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w$\作業用\★予防事業、新コロ補助金（空床への補助等）\令和4年度\16_HP関係\空床\0111更新分\"/>
    </mc:Choice>
  </mc:AlternateContent>
  <bookViews>
    <workbookView xWindow="-120" yWindow="-120" windowWidth="20730" windowHeight="11160" tabRatio="936" firstSheet="1" activeTab="2"/>
  </bookViews>
  <sheets>
    <sheet name="最初に" sheetId="44" r:id="rId1"/>
    <sheet name="休止病床上限確認表" sheetId="50" r:id="rId2"/>
    <sheet name="重①" sheetId="32" r:id="rId3"/>
    <sheet name="重②" sheetId="51" r:id="rId4"/>
    <sheet name="重③" sheetId="52" r:id="rId5"/>
    <sheet name="重④" sheetId="53" r:id="rId6"/>
    <sheet name="重⑤" sheetId="54" r:id="rId7"/>
    <sheet name="重⑥" sheetId="55" r:id="rId8"/>
    <sheet name="重⑦" sheetId="56" r:id="rId9"/>
    <sheet name="重⑧" sheetId="57" r:id="rId10"/>
    <sheet name="重(他病棟休止)" sheetId="14" r:id="rId11"/>
    <sheet name="重点計" sheetId="13" r:id="rId12"/>
    <sheet name="他①" sheetId="38" r:id="rId13"/>
    <sheet name="他②" sheetId="58" r:id="rId14"/>
    <sheet name="他③" sheetId="59" r:id="rId15"/>
    <sheet name="他④" sheetId="60" r:id="rId16"/>
    <sheet name="他⑤" sheetId="61" r:id="rId17"/>
    <sheet name="他(他病棟休止)" sheetId="29" r:id="rId18"/>
    <sheet name="他(合計)" sheetId="30" r:id="rId19"/>
  </sheets>
  <definedNames>
    <definedName name="_Order1" hidden="1">255</definedName>
    <definedName name="dbo_施設票" localSheetId="10">#REF!</definedName>
    <definedName name="dbo_施設票" localSheetId="2">#REF!</definedName>
    <definedName name="dbo_施設票" localSheetId="3">#REF!</definedName>
    <definedName name="dbo_施設票" localSheetId="4">#REF!</definedName>
    <definedName name="dbo_施設票" localSheetId="5">#REF!</definedName>
    <definedName name="dbo_施設票" localSheetId="6">#REF!</definedName>
    <definedName name="dbo_施設票" localSheetId="7">#REF!</definedName>
    <definedName name="dbo_施設票" localSheetId="8">#REF!</definedName>
    <definedName name="dbo_施設票" localSheetId="9">#REF!</definedName>
    <definedName name="dbo_施設票" localSheetId="11">#REF!</definedName>
    <definedName name="dbo_施設票" localSheetId="18">#REF!</definedName>
    <definedName name="dbo_施設票" localSheetId="17">#REF!</definedName>
    <definedName name="dbo_施設票" localSheetId="12">#REF!</definedName>
    <definedName name="dbo_施設票" localSheetId="13">#REF!</definedName>
    <definedName name="dbo_施設票" localSheetId="14">#REF!</definedName>
    <definedName name="dbo_施設票" localSheetId="15">#REF!</definedName>
    <definedName name="dbo_施設票" localSheetId="16">#REF!</definedName>
    <definedName name="dbo_施設票">#REF!</definedName>
    <definedName name="dbo_全身麻酔" localSheetId="10">#REF!</definedName>
    <definedName name="dbo_全身麻酔" localSheetId="2">#REF!</definedName>
    <definedName name="dbo_全身麻酔" localSheetId="3">#REF!</definedName>
    <definedName name="dbo_全身麻酔" localSheetId="4">#REF!</definedName>
    <definedName name="dbo_全身麻酔" localSheetId="5">#REF!</definedName>
    <definedName name="dbo_全身麻酔" localSheetId="6">#REF!</definedName>
    <definedName name="dbo_全身麻酔" localSheetId="7">#REF!</definedName>
    <definedName name="dbo_全身麻酔" localSheetId="8">#REF!</definedName>
    <definedName name="dbo_全身麻酔" localSheetId="9">#REF!</definedName>
    <definedName name="dbo_全身麻酔" localSheetId="11">#REF!</definedName>
    <definedName name="dbo_全身麻酔" localSheetId="18">#REF!</definedName>
    <definedName name="dbo_全身麻酔" localSheetId="17">#REF!</definedName>
    <definedName name="dbo_全身麻酔" localSheetId="12">#REF!</definedName>
    <definedName name="dbo_全身麻酔" localSheetId="13">#REF!</definedName>
    <definedName name="dbo_全身麻酔" localSheetId="14">#REF!</definedName>
    <definedName name="dbo_全身麻酔" localSheetId="15">#REF!</definedName>
    <definedName name="dbo_全身麻酔" localSheetId="16">#REF!</definedName>
    <definedName name="dbo_全身麻酔">#REF!</definedName>
    <definedName name="dbo_追加_手術票" localSheetId="10">#REF!</definedName>
    <definedName name="dbo_追加_手術票" localSheetId="2">#REF!</definedName>
    <definedName name="dbo_追加_手術票" localSheetId="3">#REF!</definedName>
    <definedName name="dbo_追加_手術票" localSheetId="4">#REF!</definedName>
    <definedName name="dbo_追加_手術票" localSheetId="5">#REF!</definedName>
    <definedName name="dbo_追加_手術票" localSheetId="6">#REF!</definedName>
    <definedName name="dbo_追加_手術票" localSheetId="7">#REF!</definedName>
    <definedName name="dbo_追加_手術票" localSheetId="8">#REF!</definedName>
    <definedName name="dbo_追加_手術票" localSheetId="9">#REF!</definedName>
    <definedName name="dbo_追加_手術票" localSheetId="11">#REF!</definedName>
    <definedName name="dbo_追加_手術票" localSheetId="18">#REF!</definedName>
    <definedName name="dbo_追加_手術票" localSheetId="17">#REF!</definedName>
    <definedName name="dbo_追加_手術票" localSheetId="12">#REF!</definedName>
    <definedName name="dbo_追加_手術票" localSheetId="13">#REF!</definedName>
    <definedName name="dbo_追加_手術票" localSheetId="14">#REF!</definedName>
    <definedName name="dbo_追加_手術票" localSheetId="15">#REF!</definedName>
    <definedName name="dbo_追加_手術票" localSheetId="16">#REF!</definedName>
    <definedName name="dbo_追加_手術票">#REF!</definedName>
    <definedName name="dbo_有床まとめ" localSheetId="10">#REF!</definedName>
    <definedName name="dbo_有床まとめ" localSheetId="2">#REF!</definedName>
    <definedName name="dbo_有床まとめ" localSheetId="3">#REF!</definedName>
    <definedName name="dbo_有床まとめ" localSheetId="4">#REF!</definedName>
    <definedName name="dbo_有床まとめ" localSheetId="5">#REF!</definedName>
    <definedName name="dbo_有床まとめ" localSheetId="6">#REF!</definedName>
    <definedName name="dbo_有床まとめ" localSheetId="7">#REF!</definedName>
    <definedName name="dbo_有床まとめ" localSheetId="8">#REF!</definedName>
    <definedName name="dbo_有床まとめ" localSheetId="9">#REF!</definedName>
    <definedName name="dbo_有床まとめ" localSheetId="11">#REF!</definedName>
    <definedName name="dbo_有床まとめ" localSheetId="18">#REF!</definedName>
    <definedName name="dbo_有床まとめ" localSheetId="17">#REF!</definedName>
    <definedName name="dbo_有床まとめ" localSheetId="12">#REF!</definedName>
    <definedName name="dbo_有床まとめ" localSheetId="13">#REF!</definedName>
    <definedName name="dbo_有床まとめ" localSheetId="14">#REF!</definedName>
    <definedName name="dbo_有床まとめ" localSheetId="15">#REF!</definedName>
    <definedName name="dbo_有床まとめ" localSheetId="16">#REF!</definedName>
    <definedName name="dbo_有床まとめ">#REF!</definedName>
    <definedName name="dbo_様式1病棟票" localSheetId="10">#REF!</definedName>
    <definedName name="dbo_様式1病棟票" localSheetId="2">#REF!</definedName>
    <definedName name="dbo_様式1病棟票" localSheetId="3">#REF!</definedName>
    <definedName name="dbo_様式1病棟票" localSheetId="4">#REF!</definedName>
    <definedName name="dbo_様式1病棟票" localSheetId="5">#REF!</definedName>
    <definedName name="dbo_様式1病棟票" localSheetId="6">#REF!</definedName>
    <definedName name="dbo_様式1病棟票" localSheetId="7">#REF!</definedName>
    <definedName name="dbo_様式1病棟票" localSheetId="8">#REF!</definedName>
    <definedName name="dbo_様式1病棟票" localSheetId="9">#REF!</definedName>
    <definedName name="dbo_様式1病棟票" localSheetId="11">#REF!</definedName>
    <definedName name="dbo_様式1病棟票" localSheetId="18">#REF!</definedName>
    <definedName name="dbo_様式1病棟票" localSheetId="17">#REF!</definedName>
    <definedName name="dbo_様式1病棟票" localSheetId="12">#REF!</definedName>
    <definedName name="dbo_様式1病棟票" localSheetId="13">#REF!</definedName>
    <definedName name="dbo_様式1病棟票" localSheetId="14">#REF!</definedName>
    <definedName name="dbo_様式1病棟票" localSheetId="15">#REF!</definedName>
    <definedName name="dbo_様式1病棟票" localSheetId="16">#REF!</definedName>
    <definedName name="dbo_様式1病棟票">#REF!</definedName>
    <definedName name="_xlnm.Print_Area" localSheetId="10">'重(他病棟休止)'!$B$1:$AH$40</definedName>
    <definedName name="_xlnm.Print_Area" localSheetId="2">重①!$B$1:$AO$32</definedName>
    <definedName name="_xlnm.Print_Area" localSheetId="3">重②!$B$1:$AO$32</definedName>
    <definedName name="_xlnm.Print_Area" localSheetId="4">重③!$B$1:$AO$32</definedName>
    <definedName name="_xlnm.Print_Area" localSheetId="5">重④!$B$1:$AO$32</definedName>
    <definedName name="_xlnm.Print_Area" localSheetId="6">重⑤!$B$1:$AO$32</definedName>
    <definedName name="_xlnm.Print_Area" localSheetId="7">重⑥!$B$1:$AO$32</definedName>
    <definedName name="_xlnm.Print_Area" localSheetId="8">重⑦!$B$1:$AO$32</definedName>
    <definedName name="_xlnm.Print_Area" localSheetId="9">重⑧!$B$1:$AO$32</definedName>
    <definedName name="_xlnm.Print_Area" localSheetId="11">重点計!$B$1:$AM$33</definedName>
    <definedName name="_xlnm.Print_Area" localSheetId="18">'他(合計)'!$B$1:$AK$34</definedName>
    <definedName name="_xlnm.Print_Area" localSheetId="17">'他(他病棟休止)'!$B$1:$AH$40</definedName>
    <definedName name="_xlnm.Print_Area" localSheetId="12">他①!$B$1:$AM$34</definedName>
    <definedName name="_xlnm.Print_Area" localSheetId="13">他②!$B$1:$AM$34</definedName>
    <definedName name="_xlnm.Print_Area" localSheetId="14">他③!$B$1:$AM$34</definedName>
    <definedName name="_xlnm.Print_Area" localSheetId="15">他④!$B$1:$AM$34</definedName>
    <definedName name="_xlnm.Print_Area" localSheetId="16">他⑤!$B$1:$AM$34</definedName>
    <definedName name="tblDOUTAIwk_T" localSheetId="10">#REF!</definedName>
    <definedName name="tblDOUTAIwk_T" localSheetId="2">#REF!</definedName>
    <definedName name="tblDOUTAIwk_T" localSheetId="3">#REF!</definedName>
    <definedName name="tblDOUTAIwk_T" localSheetId="4">#REF!</definedName>
    <definedName name="tblDOUTAIwk_T" localSheetId="5">#REF!</definedName>
    <definedName name="tblDOUTAIwk_T" localSheetId="6">#REF!</definedName>
    <definedName name="tblDOUTAIwk_T" localSheetId="7">#REF!</definedName>
    <definedName name="tblDOUTAIwk_T" localSheetId="8">#REF!</definedName>
    <definedName name="tblDOUTAIwk_T" localSheetId="9">#REF!</definedName>
    <definedName name="tblDOUTAIwk_T" localSheetId="11">#REF!</definedName>
    <definedName name="tblDOUTAIwk_T" localSheetId="18">#REF!</definedName>
    <definedName name="tblDOUTAIwk_T" localSheetId="17">#REF!</definedName>
    <definedName name="tblDOUTAIwk_T" localSheetId="12">#REF!</definedName>
    <definedName name="tblDOUTAIwk_T" localSheetId="13">#REF!</definedName>
    <definedName name="tblDOUTAIwk_T" localSheetId="14">#REF!</definedName>
    <definedName name="tblDOUTAIwk_T" localSheetId="15">#REF!</definedName>
    <definedName name="tblDOUTAIwk_T" localSheetId="16">#REF!</definedName>
    <definedName name="tblDOUTAIwk_T">#REF!</definedName>
    <definedName name="施設票_様式2" localSheetId="10">#REF!</definedName>
    <definedName name="施設票_様式2" localSheetId="2">#REF!</definedName>
    <definedName name="施設票_様式2" localSheetId="3">#REF!</definedName>
    <definedName name="施設票_様式2" localSheetId="4">#REF!</definedName>
    <definedName name="施設票_様式2" localSheetId="5">#REF!</definedName>
    <definedName name="施設票_様式2" localSheetId="6">#REF!</definedName>
    <definedName name="施設票_様式2" localSheetId="7">#REF!</definedName>
    <definedName name="施設票_様式2" localSheetId="8">#REF!</definedName>
    <definedName name="施設票_様式2" localSheetId="9">#REF!</definedName>
    <definedName name="施設票_様式2" localSheetId="11">#REF!</definedName>
    <definedName name="施設票_様式2" localSheetId="18">#REF!</definedName>
    <definedName name="施設票_様式2" localSheetId="17">#REF!</definedName>
    <definedName name="施設票_様式2" localSheetId="12">#REF!</definedName>
    <definedName name="施設票_様式2" localSheetId="13">#REF!</definedName>
    <definedName name="施設票_様式2" localSheetId="14">#REF!</definedName>
    <definedName name="施設票_様式2" localSheetId="15">#REF!</definedName>
    <definedName name="施設票_様式2" localSheetId="16">#REF!</definedName>
    <definedName name="施設票_様式2">#REF!</definedName>
    <definedName name="重症病床【レク用】" localSheetId="10">#REF!</definedName>
    <definedName name="重症病床【レク用】" localSheetId="2">#REF!</definedName>
    <definedName name="重症病床【レク用】" localSheetId="3">#REF!</definedName>
    <definedName name="重症病床【レク用】" localSheetId="4">#REF!</definedName>
    <definedName name="重症病床【レク用】" localSheetId="5">#REF!</definedName>
    <definedName name="重症病床【レク用】" localSheetId="6">#REF!</definedName>
    <definedName name="重症病床【レク用】" localSheetId="7">#REF!</definedName>
    <definedName name="重症病床【レク用】" localSheetId="8">#REF!</definedName>
    <definedName name="重症病床【レク用】" localSheetId="9">#REF!</definedName>
    <definedName name="重症病床【レク用】" localSheetId="11">#REF!</definedName>
    <definedName name="重症病床【レク用】" localSheetId="18">#REF!</definedName>
    <definedName name="重症病床【レク用】" localSheetId="17">#REF!</definedName>
    <definedName name="重症病床【レク用】" localSheetId="12">#REF!</definedName>
    <definedName name="重症病床【レク用】" localSheetId="13">#REF!</definedName>
    <definedName name="重症病床【レク用】" localSheetId="14">#REF!</definedName>
    <definedName name="重症病床【レク用】" localSheetId="15">#REF!</definedName>
    <definedName name="重症病床【レク用】" localSheetId="16">#REF!</definedName>
    <definedName name="重症病床【レク用】">#REF!</definedName>
    <definedName name="有床_様式2" localSheetId="10">#REF!</definedName>
    <definedName name="有床_様式2" localSheetId="2">#REF!</definedName>
    <definedName name="有床_様式2" localSheetId="3">#REF!</definedName>
    <definedName name="有床_様式2" localSheetId="4">#REF!</definedName>
    <definedName name="有床_様式2" localSheetId="5">#REF!</definedName>
    <definedName name="有床_様式2" localSheetId="6">#REF!</definedName>
    <definedName name="有床_様式2" localSheetId="7">#REF!</definedName>
    <definedName name="有床_様式2" localSheetId="8">#REF!</definedName>
    <definedName name="有床_様式2" localSheetId="9">#REF!</definedName>
    <definedName name="有床_様式2" localSheetId="11">#REF!</definedName>
    <definedName name="有床_様式2" localSheetId="18">#REF!</definedName>
    <definedName name="有床_様式2" localSheetId="17">#REF!</definedName>
    <definedName name="有床_様式2" localSheetId="12">#REF!</definedName>
    <definedName name="有床_様式2" localSheetId="13">#REF!</definedName>
    <definedName name="有床_様式2" localSheetId="14">#REF!</definedName>
    <definedName name="有床_様式2" localSheetId="15">#REF!</definedName>
    <definedName name="有床_様式2" localSheetId="16">#REF!</definedName>
    <definedName name="有床_様式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50" l="1"/>
  <c r="I9" i="50"/>
  <c r="J9" i="50"/>
  <c r="K9" i="50"/>
  <c r="L9" i="50"/>
  <c r="M9" i="50"/>
  <c r="N9" i="50"/>
  <c r="O9" i="50"/>
  <c r="P9" i="50"/>
  <c r="Q9" i="50"/>
  <c r="R9" i="50"/>
  <c r="S9" i="50"/>
  <c r="T9" i="50"/>
  <c r="U9" i="50"/>
  <c r="V9" i="50"/>
  <c r="W9" i="50"/>
  <c r="X9" i="50"/>
  <c r="Y9" i="50"/>
  <c r="Z9" i="50"/>
  <c r="AA9" i="50"/>
  <c r="AB9" i="50"/>
  <c r="AC9" i="50"/>
  <c r="AD9" i="50"/>
  <c r="AE9" i="50"/>
  <c r="AF9" i="50"/>
  <c r="AG9" i="50"/>
  <c r="AH9" i="50"/>
  <c r="AI9" i="50"/>
  <c r="AJ9" i="50"/>
  <c r="F9" i="50"/>
  <c r="AI2" i="30" l="1"/>
  <c r="Z16" i="13" l="1"/>
  <c r="AH2" i="50" l="1"/>
  <c r="V1" i="50"/>
  <c r="AK2" i="59" l="1"/>
  <c r="AK2" i="60"/>
  <c r="AK2" i="61"/>
  <c r="AK2" i="58"/>
  <c r="U1" i="59"/>
  <c r="U1" i="60"/>
  <c r="U1" i="61"/>
  <c r="U1" i="58"/>
  <c r="Y1" i="52"/>
  <c r="Y1" i="53"/>
  <c r="Y1" i="54"/>
  <c r="Y1" i="55"/>
  <c r="Y1" i="56"/>
  <c r="Y1" i="57"/>
  <c r="Y1" i="51"/>
  <c r="AM2" i="52"/>
  <c r="AM2" i="53"/>
  <c r="AM2" i="54"/>
  <c r="AM2" i="55"/>
  <c r="AM2" i="56"/>
  <c r="AM2" i="57"/>
  <c r="AM2" i="51"/>
  <c r="AH14" i="29" l="1"/>
  <c r="AH13" i="29"/>
  <c r="AH12" i="29"/>
  <c r="AH11" i="29"/>
  <c r="AH10" i="29"/>
  <c r="AH8" i="29"/>
  <c r="AH7" i="29"/>
  <c r="AJ12" i="50"/>
  <c r="F12" i="50"/>
  <c r="AK7" i="50"/>
  <c r="AK8" i="50"/>
  <c r="AK10" i="50"/>
  <c r="AK11" i="50"/>
  <c r="AK13" i="50"/>
  <c r="AK14" i="50"/>
  <c r="AK15" i="50"/>
  <c r="AK16" i="50"/>
  <c r="AJ16" i="50"/>
  <c r="AI16" i="50"/>
  <c r="AH16" i="50"/>
  <c r="AG16" i="50"/>
  <c r="AF16" i="50"/>
  <c r="AE16" i="50"/>
  <c r="AD16" i="50"/>
  <c r="AC16" i="50"/>
  <c r="AB16" i="50"/>
  <c r="AA16" i="50"/>
  <c r="Z16" i="50"/>
  <c r="Y16" i="50"/>
  <c r="X16" i="50"/>
  <c r="W16" i="50"/>
  <c r="V16" i="50"/>
  <c r="U16" i="50"/>
  <c r="T16" i="50"/>
  <c r="S16" i="50"/>
  <c r="R16" i="50"/>
  <c r="Q16" i="50"/>
  <c r="P16" i="50"/>
  <c r="O16" i="50"/>
  <c r="N16" i="50"/>
  <c r="M16" i="50"/>
  <c r="L16" i="50"/>
  <c r="K16" i="50"/>
  <c r="J16" i="50"/>
  <c r="I16" i="50"/>
  <c r="H16" i="50"/>
  <c r="G16" i="50"/>
  <c r="AJ15" i="50"/>
  <c r="AI15" i="50"/>
  <c r="AH15" i="50"/>
  <c r="AG15" i="50"/>
  <c r="AF15" i="50"/>
  <c r="AE15" i="50"/>
  <c r="AD15" i="50"/>
  <c r="AC15" i="50"/>
  <c r="AB15" i="50"/>
  <c r="AA15" i="50"/>
  <c r="Z15" i="50"/>
  <c r="Y15" i="50"/>
  <c r="X15" i="50"/>
  <c r="W15" i="50"/>
  <c r="V15" i="50"/>
  <c r="U15" i="50"/>
  <c r="T15" i="50"/>
  <c r="S15" i="50"/>
  <c r="R15" i="50"/>
  <c r="Q15" i="50"/>
  <c r="P15" i="50"/>
  <c r="O15" i="50"/>
  <c r="N15" i="50"/>
  <c r="M15" i="50"/>
  <c r="L15" i="50"/>
  <c r="K15" i="50"/>
  <c r="J15" i="50"/>
  <c r="I15" i="50"/>
  <c r="H15" i="50"/>
  <c r="G15" i="50"/>
  <c r="AJ14" i="50"/>
  <c r="AI14" i="50"/>
  <c r="AH14" i="50"/>
  <c r="AG14" i="50"/>
  <c r="AF14" i="50"/>
  <c r="AE14" i="50"/>
  <c r="AD14" i="50"/>
  <c r="AC14" i="50"/>
  <c r="AB14" i="50"/>
  <c r="AA14" i="50"/>
  <c r="Z14" i="50"/>
  <c r="Y14" i="50"/>
  <c r="X14" i="50"/>
  <c r="W14" i="50"/>
  <c r="V14" i="50"/>
  <c r="U14" i="50"/>
  <c r="T14" i="50"/>
  <c r="S14" i="50"/>
  <c r="R14" i="50"/>
  <c r="Q14" i="50"/>
  <c r="P14" i="50"/>
  <c r="O14" i="50"/>
  <c r="N14" i="50"/>
  <c r="M14" i="50"/>
  <c r="L14" i="50"/>
  <c r="K14" i="50"/>
  <c r="J14" i="50"/>
  <c r="I14" i="50"/>
  <c r="H14" i="50"/>
  <c r="G14" i="50"/>
  <c r="AJ13" i="50"/>
  <c r="AI13" i="50"/>
  <c r="AH13" i="50"/>
  <c r="AG13" i="50"/>
  <c r="AF13" i="50"/>
  <c r="AE13" i="50"/>
  <c r="AD13" i="50"/>
  <c r="AC13" i="50"/>
  <c r="AB13" i="50"/>
  <c r="AA13" i="50"/>
  <c r="Z13" i="50"/>
  <c r="Y13" i="50"/>
  <c r="X13" i="50"/>
  <c r="W13" i="50"/>
  <c r="V13" i="50"/>
  <c r="U13" i="50"/>
  <c r="T13" i="50"/>
  <c r="S13" i="50"/>
  <c r="R13" i="50"/>
  <c r="Q13" i="50"/>
  <c r="P13" i="50"/>
  <c r="O13" i="50"/>
  <c r="N13" i="50"/>
  <c r="M13" i="50"/>
  <c r="L13" i="50"/>
  <c r="K13" i="50"/>
  <c r="J13" i="50"/>
  <c r="I13" i="50"/>
  <c r="H13" i="50"/>
  <c r="G13" i="50"/>
  <c r="F16" i="50"/>
  <c r="F15" i="50"/>
  <c r="F14" i="50"/>
  <c r="F13" i="50"/>
  <c r="AJ8" i="50"/>
  <c r="AI8" i="50"/>
  <c r="AH8" i="50"/>
  <c r="AG8" i="50"/>
  <c r="AF8" i="50"/>
  <c r="AE8" i="50"/>
  <c r="AD8" i="50"/>
  <c r="AC8" i="50"/>
  <c r="AB8" i="50"/>
  <c r="AA8" i="50"/>
  <c r="Z8" i="50"/>
  <c r="Y8" i="50"/>
  <c r="X8" i="50"/>
  <c r="W8" i="50"/>
  <c r="V8" i="50"/>
  <c r="U8" i="50"/>
  <c r="T8" i="50"/>
  <c r="S8" i="50"/>
  <c r="R8" i="50"/>
  <c r="Q8" i="50"/>
  <c r="P8" i="50"/>
  <c r="O8" i="50"/>
  <c r="N8" i="50"/>
  <c r="M8" i="50"/>
  <c r="L8" i="50"/>
  <c r="K8" i="50"/>
  <c r="J8" i="50"/>
  <c r="I8" i="50"/>
  <c r="H8" i="50"/>
  <c r="G8" i="50"/>
  <c r="F8" i="50"/>
  <c r="AJ7" i="50"/>
  <c r="AI7" i="50"/>
  <c r="AH7" i="50"/>
  <c r="AG7" i="50"/>
  <c r="AF7" i="50"/>
  <c r="AE7" i="50"/>
  <c r="AD7" i="50"/>
  <c r="AC7" i="50"/>
  <c r="AB7" i="50"/>
  <c r="AA7" i="50"/>
  <c r="Z7" i="50"/>
  <c r="Y7" i="50"/>
  <c r="X7" i="50"/>
  <c r="W7" i="50"/>
  <c r="V7" i="50"/>
  <c r="U7" i="50"/>
  <c r="T7" i="50"/>
  <c r="S7" i="50"/>
  <c r="R7" i="50"/>
  <c r="Q7" i="50"/>
  <c r="P7" i="50"/>
  <c r="O7" i="50"/>
  <c r="N7" i="50"/>
  <c r="M7" i="50"/>
  <c r="L7" i="50"/>
  <c r="K7" i="50"/>
  <c r="J7" i="50"/>
  <c r="I7" i="50"/>
  <c r="H7" i="50"/>
  <c r="G7" i="50"/>
  <c r="F7" i="50"/>
  <c r="AF32" i="30"/>
  <c r="AF31" i="30"/>
  <c r="AF30" i="30"/>
  <c r="AF29" i="30"/>
  <c r="AF33" i="30"/>
  <c r="AK26" i="30"/>
  <c r="AK25" i="30"/>
  <c r="AK24" i="30"/>
  <c r="AK23" i="30"/>
  <c r="AK22" i="30"/>
  <c r="AK21" i="30"/>
  <c r="AK20" i="30"/>
  <c r="AK19" i="30"/>
  <c r="AK18" i="30"/>
  <c r="AK17" i="30"/>
  <c r="AK16" i="30"/>
  <c r="AK15" i="30"/>
  <c r="AK14" i="30"/>
  <c r="AK13" i="30"/>
  <c r="AK12" i="30"/>
  <c r="AK11" i="30"/>
  <c r="AK9" i="30"/>
  <c r="AK8" i="30"/>
  <c r="AK7" i="30"/>
  <c r="F8" i="30"/>
  <c r="AJ22" i="30"/>
  <c r="AI22" i="30"/>
  <c r="AH22" i="30"/>
  <c r="AG22" i="30"/>
  <c r="AF22" i="30"/>
  <c r="AE22" i="30"/>
  <c r="AD22" i="30"/>
  <c r="AC22" i="30"/>
  <c r="AB22" i="30"/>
  <c r="AA22" i="30"/>
  <c r="Z22" i="30"/>
  <c r="Y22" i="30"/>
  <c r="X22" i="30"/>
  <c r="W22" i="30"/>
  <c r="V22" i="30"/>
  <c r="U22" i="30"/>
  <c r="T22" i="30"/>
  <c r="S22" i="30"/>
  <c r="R22" i="30"/>
  <c r="Q22" i="30"/>
  <c r="P22" i="30"/>
  <c r="O22" i="30"/>
  <c r="N22" i="30"/>
  <c r="M22" i="30"/>
  <c r="L22" i="30"/>
  <c r="K22" i="30"/>
  <c r="J22" i="30"/>
  <c r="I22" i="30"/>
  <c r="H22" i="30"/>
  <c r="G22" i="30"/>
  <c r="F22" i="30"/>
  <c r="AJ21" i="30"/>
  <c r="AI21" i="30"/>
  <c r="AH21" i="30"/>
  <c r="AG21" i="30"/>
  <c r="AF21" i="30"/>
  <c r="AE21" i="30"/>
  <c r="AD21" i="30"/>
  <c r="AC21" i="30"/>
  <c r="AB21" i="30"/>
  <c r="AA21" i="30"/>
  <c r="Z21" i="30"/>
  <c r="Y21" i="30"/>
  <c r="X21" i="30"/>
  <c r="W21" i="30"/>
  <c r="V21" i="30"/>
  <c r="U21" i="30"/>
  <c r="T21" i="30"/>
  <c r="S21" i="30"/>
  <c r="R21" i="30"/>
  <c r="Q21" i="30"/>
  <c r="P21" i="30"/>
  <c r="O21" i="30"/>
  <c r="N21" i="30"/>
  <c r="M21" i="30"/>
  <c r="L21" i="30"/>
  <c r="K21" i="30"/>
  <c r="J21" i="30"/>
  <c r="I21" i="30"/>
  <c r="H21" i="30"/>
  <c r="G21" i="30"/>
  <c r="F21" i="30"/>
  <c r="AJ20" i="30"/>
  <c r="AI20" i="30"/>
  <c r="AH20" i="30"/>
  <c r="AG20" i="30"/>
  <c r="AF20" i="30"/>
  <c r="AE20" i="30"/>
  <c r="AD20" i="30"/>
  <c r="AC20" i="30"/>
  <c r="AB20" i="30"/>
  <c r="AA20" i="30"/>
  <c r="Z20" i="30"/>
  <c r="Y20" i="30"/>
  <c r="X20" i="30"/>
  <c r="W20" i="30"/>
  <c r="V20" i="30"/>
  <c r="U20" i="30"/>
  <c r="T20" i="30"/>
  <c r="S20" i="30"/>
  <c r="R20" i="30"/>
  <c r="Q20" i="30"/>
  <c r="P20" i="30"/>
  <c r="O20" i="30"/>
  <c r="N20" i="30"/>
  <c r="M20" i="30"/>
  <c r="L20" i="30"/>
  <c r="K20" i="30"/>
  <c r="J20" i="30"/>
  <c r="I20" i="30"/>
  <c r="H20" i="30"/>
  <c r="G20" i="30"/>
  <c r="F20" i="30"/>
  <c r="AJ19" i="30"/>
  <c r="AI19" i="30"/>
  <c r="AH19" i="30"/>
  <c r="AG19" i="30"/>
  <c r="AF19" i="30"/>
  <c r="AE19" i="30"/>
  <c r="AD19" i="30"/>
  <c r="AC19" i="30"/>
  <c r="AB19" i="30"/>
  <c r="AA19" i="30"/>
  <c r="Z19" i="30"/>
  <c r="Y19" i="30"/>
  <c r="X19" i="30"/>
  <c r="W19" i="30"/>
  <c r="V19" i="30"/>
  <c r="U19" i="30"/>
  <c r="T19" i="30"/>
  <c r="S19" i="30"/>
  <c r="R19" i="30"/>
  <c r="Q19" i="30"/>
  <c r="P19" i="30"/>
  <c r="O19" i="30"/>
  <c r="N19" i="30"/>
  <c r="M19" i="30"/>
  <c r="L19" i="30"/>
  <c r="K19" i="30"/>
  <c r="J19" i="30"/>
  <c r="I19" i="30"/>
  <c r="H19" i="30"/>
  <c r="G19" i="30"/>
  <c r="F19" i="30"/>
  <c r="AJ18" i="30"/>
  <c r="AI18" i="30"/>
  <c r="AH18" i="30"/>
  <c r="AG18" i="30"/>
  <c r="AF18" i="30"/>
  <c r="AE18" i="30"/>
  <c r="AD18" i="30"/>
  <c r="AC18" i="30"/>
  <c r="AB18" i="30"/>
  <c r="AA18" i="30"/>
  <c r="Z18" i="30"/>
  <c r="Y18" i="30"/>
  <c r="X18" i="30"/>
  <c r="W18" i="30"/>
  <c r="V18" i="30"/>
  <c r="U18" i="30"/>
  <c r="T18" i="30"/>
  <c r="S18" i="30"/>
  <c r="R18" i="30"/>
  <c r="Q18" i="30"/>
  <c r="P18" i="30"/>
  <c r="O18" i="30"/>
  <c r="N18" i="30"/>
  <c r="M18" i="30"/>
  <c r="L18" i="30"/>
  <c r="K18" i="30"/>
  <c r="J18" i="30"/>
  <c r="I18" i="30"/>
  <c r="H18" i="30"/>
  <c r="G18" i="30"/>
  <c r="F18" i="30"/>
  <c r="AJ17" i="30"/>
  <c r="AI17" i="30"/>
  <c r="AH17" i="30"/>
  <c r="AG17" i="30"/>
  <c r="AF17" i="30"/>
  <c r="AE17" i="30"/>
  <c r="AD17" i="30"/>
  <c r="AC17" i="30"/>
  <c r="AB17" i="30"/>
  <c r="AA17" i="30"/>
  <c r="Z17" i="30"/>
  <c r="Y17" i="30"/>
  <c r="X17" i="30"/>
  <c r="W17" i="30"/>
  <c r="V17" i="30"/>
  <c r="U17" i="30"/>
  <c r="T17" i="30"/>
  <c r="S17" i="30"/>
  <c r="R17" i="30"/>
  <c r="Q17" i="30"/>
  <c r="P17" i="30"/>
  <c r="O17" i="30"/>
  <c r="N17" i="30"/>
  <c r="M17" i="30"/>
  <c r="L17" i="30"/>
  <c r="K17" i="30"/>
  <c r="J17" i="30"/>
  <c r="I17" i="30"/>
  <c r="H17" i="30"/>
  <c r="G17" i="30"/>
  <c r="F17" i="30"/>
  <c r="AJ16" i="30"/>
  <c r="AI16" i="30"/>
  <c r="AH16" i="30"/>
  <c r="AG16" i="30"/>
  <c r="AF16" i="30"/>
  <c r="AE16" i="30"/>
  <c r="AD16" i="30"/>
  <c r="AC16" i="30"/>
  <c r="AB16" i="30"/>
  <c r="AA16" i="30"/>
  <c r="Z16" i="30"/>
  <c r="Y16" i="30"/>
  <c r="X16" i="30"/>
  <c r="W16" i="30"/>
  <c r="V16" i="30"/>
  <c r="U16" i="30"/>
  <c r="T16" i="30"/>
  <c r="S16" i="30"/>
  <c r="R16" i="30"/>
  <c r="Q16" i="30"/>
  <c r="P16" i="30"/>
  <c r="O16" i="30"/>
  <c r="N16" i="30"/>
  <c r="M16" i="30"/>
  <c r="L16" i="30"/>
  <c r="K16" i="30"/>
  <c r="J16" i="30"/>
  <c r="I16" i="30"/>
  <c r="H16" i="30"/>
  <c r="G16" i="30"/>
  <c r="F16" i="30"/>
  <c r="AJ15" i="30"/>
  <c r="AI15" i="30"/>
  <c r="AH15" i="30"/>
  <c r="AG15" i="30"/>
  <c r="AF15" i="30"/>
  <c r="AE15" i="30"/>
  <c r="AD15" i="30"/>
  <c r="AC15" i="30"/>
  <c r="AB15" i="30"/>
  <c r="AA15" i="30"/>
  <c r="Z15" i="30"/>
  <c r="Y15" i="30"/>
  <c r="X15" i="30"/>
  <c r="W15" i="30"/>
  <c r="V15" i="30"/>
  <c r="U15" i="30"/>
  <c r="T15" i="30"/>
  <c r="S15" i="30"/>
  <c r="R15" i="30"/>
  <c r="Q15" i="30"/>
  <c r="P15" i="30"/>
  <c r="O15" i="30"/>
  <c r="N15" i="30"/>
  <c r="M15" i="30"/>
  <c r="L15" i="30"/>
  <c r="K15" i="30"/>
  <c r="J15" i="30"/>
  <c r="I15" i="30"/>
  <c r="H15" i="30"/>
  <c r="G15" i="30"/>
  <c r="F15" i="30"/>
  <c r="AJ14" i="30"/>
  <c r="AI14" i="30"/>
  <c r="AH14" i="30"/>
  <c r="AG14" i="30"/>
  <c r="AF14" i="30"/>
  <c r="AE14" i="30"/>
  <c r="AD14" i="30"/>
  <c r="AC14" i="30"/>
  <c r="AB14" i="30"/>
  <c r="AA14" i="30"/>
  <c r="Z14" i="30"/>
  <c r="Y14" i="30"/>
  <c r="X14" i="30"/>
  <c r="W14" i="30"/>
  <c r="V14" i="30"/>
  <c r="U14" i="30"/>
  <c r="T14" i="30"/>
  <c r="S14" i="30"/>
  <c r="R14" i="30"/>
  <c r="Q14" i="30"/>
  <c r="P14" i="30"/>
  <c r="O14" i="30"/>
  <c r="N14" i="30"/>
  <c r="M14" i="30"/>
  <c r="L14" i="30"/>
  <c r="K14" i="30"/>
  <c r="J14" i="30"/>
  <c r="I14" i="30"/>
  <c r="H14" i="30"/>
  <c r="G14" i="30"/>
  <c r="F14" i="30"/>
  <c r="AJ13" i="30"/>
  <c r="AI13" i="30"/>
  <c r="AH13" i="30"/>
  <c r="AG13" i="30"/>
  <c r="AF13" i="30"/>
  <c r="AE13" i="30"/>
  <c r="AD13" i="30"/>
  <c r="AC13" i="30"/>
  <c r="AB13" i="30"/>
  <c r="AA13" i="30"/>
  <c r="Z13" i="30"/>
  <c r="Y13" i="30"/>
  <c r="X13" i="30"/>
  <c r="W13" i="30"/>
  <c r="V13" i="30"/>
  <c r="U13" i="30"/>
  <c r="T13" i="30"/>
  <c r="S13" i="30"/>
  <c r="R13" i="30"/>
  <c r="Q13" i="30"/>
  <c r="P13" i="30"/>
  <c r="O13" i="30"/>
  <c r="N13" i="30"/>
  <c r="M13" i="30"/>
  <c r="L13" i="30"/>
  <c r="K13" i="30"/>
  <c r="J13" i="30"/>
  <c r="I13" i="30"/>
  <c r="H13" i="30"/>
  <c r="G13" i="30"/>
  <c r="F13" i="30"/>
  <c r="AJ12" i="30"/>
  <c r="AI12" i="30"/>
  <c r="AH12" i="30"/>
  <c r="AG12" i="30"/>
  <c r="AF12" i="30"/>
  <c r="AE12" i="30"/>
  <c r="AD12" i="30"/>
  <c r="AC12" i="30"/>
  <c r="AB12" i="30"/>
  <c r="AA12" i="30"/>
  <c r="Z12" i="30"/>
  <c r="Y12" i="30"/>
  <c r="X12" i="30"/>
  <c r="W12" i="30"/>
  <c r="V12" i="30"/>
  <c r="U12" i="30"/>
  <c r="T12" i="30"/>
  <c r="S12" i="30"/>
  <c r="R12" i="30"/>
  <c r="Q12" i="30"/>
  <c r="P12" i="30"/>
  <c r="O12" i="30"/>
  <c r="N12" i="30"/>
  <c r="M12" i="30"/>
  <c r="L12" i="30"/>
  <c r="K12" i="30"/>
  <c r="J12" i="30"/>
  <c r="I12" i="30"/>
  <c r="H12" i="30"/>
  <c r="G12" i="30"/>
  <c r="F12" i="30"/>
  <c r="AJ11" i="30"/>
  <c r="AI11" i="30"/>
  <c r="AH11" i="30"/>
  <c r="AG11" i="30"/>
  <c r="AF11" i="30"/>
  <c r="AE11" i="30"/>
  <c r="AD11" i="30"/>
  <c r="AC11" i="30"/>
  <c r="AB11" i="30"/>
  <c r="AA11" i="30"/>
  <c r="Z11" i="30"/>
  <c r="Y11" i="30"/>
  <c r="X11" i="30"/>
  <c r="W11" i="30"/>
  <c r="V11" i="30"/>
  <c r="U11" i="30"/>
  <c r="T11" i="30"/>
  <c r="S11" i="30"/>
  <c r="R11" i="30"/>
  <c r="Q11" i="30"/>
  <c r="P11" i="30"/>
  <c r="O11" i="30"/>
  <c r="N11" i="30"/>
  <c r="M11" i="30"/>
  <c r="L11" i="30"/>
  <c r="K11" i="30"/>
  <c r="J11" i="30"/>
  <c r="I11" i="30"/>
  <c r="H11" i="30"/>
  <c r="G11" i="30"/>
  <c r="F11" i="30"/>
  <c r="AJ10" i="30"/>
  <c r="AI10" i="30"/>
  <c r="AH10" i="30"/>
  <c r="AG10" i="30"/>
  <c r="AF10" i="30"/>
  <c r="AE10" i="30"/>
  <c r="AD10" i="30"/>
  <c r="AC10" i="30"/>
  <c r="AB10" i="30"/>
  <c r="AA10" i="30"/>
  <c r="Z10" i="30"/>
  <c r="Y10" i="30"/>
  <c r="X10" i="30"/>
  <c r="W10" i="30"/>
  <c r="V10" i="30"/>
  <c r="U10" i="30"/>
  <c r="T10" i="30"/>
  <c r="S10" i="30"/>
  <c r="R10" i="30"/>
  <c r="Q10" i="30"/>
  <c r="P10" i="30"/>
  <c r="O10" i="30"/>
  <c r="N10" i="30"/>
  <c r="M10" i="30"/>
  <c r="L10" i="30"/>
  <c r="K10" i="30"/>
  <c r="J10" i="30"/>
  <c r="I10" i="30"/>
  <c r="H10" i="30"/>
  <c r="G10" i="30"/>
  <c r="G9" i="50" s="1"/>
  <c r="AK9" i="50" s="1"/>
  <c r="F10" i="30"/>
  <c r="AJ9" i="30"/>
  <c r="AI9" i="30"/>
  <c r="AH9" i="30"/>
  <c r="AG9" i="30"/>
  <c r="AF9" i="30"/>
  <c r="AE9" i="30"/>
  <c r="AD9" i="30"/>
  <c r="AC9" i="30"/>
  <c r="AB9" i="30"/>
  <c r="AA9" i="30"/>
  <c r="Z9" i="30"/>
  <c r="Y9" i="30"/>
  <c r="X9" i="30"/>
  <c r="W9" i="30"/>
  <c r="V9" i="30"/>
  <c r="U9" i="30"/>
  <c r="T9" i="30"/>
  <c r="S9" i="30"/>
  <c r="R9" i="30"/>
  <c r="Q9" i="30"/>
  <c r="P9" i="30"/>
  <c r="O9" i="30"/>
  <c r="N9" i="30"/>
  <c r="M9" i="30"/>
  <c r="L9" i="30"/>
  <c r="K9" i="30"/>
  <c r="J9" i="30"/>
  <c r="I9" i="30"/>
  <c r="H9" i="30"/>
  <c r="G9" i="30"/>
  <c r="F9" i="30"/>
  <c r="AJ8" i="30"/>
  <c r="AI8" i="30"/>
  <c r="AH8" i="30"/>
  <c r="AG8" i="30"/>
  <c r="AF8" i="30"/>
  <c r="AE8" i="30"/>
  <c r="AD8" i="30"/>
  <c r="AC8" i="30"/>
  <c r="AB8" i="30"/>
  <c r="AA8" i="30"/>
  <c r="Z8" i="30"/>
  <c r="Y8" i="30"/>
  <c r="X8" i="30"/>
  <c r="W8" i="30"/>
  <c r="V8" i="30"/>
  <c r="U8" i="30"/>
  <c r="T8" i="30"/>
  <c r="S8" i="30"/>
  <c r="R8" i="30"/>
  <c r="Q8" i="30"/>
  <c r="P8" i="30"/>
  <c r="O8" i="30"/>
  <c r="N8" i="30"/>
  <c r="M8" i="30"/>
  <c r="L8" i="30"/>
  <c r="K8" i="30"/>
  <c r="J8" i="30"/>
  <c r="I8" i="30"/>
  <c r="H8" i="30"/>
  <c r="G8" i="30"/>
  <c r="AJ7" i="30"/>
  <c r="AI7" i="30"/>
  <c r="AH7" i="30"/>
  <c r="AG7" i="30"/>
  <c r="AF7" i="30"/>
  <c r="AE7" i="30"/>
  <c r="AD7" i="30"/>
  <c r="AC7" i="30"/>
  <c r="AB7" i="30"/>
  <c r="AA7" i="30"/>
  <c r="Z7" i="30"/>
  <c r="Y7" i="30"/>
  <c r="X7" i="30"/>
  <c r="W7" i="30"/>
  <c r="V7" i="30"/>
  <c r="U7" i="30"/>
  <c r="T7" i="30"/>
  <c r="S7" i="30"/>
  <c r="R7" i="30"/>
  <c r="Q7" i="30"/>
  <c r="P7" i="30"/>
  <c r="O7" i="30"/>
  <c r="N7" i="30"/>
  <c r="M7" i="30"/>
  <c r="L7" i="30"/>
  <c r="K7" i="30"/>
  <c r="J7" i="30"/>
  <c r="I7" i="30"/>
  <c r="H7" i="30"/>
  <c r="G7" i="30"/>
  <c r="F7" i="30"/>
  <c r="AI40" i="61"/>
  <c r="AE40" i="61"/>
  <c r="AA40" i="61"/>
  <c r="W40" i="61"/>
  <c r="S40" i="61"/>
  <c r="O40" i="61"/>
  <c r="K40" i="61"/>
  <c r="AL39" i="61"/>
  <c r="AL40" i="61" s="1"/>
  <c r="AK39" i="61"/>
  <c r="AK40" i="61" s="1"/>
  <c r="AJ39" i="61"/>
  <c r="AJ40" i="61" s="1"/>
  <c r="AI39" i="61"/>
  <c r="AH39" i="61"/>
  <c r="AH40" i="61" s="1"/>
  <c r="AG39" i="61"/>
  <c r="AG40" i="61" s="1"/>
  <c r="AF39" i="61"/>
  <c r="AF40" i="61" s="1"/>
  <c r="AE39" i="61"/>
  <c r="AD39" i="61"/>
  <c r="AD40" i="61" s="1"/>
  <c r="AC39" i="61"/>
  <c r="AC40" i="61" s="1"/>
  <c r="AB39" i="61"/>
  <c r="AB40" i="61" s="1"/>
  <c r="AA39" i="61"/>
  <c r="Z39" i="61"/>
  <c r="Z40" i="61" s="1"/>
  <c r="Y39" i="61"/>
  <c r="Y40" i="61" s="1"/>
  <c r="X39" i="61"/>
  <c r="X40" i="61" s="1"/>
  <c r="W39" i="61"/>
  <c r="V39" i="61"/>
  <c r="V40" i="61" s="1"/>
  <c r="U39" i="61"/>
  <c r="U40" i="61" s="1"/>
  <c r="T39" i="61"/>
  <c r="T40" i="61" s="1"/>
  <c r="S39" i="61"/>
  <c r="R39" i="61"/>
  <c r="R40" i="61" s="1"/>
  <c r="Q39" i="61"/>
  <c r="Q40" i="61" s="1"/>
  <c r="P39" i="61"/>
  <c r="P40" i="61" s="1"/>
  <c r="O39" i="61"/>
  <c r="N39" i="61"/>
  <c r="N40" i="61" s="1"/>
  <c r="M39" i="61"/>
  <c r="M40" i="61" s="1"/>
  <c r="L39" i="61"/>
  <c r="L40" i="61" s="1"/>
  <c r="K39" i="61"/>
  <c r="J39" i="61"/>
  <c r="J40" i="61" s="1"/>
  <c r="I39" i="61"/>
  <c r="I40" i="61" s="1"/>
  <c r="H39" i="61"/>
  <c r="H40" i="61" s="1"/>
  <c r="AM38" i="61"/>
  <c r="AL38" i="61"/>
  <c r="AK38" i="61"/>
  <c r="AJ38" i="61"/>
  <c r="AI38" i="61"/>
  <c r="AH38" i="61"/>
  <c r="AG38" i="61"/>
  <c r="AF38" i="61"/>
  <c r="AE38" i="61"/>
  <c r="AD38" i="61"/>
  <c r="AC38" i="61"/>
  <c r="AB38" i="61"/>
  <c r="AA38" i="61"/>
  <c r="Z38" i="61"/>
  <c r="Y38" i="61"/>
  <c r="X38" i="61"/>
  <c r="W38" i="61"/>
  <c r="V38" i="61"/>
  <c r="U38" i="61"/>
  <c r="T38" i="61"/>
  <c r="S38" i="61"/>
  <c r="R38" i="61"/>
  <c r="Q38" i="61"/>
  <c r="P38" i="61"/>
  <c r="O38" i="61"/>
  <c r="N38" i="61"/>
  <c r="M38" i="61"/>
  <c r="L38" i="61"/>
  <c r="K38" i="61"/>
  <c r="J38" i="61"/>
  <c r="I38" i="61"/>
  <c r="H38" i="61"/>
  <c r="AM22" i="61"/>
  <c r="AM21" i="61"/>
  <c r="AM20" i="61"/>
  <c r="AM19" i="61"/>
  <c r="AM18" i="61"/>
  <c r="AM17" i="61"/>
  <c r="AM16" i="61"/>
  <c r="AM15" i="61"/>
  <c r="AM14" i="61"/>
  <c r="AM13" i="61"/>
  <c r="AM39" i="61" s="1"/>
  <c r="AM40" i="61" s="1"/>
  <c r="AL13" i="61"/>
  <c r="AK13" i="61"/>
  <c r="AJ13" i="61"/>
  <c r="AI13" i="61"/>
  <c r="AH13" i="61"/>
  <c r="AG13" i="61"/>
  <c r="AF13" i="61"/>
  <c r="AE13" i="61"/>
  <c r="AD13" i="61"/>
  <c r="AC13" i="61"/>
  <c r="AB13" i="61"/>
  <c r="AA13" i="61"/>
  <c r="Z13" i="61"/>
  <c r="Y13" i="61"/>
  <c r="X13" i="61"/>
  <c r="W13" i="61"/>
  <c r="V13" i="61"/>
  <c r="U13" i="61"/>
  <c r="T13" i="61"/>
  <c r="S13" i="61"/>
  <c r="R13" i="61"/>
  <c r="Q13" i="61"/>
  <c r="P13" i="61"/>
  <c r="O13" i="61"/>
  <c r="N13" i="61"/>
  <c r="M13" i="61"/>
  <c r="L13" i="61"/>
  <c r="K13" i="61"/>
  <c r="J13" i="61"/>
  <c r="I13" i="61"/>
  <c r="H13" i="61"/>
  <c r="AM12" i="61"/>
  <c r="AM11" i="61"/>
  <c r="AM10" i="61"/>
  <c r="AM9" i="61"/>
  <c r="AM8" i="61"/>
  <c r="AM7" i="61"/>
  <c r="AM6" i="61"/>
  <c r="AL6" i="61"/>
  <c r="AK6" i="61"/>
  <c r="AJ6" i="61"/>
  <c r="AI6" i="61"/>
  <c r="AH6" i="61"/>
  <c r="AG6" i="61"/>
  <c r="AF6" i="61"/>
  <c r="AE6" i="61"/>
  <c r="AD6" i="61"/>
  <c r="AC6" i="61"/>
  <c r="AB6" i="61"/>
  <c r="AA6" i="61"/>
  <c r="Z6" i="61"/>
  <c r="Y6" i="61"/>
  <c r="X6" i="61"/>
  <c r="W6" i="61"/>
  <c r="V6" i="61"/>
  <c r="U6" i="61"/>
  <c r="T6" i="61"/>
  <c r="S6" i="61"/>
  <c r="R6" i="61"/>
  <c r="Q6" i="61"/>
  <c r="P6" i="61"/>
  <c r="O6" i="61"/>
  <c r="N6" i="61"/>
  <c r="M6" i="61"/>
  <c r="L6" i="61"/>
  <c r="K6" i="61"/>
  <c r="J6" i="61"/>
  <c r="I6" i="61"/>
  <c r="H6" i="61"/>
  <c r="D5" i="61"/>
  <c r="AO2" i="61"/>
  <c r="AO1" i="61"/>
  <c r="AK40" i="60"/>
  <c r="AG40" i="60"/>
  <c r="AC40" i="60"/>
  <c r="Y40" i="60"/>
  <c r="U40" i="60"/>
  <c r="Q40" i="60"/>
  <c r="M40" i="60"/>
  <c r="I40" i="60"/>
  <c r="AL39" i="60"/>
  <c r="AL40" i="60" s="1"/>
  <c r="AK39" i="60"/>
  <c r="AJ39" i="60"/>
  <c r="AJ40" i="60" s="1"/>
  <c r="AI39" i="60"/>
  <c r="AI40" i="60" s="1"/>
  <c r="AH39" i="60"/>
  <c r="AH40" i="60" s="1"/>
  <c r="AG39" i="60"/>
  <c r="AF39" i="60"/>
  <c r="AF40" i="60" s="1"/>
  <c r="AE39" i="60"/>
  <c r="AE40" i="60" s="1"/>
  <c r="AD39" i="60"/>
  <c r="AD40" i="60" s="1"/>
  <c r="AC39" i="60"/>
  <c r="AB39" i="60"/>
  <c r="AB40" i="60" s="1"/>
  <c r="AA39" i="60"/>
  <c r="AA40" i="60" s="1"/>
  <c r="Z39" i="60"/>
  <c r="Z40" i="60" s="1"/>
  <c r="Y39" i="60"/>
  <c r="X39" i="60"/>
  <c r="X40" i="60" s="1"/>
  <c r="W39" i="60"/>
  <c r="W40" i="60" s="1"/>
  <c r="V39" i="60"/>
  <c r="V40" i="60" s="1"/>
  <c r="U39" i="60"/>
  <c r="T39" i="60"/>
  <c r="T40" i="60" s="1"/>
  <c r="S39" i="60"/>
  <c r="S40" i="60" s="1"/>
  <c r="R39" i="60"/>
  <c r="R40" i="60" s="1"/>
  <c r="Q39" i="60"/>
  <c r="P39" i="60"/>
  <c r="P40" i="60" s="1"/>
  <c r="O39" i="60"/>
  <c r="O40" i="60" s="1"/>
  <c r="N39" i="60"/>
  <c r="N40" i="60" s="1"/>
  <c r="M39" i="60"/>
  <c r="L39" i="60"/>
  <c r="L40" i="60" s="1"/>
  <c r="K39" i="60"/>
  <c r="K40" i="60" s="1"/>
  <c r="J39" i="60"/>
  <c r="J40" i="60" s="1"/>
  <c r="I39" i="60"/>
  <c r="H39" i="60"/>
  <c r="H40" i="60" s="1"/>
  <c r="AM38" i="60"/>
  <c r="AM40" i="60" s="1"/>
  <c r="AL38" i="60"/>
  <c r="AK38" i="60"/>
  <c r="AJ38" i="60"/>
  <c r="AI38" i="60"/>
  <c r="AH38" i="60"/>
  <c r="AG38" i="60"/>
  <c r="AF38" i="60"/>
  <c r="AE38" i="60"/>
  <c r="AD38" i="60"/>
  <c r="AC38" i="60"/>
  <c r="AB38" i="60"/>
  <c r="AA38" i="60"/>
  <c r="Z38" i="60"/>
  <c r="Y38" i="60"/>
  <c r="X38" i="60"/>
  <c r="W38" i="60"/>
  <c r="V38" i="60"/>
  <c r="U38" i="60"/>
  <c r="T38" i="60"/>
  <c r="S38" i="60"/>
  <c r="R38" i="60"/>
  <c r="Q38" i="60"/>
  <c r="P38" i="60"/>
  <c r="O38" i="60"/>
  <c r="N38" i="60"/>
  <c r="M38" i="60"/>
  <c r="L38" i="60"/>
  <c r="K38" i="60"/>
  <c r="J38" i="60"/>
  <c r="I38" i="60"/>
  <c r="H38" i="60"/>
  <c r="AM22" i="60"/>
  <c r="AM21" i="60"/>
  <c r="AM20" i="60"/>
  <c r="AM19" i="60"/>
  <c r="AM18" i="60"/>
  <c r="AM17" i="60"/>
  <c r="AM16" i="60"/>
  <c r="AM15" i="60"/>
  <c r="AM14" i="60"/>
  <c r="AM13" i="60"/>
  <c r="AM39" i="60" s="1"/>
  <c r="AL13" i="60"/>
  <c r="AK13" i="60"/>
  <c r="AJ13" i="60"/>
  <c r="AI13" i="60"/>
  <c r="AH13" i="60"/>
  <c r="AG13" i="60"/>
  <c r="AF13" i="60"/>
  <c r="AE13" i="60"/>
  <c r="AD13" i="60"/>
  <c r="AC13" i="60"/>
  <c r="AB13" i="60"/>
  <c r="AA13" i="60"/>
  <c r="Z13" i="60"/>
  <c r="Y13" i="60"/>
  <c r="X13" i="60"/>
  <c r="W13" i="60"/>
  <c r="V13" i="60"/>
  <c r="U13" i="60"/>
  <c r="T13" i="60"/>
  <c r="S13" i="60"/>
  <c r="R13" i="60"/>
  <c r="Q13" i="60"/>
  <c r="P13" i="60"/>
  <c r="O13" i="60"/>
  <c r="N13" i="60"/>
  <c r="M13" i="60"/>
  <c r="L13" i="60"/>
  <c r="K13" i="60"/>
  <c r="J13" i="60"/>
  <c r="I13" i="60"/>
  <c r="H13" i="60"/>
  <c r="AM12" i="60"/>
  <c r="AM11" i="60"/>
  <c r="AM10" i="60"/>
  <c r="AM9" i="60"/>
  <c r="AM8" i="60"/>
  <c r="AM7" i="60"/>
  <c r="AM6" i="60"/>
  <c r="AL6" i="60"/>
  <c r="AK6" i="60"/>
  <c r="AJ6" i="60"/>
  <c r="AI6" i="60"/>
  <c r="AH6" i="60"/>
  <c r="AG6" i="60"/>
  <c r="AF6" i="60"/>
  <c r="AE6" i="60"/>
  <c r="AD6" i="60"/>
  <c r="AC6" i="60"/>
  <c r="AB6" i="60"/>
  <c r="AA6" i="60"/>
  <c r="Z6" i="60"/>
  <c r="Y6" i="60"/>
  <c r="X6" i="60"/>
  <c r="W6" i="60"/>
  <c r="V6" i="60"/>
  <c r="U6" i="60"/>
  <c r="T6" i="60"/>
  <c r="S6" i="60"/>
  <c r="R6" i="60"/>
  <c r="Q6" i="60"/>
  <c r="P6" i="60"/>
  <c r="O6" i="60"/>
  <c r="N6" i="60"/>
  <c r="M6" i="60"/>
  <c r="L6" i="60"/>
  <c r="K6" i="60"/>
  <c r="J6" i="60"/>
  <c r="I6" i="60"/>
  <c r="H6" i="60"/>
  <c r="D5" i="60"/>
  <c r="AO2" i="60"/>
  <c r="AO1" i="60"/>
  <c r="AJ39" i="59"/>
  <c r="AF39" i="59"/>
  <c r="AB39" i="59"/>
  <c r="X39" i="59"/>
  <c r="T39" i="59"/>
  <c r="P39" i="59"/>
  <c r="L39" i="59"/>
  <c r="H39" i="59"/>
  <c r="AL38" i="59"/>
  <c r="AK38" i="59"/>
  <c r="AJ38" i="59"/>
  <c r="AJ40" i="59" s="1"/>
  <c r="AI38" i="59"/>
  <c r="AH38" i="59"/>
  <c r="AG38" i="59"/>
  <c r="AF38" i="59"/>
  <c r="AF40" i="59" s="1"/>
  <c r="AE38" i="59"/>
  <c r="AD38" i="59"/>
  <c r="AC38" i="59"/>
  <c r="AB38" i="59"/>
  <c r="AB40" i="59" s="1"/>
  <c r="AA38" i="59"/>
  <c r="Z38" i="59"/>
  <c r="Y38" i="59"/>
  <c r="X38" i="59"/>
  <c r="X40" i="59" s="1"/>
  <c r="W38" i="59"/>
  <c r="V38" i="59"/>
  <c r="U38" i="59"/>
  <c r="T38" i="59"/>
  <c r="T40" i="59" s="1"/>
  <c r="S38" i="59"/>
  <c r="R38" i="59"/>
  <c r="Q38" i="59"/>
  <c r="P38" i="59"/>
  <c r="P40" i="59" s="1"/>
  <c r="O38" i="59"/>
  <c r="N38" i="59"/>
  <c r="M38" i="59"/>
  <c r="L38" i="59"/>
  <c r="L40" i="59" s="1"/>
  <c r="K38" i="59"/>
  <c r="J38" i="59"/>
  <c r="I38" i="59"/>
  <c r="H38" i="59"/>
  <c r="H40" i="59" s="1"/>
  <c r="AM22" i="59"/>
  <c r="AM21" i="59"/>
  <c r="AM20" i="59"/>
  <c r="AM19" i="59"/>
  <c r="AM18" i="59"/>
  <c r="AM17" i="59"/>
  <c r="AM16" i="59"/>
  <c r="AM15" i="59"/>
  <c r="AM14" i="59"/>
  <c r="AL13" i="59"/>
  <c r="AL39" i="59" s="1"/>
  <c r="AK13" i="59"/>
  <c r="AK39" i="59" s="1"/>
  <c r="AJ13" i="59"/>
  <c r="AI13" i="59"/>
  <c r="AI39" i="59" s="1"/>
  <c r="AH13" i="59"/>
  <c r="AH39" i="59" s="1"/>
  <c r="AG13" i="59"/>
  <c r="AG39" i="59" s="1"/>
  <c r="AF13" i="59"/>
  <c r="AE13" i="59"/>
  <c r="AE39" i="59" s="1"/>
  <c r="AD13" i="59"/>
  <c r="AD39" i="59" s="1"/>
  <c r="AC13" i="59"/>
  <c r="AC39" i="59" s="1"/>
  <c r="AB13" i="59"/>
  <c r="AA13" i="59"/>
  <c r="AA39" i="59" s="1"/>
  <c r="Z13" i="59"/>
  <c r="Z39" i="59" s="1"/>
  <c r="Y13" i="59"/>
  <c r="Y39" i="59" s="1"/>
  <c r="X13" i="59"/>
  <c r="W13" i="59"/>
  <c r="W39" i="59" s="1"/>
  <c r="V13" i="59"/>
  <c r="V39" i="59" s="1"/>
  <c r="U13" i="59"/>
  <c r="U39" i="59" s="1"/>
  <c r="T13" i="59"/>
  <c r="S13" i="59"/>
  <c r="S39" i="59" s="1"/>
  <c r="R13" i="59"/>
  <c r="R39" i="59" s="1"/>
  <c r="Q13" i="59"/>
  <c r="Q39" i="59" s="1"/>
  <c r="P13" i="59"/>
  <c r="O13" i="59"/>
  <c r="O39" i="59" s="1"/>
  <c r="N13" i="59"/>
  <c r="N39" i="59" s="1"/>
  <c r="M13" i="59"/>
  <c r="M39" i="59" s="1"/>
  <c r="L13" i="59"/>
  <c r="K13" i="59"/>
  <c r="K39" i="59" s="1"/>
  <c r="J13" i="59"/>
  <c r="J39" i="59" s="1"/>
  <c r="I13" i="59"/>
  <c r="I39" i="59" s="1"/>
  <c r="H13" i="59"/>
  <c r="AM13" i="59" s="1"/>
  <c r="AM39" i="59" s="1"/>
  <c r="AM12" i="59"/>
  <c r="AM11" i="59"/>
  <c r="AM38" i="59" s="1"/>
  <c r="AM10" i="59"/>
  <c r="AM9" i="59"/>
  <c r="AM8" i="59"/>
  <c r="AM7" i="59"/>
  <c r="AL6" i="59"/>
  <c r="AK6" i="59"/>
  <c r="AJ6" i="59"/>
  <c r="AI6" i="59"/>
  <c r="AH6" i="59"/>
  <c r="AG6" i="59"/>
  <c r="AF6" i="59"/>
  <c r="AE6" i="59"/>
  <c r="AD6" i="59"/>
  <c r="AC6" i="59"/>
  <c r="AB6" i="59"/>
  <c r="AA6" i="59"/>
  <c r="Z6" i="59"/>
  <c r="Y6" i="59"/>
  <c r="X6" i="59"/>
  <c r="W6" i="59"/>
  <c r="V6" i="59"/>
  <c r="U6" i="59"/>
  <c r="T6" i="59"/>
  <c r="S6" i="59"/>
  <c r="R6" i="59"/>
  <c r="Q6" i="59"/>
  <c r="P6" i="59"/>
  <c r="O6" i="59"/>
  <c r="N6" i="59"/>
  <c r="M6" i="59"/>
  <c r="L6" i="59"/>
  <c r="K6" i="59"/>
  <c r="AM6" i="59" s="1"/>
  <c r="J6" i="59"/>
  <c r="I6" i="59"/>
  <c r="H6" i="59"/>
  <c r="D5" i="59"/>
  <c r="AO2" i="59"/>
  <c r="AO1" i="59"/>
  <c r="AJ39" i="58"/>
  <c r="AF39" i="58"/>
  <c r="AB39" i="58"/>
  <c r="X39" i="58"/>
  <c r="T39" i="58"/>
  <c r="P39" i="58"/>
  <c r="L39" i="58"/>
  <c r="H39" i="58"/>
  <c r="AL38" i="58"/>
  <c r="AK38" i="58"/>
  <c r="AJ38" i="58"/>
  <c r="AJ40" i="58" s="1"/>
  <c r="AI38" i="58"/>
  <c r="AH38" i="58"/>
  <c r="AG38" i="58"/>
  <c r="AF38" i="58"/>
  <c r="AF40" i="58" s="1"/>
  <c r="AE38" i="58"/>
  <c r="AD38" i="58"/>
  <c r="AC38" i="58"/>
  <c r="AB38" i="58"/>
  <c r="AB40" i="58" s="1"/>
  <c r="AA38" i="58"/>
  <c r="Z38" i="58"/>
  <c r="Y38" i="58"/>
  <c r="X38" i="58"/>
  <c r="X40" i="58" s="1"/>
  <c r="W38" i="58"/>
  <c r="V38" i="58"/>
  <c r="U38" i="58"/>
  <c r="T38" i="58"/>
  <c r="T40" i="58" s="1"/>
  <c r="S38" i="58"/>
  <c r="R38" i="58"/>
  <c r="Q38" i="58"/>
  <c r="P38" i="58"/>
  <c r="P40" i="58" s="1"/>
  <c r="O38" i="58"/>
  <c r="N38" i="58"/>
  <c r="M38" i="58"/>
  <c r="L38" i="58"/>
  <c r="L40" i="58" s="1"/>
  <c r="K38" i="58"/>
  <c r="K40" i="58" s="1"/>
  <c r="J38" i="58"/>
  <c r="I38" i="58"/>
  <c r="H38" i="58"/>
  <c r="H40" i="58" s="1"/>
  <c r="AM22" i="58"/>
  <c r="AM21" i="58"/>
  <c r="AM20" i="58"/>
  <c r="AM19" i="58"/>
  <c r="AM18" i="58"/>
  <c r="AM17" i="58"/>
  <c r="AM16" i="58"/>
  <c r="AM15" i="58"/>
  <c r="AM14" i="58"/>
  <c r="AL13" i="58"/>
  <c r="AL39" i="58" s="1"/>
  <c r="AK13" i="58"/>
  <c r="AK39" i="58" s="1"/>
  <c r="AJ13" i="58"/>
  <c r="AI13" i="58"/>
  <c r="AI39" i="58" s="1"/>
  <c r="AH13" i="58"/>
  <c r="AH39" i="58" s="1"/>
  <c r="AG13" i="58"/>
  <c r="AG39" i="58" s="1"/>
  <c r="AF13" i="58"/>
  <c r="AE13" i="58"/>
  <c r="AE39" i="58" s="1"/>
  <c r="AD13" i="58"/>
  <c r="AD39" i="58" s="1"/>
  <c r="AC13" i="58"/>
  <c r="AC39" i="58" s="1"/>
  <c r="AB13" i="58"/>
  <c r="AA13" i="58"/>
  <c r="AA39" i="58" s="1"/>
  <c r="Z13" i="58"/>
  <c r="Z39" i="58" s="1"/>
  <c r="Y13" i="58"/>
  <c r="Y39" i="58" s="1"/>
  <c r="X13" i="58"/>
  <c r="W13" i="58"/>
  <c r="W39" i="58" s="1"/>
  <c r="V13" i="58"/>
  <c r="V39" i="58" s="1"/>
  <c r="U13" i="58"/>
  <c r="U39" i="58" s="1"/>
  <c r="T13" i="58"/>
  <c r="S13" i="58"/>
  <c r="S39" i="58" s="1"/>
  <c r="R13" i="58"/>
  <c r="R39" i="58" s="1"/>
  <c r="Q13" i="58"/>
  <c r="Q39" i="58" s="1"/>
  <c r="P13" i="58"/>
  <c r="O13" i="58"/>
  <c r="O39" i="58" s="1"/>
  <c r="N13" i="58"/>
  <c r="N39" i="58" s="1"/>
  <c r="M13" i="58"/>
  <c r="M39" i="58" s="1"/>
  <c r="L13" i="58"/>
  <c r="K13" i="58"/>
  <c r="K39" i="58" s="1"/>
  <c r="J13" i="58"/>
  <c r="J39" i="58" s="1"/>
  <c r="I13" i="58"/>
  <c r="AM13" i="58" s="1"/>
  <c r="AM39" i="58" s="1"/>
  <c r="H13" i="58"/>
  <c r="AM12" i="58"/>
  <c r="AM11" i="58"/>
  <c r="AM38" i="58" s="1"/>
  <c r="AM10" i="58"/>
  <c r="AM9" i="58"/>
  <c r="AM8" i="58"/>
  <c r="AM7" i="58"/>
  <c r="AL6" i="58"/>
  <c r="AK6" i="58"/>
  <c r="AJ6" i="58"/>
  <c r="AI6" i="58"/>
  <c r="AH6" i="58"/>
  <c r="AG6" i="58"/>
  <c r="AF6" i="58"/>
  <c r="AE6" i="58"/>
  <c r="AD6" i="58"/>
  <c r="AC6" i="58"/>
  <c r="AB6" i="58"/>
  <c r="AA6" i="58"/>
  <c r="Z6" i="58"/>
  <c r="Y6" i="58"/>
  <c r="X6" i="58"/>
  <c r="W6" i="58"/>
  <c r="V6" i="58"/>
  <c r="U6" i="58"/>
  <c r="T6" i="58"/>
  <c r="S6" i="58"/>
  <c r="R6" i="58"/>
  <c r="Q6" i="58"/>
  <c r="P6" i="58"/>
  <c r="O6" i="58"/>
  <c r="N6" i="58"/>
  <c r="M6" i="58"/>
  <c r="L6" i="58"/>
  <c r="K6" i="58"/>
  <c r="AM6" i="58" s="1"/>
  <c r="J6" i="58"/>
  <c r="I6" i="58"/>
  <c r="H6" i="58"/>
  <c r="D5" i="58"/>
  <c r="AO2" i="58"/>
  <c r="AO1" i="58"/>
  <c r="W6" i="38"/>
  <c r="I6" i="38"/>
  <c r="H6" i="38"/>
  <c r="AM12" i="38"/>
  <c r="B6" i="13"/>
  <c r="AM25" i="13"/>
  <c r="AM24" i="13"/>
  <c r="AM23" i="13"/>
  <c r="AM22" i="13"/>
  <c r="AM21" i="13"/>
  <c r="AM20" i="13"/>
  <c r="AM19" i="13"/>
  <c r="AM18" i="13"/>
  <c r="AM17" i="13"/>
  <c r="AM16" i="13"/>
  <c r="AM15" i="13"/>
  <c r="AM14" i="13"/>
  <c r="AM11" i="13"/>
  <c r="AM10" i="13"/>
  <c r="AM9" i="13"/>
  <c r="AM8" i="13"/>
  <c r="AM7" i="13"/>
  <c r="AL21" i="13"/>
  <c r="AK21" i="13"/>
  <c r="AJ21" i="13"/>
  <c r="AI21" i="13"/>
  <c r="AH21" i="13"/>
  <c r="AG21" i="13"/>
  <c r="AF21" i="13"/>
  <c r="AE21" i="13"/>
  <c r="AD21" i="13"/>
  <c r="AC21" i="13"/>
  <c r="AB21" i="13"/>
  <c r="AA21" i="13"/>
  <c r="Z21" i="13"/>
  <c r="Y21" i="13"/>
  <c r="X21" i="13"/>
  <c r="W21" i="13"/>
  <c r="V21" i="13"/>
  <c r="U21" i="13"/>
  <c r="T21" i="13"/>
  <c r="S21" i="13"/>
  <c r="R21" i="13"/>
  <c r="Q21" i="13"/>
  <c r="P21" i="13"/>
  <c r="O21" i="13"/>
  <c r="N21" i="13"/>
  <c r="M21" i="13"/>
  <c r="L21" i="13"/>
  <c r="K21" i="13"/>
  <c r="J21" i="13"/>
  <c r="I21" i="13"/>
  <c r="H21" i="13"/>
  <c r="AL20" i="13"/>
  <c r="AK20" i="13"/>
  <c r="AJ20" i="13"/>
  <c r="AI20" i="13"/>
  <c r="AH20" i="13"/>
  <c r="AG20" i="13"/>
  <c r="AF20" i="13"/>
  <c r="AE20" i="13"/>
  <c r="AD20" i="13"/>
  <c r="AC20" i="13"/>
  <c r="AB20" i="13"/>
  <c r="AA20" i="13"/>
  <c r="Z20" i="13"/>
  <c r="Y20" i="13"/>
  <c r="X20" i="13"/>
  <c r="W20" i="13"/>
  <c r="V20" i="13"/>
  <c r="U20" i="13"/>
  <c r="T20" i="13"/>
  <c r="S20" i="13"/>
  <c r="R20" i="13"/>
  <c r="Q20" i="13"/>
  <c r="P20" i="13"/>
  <c r="O20" i="13"/>
  <c r="N20" i="13"/>
  <c r="M20" i="13"/>
  <c r="L20" i="13"/>
  <c r="K20" i="13"/>
  <c r="J20" i="13"/>
  <c r="I20" i="13"/>
  <c r="H20" i="13"/>
  <c r="AL19" i="13"/>
  <c r="AK19" i="13"/>
  <c r="AJ19" i="13"/>
  <c r="AI19" i="13"/>
  <c r="AH19" i="13"/>
  <c r="AG19" i="13"/>
  <c r="AF19" i="13"/>
  <c r="AE19" i="13"/>
  <c r="AD19" i="13"/>
  <c r="AC19" i="13"/>
  <c r="AB19" i="13"/>
  <c r="AA19" i="13"/>
  <c r="Z19" i="13"/>
  <c r="Y19" i="13"/>
  <c r="X19" i="13"/>
  <c r="W19" i="13"/>
  <c r="V19" i="13"/>
  <c r="U19" i="13"/>
  <c r="T19" i="13"/>
  <c r="S19" i="13"/>
  <c r="R19" i="13"/>
  <c r="Q19" i="13"/>
  <c r="P19" i="13"/>
  <c r="O19" i="13"/>
  <c r="N19" i="13"/>
  <c r="M19" i="13"/>
  <c r="L19" i="13"/>
  <c r="K19" i="13"/>
  <c r="J19" i="13"/>
  <c r="I19" i="13"/>
  <c r="H19" i="13"/>
  <c r="AL18" i="13"/>
  <c r="AK18" i="13"/>
  <c r="AJ18" i="13"/>
  <c r="AI18" i="13"/>
  <c r="AH18" i="13"/>
  <c r="AG18" i="13"/>
  <c r="AF18" i="13"/>
  <c r="AE18" i="13"/>
  <c r="AD18" i="13"/>
  <c r="AC18" i="13"/>
  <c r="AB18" i="13"/>
  <c r="AA18" i="13"/>
  <c r="Z18" i="13"/>
  <c r="Y18" i="13"/>
  <c r="X18" i="13"/>
  <c r="W18" i="13"/>
  <c r="V18" i="13"/>
  <c r="U18" i="13"/>
  <c r="T18" i="13"/>
  <c r="S18" i="13"/>
  <c r="R18" i="13"/>
  <c r="Q18" i="13"/>
  <c r="P18" i="13"/>
  <c r="O18" i="13"/>
  <c r="N18" i="13"/>
  <c r="M18" i="13"/>
  <c r="L18" i="13"/>
  <c r="K18" i="13"/>
  <c r="J18" i="13"/>
  <c r="I18" i="13"/>
  <c r="H18" i="13"/>
  <c r="AL17" i="13"/>
  <c r="AK17" i="13"/>
  <c r="AJ17" i="13"/>
  <c r="AI17" i="13"/>
  <c r="AH17" i="13"/>
  <c r="AG17" i="13"/>
  <c r="AF17" i="13"/>
  <c r="AE17" i="13"/>
  <c r="AD17" i="13"/>
  <c r="AC17" i="13"/>
  <c r="AB17" i="13"/>
  <c r="AA17" i="13"/>
  <c r="Z17" i="13"/>
  <c r="Y17" i="13"/>
  <c r="X17" i="13"/>
  <c r="W17" i="13"/>
  <c r="V17" i="13"/>
  <c r="U17" i="13"/>
  <c r="T17" i="13"/>
  <c r="S17" i="13"/>
  <c r="R17" i="13"/>
  <c r="Q17" i="13"/>
  <c r="P17" i="13"/>
  <c r="O17" i="13"/>
  <c r="N17" i="13"/>
  <c r="M17" i="13"/>
  <c r="L17" i="13"/>
  <c r="K17" i="13"/>
  <c r="J17" i="13"/>
  <c r="I17" i="13"/>
  <c r="H17" i="13"/>
  <c r="AL16" i="13"/>
  <c r="AK16" i="13"/>
  <c r="AJ16" i="13"/>
  <c r="AI16" i="13"/>
  <c r="AH16" i="13"/>
  <c r="AG16" i="13"/>
  <c r="AF16" i="13"/>
  <c r="AE16" i="13"/>
  <c r="AD16" i="13"/>
  <c r="AC16" i="13"/>
  <c r="AB16" i="13"/>
  <c r="AA16" i="13"/>
  <c r="Y16" i="13"/>
  <c r="X16" i="13"/>
  <c r="W16" i="13"/>
  <c r="V16" i="13"/>
  <c r="U16" i="13"/>
  <c r="T16" i="13"/>
  <c r="S16" i="13"/>
  <c r="R16" i="13"/>
  <c r="Q16" i="13"/>
  <c r="P16" i="13"/>
  <c r="O16" i="13"/>
  <c r="N16" i="13"/>
  <c r="M16" i="13"/>
  <c r="L16" i="13"/>
  <c r="K16" i="13"/>
  <c r="J16" i="13"/>
  <c r="I16" i="13"/>
  <c r="H16" i="13"/>
  <c r="AL15" i="13"/>
  <c r="AK15" i="13"/>
  <c r="AJ15" i="13"/>
  <c r="AI15" i="13"/>
  <c r="AH15" i="13"/>
  <c r="AG15" i="13"/>
  <c r="AF15" i="13"/>
  <c r="AE15" i="13"/>
  <c r="AD15" i="13"/>
  <c r="AC15" i="13"/>
  <c r="AB15" i="13"/>
  <c r="AA15" i="13"/>
  <c r="Z15" i="13"/>
  <c r="Y15" i="13"/>
  <c r="X15" i="13"/>
  <c r="W15" i="13"/>
  <c r="V15" i="13"/>
  <c r="U15" i="13"/>
  <c r="T15" i="13"/>
  <c r="S15" i="13"/>
  <c r="R15" i="13"/>
  <c r="Q15" i="13"/>
  <c r="P15" i="13"/>
  <c r="O15" i="13"/>
  <c r="N15" i="13"/>
  <c r="M15" i="13"/>
  <c r="L15" i="13"/>
  <c r="K15" i="13"/>
  <c r="J15" i="13"/>
  <c r="I15" i="13"/>
  <c r="H15" i="13"/>
  <c r="AL14" i="13"/>
  <c r="AK14" i="13"/>
  <c r="AJ14" i="13"/>
  <c r="AI14" i="13"/>
  <c r="AH14" i="13"/>
  <c r="AG14" i="13"/>
  <c r="AF14" i="13"/>
  <c r="AE14" i="13"/>
  <c r="AD14" i="13"/>
  <c r="AC14" i="13"/>
  <c r="AB14" i="13"/>
  <c r="AA14" i="13"/>
  <c r="Z14" i="13"/>
  <c r="Y14" i="13"/>
  <c r="X14" i="13"/>
  <c r="W14" i="13"/>
  <c r="V14" i="13"/>
  <c r="U14" i="13"/>
  <c r="T14" i="13"/>
  <c r="S14" i="13"/>
  <c r="R14" i="13"/>
  <c r="Q14" i="13"/>
  <c r="P14" i="13"/>
  <c r="O14" i="13"/>
  <c r="N14" i="13"/>
  <c r="M14" i="13"/>
  <c r="L14" i="13"/>
  <c r="K14" i="13"/>
  <c r="J14" i="13"/>
  <c r="I14" i="13"/>
  <c r="H14" i="13"/>
  <c r="AL13" i="13"/>
  <c r="AK13" i="13"/>
  <c r="AJ13" i="13"/>
  <c r="AI13" i="13"/>
  <c r="AH13" i="13"/>
  <c r="AG13" i="13"/>
  <c r="AF13" i="13"/>
  <c r="AE13" i="13"/>
  <c r="AD13" i="13"/>
  <c r="AC13" i="13"/>
  <c r="AB13" i="13"/>
  <c r="AA13" i="13"/>
  <c r="Z13" i="13"/>
  <c r="Y13" i="13"/>
  <c r="X13" i="13"/>
  <c r="W13" i="13"/>
  <c r="V13" i="13"/>
  <c r="U13" i="13"/>
  <c r="T13" i="13"/>
  <c r="S13" i="13"/>
  <c r="R13" i="13"/>
  <c r="Q13" i="13"/>
  <c r="P13" i="13"/>
  <c r="O13" i="13"/>
  <c r="N13" i="13"/>
  <c r="M13" i="13"/>
  <c r="L13" i="13"/>
  <c r="K13" i="13"/>
  <c r="J13" i="13"/>
  <c r="I13" i="13"/>
  <c r="H13"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H12" i="13"/>
  <c r="AL11" i="13"/>
  <c r="AK11" i="13"/>
  <c r="AJ11" i="13"/>
  <c r="AI11" i="13"/>
  <c r="AH11" i="13"/>
  <c r="AG11" i="13"/>
  <c r="AF11" i="13"/>
  <c r="AE11" i="13"/>
  <c r="AD11" i="13"/>
  <c r="AC11" i="13"/>
  <c r="AB11" i="13"/>
  <c r="AA11" i="13"/>
  <c r="Z11" i="13"/>
  <c r="Y11" i="13"/>
  <c r="X11" i="13"/>
  <c r="W11" i="13"/>
  <c r="V11" i="13"/>
  <c r="U11" i="13"/>
  <c r="T11" i="13"/>
  <c r="S11" i="13"/>
  <c r="R11" i="13"/>
  <c r="Q11" i="13"/>
  <c r="P11" i="13"/>
  <c r="O11" i="13"/>
  <c r="N11" i="13"/>
  <c r="M11" i="13"/>
  <c r="L11" i="13"/>
  <c r="K11" i="13"/>
  <c r="J11" i="13"/>
  <c r="I11" i="13"/>
  <c r="H11" i="13"/>
  <c r="AL10" i="13"/>
  <c r="AK10" i="13"/>
  <c r="AJ10" i="13"/>
  <c r="AI10" i="13"/>
  <c r="AH10" i="13"/>
  <c r="AG10" i="13"/>
  <c r="AF10" i="13"/>
  <c r="AE10" i="13"/>
  <c r="AD10" i="13"/>
  <c r="AC10" i="13"/>
  <c r="AB10" i="13"/>
  <c r="AA10" i="13"/>
  <c r="Z10" i="13"/>
  <c r="Y10" i="13"/>
  <c r="X10" i="13"/>
  <c r="W10" i="13"/>
  <c r="V10" i="13"/>
  <c r="U10" i="13"/>
  <c r="T10" i="13"/>
  <c r="S10" i="13"/>
  <c r="R10" i="13"/>
  <c r="Q10" i="13"/>
  <c r="P10" i="13"/>
  <c r="O10" i="13"/>
  <c r="N10" i="13"/>
  <c r="M10" i="13"/>
  <c r="L10" i="13"/>
  <c r="K10" i="13"/>
  <c r="J10" i="13"/>
  <c r="I10" i="13"/>
  <c r="H10" i="13"/>
  <c r="AL9" i="13"/>
  <c r="AK9" i="13"/>
  <c r="AJ9" i="13"/>
  <c r="AI9" i="13"/>
  <c r="AH9" i="13"/>
  <c r="AG9" i="13"/>
  <c r="AF9" i="13"/>
  <c r="AE9" i="13"/>
  <c r="AD9" i="13"/>
  <c r="AC9" i="13"/>
  <c r="AB9" i="13"/>
  <c r="AA9" i="13"/>
  <c r="Z9" i="13"/>
  <c r="Y9" i="13"/>
  <c r="X9" i="13"/>
  <c r="W9" i="13"/>
  <c r="V9" i="13"/>
  <c r="U9" i="13"/>
  <c r="T9" i="13"/>
  <c r="S9" i="13"/>
  <c r="R9" i="13"/>
  <c r="Q9" i="13"/>
  <c r="P9" i="13"/>
  <c r="O9" i="13"/>
  <c r="N9" i="13"/>
  <c r="M9" i="13"/>
  <c r="L9" i="13"/>
  <c r="K9" i="13"/>
  <c r="J9" i="13"/>
  <c r="I9" i="13"/>
  <c r="H9" i="13"/>
  <c r="AL8" i="13"/>
  <c r="AK8" i="13"/>
  <c r="AJ8" i="13"/>
  <c r="AI8" i="13"/>
  <c r="AH8" i="13"/>
  <c r="AG8" i="13"/>
  <c r="AF8" i="13"/>
  <c r="AE8" i="13"/>
  <c r="AD8" i="13"/>
  <c r="AC8" i="13"/>
  <c r="AB8" i="13"/>
  <c r="AA8" i="13"/>
  <c r="Z8" i="13"/>
  <c r="Y8" i="13"/>
  <c r="X8" i="13"/>
  <c r="W8" i="13"/>
  <c r="V8" i="13"/>
  <c r="U8" i="13"/>
  <c r="T8" i="13"/>
  <c r="S8" i="13"/>
  <c r="R8" i="13"/>
  <c r="Q8" i="13"/>
  <c r="P8" i="13"/>
  <c r="O8" i="13"/>
  <c r="N8" i="13"/>
  <c r="M8" i="13"/>
  <c r="L8" i="13"/>
  <c r="K8" i="13"/>
  <c r="J8" i="13"/>
  <c r="I8" i="13"/>
  <c r="H8" i="13"/>
  <c r="AL7" i="13"/>
  <c r="AK7" i="13"/>
  <c r="AJ7" i="13"/>
  <c r="AI7" i="13"/>
  <c r="AH7" i="13"/>
  <c r="AG7" i="13"/>
  <c r="AF7" i="13"/>
  <c r="AE7" i="13"/>
  <c r="AD7" i="13"/>
  <c r="AC7" i="13"/>
  <c r="AB7" i="13"/>
  <c r="AA7" i="13"/>
  <c r="Z7" i="13"/>
  <c r="Y7" i="13"/>
  <c r="X7" i="13"/>
  <c r="W7" i="13"/>
  <c r="V7" i="13"/>
  <c r="U7" i="13"/>
  <c r="T7" i="13"/>
  <c r="S7" i="13"/>
  <c r="R7" i="13"/>
  <c r="Q7" i="13"/>
  <c r="P7" i="13"/>
  <c r="O7" i="13"/>
  <c r="N7" i="13"/>
  <c r="M7" i="13"/>
  <c r="L7" i="13"/>
  <c r="K7" i="13"/>
  <c r="J7" i="13"/>
  <c r="I7" i="13"/>
  <c r="H7" i="13"/>
  <c r="AD41" i="57"/>
  <c r="AN40" i="57"/>
  <c r="AN41" i="57" s="1"/>
  <c r="AM40" i="57"/>
  <c r="AM41" i="57" s="1"/>
  <c r="AL40" i="57"/>
  <c r="AL41" i="57" s="1"/>
  <c r="AK40" i="57"/>
  <c r="AK41" i="57" s="1"/>
  <c r="AJ40" i="57"/>
  <c r="AJ41" i="57" s="1"/>
  <c r="AI40" i="57"/>
  <c r="AI41" i="57" s="1"/>
  <c r="AH40" i="57"/>
  <c r="AH41" i="57" s="1"/>
  <c r="AG40" i="57"/>
  <c r="AG41" i="57" s="1"/>
  <c r="AF40" i="57"/>
  <c r="AF41" i="57" s="1"/>
  <c r="AE40" i="57"/>
  <c r="AE41" i="57" s="1"/>
  <c r="AD40" i="57"/>
  <c r="AC40" i="57"/>
  <c r="AC41" i="57" s="1"/>
  <c r="AB40" i="57"/>
  <c r="AB41" i="57" s="1"/>
  <c r="AA40" i="57"/>
  <c r="AA41" i="57" s="1"/>
  <c r="Z40" i="57"/>
  <c r="Z41" i="57" s="1"/>
  <c r="Y40" i="57"/>
  <c r="Y41" i="57" s="1"/>
  <c r="X40" i="57"/>
  <c r="X41" i="57" s="1"/>
  <c r="W40" i="57"/>
  <c r="W41" i="57" s="1"/>
  <c r="V40" i="57"/>
  <c r="V41" i="57" s="1"/>
  <c r="U40" i="57"/>
  <c r="U41" i="57" s="1"/>
  <c r="T40" i="57"/>
  <c r="T41" i="57" s="1"/>
  <c r="S40" i="57"/>
  <c r="S41" i="57" s="1"/>
  <c r="R40" i="57"/>
  <c r="R41" i="57" s="1"/>
  <c r="Q40" i="57"/>
  <c r="Q41" i="57" s="1"/>
  <c r="P40" i="57"/>
  <c r="P41" i="57" s="1"/>
  <c r="O40" i="57"/>
  <c r="O41" i="57" s="1"/>
  <c r="N40" i="57"/>
  <c r="N41" i="57" s="1"/>
  <c r="M40" i="57"/>
  <c r="M41" i="57" s="1"/>
  <c r="L40" i="57"/>
  <c r="L41" i="57" s="1"/>
  <c r="K40" i="57"/>
  <c r="K41" i="57" s="1"/>
  <c r="J40" i="57"/>
  <c r="J41" i="57" s="1"/>
  <c r="AO39" i="57"/>
  <c r="AN39" i="57"/>
  <c r="AM39" i="57"/>
  <c r="AL39" i="57"/>
  <c r="AK39" i="57"/>
  <c r="AJ39" i="57"/>
  <c r="AI39" i="57"/>
  <c r="AH39" i="57"/>
  <c r="AG39" i="57"/>
  <c r="AF39" i="57"/>
  <c r="AE39" i="57"/>
  <c r="AD39" i="57"/>
  <c r="AC39" i="57"/>
  <c r="AB39" i="57"/>
  <c r="AA39" i="57"/>
  <c r="Z39" i="57"/>
  <c r="Y39" i="57"/>
  <c r="X39" i="57"/>
  <c r="W39" i="57"/>
  <c r="V39" i="57"/>
  <c r="U39" i="57"/>
  <c r="T39" i="57"/>
  <c r="S39" i="57"/>
  <c r="R39" i="57"/>
  <c r="Q39" i="57"/>
  <c r="P39" i="57"/>
  <c r="O39" i="57"/>
  <c r="N39" i="57"/>
  <c r="M39" i="57"/>
  <c r="L39" i="57"/>
  <c r="K39" i="57"/>
  <c r="J39" i="57"/>
  <c r="AN36" i="57"/>
  <c r="AN37" i="57" s="1"/>
  <c r="AM36" i="57"/>
  <c r="AM37" i="57" s="1"/>
  <c r="AL36" i="57"/>
  <c r="AL37" i="57" s="1"/>
  <c r="AK36" i="57"/>
  <c r="AK37" i="57" s="1"/>
  <c r="AJ36" i="57"/>
  <c r="AJ37" i="57" s="1"/>
  <c r="AI36" i="57"/>
  <c r="AI37" i="57" s="1"/>
  <c r="AH36" i="57"/>
  <c r="AH37" i="57" s="1"/>
  <c r="AG36" i="57"/>
  <c r="AG37" i="57" s="1"/>
  <c r="AF36" i="57"/>
  <c r="AF37" i="57" s="1"/>
  <c r="AE36" i="57"/>
  <c r="AE37" i="57" s="1"/>
  <c r="AD36" i="57"/>
  <c r="AD37" i="57" s="1"/>
  <c r="AC36" i="57"/>
  <c r="AC37" i="57" s="1"/>
  <c r="AB36" i="57"/>
  <c r="AB37" i="57" s="1"/>
  <c r="AA36" i="57"/>
  <c r="AA37" i="57" s="1"/>
  <c r="Z36" i="57"/>
  <c r="Z37" i="57" s="1"/>
  <c r="Y36" i="57"/>
  <c r="Y37" i="57" s="1"/>
  <c r="X36" i="57"/>
  <c r="X37" i="57" s="1"/>
  <c r="W36" i="57"/>
  <c r="W37" i="57" s="1"/>
  <c r="V36" i="57"/>
  <c r="V37" i="57" s="1"/>
  <c r="U36" i="57"/>
  <c r="U37" i="57" s="1"/>
  <c r="T36" i="57"/>
  <c r="T37" i="57" s="1"/>
  <c r="S36" i="57"/>
  <c r="S37" i="57" s="1"/>
  <c r="R36" i="57"/>
  <c r="R37" i="57" s="1"/>
  <c r="Q36" i="57"/>
  <c r="Q37" i="57" s="1"/>
  <c r="P36" i="57"/>
  <c r="P37" i="57" s="1"/>
  <c r="O36" i="57"/>
  <c r="O37" i="57" s="1"/>
  <c r="N36" i="57"/>
  <c r="N37" i="57" s="1"/>
  <c r="M36" i="57"/>
  <c r="M37" i="57" s="1"/>
  <c r="L36" i="57"/>
  <c r="L37" i="57" s="1"/>
  <c r="K36" i="57"/>
  <c r="K37" i="57" s="1"/>
  <c r="J36" i="57"/>
  <c r="J37" i="57" s="1"/>
  <c r="AO35" i="57"/>
  <c r="AN35" i="57"/>
  <c r="AM35" i="57"/>
  <c r="AL35" i="57"/>
  <c r="AK35" i="57"/>
  <c r="AJ35" i="57"/>
  <c r="AI35" i="57"/>
  <c r="AH35" i="57"/>
  <c r="AG35" i="57"/>
  <c r="AF35" i="57"/>
  <c r="AE35" i="57"/>
  <c r="AD35" i="57"/>
  <c r="AC35" i="57"/>
  <c r="AB35" i="57"/>
  <c r="AA35" i="57"/>
  <c r="Z35" i="57"/>
  <c r="Y35" i="57"/>
  <c r="X35" i="57"/>
  <c r="W35" i="57"/>
  <c r="V35" i="57"/>
  <c r="U35" i="57"/>
  <c r="T35" i="57"/>
  <c r="S35" i="57"/>
  <c r="R35" i="57"/>
  <c r="Q35" i="57"/>
  <c r="P35" i="57"/>
  <c r="O35" i="57"/>
  <c r="N35" i="57"/>
  <c r="M35" i="57"/>
  <c r="L35" i="57"/>
  <c r="K35" i="57"/>
  <c r="J35" i="57"/>
  <c r="AO21" i="57"/>
  <c r="AO20" i="57"/>
  <c r="AO19" i="57"/>
  <c r="AO18" i="57"/>
  <c r="AO17" i="57"/>
  <c r="AO16" i="57"/>
  <c r="AO15" i="57"/>
  <c r="AO14" i="57"/>
  <c r="AO13" i="57"/>
  <c r="AO36" i="57" s="1"/>
  <c r="AN13" i="57"/>
  <c r="AM13" i="57"/>
  <c r="AL13" i="57"/>
  <c r="AK13" i="57"/>
  <c r="AJ13" i="57"/>
  <c r="AI13" i="57"/>
  <c r="AH13" i="57"/>
  <c r="AG13" i="57"/>
  <c r="AF13" i="57"/>
  <c r="AE13" i="57"/>
  <c r="AD13" i="57"/>
  <c r="AC13" i="57"/>
  <c r="AB13" i="57"/>
  <c r="AA13" i="57"/>
  <c r="Z13" i="57"/>
  <c r="Y13" i="57"/>
  <c r="X13" i="57"/>
  <c r="W13" i="57"/>
  <c r="V13" i="57"/>
  <c r="U13" i="57"/>
  <c r="T13" i="57"/>
  <c r="S13" i="57"/>
  <c r="R13" i="57"/>
  <c r="Q13" i="57"/>
  <c r="P13" i="57"/>
  <c r="O13" i="57"/>
  <c r="N13" i="57"/>
  <c r="M13" i="57"/>
  <c r="L13" i="57"/>
  <c r="K13" i="57"/>
  <c r="J13" i="57"/>
  <c r="AO12" i="57"/>
  <c r="AO11" i="57"/>
  <c r="AO10" i="57"/>
  <c r="AO9" i="57"/>
  <c r="AO8" i="57"/>
  <c r="AO7" i="57"/>
  <c r="AO40" i="57" s="1"/>
  <c r="AO41" i="57" s="1"/>
  <c r="AN7" i="57"/>
  <c r="AM7" i="57"/>
  <c r="AL7" i="57"/>
  <c r="AK7" i="57"/>
  <c r="AJ7" i="57"/>
  <c r="AI7" i="57"/>
  <c r="AH7" i="57"/>
  <c r="AG7" i="57"/>
  <c r="AF7" i="57"/>
  <c r="AE7" i="57"/>
  <c r="AD7" i="57"/>
  <c r="AC7" i="57"/>
  <c r="AB7" i="57"/>
  <c r="AA7" i="57"/>
  <c r="Z7" i="57"/>
  <c r="Y7" i="57"/>
  <c r="X7" i="57"/>
  <c r="W7" i="57"/>
  <c r="V7" i="57"/>
  <c r="U7" i="57"/>
  <c r="T7" i="57"/>
  <c r="S7" i="57"/>
  <c r="R7" i="57"/>
  <c r="Q7" i="57"/>
  <c r="P7" i="57"/>
  <c r="O7" i="57"/>
  <c r="N7" i="57"/>
  <c r="M7" i="57"/>
  <c r="L7" i="57"/>
  <c r="K7" i="57"/>
  <c r="J7" i="57"/>
  <c r="E6" i="57"/>
  <c r="B1" i="57"/>
  <c r="AN40" i="56"/>
  <c r="AN41" i="56" s="1"/>
  <c r="AM40" i="56"/>
  <c r="AM41" i="56" s="1"/>
  <c r="AJ40" i="56"/>
  <c r="AJ41" i="56" s="1"/>
  <c r="AI40" i="56"/>
  <c r="AI41" i="56" s="1"/>
  <c r="AF40" i="56"/>
  <c r="AF41" i="56" s="1"/>
  <c r="AE40" i="56"/>
  <c r="AE41" i="56" s="1"/>
  <c r="AB40" i="56"/>
  <c r="AB41" i="56" s="1"/>
  <c r="AA40" i="56"/>
  <c r="AA41" i="56" s="1"/>
  <c r="X40" i="56"/>
  <c r="X41" i="56" s="1"/>
  <c r="W40" i="56"/>
  <c r="W41" i="56" s="1"/>
  <c r="T40" i="56"/>
  <c r="T41" i="56" s="1"/>
  <c r="S40" i="56"/>
  <c r="S41" i="56" s="1"/>
  <c r="P40" i="56"/>
  <c r="P41" i="56" s="1"/>
  <c r="O40" i="56"/>
  <c r="O41" i="56" s="1"/>
  <c r="L40" i="56"/>
  <c r="L41" i="56" s="1"/>
  <c r="K40" i="56"/>
  <c r="K41" i="56" s="1"/>
  <c r="AO39" i="56"/>
  <c r="AN39" i="56"/>
  <c r="AM39" i="56"/>
  <c r="AL39" i="56"/>
  <c r="AK39" i="56"/>
  <c r="AJ39" i="56"/>
  <c r="AI39" i="56"/>
  <c r="AH39" i="56"/>
  <c r="AG39" i="56"/>
  <c r="AF39" i="56"/>
  <c r="AE39" i="56"/>
  <c r="AD39" i="56"/>
  <c r="AC39" i="56"/>
  <c r="AB39" i="56"/>
  <c r="AA39" i="56"/>
  <c r="Z39" i="56"/>
  <c r="Y39" i="56"/>
  <c r="X39" i="56"/>
  <c r="W39" i="56"/>
  <c r="V39" i="56"/>
  <c r="U39" i="56"/>
  <c r="T39" i="56"/>
  <c r="S39" i="56"/>
  <c r="R39" i="56"/>
  <c r="Q39" i="56"/>
  <c r="P39" i="56"/>
  <c r="O39" i="56"/>
  <c r="N39" i="56"/>
  <c r="M39" i="56"/>
  <c r="L39" i="56"/>
  <c r="K39" i="56"/>
  <c r="J39" i="56"/>
  <c r="AN36" i="56"/>
  <c r="AN37" i="56" s="1"/>
  <c r="AM36" i="56"/>
  <c r="AM37" i="56" s="1"/>
  <c r="AL36" i="56"/>
  <c r="AL37" i="56" s="1"/>
  <c r="AJ36" i="56"/>
  <c r="AJ37" i="56" s="1"/>
  <c r="AI36" i="56"/>
  <c r="AI37" i="56" s="1"/>
  <c r="AH36" i="56"/>
  <c r="AH37" i="56" s="1"/>
  <c r="AF36" i="56"/>
  <c r="AF37" i="56" s="1"/>
  <c r="AE36" i="56"/>
  <c r="AE37" i="56" s="1"/>
  <c r="AD36" i="56"/>
  <c r="AD37" i="56" s="1"/>
  <c r="AB36" i="56"/>
  <c r="AB37" i="56" s="1"/>
  <c r="AA36" i="56"/>
  <c r="AA37" i="56" s="1"/>
  <c r="Z36" i="56"/>
  <c r="Z37" i="56" s="1"/>
  <c r="X36" i="56"/>
  <c r="X37" i="56" s="1"/>
  <c r="W36" i="56"/>
  <c r="W37" i="56" s="1"/>
  <c r="V36" i="56"/>
  <c r="V37" i="56" s="1"/>
  <c r="T36" i="56"/>
  <c r="T37" i="56" s="1"/>
  <c r="S36" i="56"/>
  <c r="S37" i="56" s="1"/>
  <c r="R36" i="56"/>
  <c r="R37" i="56" s="1"/>
  <c r="P36" i="56"/>
  <c r="P37" i="56" s="1"/>
  <c r="O36" i="56"/>
  <c r="O37" i="56" s="1"/>
  <c r="N36" i="56"/>
  <c r="N37" i="56" s="1"/>
  <c r="L36" i="56"/>
  <c r="L37" i="56" s="1"/>
  <c r="K36" i="56"/>
  <c r="K37" i="56" s="1"/>
  <c r="J36" i="56"/>
  <c r="J37" i="56" s="1"/>
  <c r="AO35" i="56"/>
  <c r="AN35" i="56"/>
  <c r="AM35" i="56"/>
  <c r="AL35" i="56"/>
  <c r="AK35" i="56"/>
  <c r="AJ35" i="56"/>
  <c r="AI35" i="56"/>
  <c r="AH35" i="56"/>
  <c r="AG35" i="56"/>
  <c r="AF35" i="56"/>
  <c r="AE35" i="56"/>
  <c r="AD35" i="56"/>
  <c r="AC35" i="56"/>
  <c r="AB35" i="56"/>
  <c r="AA35" i="56"/>
  <c r="Z35" i="56"/>
  <c r="Y35" i="56"/>
  <c r="X35" i="56"/>
  <c r="W35" i="56"/>
  <c r="V35" i="56"/>
  <c r="U35" i="56"/>
  <c r="T35" i="56"/>
  <c r="S35" i="56"/>
  <c r="R35" i="56"/>
  <c r="Q35" i="56"/>
  <c r="P35" i="56"/>
  <c r="O35" i="56"/>
  <c r="N35" i="56"/>
  <c r="M35" i="56"/>
  <c r="L35" i="56"/>
  <c r="K35" i="56"/>
  <c r="J35" i="56"/>
  <c r="AO21" i="56"/>
  <c r="AO20" i="56"/>
  <c r="AO19" i="56"/>
  <c r="AO18" i="56"/>
  <c r="AO17" i="56"/>
  <c r="AO16" i="56"/>
  <c r="AO15" i="56"/>
  <c r="AO14" i="56"/>
  <c r="AN13" i="56"/>
  <c r="AM13" i="56"/>
  <c r="AL13" i="56"/>
  <c r="AK13" i="56"/>
  <c r="AK40" i="56" s="1"/>
  <c r="AJ13" i="56"/>
  <c r="AI13" i="56"/>
  <c r="AH13" i="56"/>
  <c r="AG13" i="56"/>
  <c r="AG40" i="56" s="1"/>
  <c r="AF13" i="56"/>
  <c r="AE13" i="56"/>
  <c r="AD13" i="56"/>
  <c r="AC13" i="56"/>
  <c r="AC36" i="56" s="1"/>
  <c r="AB13" i="56"/>
  <c r="AA13" i="56"/>
  <c r="Z13" i="56"/>
  <c r="Y13" i="56"/>
  <c r="Y40" i="56" s="1"/>
  <c r="X13" i="56"/>
  <c r="W13" i="56"/>
  <c r="V13" i="56"/>
  <c r="U13" i="56"/>
  <c r="U40" i="56" s="1"/>
  <c r="T13" i="56"/>
  <c r="S13" i="56"/>
  <c r="R13" i="56"/>
  <c r="Q13" i="56"/>
  <c r="Q36" i="56" s="1"/>
  <c r="P13" i="56"/>
  <c r="O13" i="56"/>
  <c r="N13" i="56"/>
  <c r="M13" i="56"/>
  <c r="M40" i="56" s="1"/>
  <c r="L13" i="56"/>
  <c r="K13" i="56"/>
  <c r="J13" i="56"/>
  <c r="AO12" i="56"/>
  <c r="AO11" i="56"/>
  <c r="AO10" i="56"/>
  <c r="AO9" i="56"/>
  <c r="AO8" i="56"/>
  <c r="AN7" i="56"/>
  <c r="AM7" i="56"/>
  <c r="AL7" i="56"/>
  <c r="AL40" i="56" s="1"/>
  <c r="AL41" i="56" s="1"/>
  <c r="AK7" i="56"/>
  <c r="AJ7" i="56"/>
  <c r="AI7" i="56"/>
  <c r="AH7" i="56"/>
  <c r="AH40" i="56" s="1"/>
  <c r="AH41" i="56" s="1"/>
  <c r="AG7" i="56"/>
  <c r="AF7" i="56"/>
  <c r="AE7" i="56"/>
  <c r="AD7" i="56"/>
  <c r="AD40" i="56" s="1"/>
  <c r="AD41" i="56" s="1"/>
  <c r="AC7" i="56"/>
  <c r="AB7" i="56"/>
  <c r="AA7" i="56"/>
  <c r="Z7" i="56"/>
  <c r="Z40" i="56" s="1"/>
  <c r="Z41" i="56" s="1"/>
  <c r="Y7" i="56"/>
  <c r="X7" i="56"/>
  <c r="W7" i="56"/>
  <c r="V7" i="56"/>
  <c r="V40" i="56" s="1"/>
  <c r="V41" i="56" s="1"/>
  <c r="U7" i="56"/>
  <c r="T7" i="56"/>
  <c r="S7" i="56"/>
  <c r="R7" i="56"/>
  <c r="R40" i="56" s="1"/>
  <c r="R41" i="56" s="1"/>
  <c r="Q7" i="56"/>
  <c r="P7" i="56"/>
  <c r="O7" i="56"/>
  <c r="N7" i="56"/>
  <c r="N40" i="56" s="1"/>
  <c r="N41" i="56" s="1"/>
  <c r="M7" i="56"/>
  <c r="L7" i="56"/>
  <c r="K7" i="56"/>
  <c r="J7" i="56"/>
  <c r="AO7" i="56" s="1"/>
  <c r="E6" i="56"/>
  <c r="B1" i="56"/>
  <c r="AL40" i="55"/>
  <c r="AL41" i="55" s="1"/>
  <c r="AH40" i="55"/>
  <c r="AH41" i="55" s="1"/>
  <c r="AD40" i="55"/>
  <c r="AD41" i="55" s="1"/>
  <c r="V40" i="55"/>
  <c r="V41" i="55" s="1"/>
  <c r="R40" i="55"/>
  <c r="R41" i="55" s="1"/>
  <c r="N40" i="55"/>
  <c r="N41" i="55" s="1"/>
  <c r="AO39" i="55"/>
  <c r="AN39" i="55"/>
  <c r="AM39" i="55"/>
  <c r="AL39" i="55"/>
  <c r="AK39" i="55"/>
  <c r="AJ39" i="55"/>
  <c r="AI39" i="55"/>
  <c r="AH39" i="55"/>
  <c r="AG39" i="55"/>
  <c r="AF39" i="55"/>
  <c r="AE39" i="55"/>
  <c r="AD39" i="55"/>
  <c r="AC39" i="55"/>
  <c r="AB39" i="55"/>
  <c r="AA39" i="55"/>
  <c r="Z39" i="55"/>
  <c r="Z41" i="55" s="1"/>
  <c r="Y39" i="55"/>
  <c r="X39" i="55"/>
  <c r="W39" i="55"/>
  <c r="V39" i="55"/>
  <c r="U39" i="55"/>
  <c r="T39" i="55"/>
  <c r="S39" i="55"/>
  <c r="R39" i="55"/>
  <c r="Q39" i="55"/>
  <c r="P39" i="55"/>
  <c r="O39" i="55"/>
  <c r="N39" i="55"/>
  <c r="M39" i="55"/>
  <c r="L39" i="55"/>
  <c r="K39" i="55"/>
  <c r="J39" i="55"/>
  <c r="AH36" i="55"/>
  <c r="AH37" i="55" s="1"/>
  <c r="Z36" i="55"/>
  <c r="Z37" i="55" s="1"/>
  <c r="R36" i="55"/>
  <c r="R37" i="55" s="1"/>
  <c r="J36" i="55"/>
  <c r="J37" i="55" s="1"/>
  <c r="AN35" i="55"/>
  <c r="AN37" i="55" s="1"/>
  <c r="AM35" i="55"/>
  <c r="AL35" i="55"/>
  <c r="AL37" i="55" s="1"/>
  <c r="AK35" i="55"/>
  <c r="AK37" i="55" s="1"/>
  <c r="AJ35" i="55"/>
  <c r="AJ37" i="55" s="1"/>
  <c r="AI35" i="55"/>
  <c r="AH35" i="55"/>
  <c r="AG35" i="55"/>
  <c r="AG37" i="55" s="1"/>
  <c r="AF35" i="55"/>
  <c r="AF37" i="55" s="1"/>
  <c r="AE35" i="55"/>
  <c r="AD35" i="55"/>
  <c r="AD37" i="55" s="1"/>
  <c r="AC35" i="55"/>
  <c r="AC37" i="55" s="1"/>
  <c r="AB35" i="55"/>
  <c r="AB37" i="55" s="1"/>
  <c r="AA35" i="55"/>
  <c r="Z35" i="55"/>
  <c r="Y35" i="55"/>
  <c r="Y37" i="55" s="1"/>
  <c r="X35" i="55"/>
  <c r="X37" i="55" s="1"/>
  <c r="W35" i="55"/>
  <c r="V35" i="55"/>
  <c r="V37" i="55" s="1"/>
  <c r="U35" i="55"/>
  <c r="U37" i="55" s="1"/>
  <c r="T35" i="55"/>
  <c r="T37" i="55" s="1"/>
  <c r="S35" i="55"/>
  <c r="R35" i="55"/>
  <c r="Q35" i="55"/>
  <c r="Q37" i="55" s="1"/>
  <c r="P35" i="55"/>
  <c r="P37" i="55" s="1"/>
  <c r="O35" i="55"/>
  <c r="N35" i="55"/>
  <c r="N37" i="55" s="1"/>
  <c r="M35" i="55"/>
  <c r="M37" i="55" s="1"/>
  <c r="L35" i="55"/>
  <c r="L37" i="55" s="1"/>
  <c r="K35" i="55"/>
  <c r="J35" i="55"/>
  <c r="AO21" i="55"/>
  <c r="AO20" i="55"/>
  <c r="AO19" i="55"/>
  <c r="AO18" i="55"/>
  <c r="AO17" i="55"/>
  <c r="AO16" i="55"/>
  <c r="AO15" i="55"/>
  <c r="AO14" i="55"/>
  <c r="AN13" i="55"/>
  <c r="AN36" i="55" s="1"/>
  <c r="AM13" i="55"/>
  <c r="AM36" i="55" s="1"/>
  <c r="AL13" i="55"/>
  <c r="AL36" i="55" s="1"/>
  <c r="AK13" i="55"/>
  <c r="AK36" i="55" s="1"/>
  <c r="AJ13" i="55"/>
  <c r="AJ36" i="55" s="1"/>
  <c r="AI13" i="55"/>
  <c r="AI36" i="55" s="1"/>
  <c r="AH13" i="55"/>
  <c r="AG13" i="55"/>
  <c r="AG36" i="55" s="1"/>
  <c r="AF13" i="55"/>
  <c r="AF36" i="55" s="1"/>
  <c r="AE13" i="55"/>
  <c r="AE36" i="55" s="1"/>
  <c r="AE37" i="55" s="1"/>
  <c r="AD13" i="55"/>
  <c r="AD36" i="55" s="1"/>
  <c r="AC13" i="55"/>
  <c r="AC36" i="55" s="1"/>
  <c r="AB13" i="55"/>
  <c r="AB36" i="55" s="1"/>
  <c r="AA13" i="55"/>
  <c r="AA36" i="55" s="1"/>
  <c r="AA37" i="55" s="1"/>
  <c r="Z13" i="55"/>
  <c r="Z40" i="55" s="1"/>
  <c r="Y13" i="55"/>
  <c r="Y36" i="55" s="1"/>
  <c r="X13" i="55"/>
  <c r="X36" i="55" s="1"/>
  <c r="W13" i="55"/>
  <c r="W36" i="55" s="1"/>
  <c r="W37" i="55" s="1"/>
  <c r="V13" i="55"/>
  <c r="V36" i="55" s="1"/>
  <c r="U13" i="55"/>
  <c r="U36" i="55" s="1"/>
  <c r="T13" i="55"/>
  <c r="T36" i="55" s="1"/>
  <c r="S13" i="55"/>
  <c r="S36" i="55" s="1"/>
  <c r="S37" i="55" s="1"/>
  <c r="R13" i="55"/>
  <c r="Q13" i="55"/>
  <c r="Q36" i="55" s="1"/>
  <c r="P13" i="55"/>
  <c r="P36" i="55" s="1"/>
  <c r="O13" i="55"/>
  <c r="O36" i="55" s="1"/>
  <c r="O37" i="55" s="1"/>
  <c r="N13" i="55"/>
  <c r="N36" i="55" s="1"/>
  <c r="M13" i="55"/>
  <c r="M36" i="55" s="1"/>
  <c r="L13" i="55"/>
  <c r="L36" i="55" s="1"/>
  <c r="K13" i="55"/>
  <c r="K36" i="55" s="1"/>
  <c r="K37" i="55" s="1"/>
  <c r="J13" i="55"/>
  <c r="AO12" i="55"/>
  <c r="AO11" i="55"/>
  <c r="AO35" i="55" s="1"/>
  <c r="AO10" i="55"/>
  <c r="AO9" i="55"/>
  <c r="AO8" i="55"/>
  <c r="AN7" i="55"/>
  <c r="AN40" i="55" s="1"/>
  <c r="AM7" i="55"/>
  <c r="AM40" i="55" s="1"/>
  <c r="AL7" i="55"/>
  <c r="AK7" i="55"/>
  <c r="AK40" i="55" s="1"/>
  <c r="AJ7" i="55"/>
  <c r="AJ40" i="55" s="1"/>
  <c r="AI7" i="55"/>
  <c r="AI40" i="55" s="1"/>
  <c r="AH7" i="55"/>
  <c r="AG7" i="55"/>
  <c r="AG40" i="55" s="1"/>
  <c r="AF7" i="55"/>
  <c r="AF40" i="55" s="1"/>
  <c r="AE7" i="55"/>
  <c r="AE40" i="55" s="1"/>
  <c r="AD7" i="55"/>
  <c r="AC7" i="55"/>
  <c r="AC40" i="55" s="1"/>
  <c r="AB7" i="55"/>
  <c r="AB40" i="55" s="1"/>
  <c r="AA7" i="55"/>
  <c r="AA40" i="55" s="1"/>
  <c r="Z7" i="55"/>
  <c r="Y7" i="55"/>
  <c r="Y40" i="55" s="1"/>
  <c r="X7" i="55"/>
  <c r="X40" i="55" s="1"/>
  <c r="W7" i="55"/>
  <c r="W40" i="55" s="1"/>
  <c r="V7" i="55"/>
  <c r="U7" i="55"/>
  <c r="U40" i="55" s="1"/>
  <c r="T7" i="55"/>
  <c r="T40" i="55" s="1"/>
  <c r="S7" i="55"/>
  <c r="S40" i="55" s="1"/>
  <c r="R7" i="55"/>
  <c r="Q7" i="55"/>
  <c r="Q40" i="55" s="1"/>
  <c r="P7" i="55"/>
  <c r="P40" i="55" s="1"/>
  <c r="O7" i="55"/>
  <c r="O40" i="55" s="1"/>
  <c r="N7" i="55"/>
  <c r="M7" i="55"/>
  <c r="M40" i="55" s="1"/>
  <c r="L7" i="55"/>
  <c r="L40" i="55" s="1"/>
  <c r="K7" i="55"/>
  <c r="J7" i="55"/>
  <c r="E6" i="55"/>
  <c r="B1" i="55"/>
  <c r="AO39" i="54"/>
  <c r="AN39" i="54"/>
  <c r="AM39" i="54"/>
  <c r="AM41" i="54" s="1"/>
  <c r="AL39" i="54"/>
  <c r="AL41" i="54" s="1"/>
  <c r="AK39" i="54"/>
  <c r="AJ39" i="54"/>
  <c r="AI39" i="54"/>
  <c r="AI41" i="54" s="1"/>
  <c r="AH39" i="54"/>
  <c r="AG39" i="54"/>
  <c r="AF39" i="54"/>
  <c r="AE39" i="54"/>
  <c r="AE41" i="54" s="1"/>
  <c r="AD39" i="54"/>
  <c r="AC39" i="54"/>
  <c r="AB39" i="54"/>
  <c r="AA39" i="54"/>
  <c r="AA41" i="54" s="1"/>
  <c r="Z39" i="54"/>
  <c r="Z41" i="54" s="1"/>
  <c r="Y39" i="54"/>
  <c r="X39" i="54"/>
  <c r="W39" i="54"/>
  <c r="W41" i="54" s="1"/>
  <c r="V39" i="54"/>
  <c r="U39" i="54"/>
  <c r="T39" i="54"/>
  <c r="S39" i="54"/>
  <c r="S41" i="54" s="1"/>
  <c r="R39" i="54"/>
  <c r="R41" i="54" s="1"/>
  <c r="Q39" i="54"/>
  <c r="P39" i="54"/>
  <c r="O39" i="54"/>
  <c r="O41" i="54" s="1"/>
  <c r="N39" i="54"/>
  <c r="N41" i="54" s="1"/>
  <c r="M39" i="54"/>
  <c r="L39" i="54"/>
  <c r="K39" i="54"/>
  <c r="K41" i="54" s="1"/>
  <c r="J39" i="54"/>
  <c r="AN35" i="54"/>
  <c r="AM35" i="54"/>
  <c r="AM37" i="54" s="1"/>
  <c r="AL35" i="54"/>
  <c r="AK35" i="54"/>
  <c r="AK37" i="54" s="1"/>
  <c r="AJ35" i="54"/>
  <c r="AI35" i="54"/>
  <c r="AI37" i="54" s="1"/>
  <c r="AH35" i="54"/>
  <c r="AH37" i="54" s="1"/>
  <c r="AG35" i="54"/>
  <c r="AG37" i="54" s="1"/>
  <c r="AF35" i="54"/>
  <c r="AE35" i="54"/>
  <c r="AE37" i="54" s="1"/>
  <c r="AD35" i="54"/>
  <c r="AD37" i="54" s="1"/>
  <c r="AC35" i="54"/>
  <c r="AC37" i="54" s="1"/>
  <c r="AB35" i="54"/>
  <c r="AA35" i="54"/>
  <c r="AA37" i="54" s="1"/>
  <c r="Z35" i="54"/>
  <c r="Y35" i="54"/>
  <c r="Y37" i="54" s="1"/>
  <c r="X35" i="54"/>
  <c r="W35" i="54"/>
  <c r="W37" i="54" s="1"/>
  <c r="V35" i="54"/>
  <c r="V37" i="54" s="1"/>
  <c r="U35" i="54"/>
  <c r="U37" i="54" s="1"/>
  <c r="T35" i="54"/>
  <c r="S35" i="54"/>
  <c r="S37" i="54" s="1"/>
  <c r="R35" i="54"/>
  <c r="Q35" i="54"/>
  <c r="Q37" i="54" s="1"/>
  <c r="P35" i="54"/>
  <c r="O35" i="54"/>
  <c r="O37" i="54" s="1"/>
  <c r="N35" i="54"/>
  <c r="M35" i="54"/>
  <c r="M37" i="54" s="1"/>
  <c r="L35" i="54"/>
  <c r="K35" i="54"/>
  <c r="K37" i="54" s="1"/>
  <c r="J35" i="54"/>
  <c r="AO21" i="54"/>
  <c r="AO20" i="54"/>
  <c r="AO19" i="54"/>
  <c r="AO18" i="54"/>
  <c r="AO17" i="54"/>
  <c r="AO16" i="54"/>
  <c r="AO15" i="54"/>
  <c r="AO14" i="54"/>
  <c r="AN13" i="54"/>
  <c r="AN36" i="54" s="1"/>
  <c r="AM13" i="54"/>
  <c r="AM36" i="54" s="1"/>
  <c r="AL13" i="54"/>
  <c r="AL40" i="54" s="1"/>
  <c r="AK13" i="54"/>
  <c r="AK36" i="54" s="1"/>
  <c r="AJ13" i="54"/>
  <c r="AJ36" i="54" s="1"/>
  <c r="AI13" i="54"/>
  <c r="AI36" i="54" s="1"/>
  <c r="AH13" i="54"/>
  <c r="AH36" i="54" s="1"/>
  <c r="AG13" i="54"/>
  <c r="AG36" i="54" s="1"/>
  <c r="AF13" i="54"/>
  <c r="AF36" i="54" s="1"/>
  <c r="AE13" i="54"/>
  <c r="AE36" i="54" s="1"/>
  <c r="AD13" i="54"/>
  <c r="AD36" i="54" s="1"/>
  <c r="AC13" i="54"/>
  <c r="AC36" i="54" s="1"/>
  <c r="AB13" i="54"/>
  <c r="AB36" i="54" s="1"/>
  <c r="AA13" i="54"/>
  <c r="AA36" i="54" s="1"/>
  <c r="Z13" i="54"/>
  <c r="Z40" i="54" s="1"/>
  <c r="Y13" i="54"/>
  <c r="Y36" i="54" s="1"/>
  <c r="X13" i="54"/>
  <c r="X36" i="54" s="1"/>
  <c r="W13" i="54"/>
  <c r="W36" i="54" s="1"/>
  <c r="V13" i="54"/>
  <c r="V36" i="54" s="1"/>
  <c r="U13" i="54"/>
  <c r="U36" i="54" s="1"/>
  <c r="T13" i="54"/>
  <c r="T36" i="54" s="1"/>
  <c r="S13" i="54"/>
  <c r="S36" i="54" s="1"/>
  <c r="R13" i="54"/>
  <c r="R40" i="54" s="1"/>
  <c r="Q13" i="54"/>
  <c r="Q36" i="54" s="1"/>
  <c r="P13" i="54"/>
  <c r="P36" i="54" s="1"/>
  <c r="O13" i="54"/>
  <c r="O36" i="54" s="1"/>
  <c r="N13" i="54"/>
  <c r="N40" i="54" s="1"/>
  <c r="M13" i="54"/>
  <c r="M36" i="54" s="1"/>
  <c r="L13" i="54"/>
  <c r="L36" i="54" s="1"/>
  <c r="K13" i="54"/>
  <c r="K36" i="54" s="1"/>
  <c r="J13" i="54"/>
  <c r="AO13" i="54" s="1"/>
  <c r="AO36" i="54" s="1"/>
  <c r="AO12" i="54"/>
  <c r="AO11" i="54"/>
  <c r="AO35" i="54" s="1"/>
  <c r="AO37" i="54" s="1"/>
  <c r="AO10" i="54"/>
  <c r="AO9" i="54"/>
  <c r="AO8" i="54"/>
  <c r="AN7" i="54"/>
  <c r="AN40" i="54" s="1"/>
  <c r="AM7" i="54"/>
  <c r="AM40" i="54" s="1"/>
  <c r="AL7" i="54"/>
  <c r="AK7" i="54"/>
  <c r="AK40" i="54" s="1"/>
  <c r="AJ7" i="54"/>
  <c r="AJ40" i="54" s="1"/>
  <c r="AI7" i="54"/>
  <c r="AI40" i="54" s="1"/>
  <c r="AH7" i="54"/>
  <c r="AG7" i="54"/>
  <c r="AG40" i="54" s="1"/>
  <c r="AF7" i="54"/>
  <c r="AF40" i="54" s="1"/>
  <c r="AE7" i="54"/>
  <c r="AE40" i="54" s="1"/>
  <c r="AD7" i="54"/>
  <c r="AC7" i="54"/>
  <c r="AC40" i="54" s="1"/>
  <c r="AB7" i="54"/>
  <c r="AB40" i="54" s="1"/>
  <c r="AA7" i="54"/>
  <c r="AA40" i="54" s="1"/>
  <c r="Z7" i="54"/>
  <c r="Y7" i="54"/>
  <c r="Y40" i="54" s="1"/>
  <c r="X7" i="54"/>
  <c r="X40" i="54" s="1"/>
  <c r="W7" i="54"/>
  <c r="W40" i="54" s="1"/>
  <c r="V7" i="54"/>
  <c r="U7" i="54"/>
  <c r="U40" i="54" s="1"/>
  <c r="T7" i="54"/>
  <c r="T40" i="54" s="1"/>
  <c r="S7" i="54"/>
  <c r="S40" i="54" s="1"/>
  <c r="R7" i="54"/>
  <c r="Q7" i="54"/>
  <c r="Q40" i="54" s="1"/>
  <c r="P7" i="54"/>
  <c r="P40" i="54" s="1"/>
  <c r="O7" i="54"/>
  <c r="O40" i="54" s="1"/>
  <c r="N7" i="54"/>
  <c r="M7" i="54"/>
  <c r="M40" i="54" s="1"/>
  <c r="L7" i="54"/>
  <c r="L40" i="54" s="1"/>
  <c r="K7" i="54"/>
  <c r="K40" i="54" s="1"/>
  <c r="J7" i="54"/>
  <c r="AO7" i="54" s="1"/>
  <c r="AO40" i="54" s="1"/>
  <c r="E6" i="54"/>
  <c r="B1" i="54"/>
  <c r="AO39" i="53"/>
  <c r="AN39" i="53"/>
  <c r="AM39" i="53"/>
  <c r="AM41" i="53" s="1"/>
  <c r="AL39" i="53"/>
  <c r="AL41" i="53" s="1"/>
  <c r="AK39" i="53"/>
  <c r="AJ39" i="53"/>
  <c r="AI39" i="53"/>
  <c r="AI41" i="53" s="1"/>
  <c r="AH39" i="53"/>
  <c r="AH41" i="53" s="1"/>
  <c r="AG39" i="53"/>
  <c r="AF39" i="53"/>
  <c r="AE39" i="53"/>
  <c r="AE41" i="53" s="1"/>
  <c r="AD39" i="53"/>
  <c r="AD41" i="53" s="1"/>
  <c r="AC39" i="53"/>
  <c r="AB39" i="53"/>
  <c r="AA39" i="53"/>
  <c r="AA41" i="53" s="1"/>
  <c r="Z39" i="53"/>
  <c r="Z41" i="53" s="1"/>
  <c r="Y39" i="53"/>
  <c r="X39" i="53"/>
  <c r="W39" i="53"/>
  <c r="W41" i="53" s="1"/>
  <c r="V39" i="53"/>
  <c r="V41" i="53" s="1"/>
  <c r="U39" i="53"/>
  <c r="T39" i="53"/>
  <c r="S39" i="53"/>
  <c r="S41" i="53" s="1"/>
  <c r="R39" i="53"/>
  <c r="R41" i="53" s="1"/>
  <c r="Q39" i="53"/>
  <c r="P39" i="53"/>
  <c r="O39" i="53"/>
  <c r="O41" i="53" s="1"/>
  <c r="N39" i="53"/>
  <c r="N41" i="53" s="1"/>
  <c r="M39" i="53"/>
  <c r="L39" i="53"/>
  <c r="K39" i="53"/>
  <c r="K41" i="53" s="1"/>
  <c r="J39" i="53"/>
  <c r="AN35" i="53"/>
  <c r="AM35" i="53"/>
  <c r="AM37" i="53" s="1"/>
  <c r="AL35" i="53"/>
  <c r="AK35" i="53"/>
  <c r="AK37" i="53" s="1"/>
  <c r="AJ35" i="53"/>
  <c r="AI35" i="53"/>
  <c r="AI37" i="53" s="1"/>
  <c r="AH35" i="53"/>
  <c r="AG35" i="53"/>
  <c r="AG37" i="53" s="1"/>
  <c r="AF35" i="53"/>
  <c r="AE35" i="53"/>
  <c r="AE37" i="53" s="1"/>
  <c r="AD35" i="53"/>
  <c r="AC35" i="53"/>
  <c r="AC37" i="53" s="1"/>
  <c r="AB35" i="53"/>
  <c r="AA35" i="53"/>
  <c r="AA37" i="53" s="1"/>
  <c r="Z35" i="53"/>
  <c r="Y35" i="53"/>
  <c r="Y37" i="53" s="1"/>
  <c r="X35" i="53"/>
  <c r="W35" i="53"/>
  <c r="W37" i="53" s="1"/>
  <c r="V35" i="53"/>
  <c r="U35" i="53"/>
  <c r="U37" i="53" s="1"/>
  <c r="T35" i="53"/>
  <c r="S35" i="53"/>
  <c r="S37" i="53" s="1"/>
  <c r="R35" i="53"/>
  <c r="Q35" i="53"/>
  <c r="Q37" i="53" s="1"/>
  <c r="P35" i="53"/>
  <c r="O35" i="53"/>
  <c r="O37" i="53" s="1"/>
  <c r="N35" i="53"/>
  <c r="M35" i="53"/>
  <c r="M37" i="53" s="1"/>
  <c r="L35" i="53"/>
  <c r="K35" i="53"/>
  <c r="K37" i="53" s="1"/>
  <c r="J35" i="53"/>
  <c r="AO21" i="53"/>
  <c r="AO20" i="53"/>
  <c r="AO19" i="53"/>
  <c r="AO18" i="53"/>
  <c r="AO17" i="53"/>
  <c r="AO16" i="53"/>
  <c r="AO15" i="53"/>
  <c r="AO14" i="53"/>
  <c r="AN13" i="53"/>
  <c r="AN36" i="53" s="1"/>
  <c r="AM13" i="53"/>
  <c r="AM36" i="53" s="1"/>
  <c r="AL13" i="53"/>
  <c r="AL40" i="53" s="1"/>
  <c r="AK13" i="53"/>
  <c r="AK36" i="53" s="1"/>
  <c r="AJ13" i="53"/>
  <c r="AJ36" i="53" s="1"/>
  <c r="AI13" i="53"/>
  <c r="AI36" i="53" s="1"/>
  <c r="AH13" i="53"/>
  <c r="AH40" i="53" s="1"/>
  <c r="AG13" i="53"/>
  <c r="AG36" i="53" s="1"/>
  <c r="AF13" i="53"/>
  <c r="AF36" i="53" s="1"/>
  <c r="AE13" i="53"/>
  <c r="AE36" i="53" s="1"/>
  <c r="AD13" i="53"/>
  <c r="AD40" i="53" s="1"/>
  <c r="AC13" i="53"/>
  <c r="AC36" i="53" s="1"/>
  <c r="AB13" i="53"/>
  <c r="AB36" i="53" s="1"/>
  <c r="AA13" i="53"/>
  <c r="AA36" i="53" s="1"/>
  <c r="Z13" i="53"/>
  <c r="Z40" i="53" s="1"/>
  <c r="Y13" i="53"/>
  <c r="Y36" i="53" s="1"/>
  <c r="X13" i="53"/>
  <c r="X36" i="53" s="1"/>
  <c r="W13" i="53"/>
  <c r="W36" i="53" s="1"/>
  <c r="V13" i="53"/>
  <c r="V40" i="53" s="1"/>
  <c r="U13" i="53"/>
  <c r="U36" i="53" s="1"/>
  <c r="T13" i="53"/>
  <c r="T36" i="53" s="1"/>
  <c r="S13" i="53"/>
  <c r="S36" i="53" s="1"/>
  <c r="R13" i="53"/>
  <c r="R40" i="53" s="1"/>
  <c r="Q13" i="53"/>
  <c r="Q36" i="53" s="1"/>
  <c r="P13" i="53"/>
  <c r="P36" i="53" s="1"/>
  <c r="O13" i="53"/>
  <c r="O36" i="53" s="1"/>
  <c r="N13" i="53"/>
  <c r="N40" i="53" s="1"/>
  <c r="M13" i="53"/>
  <c r="M36" i="53" s="1"/>
  <c r="L13" i="53"/>
  <c r="L36" i="53" s="1"/>
  <c r="K13" i="53"/>
  <c r="K36" i="53" s="1"/>
  <c r="J13" i="53"/>
  <c r="AO13" i="53" s="1"/>
  <c r="AO36" i="53" s="1"/>
  <c r="AO12" i="53"/>
  <c r="AO11" i="53"/>
  <c r="AO35" i="53" s="1"/>
  <c r="AO37" i="53" s="1"/>
  <c r="AO10" i="53"/>
  <c r="AO9" i="53"/>
  <c r="AO8" i="53"/>
  <c r="AN7" i="53"/>
  <c r="AN40" i="53" s="1"/>
  <c r="AM7" i="53"/>
  <c r="AM40" i="53" s="1"/>
  <c r="AL7" i="53"/>
  <c r="AK7" i="53"/>
  <c r="AK40" i="53" s="1"/>
  <c r="AJ7" i="53"/>
  <c r="AJ40" i="53" s="1"/>
  <c r="AI7" i="53"/>
  <c r="AI40" i="53" s="1"/>
  <c r="AH7" i="53"/>
  <c r="AG7" i="53"/>
  <c r="AG40" i="53" s="1"/>
  <c r="AF7" i="53"/>
  <c r="AF40" i="53" s="1"/>
  <c r="AE7" i="53"/>
  <c r="AE40" i="53" s="1"/>
  <c r="AD7" i="53"/>
  <c r="AC7" i="53"/>
  <c r="AC40" i="53" s="1"/>
  <c r="AB7" i="53"/>
  <c r="AB40" i="53" s="1"/>
  <c r="AA7" i="53"/>
  <c r="AA40" i="53" s="1"/>
  <c r="Z7" i="53"/>
  <c r="Y7" i="53"/>
  <c r="Y40" i="53" s="1"/>
  <c r="X7" i="53"/>
  <c r="X40" i="53" s="1"/>
  <c r="W7" i="53"/>
  <c r="W40" i="53" s="1"/>
  <c r="V7" i="53"/>
  <c r="U7" i="53"/>
  <c r="U40" i="53" s="1"/>
  <c r="T7" i="53"/>
  <c r="T40" i="53" s="1"/>
  <c r="S7" i="53"/>
  <c r="S40" i="53" s="1"/>
  <c r="R7" i="53"/>
  <c r="Q7" i="53"/>
  <c r="Q40" i="53" s="1"/>
  <c r="P7" i="53"/>
  <c r="P40" i="53" s="1"/>
  <c r="O7" i="53"/>
  <c r="O40" i="53" s="1"/>
  <c r="N7" i="53"/>
  <c r="M7" i="53"/>
  <c r="M40" i="53" s="1"/>
  <c r="L7" i="53"/>
  <c r="L40" i="53" s="1"/>
  <c r="K7" i="53"/>
  <c r="K40" i="53" s="1"/>
  <c r="J7" i="53"/>
  <c r="AO7" i="53" s="1"/>
  <c r="AO40" i="53" s="1"/>
  <c r="E6" i="53"/>
  <c r="B1" i="53"/>
  <c r="AO39" i="52"/>
  <c r="AN39" i="52"/>
  <c r="AM39" i="52"/>
  <c r="AM41" i="52" s="1"/>
  <c r="AL39" i="52"/>
  <c r="AL41" i="52" s="1"/>
  <c r="AK39" i="52"/>
  <c r="AJ39" i="52"/>
  <c r="AI39" i="52"/>
  <c r="AI41" i="52" s="1"/>
  <c r="AH39" i="52"/>
  <c r="AH41" i="52" s="1"/>
  <c r="AG39" i="52"/>
  <c r="AF39" i="52"/>
  <c r="AE39" i="52"/>
  <c r="AE41" i="52" s="1"/>
  <c r="AD39" i="52"/>
  <c r="AD41" i="52" s="1"/>
  <c r="AC39" i="52"/>
  <c r="AB39" i="52"/>
  <c r="AA39" i="52"/>
  <c r="AA41" i="52" s="1"/>
  <c r="Z39" i="52"/>
  <c r="Z41" i="52" s="1"/>
  <c r="Y39" i="52"/>
  <c r="X39" i="52"/>
  <c r="W39" i="52"/>
  <c r="W41" i="52" s="1"/>
  <c r="V39" i="52"/>
  <c r="V41" i="52" s="1"/>
  <c r="U39" i="52"/>
  <c r="T39" i="52"/>
  <c r="S39" i="52"/>
  <c r="S41" i="52" s="1"/>
  <c r="R39" i="52"/>
  <c r="R41" i="52" s="1"/>
  <c r="Q39" i="52"/>
  <c r="P39" i="52"/>
  <c r="O39" i="52"/>
  <c r="O41" i="52" s="1"/>
  <c r="N39" i="52"/>
  <c r="N41" i="52" s="1"/>
  <c r="M39" i="52"/>
  <c r="L39" i="52"/>
  <c r="K39" i="52"/>
  <c r="J39" i="52"/>
  <c r="AN35" i="52"/>
  <c r="AM35" i="52"/>
  <c r="AM37" i="52" s="1"/>
  <c r="AL35" i="52"/>
  <c r="AK35" i="52"/>
  <c r="AK37" i="52" s="1"/>
  <c r="AJ35" i="52"/>
  <c r="AI35" i="52"/>
  <c r="AI37" i="52" s="1"/>
  <c r="AH35" i="52"/>
  <c r="AG35" i="52"/>
  <c r="AG37" i="52" s="1"/>
  <c r="AF35" i="52"/>
  <c r="AE35" i="52"/>
  <c r="AE37" i="52" s="1"/>
  <c r="AD35" i="52"/>
  <c r="AC35" i="52"/>
  <c r="AC37" i="52" s="1"/>
  <c r="AB35" i="52"/>
  <c r="AA35" i="52"/>
  <c r="AA37" i="52" s="1"/>
  <c r="Z35" i="52"/>
  <c r="Y35" i="52"/>
  <c r="Y37" i="52" s="1"/>
  <c r="X35" i="52"/>
  <c r="W35" i="52"/>
  <c r="W37" i="52" s="1"/>
  <c r="V35" i="52"/>
  <c r="U35" i="52"/>
  <c r="U37" i="52" s="1"/>
  <c r="T35" i="52"/>
  <c r="S35" i="52"/>
  <c r="S37" i="52" s="1"/>
  <c r="R35" i="52"/>
  <c r="Q35" i="52"/>
  <c r="Q37" i="52" s="1"/>
  <c r="P35" i="52"/>
  <c r="O35" i="52"/>
  <c r="O37" i="52" s="1"/>
  <c r="N35" i="52"/>
  <c r="M35" i="52"/>
  <c r="M37" i="52" s="1"/>
  <c r="L35" i="52"/>
  <c r="K35" i="52"/>
  <c r="K37" i="52" s="1"/>
  <c r="J35" i="52"/>
  <c r="AO21" i="52"/>
  <c r="AO20" i="52"/>
  <c r="AO19" i="52"/>
  <c r="AO18" i="52"/>
  <c r="AO17" i="52"/>
  <c r="AO16" i="52"/>
  <c r="AO15" i="52"/>
  <c r="AO14" i="52"/>
  <c r="AN13" i="52"/>
  <c r="AN36" i="52" s="1"/>
  <c r="AM13" i="52"/>
  <c r="AM36" i="52" s="1"/>
  <c r="AL13" i="52"/>
  <c r="AL40" i="52" s="1"/>
  <c r="AK13" i="52"/>
  <c r="AK36" i="52" s="1"/>
  <c r="AJ13" i="52"/>
  <c r="AJ36" i="52" s="1"/>
  <c r="AI13" i="52"/>
  <c r="AI36" i="52" s="1"/>
  <c r="AH13" i="52"/>
  <c r="AH40" i="52" s="1"/>
  <c r="AG13" i="52"/>
  <c r="AG36" i="52" s="1"/>
  <c r="AF13" i="52"/>
  <c r="AF36" i="52" s="1"/>
  <c r="AE13" i="52"/>
  <c r="AE36" i="52" s="1"/>
  <c r="AD13" i="52"/>
  <c r="AD40" i="52" s="1"/>
  <c r="AC13" i="52"/>
  <c r="AC36" i="52" s="1"/>
  <c r="AB13" i="52"/>
  <c r="AB36" i="52" s="1"/>
  <c r="AA13" i="52"/>
  <c r="AA36" i="52" s="1"/>
  <c r="Z13" i="52"/>
  <c r="Z40" i="52" s="1"/>
  <c r="Y13" i="52"/>
  <c r="Y36" i="52" s="1"/>
  <c r="X13" i="52"/>
  <c r="X36" i="52" s="1"/>
  <c r="W13" i="52"/>
  <c r="W36" i="52" s="1"/>
  <c r="V13" i="52"/>
  <c r="V40" i="52" s="1"/>
  <c r="U13" i="52"/>
  <c r="U36" i="52" s="1"/>
  <c r="T13" i="52"/>
  <c r="T36" i="52" s="1"/>
  <c r="S13" i="52"/>
  <c r="S36" i="52" s="1"/>
  <c r="R13" i="52"/>
  <c r="R40" i="52" s="1"/>
  <c r="Q13" i="52"/>
  <c r="Q36" i="52" s="1"/>
  <c r="P13" i="52"/>
  <c r="P36" i="52" s="1"/>
  <c r="O13" i="52"/>
  <c r="O36" i="52" s="1"/>
  <c r="N13" i="52"/>
  <c r="N40" i="52" s="1"/>
  <c r="M13" i="52"/>
  <c r="M36" i="52" s="1"/>
  <c r="L13" i="52"/>
  <c r="L36" i="52" s="1"/>
  <c r="K13" i="52"/>
  <c r="K36" i="52" s="1"/>
  <c r="J13" i="52"/>
  <c r="AO13" i="52" s="1"/>
  <c r="AO36" i="52" s="1"/>
  <c r="AO12" i="52"/>
  <c r="AO11" i="52"/>
  <c r="AO35" i="52" s="1"/>
  <c r="AO37" i="52" s="1"/>
  <c r="AO10" i="52"/>
  <c r="AO9" i="52"/>
  <c r="AO8" i="52"/>
  <c r="AN7" i="52"/>
  <c r="AN40" i="52" s="1"/>
  <c r="AM7" i="52"/>
  <c r="AM40" i="52" s="1"/>
  <c r="AL7" i="52"/>
  <c r="AK7" i="52"/>
  <c r="AK40" i="52" s="1"/>
  <c r="AJ7" i="52"/>
  <c r="AJ40" i="52" s="1"/>
  <c r="AI7" i="52"/>
  <c r="AI40" i="52" s="1"/>
  <c r="AH7" i="52"/>
  <c r="AG7" i="52"/>
  <c r="AG40" i="52" s="1"/>
  <c r="AF7" i="52"/>
  <c r="AF40" i="52" s="1"/>
  <c r="AE7" i="52"/>
  <c r="AE40" i="52" s="1"/>
  <c r="AD7" i="52"/>
  <c r="AC7" i="52"/>
  <c r="AC40" i="52" s="1"/>
  <c r="AB7" i="52"/>
  <c r="AB40" i="52" s="1"/>
  <c r="AA7" i="52"/>
  <c r="AA40" i="52" s="1"/>
  <c r="Z7" i="52"/>
  <c r="Y7" i="52"/>
  <c r="Y40" i="52" s="1"/>
  <c r="X7" i="52"/>
  <c r="X40" i="52" s="1"/>
  <c r="W7" i="52"/>
  <c r="W40" i="52" s="1"/>
  <c r="V7" i="52"/>
  <c r="U7" i="52"/>
  <c r="U40" i="52" s="1"/>
  <c r="T7" i="52"/>
  <c r="T40" i="52" s="1"/>
  <c r="S7" i="52"/>
  <c r="S40" i="52" s="1"/>
  <c r="R7" i="52"/>
  <c r="Q7" i="52"/>
  <c r="Q40" i="52" s="1"/>
  <c r="P7" i="52"/>
  <c r="P40" i="52" s="1"/>
  <c r="O7" i="52"/>
  <c r="O40" i="52" s="1"/>
  <c r="N7" i="52"/>
  <c r="M7" i="52"/>
  <c r="M40" i="52" s="1"/>
  <c r="L7" i="52"/>
  <c r="L40" i="52" s="1"/>
  <c r="K7" i="52"/>
  <c r="AO7" i="52" s="1"/>
  <c r="J7" i="52"/>
  <c r="E6" i="52"/>
  <c r="B1" i="52"/>
  <c r="AO39" i="51"/>
  <c r="AN39" i="51"/>
  <c r="AN41" i="51" s="1"/>
  <c r="AM39" i="51"/>
  <c r="AM41" i="51" s="1"/>
  <c r="AL39" i="51"/>
  <c r="AL41" i="51" s="1"/>
  <c r="AK39" i="51"/>
  <c r="AJ39" i="51"/>
  <c r="AJ41" i="51" s="1"/>
  <c r="AI39" i="51"/>
  <c r="AI41" i="51" s="1"/>
  <c r="AH39" i="51"/>
  <c r="AH41" i="51" s="1"/>
  <c r="AG39" i="51"/>
  <c r="AF39" i="51"/>
  <c r="AF41" i="51" s="1"/>
  <c r="AE39" i="51"/>
  <c r="AE41" i="51" s="1"/>
  <c r="AD39" i="51"/>
  <c r="AD41" i="51" s="1"/>
  <c r="AC39" i="51"/>
  <c r="AB39" i="51"/>
  <c r="AB41" i="51" s="1"/>
  <c r="AA39" i="51"/>
  <c r="AA41" i="51" s="1"/>
  <c r="Z39" i="51"/>
  <c r="Z41" i="51" s="1"/>
  <c r="Y39" i="51"/>
  <c r="X39" i="51"/>
  <c r="X41" i="51" s="1"/>
  <c r="W39" i="51"/>
  <c r="W41" i="51" s="1"/>
  <c r="V39" i="51"/>
  <c r="V41" i="51" s="1"/>
  <c r="U39" i="51"/>
  <c r="T39" i="51"/>
  <c r="T41" i="51" s="1"/>
  <c r="S39" i="51"/>
  <c r="S41" i="51" s="1"/>
  <c r="R39" i="51"/>
  <c r="R41" i="51" s="1"/>
  <c r="Q39" i="51"/>
  <c r="P39" i="51"/>
  <c r="P41" i="51" s="1"/>
  <c r="O39" i="51"/>
  <c r="O41" i="51" s="1"/>
  <c r="N39" i="51"/>
  <c r="N41" i="51" s="1"/>
  <c r="M39" i="51"/>
  <c r="L39" i="51"/>
  <c r="L41" i="51" s="1"/>
  <c r="K39" i="51"/>
  <c r="K41" i="51" s="1"/>
  <c r="J39" i="51"/>
  <c r="Z36" i="51"/>
  <c r="J36" i="51"/>
  <c r="AO35" i="51"/>
  <c r="AN35" i="51"/>
  <c r="AN37" i="51" s="1"/>
  <c r="AM35" i="51"/>
  <c r="AM37" i="51" s="1"/>
  <c r="AL35" i="51"/>
  <c r="AK35" i="51"/>
  <c r="AJ35" i="51"/>
  <c r="AJ37" i="51" s="1"/>
  <c r="AI35" i="51"/>
  <c r="AI37" i="51" s="1"/>
  <c r="AH35" i="51"/>
  <c r="AG35" i="51"/>
  <c r="AF35" i="51"/>
  <c r="AF37" i="51" s="1"/>
  <c r="AE35" i="51"/>
  <c r="AE37" i="51" s="1"/>
  <c r="AD35" i="51"/>
  <c r="AC35" i="51"/>
  <c r="AB35" i="51"/>
  <c r="AB37" i="51" s="1"/>
  <c r="AA35" i="51"/>
  <c r="AA37" i="51" s="1"/>
  <c r="Z35" i="51"/>
  <c r="Z37" i="51" s="1"/>
  <c r="Y35" i="51"/>
  <c r="X35" i="51"/>
  <c r="X37" i="51" s="1"/>
  <c r="W35" i="51"/>
  <c r="W37" i="51" s="1"/>
  <c r="V35" i="51"/>
  <c r="U35" i="51"/>
  <c r="T35" i="51"/>
  <c r="T37" i="51" s="1"/>
  <c r="S35" i="51"/>
  <c r="S37" i="51" s="1"/>
  <c r="R35" i="51"/>
  <c r="Q35" i="51"/>
  <c r="P35" i="51"/>
  <c r="P37" i="51" s="1"/>
  <c r="O35" i="51"/>
  <c r="O37" i="51" s="1"/>
  <c r="N35" i="51"/>
  <c r="M35" i="51"/>
  <c r="L35" i="51"/>
  <c r="L37" i="51" s="1"/>
  <c r="K35" i="51"/>
  <c r="K37" i="51" s="1"/>
  <c r="J35" i="51"/>
  <c r="J37" i="51" s="1"/>
  <c r="AO21" i="51"/>
  <c r="AO20" i="51"/>
  <c r="AO19" i="51"/>
  <c r="AO18" i="51"/>
  <c r="AO17" i="51"/>
  <c r="AO16" i="51"/>
  <c r="AO15" i="51"/>
  <c r="AO14" i="51"/>
  <c r="AN13" i="51"/>
  <c r="AN36" i="51" s="1"/>
  <c r="AM13" i="51"/>
  <c r="AM36" i="51" s="1"/>
  <c r="AL13" i="51"/>
  <c r="AL36" i="51" s="1"/>
  <c r="AK13" i="51"/>
  <c r="AK40" i="51" s="1"/>
  <c r="AJ13" i="51"/>
  <c r="AJ36" i="51" s="1"/>
  <c r="AI13" i="51"/>
  <c r="AI36" i="51" s="1"/>
  <c r="AH13" i="51"/>
  <c r="AH36" i="51" s="1"/>
  <c r="AG13" i="51"/>
  <c r="AG40" i="51" s="1"/>
  <c r="AF13" i="51"/>
  <c r="AF36" i="51" s="1"/>
  <c r="AE13" i="51"/>
  <c r="AE36" i="51" s="1"/>
  <c r="AD13" i="51"/>
  <c r="AD36" i="51" s="1"/>
  <c r="AC13" i="51"/>
  <c r="AC40" i="51" s="1"/>
  <c r="AB13" i="51"/>
  <c r="AB36" i="51" s="1"/>
  <c r="AA13" i="51"/>
  <c r="AA36" i="51" s="1"/>
  <c r="Z13" i="51"/>
  <c r="Y13" i="51"/>
  <c r="Y40" i="51" s="1"/>
  <c r="X13" i="51"/>
  <c r="X36" i="51" s="1"/>
  <c r="W13" i="51"/>
  <c r="W36" i="51" s="1"/>
  <c r="V13" i="51"/>
  <c r="V36" i="51" s="1"/>
  <c r="U13" i="51"/>
  <c r="U40" i="51" s="1"/>
  <c r="T13" i="51"/>
  <c r="T36" i="51" s="1"/>
  <c r="S13" i="51"/>
  <c r="S36" i="51" s="1"/>
  <c r="R13" i="51"/>
  <c r="R36" i="51" s="1"/>
  <c r="Q13" i="51"/>
  <c r="Q40" i="51" s="1"/>
  <c r="P13" i="51"/>
  <c r="P36" i="51" s="1"/>
  <c r="O13" i="51"/>
  <c r="O36" i="51" s="1"/>
  <c r="N13" i="51"/>
  <c r="N36" i="51" s="1"/>
  <c r="M13" i="51"/>
  <c r="M40" i="51" s="1"/>
  <c r="L13" i="51"/>
  <c r="L36" i="51" s="1"/>
  <c r="K13" i="51"/>
  <c r="K36" i="51" s="1"/>
  <c r="J13" i="51"/>
  <c r="AO13" i="51" s="1"/>
  <c r="AO36" i="51" s="1"/>
  <c r="AO12" i="51"/>
  <c r="AO11" i="51"/>
  <c r="AO10" i="51"/>
  <c r="AO9" i="51"/>
  <c r="AO8" i="51"/>
  <c r="AN7" i="51"/>
  <c r="AN40" i="51" s="1"/>
  <c r="AM7" i="51"/>
  <c r="AM40" i="51" s="1"/>
  <c r="AL7" i="51"/>
  <c r="AL40" i="51" s="1"/>
  <c r="AK7" i="51"/>
  <c r="AJ7" i="51"/>
  <c r="AJ40" i="51" s="1"/>
  <c r="AI7" i="51"/>
  <c r="AI40" i="51" s="1"/>
  <c r="AH7" i="51"/>
  <c r="AH40" i="51" s="1"/>
  <c r="AG7" i="51"/>
  <c r="AF7" i="51"/>
  <c r="AF40" i="51" s="1"/>
  <c r="AE7" i="51"/>
  <c r="AE40" i="51" s="1"/>
  <c r="AD7" i="51"/>
  <c r="AD40" i="51" s="1"/>
  <c r="AC7" i="51"/>
  <c r="AB7" i="51"/>
  <c r="AB40" i="51" s="1"/>
  <c r="AA7" i="51"/>
  <c r="AA40" i="51" s="1"/>
  <c r="Z7" i="51"/>
  <c r="Z40" i="51" s="1"/>
  <c r="Y7" i="51"/>
  <c r="X7" i="51"/>
  <c r="X40" i="51" s="1"/>
  <c r="W7" i="51"/>
  <c r="W40" i="51" s="1"/>
  <c r="V7" i="51"/>
  <c r="V40" i="51" s="1"/>
  <c r="U7" i="51"/>
  <c r="T7" i="51"/>
  <c r="T40" i="51" s="1"/>
  <c r="S7" i="51"/>
  <c r="S40" i="51" s="1"/>
  <c r="R7" i="51"/>
  <c r="R40" i="51" s="1"/>
  <c r="Q7" i="51"/>
  <c r="P7" i="51"/>
  <c r="P40" i="51" s="1"/>
  <c r="O7" i="51"/>
  <c r="O40" i="51" s="1"/>
  <c r="N7" i="51"/>
  <c r="N40" i="51" s="1"/>
  <c r="M7" i="51"/>
  <c r="L7" i="51"/>
  <c r="L40" i="51" s="1"/>
  <c r="K7" i="51"/>
  <c r="K40" i="51" s="1"/>
  <c r="J7" i="51"/>
  <c r="AO7" i="51" s="1"/>
  <c r="E6" i="51"/>
  <c r="B1" i="51"/>
  <c r="AN7" i="32"/>
  <c r="N7" i="32"/>
  <c r="M7" i="32"/>
  <c r="L7" i="32"/>
  <c r="K7" i="32"/>
  <c r="AO12" i="32"/>
  <c r="AK10" i="30" l="1"/>
  <c r="AK17" i="50"/>
  <c r="K40" i="59"/>
  <c r="S40" i="59"/>
  <c r="AE40" i="59"/>
  <c r="I40" i="59"/>
  <c r="M40" i="59"/>
  <c r="Q40" i="59"/>
  <c r="U40" i="59"/>
  <c r="Y40" i="59"/>
  <c r="AC40" i="59"/>
  <c r="AG40" i="59"/>
  <c r="AK40" i="59"/>
  <c r="O40" i="59"/>
  <c r="W40" i="59"/>
  <c r="AA40" i="59"/>
  <c r="AI40" i="59"/>
  <c r="AM40" i="59"/>
  <c r="J40" i="59"/>
  <c r="N40" i="59"/>
  <c r="R40" i="59"/>
  <c r="V40" i="59"/>
  <c r="Z40" i="59"/>
  <c r="AD40" i="59"/>
  <c r="AH40" i="59"/>
  <c r="AL40" i="59"/>
  <c r="O40" i="58"/>
  <c r="S40" i="58"/>
  <c r="W40" i="58"/>
  <c r="AA40" i="58"/>
  <c r="AE40" i="58"/>
  <c r="AI40" i="58"/>
  <c r="M40" i="58"/>
  <c r="Q40" i="58"/>
  <c r="U40" i="58"/>
  <c r="Y40" i="58"/>
  <c r="AC40" i="58"/>
  <c r="AG40" i="58"/>
  <c r="AK40" i="58"/>
  <c r="AM40" i="58"/>
  <c r="J40" i="58"/>
  <c r="N40" i="58"/>
  <c r="R40" i="58"/>
  <c r="V40" i="58"/>
  <c r="Z40" i="58"/>
  <c r="AD40" i="58"/>
  <c r="AH40" i="58"/>
  <c r="AL40" i="58"/>
  <c r="I39" i="58"/>
  <c r="I40" i="58" s="1"/>
  <c r="AM13" i="13"/>
  <c r="AM12" i="13"/>
  <c r="AO37" i="57"/>
  <c r="M37" i="56"/>
  <c r="Q37" i="56"/>
  <c r="AC37" i="56"/>
  <c r="AO37" i="56"/>
  <c r="M41" i="56"/>
  <c r="U41" i="56"/>
  <c r="Y41" i="56"/>
  <c r="AC41" i="56"/>
  <c r="AG41" i="56"/>
  <c r="AK41" i="56"/>
  <c r="AO40" i="56"/>
  <c r="AO41" i="56" s="1"/>
  <c r="AO13" i="56"/>
  <c r="AO36" i="56" s="1"/>
  <c r="M36" i="56"/>
  <c r="Y36" i="56"/>
  <c r="Y37" i="56" s="1"/>
  <c r="AK36" i="56"/>
  <c r="AK37" i="56" s="1"/>
  <c r="Q40" i="56"/>
  <c r="Q41" i="56" s="1"/>
  <c r="J40" i="56"/>
  <c r="J41" i="56" s="1"/>
  <c r="U36" i="56"/>
  <c r="U37" i="56" s="1"/>
  <c r="AG36" i="56"/>
  <c r="AG37" i="56" s="1"/>
  <c r="AC40" i="56"/>
  <c r="AO7" i="55"/>
  <c r="AO40" i="55" s="1"/>
  <c r="K40" i="55"/>
  <c r="K41" i="55"/>
  <c r="O41" i="55"/>
  <c r="S41" i="55"/>
  <c r="W41" i="55"/>
  <c r="AA41" i="55"/>
  <c r="AE41" i="55"/>
  <c r="AI41" i="55"/>
  <c r="AM41" i="55"/>
  <c r="AO37" i="55"/>
  <c r="L41" i="55"/>
  <c r="P41" i="55"/>
  <c r="T41" i="55"/>
  <c r="X41" i="55"/>
  <c r="AB41" i="55"/>
  <c r="AF41" i="55"/>
  <c r="AJ41" i="55"/>
  <c r="AN41" i="55"/>
  <c r="M41" i="55"/>
  <c r="Q41" i="55"/>
  <c r="U41" i="55"/>
  <c r="Y41" i="55"/>
  <c r="AC41" i="55"/>
  <c r="AG41" i="55"/>
  <c r="AK41" i="55"/>
  <c r="AO41" i="55"/>
  <c r="AO13" i="55"/>
  <c r="AO36" i="55" s="1"/>
  <c r="AI37" i="55"/>
  <c r="AM37" i="55"/>
  <c r="J40" i="55"/>
  <c r="J41" i="55" s="1"/>
  <c r="AH41" i="54"/>
  <c r="N37" i="54"/>
  <c r="L41" i="54"/>
  <c r="P41" i="54"/>
  <c r="T41" i="54"/>
  <c r="X41" i="54"/>
  <c r="AB41" i="54"/>
  <c r="AF41" i="54"/>
  <c r="AJ41" i="54"/>
  <c r="AN41" i="54"/>
  <c r="L37" i="54"/>
  <c r="P37" i="54"/>
  <c r="T37" i="54"/>
  <c r="X37" i="54"/>
  <c r="AB37" i="54"/>
  <c r="AF37" i="54"/>
  <c r="AJ37" i="54"/>
  <c r="AN37" i="54"/>
  <c r="M41" i="54"/>
  <c r="Q41" i="54"/>
  <c r="U41" i="54"/>
  <c r="Y41" i="54"/>
  <c r="AC41" i="54"/>
  <c r="AG41" i="54"/>
  <c r="AK41" i="54"/>
  <c r="AO41" i="54"/>
  <c r="N36" i="54"/>
  <c r="Z36" i="54"/>
  <c r="Z37" i="54" s="1"/>
  <c r="V40" i="54"/>
  <c r="V41" i="54" s="1"/>
  <c r="AD40" i="54"/>
  <c r="AD41" i="54" s="1"/>
  <c r="AH40" i="54"/>
  <c r="J36" i="54"/>
  <c r="J37" i="54" s="1"/>
  <c r="R36" i="54"/>
  <c r="R37" i="54" s="1"/>
  <c r="AL36" i="54"/>
  <c r="AL37" i="54" s="1"/>
  <c r="J40" i="54"/>
  <c r="J41" i="54" s="1"/>
  <c r="L41" i="53"/>
  <c r="P41" i="53"/>
  <c r="T41" i="53"/>
  <c r="X41" i="53"/>
  <c r="AB41" i="53"/>
  <c r="AF41" i="53"/>
  <c r="AJ41" i="53"/>
  <c r="AN41" i="53"/>
  <c r="AH37" i="53"/>
  <c r="L37" i="53"/>
  <c r="P37" i="53"/>
  <c r="T37" i="53"/>
  <c r="X37" i="53"/>
  <c r="AB37" i="53"/>
  <c r="AF37" i="53"/>
  <c r="AJ37" i="53"/>
  <c r="AN37" i="53"/>
  <c r="M41" i="53"/>
  <c r="Q41" i="53"/>
  <c r="U41" i="53"/>
  <c r="Y41" i="53"/>
  <c r="AC41" i="53"/>
  <c r="AG41" i="53"/>
  <c r="AK41" i="53"/>
  <c r="AO41" i="53"/>
  <c r="N36" i="53"/>
  <c r="N37" i="53" s="1"/>
  <c r="V36" i="53"/>
  <c r="V37" i="53" s="1"/>
  <c r="AD36" i="53"/>
  <c r="AD37" i="53" s="1"/>
  <c r="AL36" i="53"/>
  <c r="AL37" i="53" s="1"/>
  <c r="J36" i="53"/>
  <c r="J37" i="53" s="1"/>
  <c r="R36" i="53"/>
  <c r="R37" i="53" s="1"/>
  <c r="Z36" i="53"/>
  <c r="Z37" i="53" s="1"/>
  <c r="AH36" i="53"/>
  <c r="J40" i="53"/>
  <c r="J41" i="53" s="1"/>
  <c r="AD37" i="52"/>
  <c r="L41" i="52"/>
  <c r="P41" i="52"/>
  <c r="T41" i="52"/>
  <c r="X41" i="52"/>
  <c r="AB41" i="52"/>
  <c r="AF41" i="52"/>
  <c r="AJ41" i="52"/>
  <c r="AN41" i="52"/>
  <c r="J37" i="52"/>
  <c r="R37" i="52"/>
  <c r="AO40" i="52"/>
  <c r="L37" i="52"/>
  <c r="P37" i="52"/>
  <c r="T37" i="52"/>
  <c r="X37" i="52"/>
  <c r="AB37" i="52"/>
  <c r="AF37" i="52"/>
  <c r="AJ37" i="52"/>
  <c r="AN37" i="52"/>
  <c r="M41" i="52"/>
  <c r="Q41" i="52"/>
  <c r="U41" i="52"/>
  <c r="Y41" i="52"/>
  <c r="AC41" i="52"/>
  <c r="AG41" i="52"/>
  <c r="AK41" i="52"/>
  <c r="AO41" i="52"/>
  <c r="N36" i="52"/>
  <c r="N37" i="52" s="1"/>
  <c r="K40" i="52"/>
  <c r="K41" i="52" s="1"/>
  <c r="J36" i="52"/>
  <c r="R36" i="52"/>
  <c r="V36" i="52"/>
  <c r="V37" i="52" s="1"/>
  <c r="Z36" i="52"/>
  <c r="Z37" i="52" s="1"/>
  <c r="AD36" i="52"/>
  <c r="AH36" i="52"/>
  <c r="AH37" i="52" s="1"/>
  <c r="AL36" i="52"/>
  <c r="AL37" i="52" s="1"/>
  <c r="J40" i="52"/>
  <c r="J41" i="52" s="1"/>
  <c r="N37" i="51"/>
  <c r="R37" i="51"/>
  <c r="V37" i="51"/>
  <c r="AD37" i="51"/>
  <c r="AH37" i="51"/>
  <c r="AL37" i="51"/>
  <c r="J41" i="51"/>
  <c r="AO40" i="51"/>
  <c r="Y37" i="51"/>
  <c r="AO37" i="51"/>
  <c r="M41" i="51"/>
  <c r="Q41" i="51"/>
  <c r="U41" i="51"/>
  <c r="Y41" i="51"/>
  <c r="AC41" i="51"/>
  <c r="AG41" i="51"/>
  <c r="AK41" i="51"/>
  <c r="AO41" i="51"/>
  <c r="J40" i="51"/>
  <c r="M36" i="51"/>
  <c r="M37" i="51" s="1"/>
  <c r="Q36" i="51"/>
  <c r="Q37" i="51" s="1"/>
  <c r="U36" i="51"/>
  <c r="U37" i="51" s="1"/>
  <c r="Y36" i="51"/>
  <c r="AC36" i="51"/>
  <c r="AC37" i="51" s="1"/>
  <c r="AG36" i="51"/>
  <c r="AG37" i="51" s="1"/>
  <c r="AK36" i="51"/>
  <c r="AK37" i="51" s="1"/>
  <c r="AM7" i="32" l="1"/>
  <c r="AL7" i="32"/>
  <c r="AK7" i="32"/>
  <c r="AJ7" i="32"/>
  <c r="AI7" i="32"/>
  <c r="AH7" i="32"/>
  <c r="AG7" i="32"/>
  <c r="AF7" i="32"/>
  <c r="AE7" i="32"/>
  <c r="AD7" i="32"/>
  <c r="AC7" i="32"/>
  <c r="AB7" i="32"/>
  <c r="AA7" i="32"/>
  <c r="Z7" i="32"/>
  <c r="Y7" i="32"/>
  <c r="X7" i="32"/>
  <c r="W7" i="32"/>
  <c r="V7" i="32"/>
  <c r="U7" i="32"/>
  <c r="T7" i="32"/>
  <c r="S7" i="32"/>
  <c r="R7" i="32"/>
  <c r="Q7" i="32"/>
  <c r="P7" i="32"/>
  <c r="O7" i="32"/>
  <c r="J7" i="32"/>
  <c r="AH7" i="14" l="1"/>
  <c r="AH8" i="14"/>
  <c r="AH9" i="14"/>
  <c r="AH11" i="14"/>
  <c r="AH12" i="14"/>
  <c r="AH13" i="14"/>
  <c r="AH15" i="14"/>
  <c r="AH16" i="14"/>
  <c r="AH17" i="14"/>
  <c r="AF18" i="14"/>
  <c r="AG18" i="14"/>
  <c r="AH19" i="14"/>
  <c r="AH20" i="14"/>
  <c r="AH21" i="14"/>
  <c r="AO2" i="38" l="1"/>
  <c r="AO1" i="38"/>
  <c r="B1" i="32"/>
  <c r="J13" i="32" l="1"/>
  <c r="C6" i="14"/>
  <c r="H13" i="38" l="1"/>
  <c r="AO21" i="32"/>
  <c r="AO20" i="32"/>
  <c r="AO19" i="32"/>
  <c r="AO18" i="32"/>
  <c r="AO17" i="32"/>
  <c r="AO16" i="32"/>
  <c r="AO15" i="32"/>
  <c r="AO14" i="32"/>
  <c r="AO11" i="32"/>
  <c r="AO10" i="32"/>
  <c r="AO9" i="32"/>
  <c r="AO8" i="32"/>
  <c r="AH21" i="29" l="1"/>
  <c r="AH20" i="29"/>
  <c r="AH19" i="29"/>
  <c r="AG18" i="29"/>
  <c r="AF18" i="29"/>
  <c r="AE18" i="29"/>
  <c r="AD18" i="29"/>
  <c r="AC18" i="29"/>
  <c r="AB18" i="29"/>
  <c r="AA18" i="29"/>
  <c r="Z18" i="29"/>
  <c r="Y18" i="29"/>
  <c r="X18" i="29"/>
  <c r="W18" i="29"/>
  <c r="V18" i="29"/>
  <c r="U18" i="29"/>
  <c r="T18" i="29"/>
  <c r="S18" i="29"/>
  <c r="R18" i="29"/>
  <c r="Q18" i="29"/>
  <c r="P18" i="29"/>
  <c r="O18" i="29"/>
  <c r="N18" i="29"/>
  <c r="M18" i="29"/>
  <c r="L18" i="29"/>
  <c r="K18" i="29"/>
  <c r="J18" i="29"/>
  <c r="I18" i="29"/>
  <c r="H18" i="29"/>
  <c r="G18" i="29"/>
  <c r="F18" i="29"/>
  <c r="E18" i="29"/>
  <c r="D18" i="29"/>
  <c r="C18" i="29"/>
  <c r="AH17" i="29"/>
  <c r="AH16" i="29"/>
  <c r="AH15" i="29"/>
  <c r="AG14" i="29"/>
  <c r="AF14" i="29"/>
  <c r="AE14" i="29"/>
  <c r="AD14" i="29"/>
  <c r="AG25" i="30" s="1"/>
  <c r="AC14" i="29"/>
  <c r="AB14" i="29"/>
  <c r="AA14" i="29"/>
  <c r="Z14" i="29"/>
  <c r="AC25" i="30" s="1"/>
  <c r="Y14" i="29"/>
  <c r="X14" i="29"/>
  <c r="W14" i="29"/>
  <c r="V14" i="29"/>
  <c r="Y25" i="30" s="1"/>
  <c r="U14" i="29"/>
  <c r="T14" i="29"/>
  <c r="S14" i="29"/>
  <c r="R14" i="29"/>
  <c r="U25" i="30" s="1"/>
  <c r="Q14" i="29"/>
  <c r="P14" i="29"/>
  <c r="O14" i="29"/>
  <c r="N14" i="29"/>
  <c r="Q25" i="30" s="1"/>
  <c r="M14" i="29"/>
  <c r="L14" i="29"/>
  <c r="O25" i="30" s="1"/>
  <c r="K14" i="29"/>
  <c r="J14" i="29"/>
  <c r="M25" i="30" s="1"/>
  <c r="I14" i="29"/>
  <c r="H14" i="29"/>
  <c r="G14" i="29"/>
  <c r="F14" i="29"/>
  <c r="I25" i="30" s="1"/>
  <c r="E14" i="29"/>
  <c r="D14" i="29"/>
  <c r="G25" i="30" s="1"/>
  <c r="C14" i="29"/>
  <c r="AG10" i="29"/>
  <c r="AJ24" i="30" s="1"/>
  <c r="AF10" i="29"/>
  <c r="AI24" i="30" s="1"/>
  <c r="AE10" i="29"/>
  <c r="AD10" i="29"/>
  <c r="AG24" i="30" s="1"/>
  <c r="AC10" i="29"/>
  <c r="AF24" i="30" s="1"/>
  <c r="AB10" i="29"/>
  <c r="AA10" i="29"/>
  <c r="Z10" i="29"/>
  <c r="Y10" i="29"/>
  <c r="AB24" i="30" s="1"/>
  <c r="X10" i="29"/>
  <c r="AA24" i="30" s="1"/>
  <c r="W10" i="29"/>
  <c r="V10" i="29"/>
  <c r="Y24" i="30" s="1"/>
  <c r="U10" i="29"/>
  <c r="X24" i="30" s="1"/>
  <c r="T10" i="29"/>
  <c r="S10" i="29"/>
  <c r="R10" i="29"/>
  <c r="Q10" i="29"/>
  <c r="T24" i="30" s="1"/>
  <c r="P10" i="29"/>
  <c r="S24" i="30" s="1"/>
  <c r="O10" i="29"/>
  <c r="N10" i="29"/>
  <c r="Q24" i="30" s="1"/>
  <c r="M10" i="29"/>
  <c r="P24" i="30" s="1"/>
  <c r="L10" i="29"/>
  <c r="K10" i="29"/>
  <c r="J10" i="29"/>
  <c r="I10" i="29"/>
  <c r="L24" i="30" s="1"/>
  <c r="H10" i="29"/>
  <c r="K24" i="30" s="1"/>
  <c r="G10" i="29"/>
  <c r="F10" i="29"/>
  <c r="I24" i="30" s="1"/>
  <c r="E10" i="29"/>
  <c r="H24" i="30" s="1"/>
  <c r="D10" i="29"/>
  <c r="C10" i="29"/>
  <c r="AH9" i="29"/>
  <c r="AG6" i="29"/>
  <c r="AF6" i="29"/>
  <c r="AI23" i="30" s="1"/>
  <c r="AE6" i="29"/>
  <c r="AD6" i="29"/>
  <c r="AC6" i="29"/>
  <c r="AB6" i="29"/>
  <c r="AE23" i="30" s="1"/>
  <c r="AA6" i="29"/>
  <c r="Z6" i="29"/>
  <c r="AC23" i="30" s="1"/>
  <c r="Y6" i="29"/>
  <c r="X6" i="29"/>
  <c r="AA23" i="30" s="1"/>
  <c r="W6" i="29"/>
  <c r="V6" i="29"/>
  <c r="U6" i="29"/>
  <c r="T6" i="29"/>
  <c r="W23" i="30" s="1"/>
  <c r="S6" i="29"/>
  <c r="R6" i="29"/>
  <c r="U23" i="30" s="1"/>
  <c r="Q6" i="29"/>
  <c r="P6" i="29"/>
  <c r="S23" i="30" s="1"/>
  <c r="O6" i="29"/>
  <c r="N6" i="29"/>
  <c r="M6" i="29"/>
  <c r="L6" i="29"/>
  <c r="O23" i="30" s="1"/>
  <c r="K6" i="29"/>
  <c r="J6" i="29"/>
  <c r="M23" i="30" s="1"/>
  <c r="I6" i="29"/>
  <c r="H6" i="29"/>
  <c r="K23" i="30" s="1"/>
  <c r="G6" i="29"/>
  <c r="F6" i="29"/>
  <c r="E6" i="29"/>
  <c r="D6" i="29"/>
  <c r="G23" i="30" s="1"/>
  <c r="C6" i="29"/>
  <c r="AE2" i="29"/>
  <c r="S1" i="29"/>
  <c r="AJ26" i="30"/>
  <c r="AI26" i="30"/>
  <c r="AH26" i="30"/>
  <c r="AG26" i="30"/>
  <c r="AF26" i="30"/>
  <c r="AE26" i="30"/>
  <c r="AD26" i="30"/>
  <c r="AC26" i="30"/>
  <c r="AB26" i="30"/>
  <c r="AA26" i="30"/>
  <c r="Z26" i="30"/>
  <c r="Y26" i="30"/>
  <c r="X26" i="30"/>
  <c r="W26" i="30"/>
  <c r="V26" i="30"/>
  <c r="U26" i="30"/>
  <c r="T26" i="30"/>
  <c r="S26" i="30"/>
  <c r="R26" i="30"/>
  <c r="Q26" i="30"/>
  <c r="P26" i="30"/>
  <c r="O26" i="30"/>
  <c r="N26" i="30"/>
  <c r="M26" i="30"/>
  <c r="L26" i="30"/>
  <c r="K26" i="30"/>
  <c r="J26" i="30"/>
  <c r="I26" i="30"/>
  <c r="H26" i="30"/>
  <c r="G26" i="30"/>
  <c r="F26" i="30"/>
  <c r="AJ25" i="30"/>
  <c r="AI25" i="30"/>
  <c r="AH25" i="30"/>
  <c r="AF25" i="30"/>
  <c r="AE25" i="30"/>
  <c r="AD25" i="30"/>
  <c r="AB25" i="30"/>
  <c r="AA25" i="30"/>
  <c r="Z25" i="30"/>
  <c r="X25" i="30"/>
  <c r="W25" i="30"/>
  <c r="V25" i="30"/>
  <c r="T25" i="30"/>
  <c r="S25" i="30"/>
  <c r="R25" i="30"/>
  <c r="P25" i="30"/>
  <c r="N25" i="30"/>
  <c r="L25" i="30"/>
  <c r="K25" i="30"/>
  <c r="J25" i="30"/>
  <c r="H25" i="30"/>
  <c r="F25" i="30"/>
  <c r="AH24" i="30"/>
  <c r="AE24" i="30"/>
  <c r="AD24" i="30"/>
  <c r="AC24" i="30"/>
  <c r="Z24" i="30"/>
  <c r="W24" i="30"/>
  <c r="V24" i="30"/>
  <c r="U24" i="30"/>
  <c r="R24" i="30"/>
  <c r="O24" i="30"/>
  <c r="N24" i="30"/>
  <c r="M24" i="30"/>
  <c r="J24" i="30"/>
  <c r="G24" i="30"/>
  <c r="F24" i="30"/>
  <c r="AJ23" i="30"/>
  <c r="AH23" i="30"/>
  <c r="AG23" i="30"/>
  <c r="AF23" i="30"/>
  <c r="AD23" i="30"/>
  <c r="AB23" i="30"/>
  <c r="Z23" i="30"/>
  <c r="Y23" i="30"/>
  <c r="X23" i="30"/>
  <c r="V23" i="30"/>
  <c r="T23" i="30"/>
  <c r="R23" i="30"/>
  <c r="Q23" i="30"/>
  <c r="P23" i="30"/>
  <c r="N23" i="30"/>
  <c r="L23" i="30"/>
  <c r="J23" i="30"/>
  <c r="I23" i="30"/>
  <c r="H23" i="30"/>
  <c r="F23" i="30"/>
  <c r="B5" i="30"/>
  <c r="U1" i="30"/>
  <c r="AM22" i="38"/>
  <c r="AM21" i="38"/>
  <c r="AM20" i="38"/>
  <c r="AM19" i="38"/>
  <c r="AM18" i="38"/>
  <c r="AM17" i="38"/>
  <c r="AM16" i="38"/>
  <c r="AM15" i="38"/>
  <c r="AM14" i="38"/>
  <c r="AL13" i="38"/>
  <c r="AK13" i="38"/>
  <c r="AJ13" i="38"/>
  <c r="AI13" i="38"/>
  <c r="AH13" i="38"/>
  <c r="AG13" i="38"/>
  <c r="AF13" i="38"/>
  <c r="AE13" i="38"/>
  <c r="AD13" i="38"/>
  <c r="AC13" i="38"/>
  <c r="AB13" i="38"/>
  <c r="AA13" i="38"/>
  <c r="Z13" i="38"/>
  <c r="Y13" i="38"/>
  <c r="X13" i="38"/>
  <c r="W13" i="38"/>
  <c r="V13" i="38"/>
  <c r="U13" i="38"/>
  <c r="T13" i="38"/>
  <c r="S13" i="38"/>
  <c r="R13" i="38"/>
  <c r="Q13" i="38"/>
  <c r="P13" i="38"/>
  <c r="O13" i="38"/>
  <c r="N13" i="38"/>
  <c r="M13" i="38"/>
  <c r="L13" i="38"/>
  <c r="K13" i="38"/>
  <c r="J13" i="38"/>
  <c r="I13" i="38"/>
  <c r="AM11" i="38"/>
  <c r="AM10" i="38"/>
  <c r="AM9" i="38"/>
  <c r="AM8" i="38"/>
  <c r="AM7" i="38"/>
  <c r="AL6" i="38"/>
  <c r="AK6" i="38"/>
  <c r="AJ6" i="38"/>
  <c r="AI6" i="38"/>
  <c r="AH6" i="38"/>
  <c r="AG6" i="38"/>
  <c r="AF6" i="38"/>
  <c r="AE6" i="38"/>
  <c r="AD6" i="38"/>
  <c r="AC6" i="38"/>
  <c r="AB6" i="38"/>
  <c r="AA6" i="38"/>
  <c r="Z6" i="38"/>
  <c r="Y6" i="38"/>
  <c r="X6" i="38"/>
  <c r="V6" i="38"/>
  <c r="U6" i="38"/>
  <c r="T6" i="38"/>
  <c r="S6" i="38"/>
  <c r="R6" i="38"/>
  <c r="Q6" i="38"/>
  <c r="P6" i="38"/>
  <c r="O6" i="38"/>
  <c r="N6" i="38"/>
  <c r="M6" i="38"/>
  <c r="L6" i="38"/>
  <c r="K6" i="38"/>
  <c r="J6" i="38"/>
  <c r="AM6" i="38"/>
  <c r="D5" i="38"/>
  <c r="AM13" i="38" l="1"/>
  <c r="AH6" i="29"/>
  <c r="AH18" i="29"/>
  <c r="AD31" i="13" l="1"/>
  <c r="AD28" i="13"/>
  <c r="AG3" i="13" l="1"/>
  <c r="AG6" i="30" l="1"/>
  <c r="Y6" i="30"/>
  <c r="Q6" i="30"/>
  <c r="M6" i="30"/>
  <c r="AJ6" i="30"/>
  <c r="AF6" i="30"/>
  <c r="AB6" i="30"/>
  <c r="X6" i="30"/>
  <c r="T6" i="30"/>
  <c r="P6" i="30"/>
  <c r="L6" i="30"/>
  <c r="H6" i="30"/>
  <c r="AC6" i="30"/>
  <c r="U6" i="30"/>
  <c r="I6" i="30"/>
  <c r="F6" i="30"/>
  <c r="AI6" i="30"/>
  <c r="AE6" i="30"/>
  <c r="AA6" i="30"/>
  <c r="W6" i="30"/>
  <c r="S6" i="30"/>
  <c r="O6" i="30"/>
  <c r="K6" i="30"/>
  <c r="G6" i="30"/>
  <c r="AK6" i="30" s="1"/>
  <c r="AH6" i="30"/>
  <c r="AD6" i="30"/>
  <c r="Z6" i="30"/>
  <c r="V6" i="30"/>
  <c r="R6" i="30"/>
  <c r="N6" i="30"/>
  <c r="J6" i="30"/>
  <c r="B1" i="13" l="1"/>
  <c r="Q10" i="14" l="1"/>
  <c r="R10" i="14"/>
  <c r="S10" i="14"/>
  <c r="T10" i="14"/>
  <c r="U10" i="14"/>
  <c r="V10" i="14"/>
  <c r="W10" i="14"/>
  <c r="X10" i="14"/>
  <c r="Y10" i="14"/>
  <c r="Z10" i="14"/>
  <c r="AA10" i="14"/>
  <c r="AB10" i="14"/>
  <c r="AC10" i="14"/>
  <c r="AD10" i="14"/>
  <c r="AE10" i="14"/>
  <c r="AF10" i="14"/>
  <c r="Q14" i="14"/>
  <c r="R14" i="14"/>
  <c r="S14" i="14"/>
  <c r="T14" i="14"/>
  <c r="U14" i="14"/>
  <c r="V14" i="14"/>
  <c r="W14" i="14"/>
  <c r="X14" i="14"/>
  <c r="Y14" i="14"/>
  <c r="Z14" i="14"/>
  <c r="AA14" i="14"/>
  <c r="AB14" i="14"/>
  <c r="AC14" i="14"/>
  <c r="AD14" i="14"/>
  <c r="AE14" i="14"/>
  <c r="AF14" i="14"/>
  <c r="Q18" i="14"/>
  <c r="R18" i="14"/>
  <c r="S18" i="14"/>
  <c r="T18" i="14"/>
  <c r="U18" i="14"/>
  <c r="V18" i="14"/>
  <c r="W18" i="14"/>
  <c r="X18" i="14"/>
  <c r="Y18" i="14"/>
  <c r="Z18" i="14"/>
  <c r="AA18" i="14"/>
  <c r="AB18" i="14"/>
  <c r="AC18" i="14"/>
  <c r="AD18" i="14"/>
  <c r="AE18" i="14"/>
  <c r="T29" i="30" l="1"/>
  <c r="AG6" i="14"/>
  <c r="P18" i="14"/>
  <c r="O18" i="14"/>
  <c r="N18" i="14"/>
  <c r="M18" i="14"/>
  <c r="L18" i="14"/>
  <c r="K18" i="14"/>
  <c r="J18" i="14"/>
  <c r="I18" i="14"/>
  <c r="H18" i="14"/>
  <c r="G18" i="14"/>
  <c r="F18" i="14"/>
  <c r="E18" i="14"/>
  <c r="D18" i="14"/>
  <c r="C18" i="14"/>
  <c r="H25" i="13" s="1"/>
  <c r="AG14" i="14"/>
  <c r="P14" i="14"/>
  <c r="O14" i="14"/>
  <c r="N14" i="14"/>
  <c r="M14" i="14"/>
  <c r="L14" i="14"/>
  <c r="K14" i="14"/>
  <c r="J14" i="14"/>
  <c r="I14" i="14"/>
  <c r="H14" i="14"/>
  <c r="G14" i="14"/>
  <c r="F14" i="14"/>
  <c r="E14" i="14"/>
  <c r="D14" i="14"/>
  <c r="C14" i="14"/>
  <c r="AG10" i="14"/>
  <c r="P10" i="14"/>
  <c r="O10" i="14"/>
  <c r="N10" i="14"/>
  <c r="M10" i="14"/>
  <c r="L10" i="14"/>
  <c r="K10" i="14"/>
  <c r="J10" i="14"/>
  <c r="I10" i="14"/>
  <c r="H10" i="14"/>
  <c r="G10" i="14"/>
  <c r="F10" i="14"/>
  <c r="E10" i="14"/>
  <c r="D10" i="14"/>
  <c r="C10"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2" i="13"/>
  <c r="AE2" i="14"/>
  <c r="S1" i="14"/>
  <c r="AK2" i="13"/>
  <c r="Z1" i="13"/>
  <c r="H23" i="13" l="1"/>
  <c r="AH10" i="14"/>
  <c r="AH6" i="14"/>
  <c r="H24" i="13"/>
  <c r="AH14" i="14"/>
  <c r="AH18" i="14"/>
  <c r="F17" i="50" l="1"/>
  <c r="AL38" i="38"/>
  <c r="AK38" i="38"/>
  <c r="AJ38" i="38"/>
  <c r="AI38" i="38"/>
  <c r="AH38" i="38"/>
  <c r="AG38" i="38"/>
  <c r="AF38" i="38"/>
  <c r="AE38" i="38"/>
  <c r="AD38" i="38"/>
  <c r="AC38" i="38"/>
  <c r="AB38" i="38"/>
  <c r="AA38" i="38"/>
  <c r="Z38" i="38"/>
  <c r="Y38" i="38"/>
  <c r="X38" i="38"/>
  <c r="W38" i="38"/>
  <c r="V38" i="38"/>
  <c r="U38" i="38"/>
  <c r="T38" i="38"/>
  <c r="S38" i="38"/>
  <c r="R38" i="38"/>
  <c r="Q38" i="38"/>
  <c r="P38" i="38"/>
  <c r="O38" i="38"/>
  <c r="N38" i="38"/>
  <c r="M38" i="38"/>
  <c r="L38" i="38"/>
  <c r="K38" i="38"/>
  <c r="J38" i="38"/>
  <c r="I38" i="38"/>
  <c r="H38" i="38"/>
  <c r="AL39" i="38"/>
  <c r="AL40" i="38" s="1"/>
  <c r="AK39" i="38"/>
  <c r="AK40" i="38" s="1"/>
  <c r="AJ39" i="38"/>
  <c r="AJ40" i="38" s="1"/>
  <c r="AI39" i="38"/>
  <c r="AI40" i="38" s="1"/>
  <c r="AH39" i="38"/>
  <c r="AH40" i="38" s="1"/>
  <c r="AG39" i="38"/>
  <c r="AG40" i="38" s="1"/>
  <c r="AF39" i="38"/>
  <c r="AF40" i="38" s="1"/>
  <c r="AE39" i="38"/>
  <c r="AE40" i="38" s="1"/>
  <c r="AD39" i="38"/>
  <c r="AD40" i="38" s="1"/>
  <c r="AC39" i="38"/>
  <c r="AC40" i="38" s="1"/>
  <c r="AB39" i="38"/>
  <c r="AB40" i="38" s="1"/>
  <c r="AA39" i="38"/>
  <c r="AA40" i="38" s="1"/>
  <c r="Z39" i="38"/>
  <c r="Z40" i="38" s="1"/>
  <c r="Y39" i="38"/>
  <c r="Y40" i="38" s="1"/>
  <c r="X39" i="38"/>
  <c r="X40" i="38" s="1"/>
  <c r="W39" i="38"/>
  <c r="W40" i="38" s="1"/>
  <c r="V39" i="38"/>
  <c r="V40" i="38" s="1"/>
  <c r="U39" i="38"/>
  <c r="U40" i="38" s="1"/>
  <c r="T39" i="38"/>
  <c r="T40" i="38" s="1"/>
  <c r="S39" i="38"/>
  <c r="S40" i="38" s="1"/>
  <c r="R39" i="38"/>
  <c r="R40" i="38" s="1"/>
  <c r="Q39" i="38"/>
  <c r="Q40" i="38" s="1"/>
  <c r="P39" i="38"/>
  <c r="P40" i="38" s="1"/>
  <c r="O39" i="38"/>
  <c r="O40" i="38" s="1"/>
  <c r="N39" i="38"/>
  <c r="N40" i="38" s="1"/>
  <c r="M39" i="38"/>
  <c r="M40" i="38" s="1"/>
  <c r="L39" i="38"/>
  <c r="L40" i="38" s="1"/>
  <c r="K39" i="38"/>
  <c r="K40" i="38" s="1"/>
  <c r="J39" i="38"/>
  <c r="J40" i="38" s="1"/>
  <c r="I39" i="38"/>
  <c r="I40" i="38" s="1"/>
  <c r="H39" i="38"/>
  <c r="H40" i="38" s="1"/>
  <c r="AM38" i="38"/>
  <c r="AM39" i="38" l="1"/>
  <c r="AM40" i="38" s="1"/>
  <c r="AO39" i="32" l="1"/>
  <c r="AN39" i="32"/>
  <c r="AM39" i="32"/>
  <c r="AL39" i="32"/>
  <c r="AK39" i="32"/>
  <c r="AJ39" i="32"/>
  <c r="AI39" i="32"/>
  <c r="AH39" i="32"/>
  <c r="AG39" i="32"/>
  <c r="AF39" i="32"/>
  <c r="AE39" i="32"/>
  <c r="AD39" i="32"/>
  <c r="AC39" i="32"/>
  <c r="AB39" i="32"/>
  <c r="AA39" i="32"/>
  <c r="Z39" i="32"/>
  <c r="Y39" i="32"/>
  <c r="X39" i="32"/>
  <c r="W39" i="32"/>
  <c r="V39" i="32"/>
  <c r="U39" i="32"/>
  <c r="T39" i="32"/>
  <c r="S39" i="32"/>
  <c r="R39" i="32"/>
  <c r="Q39" i="32"/>
  <c r="P39" i="32"/>
  <c r="O39" i="32"/>
  <c r="N39" i="32"/>
  <c r="M39" i="32"/>
  <c r="L39" i="32"/>
  <c r="K39" i="32"/>
  <c r="J39" i="32"/>
  <c r="AN35" i="32"/>
  <c r="AM35" i="32"/>
  <c r="AL35" i="32"/>
  <c r="AK35" i="32"/>
  <c r="AJ35" i="32"/>
  <c r="AI35" i="32"/>
  <c r="AH35" i="32"/>
  <c r="AG35" i="32"/>
  <c r="AF35" i="32"/>
  <c r="AE35" i="32"/>
  <c r="AD35" i="32"/>
  <c r="AC35" i="32"/>
  <c r="AB35" i="32"/>
  <c r="AA35" i="32"/>
  <c r="Z35" i="32"/>
  <c r="Y35" i="32"/>
  <c r="X35" i="32"/>
  <c r="W35" i="32"/>
  <c r="V35" i="32"/>
  <c r="U35" i="32"/>
  <c r="T35" i="32"/>
  <c r="S35" i="32"/>
  <c r="R35" i="32"/>
  <c r="Q35" i="32"/>
  <c r="P35" i="32"/>
  <c r="O35" i="32"/>
  <c r="N35" i="32"/>
  <c r="M35" i="32"/>
  <c r="L35" i="32"/>
  <c r="K35" i="32"/>
  <c r="J35" i="32"/>
  <c r="AN13" i="32"/>
  <c r="AN40" i="32" s="1"/>
  <c r="AM13" i="32"/>
  <c r="AM36" i="32" s="1"/>
  <c r="AL13" i="32"/>
  <c r="AL40" i="32" s="1"/>
  <c r="AK13" i="32"/>
  <c r="AK36" i="32" s="1"/>
  <c r="AJ13" i="32"/>
  <c r="AJ40" i="32" s="1"/>
  <c r="AI13" i="32"/>
  <c r="AI40" i="32" s="1"/>
  <c r="AH13" i="32"/>
  <c r="AH40" i="32" s="1"/>
  <c r="AG13" i="32"/>
  <c r="AG40" i="32" s="1"/>
  <c r="AF13" i="32"/>
  <c r="AF40" i="32" s="1"/>
  <c r="AE13" i="32"/>
  <c r="AE36" i="32" s="1"/>
  <c r="AD13" i="32"/>
  <c r="AD36" i="32" s="1"/>
  <c r="AC13" i="32"/>
  <c r="AC36" i="32" s="1"/>
  <c r="AB13" i="32"/>
  <c r="AB40" i="32" s="1"/>
  <c r="AA13" i="32"/>
  <c r="AA40" i="32" s="1"/>
  <c r="Z13" i="32"/>
  <c r="Z40" i="32" s="1"/>
  <c r="Y13" i="32"/>
  <c r="Y36" i="32" s="1"/>
  <c r="X13" i="32"/>
  <c r="X40" i="32" s="1"/>
  <c r="W13" i="32"/>
  <c r="W36" i="32" s="1"/>
  <c r="V13" i="32"/>
  <c r="V40" i="32" s="1"/>
  <c r="U13" i="32"/>
  <c r="U36" i="32" s="1"/>
  <c r="T13" i="32"/>
  <c r="T40" i="32" s="1"/>
  <c r="S13" i="32"/>
  <c r="S40" i="32" s="1"/>
  <c r="R13" i="32"/>
  <c r="R40" i="32" s="1"/>
  <c r="Q13" i="32"/>
  <c r="Q40" i="32" s="1"/>
  <c r="P13" i="32"/>
  <c r="P40" i="32" s="1"/>
  <c r="O13" i="32"/>
  <c r="O36" i="32" s="1"/>
  <c r="N13" i="32"/>
  <c r="N40" i="32" s="1"/>
  <c r="M13" i="32"/>
  <c r="M36" i="32" s="1"/>
  <c r="L13" i="32"/>
  <c r="L40" i="32" s="1"/>
  <c r="K13" i="32"/>
  <c r="AO35" i="32"/>
  <c r="AO7" i="32"/>
  <c r="E6" i="32"/>
  <c r="C6" i="13" s="1"/>
  <c r="K40" i="32" l="1"/>
  <c r="K41" i="32" s="1"/>
  <c r="AO13" i="32"/>
  <c r="AO36" i="32" s="1"/>
  <c r="AO37" i="32" s="1"/>
  <c r="W40" i="32"/>
  <c r="W41" i="32" s="1"/>
  <c r="W37" i="32"/>
  <c r="AE37" i="32"/>
  <c r="O37" i="32"/>
  <c r="AM37" i="32"/>
  <c r="AK40" i="32"/>
  <c r="AK41" i="32" s="1"/>
  <c r="M40" i="32"/>
  <c r="M41" i="32" s="1"/>
  <c r="O40" i="32"/>
  <c r="O41" i="32" s="1"/>
  <c r="AM40" i="32"/>
  <c r="AM41" i="32" s="1"/>
  <c r="AE40" i="32"/>
  <c r="AE41" i="32" s="1"/>
  <c r="AC40" i="32"/>
  <c r="AC41" i="32" s="1"/>
  <c r="U40" i="32"/>
  <c r="U41" i="32" s="1"/>
  <c r="R41" i="32"/>
  <c r="AH41" i="32"/>
  <c r="AK37" i="32"/>
  <c r="Q41" i="32"/>
  <c r="L41" i="32"/>
  <c r="P41" i="32"/>
  <c r="T41" i="32"/>
  <c r="X41" i="32"/>
  <c r="AB41" i="32"/>
  <c r="AF41" i="32"/>
  <c r="AJ41" i="32"/>
  <c r="AN41" i="32"/>
  <c r="AG41" i="32"/>
  <c r="M37" i="32"/>
  <c r="U37" i="32"/>
  <c r="Y37" i="32"/>
  <c r="AC37" i="32"/>
  <c r="N41" i="32"/>
  <c r="V41" i="32"/>
  <c r="Z41" i="32"/>
  <c r="AL41" i="32"/>
  <c r="AD37" i="32"/>
  <c r="S41" i="32"/>
  <c r="AA41" i="32"/>
  <c r="AI41" i="32"/>
  <c r="N36" i="32"/>
  <c r="N37" i="32" s="1"/>
  <c r="V36" i="32"/>
  <c r="V37" i="32" s="1"/>
  <c r="AH36" i="32"/>
  <c r="AH37" i="32" s="1"/>
  <c r="K36" i="32"/>
  <c r="K37" i="32" s="1"/>
  <c r="S36" i="32"/>
  <c r="S37" i="32" s="1"/>
  <c r="AA36" i="32"/>
  <c r="AA37" i="32" s="1"/>
  <c r="AI36" i="32"/>
  <c r="AI37" i="32" s="1"/>
  <c r="Y40" i="32"/>
  <c r="Y41" i="32" s="1"/>
  <c r="AD40" i="32"/>
  <c r="AD41" i="32" s="1"/>
  <c r="Z36" i="32"/>
  <c r="Z37" i="32" s="1"/>
  <c r="X36" i="32"/>
  <c r="X37" i="32" s="1"/>
  <c r="J36" i="32"/>
  <c r="J37" i="32" s="1"/>
  <c r="R36" i="32"/>
  <c r="R37" i="32" s="1"/>
  <c r="AL36" i="32"/>
  <c r="AL37" i="32" s="1"/>
  <c r="L36" i="32"/>
  <c r="L37" i="32" s="1"/>
  <c r="P36" i="32"/>
  <c r="P37" i="32" s="1"/>
  <c r="T36" i="32"/>
  <c r="T37" i="32" s="1"/>
  <c r="AB36" i="32"/>
  <c r="AB37" i="32" s="1"/>
  <c r="AF36" i="32"/>
  <c r="AF37" i="32" s="1"/>
  <c r="AJ36" i="32"/>
  <c r="AJ37" i="32" s="1"/>
  <c r="AN36" i="32"/>
  <c r="AN37" i="32" s="1"/>
  <c r="J40" i="32"/>
  <c r="J41" i="32" s="1"/>
  <c r="Q36" i="32"/>
  <c r="Q37" i="32" s="1"/>
  <c r="AG36" i="32"/>
  <c r="AG37" i="32" s="1"/>
  <c r="AO40" i="32" l="1"/>
  <c r="AO41" i="32" s="1"/>
  <c r="T31" i="30" l="1"/>
  <c r="T32" i="30"/>
  <c r="T30" i="30"/>
  <c r="T33" i="30" l="1"/>
  <c r="K12" i="50" l="1"/>
  <c r="K6" i="50"/>
  <c r="S12" i="50"/>
  <c r="S6" i="50"/>
  <c r="AA12" i="50"/>
  <c r="AA6" i="50"/>
  <c r="AI12" i="50"/>
  <c r="AI6" i="50"/>
  <c r="L12" i="50"/>
  <c r="L6" i="50"/>
  <c r="T12" i="50"/>
  <c r="T6" i="50"/>
  <c r="AB12" i="50"/>
  <c r="AB6" i="50"/>
  <c r="AJ6" i="50"/>
  <c r="I12" i="50"/>
  <c r="I6" i="50"/>
  <c r="Q12" i="50"/>
  <c r="Q6" i="50"/>
  <c r="Y12" i="50"/>
  <c r="Y6" i="50"/>
  <c r="AG12" i="50"/>
  <c r="AG6" i="50"/>
  <c r="J12" i="50"/>
  <c r="J6" i="50"/>
  <c r="R12" i="50"/>
  <c r="R6" i="50"/>
  <c r="Z12" i="50"/>
  <c r="Z6" i="50"/>
  <c r="AH12" i="50"/>
  <c r="AH6" i="50"/>
  <c r="G12" i="50"/>
  <c r="G6" i="50"/>
  <c r="O12" i="50"/>
  <c r="O6" i="50"/>
  <c r="W12" i="50"/>
  <c r="W6" i="50"/>
  <c r="AE12" i="50"/>
  <c r="AE6" i="50"/>
  <c r="H12" i="50"/>
  <c r="H6" i="50"/>
  <c r="P12" i="50"/>
  <c r="P6" i="50"/>
  <c r="X12" i="50"/>
  <c r="X6" i="50"/>
  <c r="AF12" i="50"/>
  <c r="AF6" i="50"/>
  <c r="M12" i="50"/>
  <c r="M6" i="50"/>
  <c r="U12" i="50"/>
  <c r="U6" i="50"/>
  <c r="AC12" i="50"/>
  <c r="AC6" i="50"/>
  <c r="F6" i="50"/>
  <c r="N12" i="50"/>
  <c r="N6" i="50"/>
  <c r="V12" i="50"/>
  <c r="V6" i="50"/>
  <c r="AD12" i="50"/>
  <c r="AD6" i="50"/>
  <c r="AK12" i="50" l="1"/>
  <c r="AK6" i="50"/>
  <c r="F18" i="50"/>
  <c r="I22" i="13" l="1"/>
  <c r="J22" i="13"/>
  <c r="K22" i="13"/>
  <c r="M22" i="13"/>
  <c r="I23" i="13"/>
  <c r="J23" i="13"/>
  <c r="K23" i="13"/>
  <c r="M23" i="13"/>
  <c r="N23" i="13"/>
  <c r="O23" i="13"/>
  <c r="P23" i="13"/>
  <c r="Q23" i="13"/>
  <c r="R23" i="13"/>
  <c r="S23" i="13"/>
  <c r="T23" i="13"/>
  <c r="U23" i="13"/>
  <c r="W23" i="13"/>
  <c r="X23" i="13"/>
  <c r="Y23" i="13"/>
  <c r="Z23" i="13"/>
  <c r="AA23" i="13"/>
  <c r="AB23" i="13"/>
  <c r="AC23" i="13"/>
  <c r="AD23" i="13"/>
  <c r="AE23" i="13"/>
  <c r="AF23" i="13"/>
  <c r="AG23" i="13"/>
  <c r="AH23" i="13"/>
  <c r="AI23" i="13"/>
  <c r="AJ23" i="13"/>
  <c r="AK23" i="13"/>
  <c r="I25" i="13"/>
  <c r="J25" i="13"/>
  <c r="K25" i="13"/>
  <c r="L25" i="13"/>
  <c r="M25" i="13"/>
  <c r="N25" i="13"/>
  <c r="O25" i="13"/>
  <c r="P25" i="13"/>
  <c r="Q25" i="13"/>
  <c r="S25" i="13"/>
  <c r="U25" i="13"/>
  <c r="V25" i="13"/>
  <c r="W25" i="13"/>
  <c r="X25" i="13"/>
  <c r="Y25" i="13"/>
  <c r="Z25" i="13"/>
  <c r="AA25" i="13"/>
  <c r="AB25" i="13"/>
  <c r="AC25" i="13"/>
  <c r="AD25" i="13"/>
  <c r="AE25" i="13"/>
  <c r="AF25" i="13"/>
  <c r="AG25" i="13"/>
  <c r="AH25" i="13"/>
  <c r="AI25" i="13"/>
  <c r="AJ25" i="13"/>
  <c r="AK25" i="13"/>
  <c r="L22" i="13" l="1"/>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V28" i="13" l="1"/>
  <c r="AH28" i="13" s="1"/>
  <c r="AL25" i="13"/>
  <c r="T25" i="13"/>
  <c r="R25" i="13"/>
  <c r="AL24" i="13"/>
  <c r="AK24" i="13"/>
  <c r="AI17" i="50" s="1"/>
  <c r="AI18" i="50" s="1"/>
  <c r="AJ24" i="13"/>
  <c r="AH17" i="50" s="1"/>
  <c r="AH18" i="50" s="1"/>
  <c r="AI24" i="13"/>
  <c r="AG17" i="50" s="1"/>
  <c r="AG18" i="50" s="1"/>
  <c r="AH24" i="13"/>
  <c r="AF17" i="50" s="1"/>
  <c r="AF18" i="50" s="1"/>
  <c r="AG24" i="13"/>
  <c r="AE17" i="50" s="1"/>
  <c r="AE18" i="50" s="1"/>
  <c r="AF24" i="13"/>
  <c r="AD17" i="50" s="1"/>
  <c r="AD18" i="50" s="1"/>
  <c r="AE24" i="13"/>
  <c r="AC17" i="50" s="1"/>
  <c r="AC18" i="50" s="1"/>
  <c r="AD24" i="13"/>
  <c r="AB17" i="50" s="1"/>
  <c r="AB18" i="50" s="1"/>
  <c r="AC24" i="13"/>
  <c r="AA17" i="50" s="1"/>
  <c r="AA18" i="50" s="1"/>
  <c r="AB24" i="13"/>
  <c r="Z17" i="50" s="1"/>
  <c r="Z18" i="50" s="1"/>
  <c r="AA24" i="13"/>
  <c r="Y17" i="50" s="1"/>
  <c r="Y18" i="50" s="1"/>
  <c r="Z24" i="13"/>
  <c r="X17" i="50" s="1"/>
  <c r="X18" i="50" s="1"/>
  <c r="Y24" i="13"/>
  <c r="W17" i="50" s="1"/>
  <c r="W18" i="50" s="1"/>
  <c r="X24" i="13"/>
  <c r="V17" i="50" s="1"/>
  <c r="V18" i="50" s="1"/>
  <c r="W24" i="13"/>
  <c r="U17" i="50" s="1"/>
  <c r="U18" i="50" s="1"/>
  <c r="V24" i="13"/>
  <c r="U24" i="13"/>
  <c r="S17" i="50" s="1"/>
  <c r="S18" i="50" s="1"/>
  <c r="T24" i="13"/>
  <c r="R17" i="50" s="1"/>
  <c r="R18" i="50" s="1"/>
  <c r="S24" i="13"/>
  <c r="Q17" i="50" s="1"/>
  <c r="Q18" i="50" s="1"/>
  <c r="R24" i="13"/>
  <c r="P17" i="50" s="1"/>
  <c r="P18" i="50" s="1"/>
  <c r="Q24" i="13"/>
  <c r="O17" i="50" s="1"/>
  <c r="O18" i="50" s="1"/>
  <c r="P24" i="13"/>
  <c r="N17" i="50" s="1"/>
  <c r="N18" i="50" s="1"/>
  <c r="O24" i="13"/>
  <c r="M17" i="50" s="1"/>
  <c r="M18" i="50" s="1"/>
  <c r="N24" i="13"/>
  <c r="L17" i="50" s="1"/>
  <c r="L18" i="50" s="1"/>
  <c r="M24" i="13"/>
  <c r="K17" i="50" s="1"/>
  <c r="K18" i="50" s="1"/>
  <c r="L24" i="13"/>
  <c r="K24" i="13"/>
  <c r="J24" i="13"/>
  <c r="H17" i="50" s="1"/>
  <c r="H18" i="50" s="1"/>
  <c r="I24" i="13"/>
  <c r="G17" i="50" s="1"/>
  <c r="G18" i="50" s="1"/>
  <c r="AL23" i="13"/>
  <c r="AJ17" i="50" s="1"/>
  <c r="AJ18" i="50" s="1"/>
  <c r="V23" i="13"/>
  <c r="T17" i="50" s="1"/>
  <c r="T18" i="50" s="1"/>
  <c r="L23" i="13"/>
  <c r="I17" i="50" l="1"/>
  <c r="I18" i="50" s="1"/>
  <c r="J17" i="50"/>
  <c r="J18" i="50" s="1"/>
  <c r="V30" i="13"/>
  <c r="V29" i="13"/>
  <c r="V31" i="13"/>
  <c r="AH29" i="13" l="1"/>
  <c r="AH31" i="13"/>
  <c r="AH30" i="13"/>
  <c r="V32" i="13" l="1"/>
  <c r="AH32" i="13"/>
</calcChain>
</file>

<file path=xl/sharedStrings.xml><?xml version="1.0" encoding="utf-8"?>
<sst xmlns="http://schemas.openxmlformats.org/spreadsheetml/2006/main" count="609" uniqueCount="84">
  <si>
    <t>計</t>
    <rPh sb="0" eb="1">
      <t>ケイ</t>
    </rPh>
    <phoneticPr fontId="3"/>
  </si>
  <si>
    <t>空床数</t>
    <rPh sb="0" eb="1">
      <t>クウ</t>
    </rPh>
    <rPh sb="1" eb="2">
      <t>トコ</t>
    </rPh>
    <rPh sb="2" eb="3">
      <t>スウ</t>
    </rPh>
    <phoneticPr fontId="3"/>
  </si>
  <si>
    <t>療養病床</t>
    <rPh sb="0" eb="2">
      <t>リョウヨウ</t>
    </rPh>
    <rPh sb="2" eb="4">
      <t>ビョウショウ</t>
    </rPh>
    <phoneticPr fontId="2"/>
  </si>
  <si>
    <t>上記以外の病床</t>
    <rPh sb="0" eb="2">
      <t>ジョウキ</t>
    </rPh>
    <rPh sb="2" eb="4">
      <t>イガイ</t>
    </rPh>
    <rPh sb="5" eb="7">
      <t>ビョウショウ</t>
    </rPh>
    <phoneticPr fontId="2"/>
  </si>
  <si>
    <t>休止病床</t>
    <rPh sb="0" eb="2">
      <t>キュウシ</t>
    </rPh>
    <rPh sb="2" eb="4">
      <t>ビョウショウ</t>
    </rPh>
    <phoneticPr fontId="2"/>
  </si>
  <si>
    <t>その他</t>
    <rPh sb="2" eb="3">
      <t>タ</t>
    </rPh>
    <phoneticPr fontId="2"/>
  </si>
  <si>
    <t>病棟名</t>
    <rPh sb="0" eb="2">
      <t>ビョウトウ</t>
    </rPh>
    <rPh sb="2" eb="3">
      <t>メイ</t>
    </rPh>
    <phoneticPr fontId="2"/>
  </si>
  <si>
    <t>医療機関名</t>
    <rPh sb="0" eb="2">
      <t>イリョウ</t>
    </rPh>
    <rPh sb="2" eb="4">
      <t>キカン</t>
    </rPh>
    <rPh sb="4" eb="5">
      <t>メイ</t>
    </rPh>
    <phoneticPr fontId="2"/>
  </si>
  <si>
    <t>療養病棟</t>
    <rPh sb="0" eb="2">
      <t>リョウヨウ</t>
    </rPh>
    <rPh sb="2" eb="4">
      <t>ビョウトウ</t>
    </rPh>
    <phoneticPr fontId="2"/>
  </si>
  <si>
    <t>区分</t>
    <rPh sb="0" eb="2">
      <t>クブン</t>
    </rPh>
    <phoneticPr fontId="2"/>
  </si>
  <si>
    <t>許可病床数
（床）</t>
    <rPh sb="0" eb="2">
      <t>キョカ</t>
    </rPh>
    <rPh sb="2" eb="5">
      <t>ビョウショウスウ</t>
    </rPh>
    <rPh sb="7" eb="8">
      <t>ユカ</t>
    </rPh>
    <phoneticPr fontId="2"/>
  </si>
  <si>
    <t>月分</t>
    <rPh sb="0" eb="2">
      <t>ガツブン</t>
    </rPh>
    <phoneticPr fontId="2"/>
  </si>
  <si>
    <t>月分</t>
    <rPh sb="0" eb="1">
      <t>ガツ</t>
    </rPh>
    <rPh sb="1" eb="2">
      <t>ブン</t>
    </rPh>
    <phoneticPr fontId="2"/>
  </si>
  <si>
    <t>休床数</t>
    <rPh sb="0" eb="1">
      <t>キュウ</t>
    </rPh>
    <rPh sb="1" eb="2">
      <t>トコ</t>
    </rPh>
    <rPh sb="2" eb="3">
      <t>スウ</t>
    </rPh>
    <phoneticPr fontId="3"/>
  </si>
  <si>
    <t>　　　　　　　　　　　日付
区分</t>
    <rPh sb="11" eb="13">
      <t>ヒヅケ</t>
    </rPh>
    <rPh sb="14" eb="16">
      <t>クブン</t>
    </rPh>
    <phoneticPr fontId="2"/>
  </si>
  <si>
    <t>　ゾーニング</t>
    <phoneticPr fontId="2"/>
  </si>
  <si>
    <t>　看護体制（他病棟）</t>
    <rPh sb="1" eb="3">
      <t>カンゴ</t>
    </rPh>
    <rPh sb="3" eb="5">
      <t>タイセイ</t>
    </rPh>
    <rPh sb="6" eb="7">
      <t>タ</t>
    </rPh>
    <rPh sb="7" eb="9">
      <t>ビョウトウ</t>
    </rPh>
    <phoneticPr fontId="2"/>
  </si>
  <si>
    <t>休床数確認表（重点医療機関・他病棟分）</t>
    <rPh sb="0" eb="1">
      <t>キュウ</t>
    </rPh>
    <rPh sb="1" eb="2">
      <t>ショウ</t>
    </rPh>
    <rPh sb="2" eb="3">
      <t>スウ</t>
    </rPh>
    <rPh sb="3" eb="5">
      <t>カクニン</t>
    </rPh>
    <rPh sb="5" eb="6">
      <t>ヒョウ</t>
    </rPh>
    <rPh sb="7" eb="9">
      <t>ジュウテン</t>
    </rPh>
    <rPh sb="9" eb="11">
      <t>イリョウ</t>
    </rPh>
    <rPh sb="11" eb="13">
      <t>キカン</t>
    </rPh>
    <rPh sb="14" eb="15">
      <t>タ</t>
    </rPh>
    <rPh sb="15" eb="17">
      <t>ビョウトウ</t>
    </rPh>
    <rPh sb="17" eb="18">
      <t>ブン</t>
    </rPh>
    <phoneticPr fontId="2"/>
  </si>
  <si>
    <t>　その他</t>
    <rPh sb="3" eb="4">
      <t>タ</t>
    </rPh>
    <phoneticPr fontId="2"/>
  </si>
  <si>
    <t>他病棟での
休止病床</t>
    <rPh sb="0" eb="1">
      <t>タ</t>
    </rPh>
    <rPh sb="1" eb="3">
      <t>ビョウトウ</t>
    </rPh>
    <rPh sb="6" eb="8">
      <t>キュウシ</t>
    </rPh>
    <rPh sb="8" eb="10">
      <t>ビョウショウ</t>
    </rPh>
    <phoneticPr fontId="2"/>
  </si>
  <si>
    <t>病床数</t>
    <rPh sb="0" eb="1">
      <t>ビョウ</t>
    </rPh>
    <rPh sb="1" eb="2">
      <t>トコ</t>
    </rPh>
    <rPh sb="2" eb="3">
      <t>スウ</t>
    </rPh>
    <phoneticPr fontId="3"/>
  </si>
  <si>
    <t>病床数</t>
    <rPh sb="0" eb="2">
      <t>ビョウショウ</t>
    </rPh>
    <rPh sb="2" eb="3">
      <t>スウ</t>
    </rPh>
    <phoneticPr fontId="3"/>
  </si>
  <si>
    <t>（合計）</t>
    <rPh sb="1" eb="3">
      <t>ゴウケイ</t>
    </rPh>
    <phoneticPr fontId="2"/>
  </si>
  <si>
    <t>上記以外の病床</t>
    <rPh sb="0" eb="4">
      <t>ジョウキイガイ</t>
    </rPh>
    <rPh sb="5" eb="7">
      <t>ビョウショウ</t>
    </rPh>
    <phoneticPr fontId="2"/>
  </si>
  <si>
    <t>空床数</t>
    <rPh sb="0" eb="2">
      <t>クウショウ</t>
    </rPh>
    <rPh sb="2" eb="3">
      <t>スウ</t>
    </rPh>
    <phoneticPr fontId="2"/>
  </si>
  <si>
    <t>要請ー暫定ー入院</t>
    <rPh sb="0" eb="2">
      <t>ヨウセイ</t>
    </rPh>
    <rPh sb="3" eb="5">
      <t>ザンテイ</t>
    </rPh>
    <rPh sb="6" eb="8">
      <t>ニュウイン</t>
    </rPh>
    <phoneticPr fontId="2"/>
  </si>
  <si>
    <t>確認</t>
    <rPh sb="0" eb="2">
      <t>カクニン</t>
    </rPh>
    <phoneticPr fontId="2"/>
  </si>
  <si>
    <t>突合確認（自動計算）</t>
    <rPh sb="0" eb="2">
      <t>トツゴウ</t>
    </rPh>
    <rPh sb="2" eb="4">
      <t>カクニン</t>
    </rPh>
    <rPh sb="5" eb="7">
      <t>ジドウ</t>
    </rPh>
    <rPh sb="7" eb="9">
      <t>ケイサン</t>
    </rPh>
    <phoneticPr fontId="2"/>
  </si>
  <si>
    <t>許可病床数</t>
    <rPh sb="0" eb="2">
      <t>キョカ</t>
    </rPh>
    <rPh sb="2" eb="4">
      <t>ビョウショウ</t>
    </rPh>
    <rPh sb="4" eb="5">
      <t>カズ</t>
    </rPh>
    <phoneticPr fontId="2"/>
  </si>
  <si>
    <t>稼働＋休止＋その他</t>
    <rPh sb="0" eb="2">
      <t>カドウ</t>
    </rPh>
    <rPh sb="3" eb="5">
      <t>キュウシ</t>
    </rPh>
    <rPh sb="8" eb="9">
      <t>タ</t>
    </rPh>
    <phoneticPr fontId="2"/>
  </si>
  <si>
    <t>運用病床数</t>
    <rPh sb="0" eb="2">
      <t>ウンヨウ</t>
    </rPh>
    <rPh sb="2" eb="4">
      <t>ビョウショウ</t>
    </rPh>
    <rPh sb="4" eb="5">
      <t>スウ</t>
    </rPh>
    <phoneticPr fontId="2"/>
  </si>
  <si>
    <t>届出変更前の
診療報酬上の
区分</t>
    <rPh sb="0" eb="2">
      <t>トドケデ</t>
    </rPh>
    <rPh sb="2" eb="4">
      <t>ヘンコウ</t>
    </rPh>
    <rPh sb="4" eb="5">
      <t>マエ</t>
    </rPh>
    <rPh sb="7" eb="9">
      <t>シンリョウ</t>
    </rPh>
    <rPh sb="9" eb="11">
      <t>ホウシュウ</t>
    </rPh>
    <rPh sb="11" eb="12">
      <t>ジョウ</t>
    </rPh>
    <rPh sb="14" eb="16">
      <t>クブン</t>
    </rPh>
    <phoneticPr fontId="2"/>
  </si>
  <si>
    <t>届出変更前の
診療報酬上の
区分</t>
    <rPh sb="0" eb="1">
      <t>トド</t>
    </rPh>
    <rPh sb="1" eb="2">
      <t>デ</t>
    </rPh>
    <rPh sb="2" eb="4">
      <t>ヘンコウ</t>
    </rPh>
    <rPh sb="4" eb="5">
      <t>マエ</t>
    </rPh>
    <rPh sb="7" eb="9">
      <t>シンリョウ</t>
    </rPh>
    <rPh sb="9" eb="11">
      <t>ホウシュウ</t>
    </rPh>
    <rPh sb="11" eb="12">
      <t>ジョウ</t>
    </rPh>
    <rPh sb="14" eb="16">
      <t>クブン</t>
    </rPh>
    <phoneticPr fontId="2"/>
  </si>
  <si>
    <t>届出中の
診療報酬上の
区分</t>
    <rPh sb="0" eb="2">
      <t>トドケデ</t>
    </rPh>
    <rPh sb="2" eb="3">
      <t>チュウ</t>
    </rPh>
    <rPh sb="5" eb="7">
      <t>シンリョウ</t>
    </rPh>
    <rPh sb="7" eb="9">
      <t>ホウシュウ</t>
    </rPh>
    <rPh sb="9" eb="10">
      <t>ジョウ</t>
    </rPh>
    <rPh sb="12" eb="14">
      <t>クブン</t>
    </rPh>
    <phoneticPr fontId="2"/>
  </si>
  <si>
    <t>稼働病床</t>
    <rPh sb="0" eb="2">
      <t>カドウ</t>
    </rPh>
    <rPh sb="2" eb="4">
      <t>ビョウショウ</t>
    </rPh>
    <phoneticPr fontId="2"/>
  </si>
  <si>
    <t>要請ー入院</t>
    <rPh sb="0" eb="2">
      <t>ヨウセイ</t>
    </rPh>
    <rPh sb="3" eb="5">
      <t>ニュウイン</t>
    </rPh>
    <phoneticPr fontId="2"/>
  </si>
  <si>
    <t>特定機能病院等</t>
    <rPh sb="0" eb="7">
      <t>トクテイキノウビョウインナド</t>
    </rPh>
    <phoneticPr fontId="2"/>
  </si>
  <si>
    <t>他病棟
での
休止
病床</t>
    <phoneticPr fontId="2"/>
  </si>
  <si>
    <t>ＩＣＵ</t>
  </si>
  <si>
    <t>ＨＣＵ</t>
  </si>
  <si>
    <t>許可病床
数計</t>
    <rPh sb="0" eb="2">
      <t>キョカ</t>
    </rPh>
    <rPh sb="2" eb="4">
      <t>ビョウショウ</t>
    </rPh>
    <rPh sb="5" eb="6">
      <t>スウ</t>
    </rPh>
    <rPh sb="6" eb="7">
      <t>ケイ</t>
    </rPh>
    <phoneticPr fontId="2"/>
  </si>
  <si>
    <t>重症・中等症（一般）</t>
    <rPh sb="0" eb="2">
      <t>ジュウショウ</t>
    </rPh>
    <rPh sb="3" eb="5">
      <t>チュウトウ</t>
    </rPh>
    <rPh sb="5" eb="6">
      <t>ショウ</t>
    </rPh>
    <rPh sb="7" eb="9">
      <t>イッパン</t>
    </rPh>
    <phoneticPr fontId="2"/>
  </si>
  <si>
    <t>療養病床・上記以外の病床</t>
    <rPh sb="0" eb="2">
      <t>リョウヨウ</t>
    </rPh>
    <rPh sb="2" eb="4">
      <t>ビョウショウ</t>
    </rPh>
    <rPh sb="5" eb="7">
      <t>ジョウキ</t>
    </rPh>
    <rPh sb="7" eb="9">
      <t>イガイ</t>
    </rPh>
    <rPh sb="10" eb="12">
      <t>ビョウショウ</t>
    </rPh>
    <phoneticPr fontId="2"/>
  </si>
  <si>
    <t>療養病床・上記以外の病床</t>
    <rPh sb="0" eb="4">
      <t>リョウヨウビョウショウ</t>
    </rPh>
    <rPh sb="5" eb="7">
      <t>ジョウキ</t>
    </rPh>
    <rPh sb="7" eb="9">
      <t>イガイ</t>
    </rPh>
    <rPh sb="10" eb="12">
      <t>ビョウショウ</t>
    </rPh>
    <phoneticPr fontId="2"/>
  </si>
  <si>
    <t>上記以外の病床※2</t>
    <rPh sb="0" eb="4">
      <t>ジョウキイガイ</t>
    </rPh>
    <rPh sb="5" eb="7">
      <t>ビョウショウ</t>
    </rPh>
    <phoneticPr fontId="2"/>
  </si>
  <si>
    <t>療養病床※3</t>
    <rPh sb="0" eb="2">
      <t>リョウヨウ</t>
    </rPh>
    <rPh sb="2" eb="4">
      <t>ビョウショウ</t>
    </rPh>
    <phoneticPr fontId="2"/>
  </si>
  <si>
    <t>計</t>
    <rPh sb="0" eb="1">
      <t>ケイ</t>
    </rPh>
    <phoneticPr fontId="2"/>
  </si>
  <si>
    <t>※病棟が複数ある場合は病棟ごとにシートを作成してください。</t>
    <rPh sb="1" eb="3">
      <t>ビョウトウ</t>
    </rPh>
    <rPh sb="4" eb="6">
      <t>フクスウ</t>
    </rPh>
    <rPh sb="8" eb="10">
      <t>バアイ</t>
    </rPh>
    <rPh sb="11" eb="13">
      <t>ビョウトウ</t>
    </rPh>
    <rPh sb="20" eb="22">
      <t>サクセイ</t>
    </rPh>
    <phoneticPr fontId="2"/>
  </si>
  <si>
    <t>空床数確認表（様式第１号別紙２）その３　その他の医療機関</t>
    <rPh sb="0" eb="2">
      <t>クウショウ</t>
    </rPh>
    <rPh sb="2" eb="3">
      <t>スウ</t>
    </rPh>
    <rPh sb="3" eb="5">
      <t>カクニン</t>
    </rPh>
    <rPh sb="5" eb="6">
      <t>ヒョウ</t>
    </rPh>
    <rPh sb="7" eb="9">
      <t>ヨウシキ</t>
    </rPh>
    <rPh sb="9" eb="10">
      <t>ダイ</t>
    </rPh>
    <rPh sb="11" eb="12">
      <t>ゴウ</t>
    </rPh>
    <rPh sb="12" eb="14">
      <t>ベッシ</t>
    </rPh>
    <rPh sb="22" eb="23">
      <t>タ</t>
    </rPh>
    <rPh sb="24" eb="26">
      <t>イリョウ</t>
    </rPh>
    <rPh sb="26" eb="28">
      <t>キカン</t>
    </rPh>
    <phoneticPr fontId="2"/>
  </si>
  <si>
    <t>※病床区分が複数ある場合は病床区分ごとにシートを作成してください。</t>
    <rPh sb="1" eb="3">
      <t>ビョウショウ</t>
    </rPh>
    <rPh sb="3" eb="5">
      <t>クブン</t>
    </rPh>
    <rPh sb="6" eb="8">
      <t>フクスウ</t>
    </rPh>
    <rPh sb="10" eb="12">
      <t>バアイ</t>
    </rPh>
    <rPh sb="13" eb="15">
      <t>ビョウショウ</t>
    </rPh>
    <rPh sb="15" eb="17">
      <t>クブン</t>
    </rPh>
    <rPh sb="24" eb="26">
      <t>サクセイ</t>
    </rPh>
    <phoneticPr fontId="2"/>
  </si>
  <si>
    <t>休床数確認表（その他の医療機関・他病棟分）</t>
    <rPh sb="0" eb="1">
      <t>キュウ</t>
    </rPh>
    <rPh sb="1" eb="2">
      <t>ショウ</t>
    </rPh>
    <rPh sb="2" eb="3">
      <t>スウ</t>
    </rPh>
    <rPh sb="3" eb="5">
      <t>カクニン</t>
    </rPh>
    <rPh sb="5" eb="6">
      <t>ヒョウ</t>
    </rPh>
    <rPh sb="9" eb="10">
      <t>タ</t>
    </rPh>
    <rPh sb="11" eb="13">
      <t>イリョウ</t>
    </rPh>
    <rPh sb="13" eb="15">
      <t>キカン</t>
    </rPh>
    <rPh sb="16" eb="17">
      <t>タ</t>
    </rPh>
    <rPh sb="17" eb="19">
      <t>ビョウトウ</t>
    </rPh>
    <rPh sb="19" eb="20">
      <t>ブン</t>
    </rPh>
    <phoneticPr fontId="2"/>
  </si>
  <si>
    <t>補助額（B）</t>
    <rPh sb="0" eb="2">
      <t>ホジョ</t>
    </rPh>
    <rPh sb="2" eb="3">
      <t>ガク</t>
    </rPh>
    <phoneticPr fontId="2"/>
  </si>
  <si>
    <t>金額（A）×（B）</t>
    <rPh sb="0" eb="2">
      <t>キンガク</t>
    </rPh>
    <phoneticPr fontId="2"/>
  </si>
  <si>
    <t>休止病床数合計（B)</t>
    <rPh sb="0" eb="5">
      <t>キュウシビョウショウスウ</t>
    </rPh>
    <rPh sb="5" eb="7">
      <t>ゴウケイ</t>
    </rPh>
    <phoneticPr fontId="2"/>
  </si>
  <si>
    <t>空床数+休止病床数計（A)</t>
    <rPh sb="0" eb="3">
      <t>クウショウスウ</t>
    </rPh>
    <rPh sb="4" eb="9">
      <t>キュウシビョウショウスウ</t>
    </rPh>
    <rPh sb="9" eb="10">
      <t>ケイ</t>
    </rPh>
    <phoneticPr fontId="2"/>
  </si>
  <si>
    <t>合計</t>
    <rPh sb="0" eb="2">
      <t>ゴウケイケイ</t>
    </rPh>
    <phoneticPr fontId="2"/>
  </si>
  <si>
    <t>上限数確認欄
（A）≧（B）</t>
    <rPh sb="0" eb="3">
      <t>ジョウゲンスウ</t>
    </rPh>
    <rPh sb="3" eb="6">
      <t>カクニンラン</t>
    </rPh>
    <phoneticPr fontId="2"/>
  </si>
  <si>
    <t>　備　考　　※上の表に反映できない事項がある場合、内容をご記入ください。（病床運用計画で現在のフェーズに対応する確保病床数と実際の運用病床数が異なる場合はその理由もご記入ください。）</t>
    <rPh sb="1" eb="2">
      <t>ビ</t>
    </rPh>
    <rPh sb="3" eb="4">
      <t>コウ</t>
    </rPh>
    <rPh sb="7" eb="8">
      <t>ウエ</t>
    </rPh>
    <rPh sb="9" eb="10">
      <t>ヒョウ</t>
    </rPh>
    <rPh sb="11" eb="13">
      <t>ハンエイ</t>
    </rPh>
    <rPh sb="17" eb="19">
      <t>ジコウ</t>
    </rPh>
    <rPh sb="22" eb="24">
      <t>バアイ</t>
    </rPh>
    <rPh sb="25" eb="27">
      <t>ナイヨウ</t>
    </rPh>
    <rPh sb="29" eb="31">
      <t>キニュウ</t>
    </rPh>
    <rPh sb="37" eb="39">
      <t>ビョウショウ</t>
    </rPh>
    <rPh sb="39" eb="43">
      <t>ウンヨウケイカク</t>
    </rPh>
    <rPh sb="44" eb="46">
      <t>ゲンザイ</t>
    </rPh>
    <rPh sb="52" eb="54">
      <t>タイオウ</t>
    </rPh>
    <rPh sb="56" eb="58">
      <t>カクホ</t>
    </rPh>
    <rPh sb="58" eb="60">
      <t>ビョウショウ</t>
    </rPh>
    <rPh sb="60" eb="61">
      <t>スウ</t>
    </rPh>
    <rPh sb="62" eb="64">
      <t>ジッサイ</t>
    </rPh>
    <rPh sb="65" eb="70">
      <t>ウンヨウビョウショウスウ</t>
    </rPh>
    <rPh sb="71" eb="72">
      <t>コト</t>
    </rPh>
    <rPh sb="74" eb="76">
      <t>バアイ</t>
    </rPh>
    <rPh sb="79" eb="81">
      <t>リユウ</t>
    </rPh>
    <rPh sb="83" eb="85">
      <t>キニュウ</t>
    </rPh>
    <phoneticPr fontId="2"/>
  </si>
  <si>
    <t>　備　考　　※上の表に反映できない事項がある場合、内容をご記入ください。（病床運用計画で現在のフェーズに対応する確保病床数と実際の運用病床数が異なる場合はその理由もご記入ください。）</t>
    <rPh sb="1" eb="2">
      <t>ビ</t>
    </rPh>
    <rPh sb="3" eb="4">
      <t>コウ</t>
    </rPh>
    <phoneticPr fontId="2"/>
  </si>
  <si>
    <t>　備　考　　※「その他」欄に数値を記載した場合は、その内容を詳しくご記入ください。また、それ以外で上の表に反映できない事項がある場合も、内容をご記入ください。</t>
    <rPh sb="1" eb="2">
      <t>ビ</t>
    </rPh>
    <rPh sb="3" eb="4">
      <t>コウ</t>
    </rPh>
    <rPh sb="10" eb="11">
      <t>タ</t>
    </rPh>
    <rPh sb="12" eb="13">
      <t>ラン</t>
    </rPh>
    <rPh sb="14" eb="16">
      <t>スウチ</t>
    </rPh>
    <rPh sb="17" eb="19">
      <t>キサイ</t>
    </rPh>
    <rPh sb="21" eb="23">
      <t>バアイ</t>
    </rPh>
    <rPh sb="27" eb="29">
      <t>ナイヨウ</t>
    </rPh>
    <rPh sb="30" eb="31">
      <t>クワ</t>
    </rPh>
    <rPh sb="34" eb="36">
      <t>キニュウ</t>
    </rPh>
    <rPh sb="46" eb="48">
      <t>イガイ</t>
    </rPh>
    <rPh sb="49" eb="50">
      <t>ウエ</t>
    </rPh>
    <rPh sb="51" eb="52">
      <t>ヒョウ</t>
    </rPh>
    <rPh sb="53" eb="55">
      <t>ハンエイ</t>
    </rPh>
    <rPh sb="59" eb="61">
      <t>ジコウ</t>
    </rPh>
    <rPh sb="64" eb="66">
      <t>バアイ</t>
    </rPh>
    <rPh sb="68" eb="70">
      <t>ナイヨウ</t>
    </rPh>
    <rPh sb="72" eb="74">
      <t>キニュウ</t>
    </rPh>
    <phoneticPr fontId="2"/>
  </si>
  <si>
    <t>　休止病床上限数確認表</t>
    <rPh sb="7" eb="8">
      <t>スウ</t>
    </rPh>
    <phoneticPr fontId="2"/>
  </si>
  <si>
    <t>休止病床上限数（A）</t>
    <rPh sb="0" eb="4">
      <t>キュウシビョウショウ</t>
    </rPh>
    <rPh sb="4" eb="6">
      <t>ジョウゲン</t>
    </rPh>
    <rPh sb="6" eb="7">
      <t>スウ</t>
    </rPh>
    <phoneticPr fontId="2"/>
  </si>
  <si>
    <t>上記以外の病床※２</t>
    <rPh sb="0" eb="2">
      <t>ジョウキ</t>
    </rPh>
    <rPh sb="2" eb="4">
      <t>イガイ</t>
    </rPh>
    <rPh sb="5" eb="7">
      <t>ビョウショウ</t>
    </rPh>
    <phoneticPr fontId="2"/>
  </si>
  <si>
    <t>　備　考　</t>
    <rPh sb="1" eb="2">
      <t>ビ</t>
    </rPh>
    <rPh sb="3" eb="4">
      <t>コウ</t>
    </rPh>
    <phoneticPr fontId="2"/>
  </si>
  <si>
    <t>補助額（B）</t>
    <rPh sb="0" eb="3">
      <t>ホジョガク</t>
    </rPh>
    <phoneticPr fontId="2"/>
  </si>
  <si>
    <t>稼働
病床</t>
    <rPh sb="0" eb="2">
      <t>カドウ</t>
    </rPh>
    <rPh sb="3" eb="5">
      <t>ビョウショウ</t>
    </rPh>
    <phoneticPr fontId="2"/>
  </si>
  <si>
    <t>休止
病床</t>
    <rPh sb="0" eb="2">
      <t>キュウシ</t>
    </rPh>
    <rPh sb="3" eb="5">
      <t>ビョウショウ</t>
    </rPh>
    <phoneticPr fontId="2"/>
  </si>
  <si>
    <t>準備期間中
(準備完了後
運用予定病床)</t>
    <rPh sb="0" eb="2">
      <t>ジュンビ</t>
    </rPh>
    <rPh sb="2" eb="4">
      <t>キカン</t>
    </rPh>
    <rPh sb="4" eb="5">
      <t>チュウ</t>
    </rPh>
    <rPh sb="7" eb="9">
      <t>ジュンビ</t>
    </rPh>
    <rPh sb="9" eb="11">
      <t>カンリョウ</t>
    </rPh>
    <rPh sb="11" eb="12">
      <t>ゴ</t>
    </rPh>
    <rPh sb="13" eb="15">
      <t>ウンヨウ</t>
    </rPh>
    <rPh sb="15" eb="17">
      <t>ヨテイ</t>
    </rPh>
    <rPh sb="17" eb="19">
      <t>ビョウショウ</t>
    </rPh>
    <phoneticPr fontId="2"/>
  </si>
  <si>
    <t>・他病棟での休床分など、「重①」～「重⑧」シートに記載していない休床があれば、本シートにご記入ください。
　※「重①」～「重⑧」シートに記載した休床数は、本シートに重複して計上しないでください。
・黄色く着色されたセルへ、区分別に休床数を記載してください。
・休床の区分のうち、「ゾーニング」「看護体制（他病棟）」については、以下のとおりです。
　「ゾーニング」・・・ゾーニングにより休止せざるを得ない病床
　「看護体制（他病棟）」・・・看護体制確保のために休止せざるを得ない新型コロナ専用病棟以外の他病棟の病床
・休床区分の「その他」に休床数を計上した場合は、「備考」欄へその内容を詳しくご記入ください。</t>
    <rPh sb="1" eb="2">
      <t>タ</t>
    </rPh>
    <rPh sb="2" eb="4">
      <t>ビョウトウ</t>
    </rPh>
    <rPh sb="6" eb="7">
      <t>キュウ</t>
    </rPh>
    <rPh sb="7" eb="8">
      <t>ショウ</t>
    </rPh>
    <rPh sb="8" eb="9">
      <t>ブン</t>
    </rPh>
    <rPh sb="13" eb="14">
      <t>ジュウ</t>
    </rPh>
    <rPh sb="18" eb="19">
      <t>ジュウ</t>
    </rPh>
    <rPh sb="25" eb="27">
      <t>キサイ</t>
    </rPh>
    <rPh sb="32" eb="33">
      <t>キュウ</t>
    </rPh>
    <rPh sb="33" eb="34">
      <t>ショウ</t>
    </rPh>
    <rPh sb="39" eb="40">
      <t>ホン</t>
    </rPh>
    <rPh sb="45" eb="47">
      <t>キニュウ</t>
    </rPh>
    <rPh sb="68" eb="70">
      <t>キサイ</t>
    </rPh>
    <rPh sb="72" eb="73">
      <t>キュウ</t>
    </rPh>
    <rPh sb="73" eb="74">
      <t>ショウ</t>
    </rPh>
    <rPh sb="74" eb="75">
      <t>スウ</t>
    </rPh>
    <rPh sb="77" eb="78">
      <t>ホン</t>
    </rPh>
    <rPh sb="82" eb="84">
      <t>チョウフク</t>
    </rPh>
    <rPh sb="86" eb="88">
      <t>ケイジョウ</t>
    </rPh>
    <rPh sb="99" eb="101">
      <t>キイロ</t>
    </rPh>
    <rPh sb="102" eb="104">
      <t>チャクショク</t>
    </rPh>
    <rPh sb="111" eb="113">
      <t>クブン</t>
    </rPh>
    <rPh sb="113" eb="114">
      <t>ベツ</t>
    </rPh>
    <rPh sb="115" eb="116">
      <t>キュウ</t>
    </rPh>
    <rPh sb="116" eb="117">
      <t>ショウ</t>
    </rPh>
    <rPh sb="119" eb="121">
      <t>キサイ</t>
    </rPh>
    <rPh sb="130" eb="131">
      <t>キュウ</t>
    </rPh>
    <rPh sb="131" eb="132">
      <t>ショウ</t>
    </rPh>
    <rPh sb="133" eb="135">
      <t>クブン</t>
    </rPh>
    <rPh sb="147" eb="149">
      <t>カンゴ</t>
    </rPh>
    <rPh sb="149" eb="151">
      <t>タイセイ</t>
    </rPh>
    <rPh sb="152" eb="153">
      <t>タ</t>
    </rPh>
    <rPh sb="153" eb="155">
      <t>ビョウトウ</t>
    </rPh>
    <rPh sb="163" eb="165">
      <t>イカ</t>
    </rPh>
    <rPh sb="192" eb="194">
      <t>キュウシ</t>
    </rPh>
    <rPh sb="206" eb="208">
      <t>カンゴ</t>
    </rPh>
    <rPh sb="208" eb="210">
      <t>タイセイ</t>
    </rPh>
    <rPh sb="211" eb="212">
      <t>ホカ</t>
    </rPh>
    <rPh sb="212" eb="214">
      <t>ビョウトウ</t>
    </rPh>
    <rPh sb="266" eb="267">
      <t>タ</t>
    </rPh>
    <rPh sb="269" eb="270">
      <t>キュウ</t>
    </rPh>
    <rPh sb="270" eb="271">
      <t>ショウ</t>
    </rPh>
    <rPh sb="271" eb="272">
      <t>スウ</t>
    </rPh>
    <rPh sb="273" eb="275">
      <t>ケイジョウ</t>
    </rPh>
    <rPh sb="277" eb="279">
      <t>バアイ</t>
    </rPh>
    <rPh sb="282" eb="284">
      <t>ビコウ</t>
    </rPh>
    <rPh sb="285" eb="286">
      <t>ラン</t>
    </rPh>
    <rPh sb="289" eb="291">
      <t>ナイヨウ</t>
    </rPh>
    <rPh sb="296" eb="298">
      <t>キニュウ</t>
    </rPh>
    <phoneticPr fontId="2"/>
  </si>
  <si>
    <t>ＨＣＵ※1</t>
  </si>
  <si>
    <t>重症・中等症（ＨＣＵ）</t>
  </si>
  <si>
    <t>重症・中等症（ＨＣＵ）</t>
    <rPh sb="0" eb="2">
      <t>ジュウショウ</t>
    </rPh>
    <rPh sb="3" eb="5">
      <t>チュウトウ</t>
    </rPh>
    <rPh sb="5" eb="6">
      <t>ショウ</t>
    </rPh>
    <phoneticPr fontId="2"/>
  </si>
  <si>
    <t>準備完了後
ＩＣＵまたはＨＣＵで運用</t>
    <rPh sb="0" eb="2">
      <t>ジュンビ</t>
    </rPh>
    <rPh sb="2" eb="5">
      <t>カンリョウゴ</t>
    </rPh>
    <rPh sb="16" eb="18">
      <t>ウンヨウ</t>
    </rPh>
    <phoneticPr fontId="2"/>
  </si>
  <si>
    <t>準備完了後
上記以外の病床で運用</t>
    <rPh sb="0" eb="5">
      <t>ジュンビカンリョウゴ</t>
    </rPh>
    <rPh sb="6" eb="8">
      <t>ジョウキ</t>
    </rPh>
    <rPh sb="8" eb="10">
      <t>イガイ</t>
    </rPh>
    <rPh sb="11" eb="13">
      <t>ビョウショウ</t>
    </rPh>
    <rPh sb="14" eb="16">
      <t>ウンヨウ</t>
    </rPh>
    <phoneticPr fontId="2"/>
  </si>
  <si>
    <t>重症・中等症（ＨＣＵ）</t>
    <rPh sb="0" eb="2">
      <t>ジュウショウ</t>
    </rPh>
    <rPh sb="3" eb="6">
      <t>チュウトウショウ</t>
    </rPh>
    <phoneticPr fontId="2"/>
  </si>
  <si>
    <t>空床数+休止病床数計（A）</t>
    <rPh sb="0" eb="3">
      <t>クウショウスウ</t>
    </rPh>
    <rPh sb="4" eb="9">
      <t>キュウシビョウショウスウ</t>
    </rPh>
    <rPh sb="9" eb="10">
      <t>ケイ</t>
    </rPh>
    <phoneticPr fontId="2"/>
  </si>
  <si>
    <t>特定機能病院等に該当しない</t>
  </si>
  <si>
    <t>・他病棟での休床分など、「他①」～「他⑤」シートに記載していない休床があれば、本シートにご記入ください。
　※「他①」～「他⑤」シートに記載した休床数は、本シートに重複して計上しないでください。
・黄色く着色されたセルへ、区分別に休床数を記載してください。
・休床の区分のうち、「ゾーニング」「看護体制（他病棟）」については、以下のとおりです。
　「ゾーニング」・・・ゾーニングにより休止せざるを得ない病床
　「看護体制（他病棟）」・・・看護体制確保のために休止せざるを得ない新型コロナ対応病棟以外の他病棟の病床
・休床区分の「その他」に休床数を計上した場合は、「備考」欄へその内容を詳しくご記入ください。</t>
    <rPh sb="1" eb="2">
      <t>タ</t>
    </rPh>
    <rPh sb="2" eb="4">
      <t>ビョウトウ</t>
    </rPh>
    <rPh sb="6" eb="7">
      <t>キュウ</t>
    </rPh>
    <rPh sb="7" eb="8">
      <t>ショウ</t>
    </rPh>
    <rPh sb="8" eb="9">
      <t>ブン</t>
    </rPh>
    <rPh sb="13" eb="14">
      <t>タ</t>
    </rPh>
    <rPh sb="18" eb="19">
      <t>タ</t>
    </rPh>
    <rPh sb="25" eb="27">
      <t>キサイ</t>
    </rPh>
    <rPh sb="32" eb="33">
      <t>キュウ</t>
    </rPh>
    <rPh sb="33" eb="34">
      <t>ショウ</t>
    </rPh>
    <rPh sb="39" eb="40">
      <t>ホン</t>
    </rPh>
    <rPh sb="45" eb="47">
      <t>キニュウ</t>
    </rPh>
    <rPh sb="68" eb="70">
      <t>キサイ</t>
    </rPh>
    <rPh sb="72" eb="73">
      <t>キュウ</t>
    </rPh>
    <rPh sb="73" eb="74">
      <t>ショウ</t>
    </rPh>
    <rPh sb="74" eb="75">
      <t>スウ</t>
    </rPh>
    <rPh sb="77" eb="78">
      <t>ホン</t>
    </rPh>
    <rPh sb="82" eb="84">
      <t>チョウフク</t>
    </rPh>
    <rPh sb="86" eb="88">
      <t>ケイジョウ</t>
    </rPh>
    <rPh sb="99" eb="101">
      <t>キイロ</t>
    </rPh>
    <rPh sb="102" eb="104">
      <t>チャクショク</t>
    </rPh>
    <rPh sb="111" eb="113">
      <t>クブン</t>
    </rPh>
    <rPh sb="113" eb="114">
      <t>ベツ</t>
    </rPh>
    <rPh sb="115" eb="116">
      <t>キュウ</t>
    </rPh>
    <rPh sb="116" eb="117">
      <t>ショウ</t>
    </rPh>
    <rPh sb="119" eb="121">
      <t>キサイ</t>
    </rPh>
    <rPh sb="130" eb="131">
      <t>キュウ</t>
    </rPh>
    <rPh sb="131" eb="132">
      <t>ショウ</t>
    </rPh>
    <rPh sb="133" eb="135">
      <t>クブン</t>
    </rPh>
    <rPh sb="147" eb="149">
      <t>カンゴ</t>
    </rPh>
    <rPh sb="149" eb="151">
      <t>タイセイ</t>
    </rPh>
    <rPh sb="152" eb="153">
      <t>タ</t>
    </rPh>
    <rPh sb="153" eb="155">
      <t>ビョウトウ</t>
    </rPh>
    <rPh sb="163" eb="165">
      <t>イカ</t>
    </rPh>
    <rPh sb="192" eb="194">
      <t>キュウシ</t>
    </rPh>
    <rPh sb="206" eb="208">
      <t>カンゴ</t>
    </rPh>
    <rPh sb="208" eb="210">
      <t>タイセイ</t>
    </rPh>
    <rPh sb="211" eb="212">
      <t>ホカ</t>
    </rPh>
    <rPh sb="212" eb="214">
      <t>ビョウトウ</t>
    </rPh>
    <rPh sb="243" eb="245">
      <t>タイオウ</t>
    </rPh>
    <rPh sb="266" eb="267">
      <t>タ</t>
    </rPh>
    <rPh sb="269" eb="270">
      <t>キュウ</t>
    </rPh>
    <rPh sb="270" eb="271">
      <t>ショウ</t>
    </rPh>
    <rPh sb="271" eb="272">
      <t>スウ</t>
    </rPh>
    <rPh sb="273" eb="275">
      <t>ケイジョウ</t>
    </rPh>
    <rPh sb="277" eb="279">
      <t>バアイ</t>
    </rPh>
    <rPh sb="282" eb="284">
      <t>ビコウ</t>
    </rPh>
    <rPh sb="285" eb="286">
      <t>ラン</t>
    </rPh>
    <rPh sb="289" eb="291">
      <t>ナイヨウ</t>
    </rPh>
    <rPh sb="296" eb="298">
      <t>キニュウ</t>
    </rPh>
    <phoneticPr fontId="2"/>
  </si>
  <si>
    <t>※「準備期間中（準備完了後運用予定病床）」がある場合には、黄色く着色された箇所へ所要数の入力をお願いします。
※『上限数確認欄』がすべて「〇」となっていることを確認してから提出ください。
（同時期に受入病棟以外でクラスターが発生し、病院全体で運用している病床数が計画数を大きく上回っている場合は、事前にご相談ください。）</t>
    <rPh sb="57" eb="59">
      <t>ジョウゲン</t>
    </rPh>
    <rPh sb="59" eb="60">
      <t>スウ</t>
    </rPh>
    <rPh sb="60" eb="62">
      <t>カクニン</t>
    </rPh>
    <rPh sb="62" eb="63">
      <t>ラン</t>
    </rPh>
    <rPh sb="80" eb="82">
      <t>カクニン</t>
    </rPh>
    <rPh sb="86" eb="88">
      <t>テイシュツ</t>
    </rPh>
    <rPh sb="95" eb="98">
      <t>ドウジキ</t>
    </rPh>
    <rPh sb="99" eb="105">
      <t>ウケイレビョウトウイガイ</t>
    </rPh>
    <rPh sb="112" eb="114">
      <t>ハッセイ</t>
    </rPh>
    <rPh sb="116" eb="120">
      <t>ビョウインゼンタイ</t>
    </rPh>
    <rPh sb="131" eb="134">
      <t>ケイカクスウ</t>
    </rPh>
    <rPh sb="135" eb="136">
      <t>オオ</t>
    </rPh>
    <rPh sb="138" eb="140">
      <t>ウワマワ</t>
    </rPh>
    <rPh sb="144" eb="146">
      <t>バアイ</t>
    </rPh>
    <rPh sb="148" eb="150">
      <t>ジゼン</t>
    </rPh>
    <rPh sb="152" eb="154">
      <t>ソウダン</t>
    </rPh>
    <phoneticPr fontId="2"/>
  </si>
  <si>
    <t>運用病床のうち入院患者のいた病床数</t>
    <phoneticPr fontId="3"/>
  </si>
  <si>
    <t>補助対象外の病床数</t>
    <rPh sb="0" eb="2">
      <t>ホジョ</t>
    </rPh>
    <rPh sb="2" eb="4">
      <t>タイショウ</t>
    </rPh>
    <rPh sb="4" eb="5">
      <t>ガイ</t>
    </rPh>
    <rPh sb="6" eb="9">
      <t>ビョウショウスウ</t>
    </rPh>
    <phoneticPr fontId="2"/>
  </si>
  <si>
    <t>うち)新型コロナウイルス以外の患者のいた病床数</t>
    <rPh sb="3" eb="5">
      <t>シンガタ</t>
    </rPh>
    <rPh sb="12" eb="14">
      <t>イガイ</t>
    </rPh>
    <rPh sb="15" eb="17">
      <t>カンジャ</t>
    </rPh>
    <rPh sb="20" eb="23">
      <t>ビョウショウスウ</t>
    </rPh>
    <phoneticPr fontId="2"/>
  </si>
  <si>
    <t>　・『届出変更前の診療報酬上の区分』・・・新型コロナウイルス感染症患者等の受入を開始するにあたり、受入病床の診療報酬上の区分を変更した場合は、変更前の区分をご記入ください。なお、簡易な報告による変更も含みます。
　・『届出中の診療報酬上の区分』・・・当該病棟における届出中の診療報酬上の病床の区分をご記入ください。なお、月の途中で変更した場合は、例えば「〇日から△日まで急性期一般入院料1、△日から□日まで救命救急入院料1」のようにご記入ください。
　・『運用病床数』・・・府から確保要請のあった病床数のうち、当該病棟における運用報告書により報告している病床数を病床区分別に記載してください。
                        　フェーズが変わった場合、変更した日からそのフェーズに合わせた運用数をご記入ください。
　　　　　　　　　　　　　保健所・フォローアップセンターからの依頼により運用数以上に患者等を受け入れた場合には、『運用病床数』に加算してください。
　・『運用病床のうち入院患者のいた病床数』・・・運用病床のうち、入院患者(コロナ患者・コロナ以外の患者問わず)がいた病床数をご記入ください。
　・『うち)新型コロナウイルス以外の患者のいた病床数』・・・『運用病床のうち入院患者のいた病床数』で記入した病床数のうち、新型コロナウイルス以外の患者が入院していた病床数を計上ください。                             
　・『空床数』・・・ （自動計算）『ＩＣＵ』＋『ＨＣＵ』＋『上記以外の病床』　　※稼働している病床のうち、入院患者のいない病床を計上
　・『休止病床』・・・稼働病床を確保するうえで休止した病床数及び府の要請により病床転換を行う場合にその準備のために休止した病床数をご記入ください。　　※区分は休止前の病床区分による。
　　　　　　　　　　　　 他病棟で生じた休止病床については、「他病棟休床数シート」に記載してください。
　・『補助対象外の病床数』・・・許可病床数欄に記載した病床数のうち、稼働病床・休止病床とした病床以外の病床数を計上ください 
　　　　　　　　　　　　　 　　　　　　(例)・休止病床のうち、コロナ患者以外のいた病床数
　　　　　　　　　　　　　　　　 　　　　　　・休止病床ではあるが、上限数を超えているため補助対象外となる病床数
　　　　　　　　　　　　　　　　 　　　　　　・病棟内でゾーニングを行いコロナ患者以外の患者の受入を再開しているため補助対象外となる病床数</t>
    <rPh sb="401" eb="403">
      <t>ウンヨウ</t>
    </rPh>
    <rPh sb="516" eb="518">
      <t>シンガタ</t>
    </rPh>
    <rPh sb="571" eb="573">
      <t>シンガタ</t>
    </rPh>
    <rPh sb="586" eb="588">
      <t>ニュウイン</t>
    </rPh>
    <phoneticPr fontId="2"/>
  </si>
  <si>
    <t xml:space="preserve">  ・『届出変更前の診療報酬上の区分』・・・新型コロナウイルス感染症患者等の受入を開始するにあたり、受入病床の診療報酬上の区分を変更した場合は、変更前の区分をご記入ください。なお、簡易な報告による変更も含みます。
　・『届出中の診療報酬上の区分』・・・当該病棟における届出中の診療報酬上の病床の区分をご記入ください。なお、月の途中で変更した場合は、例えば「〇日から△日まで急性期一般入院料1、△日から□日まで救命救急入院料1」のようにご記入ください。 
　・『運用病床数』・・・府から確保要請のあった病床数のうち、当該病棟における運用報告書により報告している病床数を病床区分別に記載してください。
                         フェーズが変わった場合、変更した日からそのフェーズに合わせた運用数をご記入ください。
　　　　　　　　　　　　　　保健所・フォローアップセンターからの依頼により運用数以上に患者等を受け入れた場合には、『運用病床数』に加算してください。
　・『運用病床のうち入院患者のいた病床数』・・・運用病床のうち、入院患者(コロナ患者・コロナ以外の患者問わず)がいた病床数をご記入ください。
　・『うち)新型コロナウイルス以外の患者のいた病床数』・・・『運用病床のうち入院患者のいた病床数』で記入した病床数のうち、新型コロナウイルス以外の患者が入院していた病床数を計上ください。   
　・『空床数』・・・ （自動計算）『ＩＣＵ』＋『重症・中等症（ＨＣＵ）』＋『重症・中等症（一般）』+『上記以外の病床』　　※稼働している病床のうち、新型コロナの入院患者等の利用がない病床数。
　・『休止病床』・・・稼働病床を確保するうえで休止した病床。　　※区分は休止・利用不可状態になる前の病床区分による。
　　　　　　　　　　　　 他病棟で生じた休止病床については、「他病棟休床数シート」に記載してください。</t>
    <rPh sb="404" eb="406">
      <t>ウンヨウ</t>
    </rPh>
    <rPh sb="406" eb="407">
      <t>スウ</t>
    </rPh>
    <rPh sb="412" eb="413">
      <t>ナド</t>
    </rPh>
    <rPh sb="432" eb="434">
      <t>カサン</t>
    </rPh>
    <rPh sb="519" eb="521">
      <t>シンガタ</t>
    </rPh>
    <rPh sb="574" eb="576">
      <t>シンガタ</t>
    </rPh>
    <rPh sb="589" eb="591">
      <t>ニュウイン</t>
    </rPh>
    <rPh sb="655" eb="657">
      <t>イッパン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</si>
</sst>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0\ &quot;月&quot;"/>
    <numFmt numFmtId="178" formatCode="0\ &quot;床&quot;"/>
    <numFmt numFmtId="179" formatCode="#,##0;&quot;▲ &quot;#,##0"/>
    <numFmt numFmtId="180" formatCode="0_ "/>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6"/>
      <color theme="1"/>
      <name val="Meiryo UI"/>
      <family val="3"/>
      <charset val="128"/>
    </font>
    <font>
      <sz val="11"/>
      <color theme="1"/>
      <name val="Meiryo UI"/>
      <family val="3"/>
      <charset val="128"/>
    </font>
    <font>
      <b/>
      <sz val="10"/>
      <color theme="1"/>
      <name val="Meiryo UI"/>
      <family val="3"/>
      <charset val="128"/>
    </font>
    <font>
      <b/>
      <sz val="11"/>
      <color theme="1"/>
      <name val="Meiryo UI"/>
      <family val="3"/>
      <charset val="128"/>
    </font>
    <font>
      <sz val="12"/>
      <color theme="1"/>
      <name val="Meiryo UI"/>
      <family val="3"/>
      <charset val="128"/>
    </font>
    <font>
      <sz val="10"/>
      <color theme="1"/>
      <name val="Meiryo UI"/>
      <family val="3"/>
      <charset val="128"/>
    </font>
    <font>
      <b/>
      <sz val="14"/>
      <color theme="1"/>
      <name val="Meiryo UI"/>
      <family val="3"/>
      <charset val="128"/>
    </font>
    <font>
      <b/>
      <sz val="9"/>
      <color theme="1"/>
      <name val="Meiryo UI"/>
      <family val="3"/>
      <charset val="128"/>
    </font>
    <font>
      <sz val="11"/>
      <name val="Meiryo UI"/>
      <family val="3"/>
      <charset val="128"/>
    </font>
    <font>
      <b/>
      <sz val="16"/>
      <color theme="1"/>
      <name val="Meiryo UI"/>
      <family val="3"/>
      <charset val="128"/>
    </font>
    <font>
      <sz val="14"/>
      <color theme="1"/>
      <name val="Meiryo UI"/>
      <family val="3"/>
      <charset val="128"/>
    </font>
    <font>
      <b/>
      <sz val="12"/>
      <color theme="1"/>
      <name val="Meiryo UI"/>
      <family val="3"/>
      <charset val="128"/>
    </font>
    <font>
      <b/>
      <sz val="20"/>
      <color theme="1"/>
      <name val="Meiryo UI"/>
      <family val="3"/>
      <charset val="128"/>
    </font>
    <font>
      <b/>
      <sz val="8"/>
      <color theme="1"/>
      <name val="Meiryo UI"/>
      <family val="3"/>
      <charset val="128"/>
    </font>
    <font>
      <sz val="10"/>
      <name val="Meiryo UI"/>
      <family val="3"/>
      <charset val="128"/>
    </font>
    <font>
      <b/>
      <sz val="18"/>
      <color theme="1"/>
      <name val="Meiryo UI"/>
      <family val="3"/>
      <charset val="128"/>
    </font>
  </fonts>
  <fills count="12">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8" tint="0.79998168889431442"/>
        <bgColor indexed="64"/>
      </patternFill>
    </fill>
  </fills>
  <borders count="12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thin">
        <color auto="1"/>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auto="1"/>
      </left>
      <right style="thin">
        <color indexed="64"/>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auto="1"/>
      </right>
      <top style="double">
        <color indexed="64"/>
      </top>
      <bottom style="thin">
        <color indexed="64"/>
      </bottom>
      <diagonal/>
    </border>
    <border>
      <left style="medium">
        <color indexed="64"/>
      </left>
      <right style="thin">
        <color auto="1"/>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medium">
        <color indexed="64"/>
      </top>
      <bottom/>
      <diagonal/>
    </border>
    <border>
      <left style="thin">
        <color auto="1"/>
      </left>
      <right style="medium">
        <color indexed="64"/>
      </right>
      <top style="thin">
        <color indexed="64"/>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right style="medium">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diagonal/>
    </border>
    <border>
      <left style="medium">
        <color indexed="64"/>
      </left>
      <right style="thin">
        <color auto="1"/>
      </right>
      <top style="thin">
        <color indexed="64"/>
      </top>
      <bottom/>
      <diagonal/>
    </border>
    <border>
      <left style="medium">
        <color indexed="64"/>
      </left>
      <right style="thin">
        <color auto="1"/>
      </right>
      <top/>
      <bottom style="thin">
        <color auto="1"/>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auto="1"/>
      </left>
      <right/>
      <top/>
      <bottom/>
      <diagonal/>
    </border>
    <border>
      <left style="thin">
        <color auto="1"/>
      </left>
      <right/>
      <top style="thin">
        <color indexed="64"/>
      </top>
      <bottom/>
      <diagonal/>
    </border>
    <border>
      <left style="thin">
        <color auto="1"/>
      </left>
      <right/>
      <top style="thin">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indexed="64"/>
      </right>
      <top style="thin">
        <color indexed="64"/>
      </top>
      <bottom style="medium">
        <color indexed="64"/>
      </bottom>
      <diagonal/>
    </border>
    <border>
      <left style="thin">
        <color auto="1"/>
      </left>
      <right style="medium">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diagonal/>
    </border>
    <border>
      <left/>
      <right/>
      <top style="thin">
        <color indexed="64"/>
      </top>
      <bottom style="thin">
        <color indexed="64"/>
      </bottom>
      <diagonal/>
    </border>
    <border>
      <left style="thin">
        <color auto="1"/>
      </left>
      <right style="thin">
        <color auto="1"/>
      </right>
      <top style="thin">
        <color indexed="64"/>
      </top>
      <bottom/>
      <diagonal/>
    </border>
    <border>
      <left style="thin">
        <color auto="1"/>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diagonal/>
    </border>
    <border>
      <left/>
      <right style="thin">
        <color auto="1"/>
      </right>
      <top/>
      <bottom/>
      <diagonal/>
    </border>
    <border>
      <left/>
      <right style="thin">
        <color auto="1"/>
      </right>
      <top style="medium">
        <color indexed="64"/>
      </top>
      <bottom style="thin">
        <color indexed="64"/>
      </bottom>
      <diagonal/>
    </border>
    <border diagonalDown="1">
      <left style="medium">
        <color indexed="64"/>
      </left>
      <right/>
      <top style="medium">
        <color indexed="64"/>
      </top>
      <bottom style="medium">
        <color indexed="64"/>
      </bottom>
      <diagonal style="thin">
        <color indexed="64"/>
      </diagonal>
    </border>
    <border>
      <left style="medium">
        <color indexed="64"/>
      </left>
      <right style="thin">
        <color auto="1"/>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auto="1"/>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auto="1"/>
      </bottom>
      <diagonal/>
    </border>
    <border>
      <left style="thin">
        <color indexed="64"/>
      </left>
      <right style="medium">
        <color indexed="64"/>
      </right>
      <top style="thin">
        <color indexed="64"/>
      </top>
      <bottom style="double">
        <color indexed="64"/>
      </bottom>
      <diagonal/>
    </border>
    <border>
      <left style="medium">
        <color indexed="64"/>
      </left>
      <right style="thin">
        <color auto="1"/>
      </right>
      <top style="thin">
        <color indexed="64"/>
      </top>
      <bottom style="double">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auto="1"/>
      </left>
      <right/>
      <top style="medium">
        <color indexed="64"/>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bottom style="medium">
        <color indexed="64"/>
      </bottom>
      <diagonal/>
    </border>
    <border>
      <left style="thin">
        <color auto="1"/>
      </left>
      <right style="thin">
        <color indexed="64"/>
      </right>
      <top style="double">
        <color indexed="64"/>
      </top>
      <bottom style="thin">
        <color auto="1"/>
      </bottom>
      <diagonal/>
    </border>
    <border>
      <left/>
      <right style="medium">
        <color indexed="64"/>
      </right>
      <top/>
      <bottom style="thin">
        <color indexed="64"/>
      </bottom>
      <diagonal/>
    </border>
    <border diagonalUp="1">
      <left style="thin">
        <color auto="1"/>
      </left>
      <right style="thin">
        <color indexed="64"/>
      </right>
      <top style="thin">
        <color indexed="64"/>
      </top>
      <bottom style="medium">
        <color indexed="64"/>
      </bottom>
      <diagonal style="thin">
        <color auto="1"/>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auto="1"/>
      </right>
      <top style="double">
        <color indexed="64"/>
      </top>
      <bottom style="double">
        <color indexed="64"/>
      </bottom>
      <diagonal/>
    </border>
    <border>
      <left/>
      <right style="thin">
        <color auto="1"/>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top/>
      <bottom style="medium">
        <color indexed="64"/>
      </bottom>
      <diagonal/>
    </border>
    <border>
      <left style="thick">
        <color indexed="64"/>
      </left>
      <right style="medium">
        <color indexed="64"/>
      </right>
      <top/>
      <bottom/>
      <diagonal/>
    </border>
    <border>
      <left style="thick">
        <color indexed="64"/>
      </left>
      <right/>
      <top style="double">
        <color indexed="64"/>
      </top>
      <bottom style="double">
        <color indexed="64"/>
      </bottom>
      <diagonal/>
    </border>
    <border>
      <left style="thick">
        <color indexed="64"/>
      </left>
      <right style="medium">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auto="1"/>
      </left>
      <right style="thin">
        <color auto="1"/>
      </right>
      <top style="medium">
        <color auto="1"/>
      </top>
      <bottom style="thick">
        <color auto="1"/>
      </bottom>
      <diagonal/>
    </border>
    <border>
      <left style="thin">
        <color auto="1"/>
      </left>
      <right style="medium">
        <color auto="1"/>
      </right>
      <top style="medium">
        <color auto="1"/>
      </top>
      <bottom style="medium">
        <color auto="1"/>
      </bottom>
      <diagonal/>
    </border>
    <border>
      <left/>
      <right style="medium">
        <color indexed="64"/>
      </right>
      <top style="thick">
        <color indexed="64"/>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auto="1"/>
      </right>
      <top style="medium">
        <color indexed="64"/>
      </top>
      <bottom style="thick">
        <color indexed="64"/>
      </bottom>
      <diagonal/>
    </border>
    <border>
      <left style="thin">
        <color auto="1"/>
      </left>
      <right style="medium">
        <color indexed="64"/>
      </right>
      <top style="medium">
        <color indexed="64"/>
      </top>
      <bottom style="thick">
        <color indexed="64"/>
      </bottom>
      <diagonal/>
    </border>
    <border>
      <left style="medium">
        <color indexed="64"/>
      </left>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style="medium">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thin">
        <color indexed="64"/>
      </top>
      <bottom style="double">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31">
    <xf numFmtId="0" fontId="0" fillId="0" borderId="0" xfId="0">
      <alignment vertical="center"/>
    </xf>
    <xf numFmtId="0" fontId="9" fillId="4" borderId="34" xfId="1" applyNumberFormat="1" applyFont="1" applyFill="1" applyBorder="1" applyAlignment="1" applyProtection="1">
      <alignment horizontal="center" vertical="center" shrinkToFit="1"/>
      <protection locked="0"/>
    </xf>
    <xf numFmtId="0" fontId="9" fillId="4" borderId="52" xfId="1" applyNumberFormat="1" applyFont="1" applyFill="1" applyBorder="1" applyAlignment="1" applyProtection="1">
      <alignment horizontal="center" vertical="center" shrinkToFit="1"/>
      <protection locked="0"/>
    </xf>
    <xf numFmtId="0" fontId="9" fillId="4" borderId="36" xfId="1" applyNumberFormat="1" applyFont="1" applyFill="1" applyBorder="1" applyAlignment="1" applyProtection="1">
      <alignment horizontal="center" vertical="center" shrinkToFit="1"/>
      <protection locked="0"/>
    </xf>
    <xf numFmtId="0" fontId="6" fillId="2" borderId="1" xfId="1" applyFont="1" applyFill="1" applyBorder="1" applyAlignment="1" applyProtection="1">
      <alignment horizontal="center" vertical="center" wrapText="1"/>
    </xf>
    <xf numFmtId="0" fontId="8" fillId="0" borderId="0" xfId="1" applyFont="1" applyProtection="1">
      <alignment vertical="center"/>
    </xf>
    <xf numFmtId="0" fontId="5" fillId="0" borderId="0" xfId="1" applyFont="1" applyProtection="1">
      <alignment vertical="center"/>
    </xf>
    <xf numFmtId="0" fontId="5" fillId="0" borderId="0" xfId="1" applyFont="1" applyBorder="1" applyAlignment="1" applyProtection="1">
      <alignment vertical="center" wrapText="1"/>
    </xf>
    <xf numFmtId="176" fontId="9" fillId="0" borderId="1" xfId="1" applyNumberFormat="1" applyFont="1" applyFill="1" applyBorder="1" applyAlignment="1" applyProtection="1">
      <alignment horizontal="center" vertical="center" shrinkToFit="1"/>
    </xf>
    <xf numFmtId="0" fontId="9" fillId="0" borderId="58" xfId="1" applyNumberFormat="1" applyFont="1" applyFill="1" applyBorder="1" applyAlignment="1" applyProtection="1">
      <alignment horizontal="center" vertical="center" shrinkToFit="1"/>
    </xf>
    <xf numFmtId="0" fontId="9" fillId="0" borderId="62" xfId="1" applyNumberFormat="1" applyFont="1" applyFill="1" applyBorder="1" applyAlignment="1" applyProtection="1">
      <alignment horizontal="center" vertical="center" shrinkToFit="1"/>
    </xf>
    <xf numFmtId="0" fontId="9" fillId="0" borderId="59" xfId="1" applyNumberFormat="1" applyFont="1" applyFill="1" applyBorder="1" applyAlignment="1" applyProtection="1">
      <alignment horizontal="center" vertical="center" shrinkToFit="1"/>
    </xf>
    <xf numFmtId="0" fontId="12" fillId="8" borderId="40" xfId="3" applyFont="1" applyFill="1" applyBorder="1" applyAlignment="1" applyProtection="1">
      <alignment horizontal="center" vertical="center"/>
    </xf>
    <xf numFmtId="0" fontId="12" fillId="8" borderId="16" xfId="3" applyFont="1" applyFill="1" applyBorder="1" applyAlignment="1" applyProtection="1">
      <alignment horizontal="center" vertical="center"/>
    </xf>
    <xf numFmtId="0" fontId="9" fillId="8" borderId="20" xfId="1" applyNumberFormat="1" applyFont="1" applyFill="1" applyBorder="1" applyAlignment="1" applyProtection="1">
      <alignment horizontal="center" vertical="center" shrinkToFit="1"/>
    </xf>
    <xf numFmtId="0" fontId="9" fillId="8" borderId="61" xfId="1" applyNumberFormat="1" applyFont="1" applyFill="1" applyBorder="1" applyAlignment="1" applyProtection="1">
      <alignment horizontal="center" vertical="center" shrinkToFit="1"/>
    </xf>
    <xf numFmtId="0" fontId="9" fillId="8" borderId="68" xfId="1" applyNumberFormat="1" applyFont="1" applyFill="1" applyBorder="1" applyAlignment="1" applyProtection="1">
      <alignment horizontal="center" vertical="center" shrinkToFit="1"/>
    </xf>
    <xf numFmtId="0" fontId="9" fillId="0" borderId="37" xfId="1" applyNumberFormat="1" applyFont="1" applyFill="1" applyBorder="1" applyAlignment="1" applyProtection="1">
      <alignment horizontal="center" vertical="center" shrinkToFit="1"/>
      <protection locked="0"/>
    </xf>
    <xf numFmtId="0" fontId="9" fillId="0" borderId="38" xfId="1" applyNumberFormat="1" applyFont="1" applyFill="1" applyBorder="1" applyAlignment="1" applyProtection="1">
      <alignment horizontal="center" vertical="center" shrinkToFit="1"/>
      <protection locked="0"/>
    </xf>
    <xf numFmtId="0" fontId="9" fillId="0" borderId="54" xfId="1" applyNumberFormat="1" applyFont="1" applyFill="1" applyBorder="1" applyAlignment="1" applyProtection="1">
      <alignment horizontal="center" vertical="center" shrinkToFit="1"/>
      <protection locked="0"/>
    </xf>
    <xf numFmtId="0" fontId="8" fillId="0" borderId="0" xfId="1" applyFont="1" applyProtection="1">
      <alignment vertical="center"/>
      <protection locked="0"/>
    </xf>
    <xf numFmtId="0" fontId="5" fillId="0" borderId="0" xfId="1" applyFont="1" applyProtection="1">
      <alignment vertical="center"/>
      <protection locked="0"/>
    </xf>
    <xf numFmtId="0" fontId="7" fillId="0" borderId="24" xfId="1" applyFont="1" applyFill="1" applyBorder="1" applyAlignment="1" applyProtection="1">
      <alignment vertical="center"/>
      <protection locked="0"/>
    </xf>
    <xf numFmtId="177" fontId="11" fillId="0" borderId="65" xfId="0" applyNumberFormat="1" applyFont="1" applyBorder="1" applyAlignment="1" applyProtection="1">
      <alignment horizontal="left" vertical="center" wrapText="1"/>
      <protection locked="0"/>
    </xf>
    <xf numFmtId="0" fontId="9" fillId="0" borderId="66" xfId="1" applyNumberFormat="1" applyFont="1" applyFill="1" applyBorder="1" applyAlignment="1" applyProtection="1">
      <alignment horizontal="center" vertical="center" shrinkToFit="1"/>
      <protection locked="0"/>
    </xf>
    <xf numFmtId="176" fontId="9" fillId="0" borderId="9" xfId="1" applyNumberFormat="1" applyFont="1" applyFill="1" applyBorder="1" applyAlignment="1" applyProtection="1">
      <alignment horizontal="center" vertical="center" shrinkToFit="1"/>
      <protection locked="0"/>
    </xf>
    <xf numFmtId="0" fontId="9" fillId="8" borderId="67" xfId="1" applyFont="1" applyFill="1" applyBorder="1" applyAlignment="1" applyProtection="1">
      <alignment vertical="center" shrinkToFit="1"/>
      <protection locked="0"/>
    </xf>
    <xf numFmtId="0" fontId="9" fillId="0" borderId="45" xfId="1" applyFont="1" applyFill="1" applyBorder="1" applyAlignment="1" applyProtection="1">
      <alignment vertical="center" shrinkToFit="1"/>
      <protection locked="0"/>
    </xf>
    <xf numFmtId="0" fontId="12" fillId="4" borderId="30" xfId="3" applyFont="1" applyFill="1" applyBorder="1" applyAlignment="1" applyProtection="1">
      <alignment horizontal="center" vertical="center"/>
      <protection locked="0"/>
    </xf>
    <xf numFmtId="0" fontId="12" fillId="4" borderId="32" xfId="3" applyFont="1" applyFill="1" applyBorder="1" applyAlignment="1" applyProtection="1">
      <alignment horizontal="center" vertical="center"/>
      <protection locked="0"/>
    </xf>
    <xf numFmtId="0" fontId="12" fillId="4" borderId="42" xfId="3" applyFont="1" applyFill="1" applyBorder="1" applyAlignment="1" applyProtection="1">
      <alignment horizontal="center" vertical="center"/>
      <protection locked="0"/>
    </xf>
    <xf numFmtId="0" fontId="12" fillId="4" borderId="56" xfId="3" applyFont="1" applyFill="1" applyBorder="1" applyAlignment="1" applyProtection="1">
      <alignment horizontal="center" vertical="center"/>
      <protection locked="0"/>
    </xf>
    <xf numFmtId="0" fontId="9" fillId="8" borderId="17" xfId="1" applyFont="1" applyFill="1" applyBorder="1" applyAlignment="1" applyProtection="1">
      <alignment vertical="center" shrinkToFit="1"/>
      <protection locked="0"/>
    </xf>
    <xf numFmtId="0" fontId="9" fillId="0" borderId="59" xfId="1" applyFont="1" applyFill="1" applyBorder="1" applyAlignment="1" applyProtection="1">
      <alignment vertical="center" shrinkToFit="1"/>
      <protection locked="0"/>
    </xf>
    <xf numFmtId="0" fontId="12" fillId="4" borderId="21" xfId="3" applyFont="1" applyFill="1" applyBorder="1" applyAlignment="1" applyProtection="1">
      <alignment horizontal="center" vertical="center"/>
      <protection locked="0"/>
    </xf>
    <xf numFmtId="0" fontId="12" fillId="4" borderId="51" xfId="3" applyFont="1" applyFill="1" applyBorder="1" applyAlignment="1" applyProtection="1">
      <alignment horizontal="center" vertical="center"/>
      <protection locked="0"/>
    </xf>
    <xf numFmtId="0" fontId="5" fillId="0" borderId="0" xfId="1" applyFont="1" applyBorder="1" applyProtection="1">
      <alignment vertical="center"/>
      <protection locked="0"/>
    </xf>
    <xf numFmtId="0" fontId="13" fillId="0" borderId="0" xfId="1" applyFont="1" applyAlignment="1" applyProtection="1">
      <alignment horizontal="right" vertical="center"/>
      <protection locked="0"/>
    </xf>
    <xf numFmtId="0" fontId="5" fillId="4" borderId="40" xfId="1" applyNumberFormat="1" applyFont="1" applyFill="1" applyBorder="1" applyAlignment="1" applyProtection="1">
      <alignment horizontal="center" vertical="center" shrinkToFit="1"/>
      <protection locked="0"/>
    </xf>
    <xf numFmtId="0" fontId="5" fillId="4" borderId="64" xfId="1" applyNumberFormat="1" applyFont="1" applyFill="1" applyBorder="1" applyAlignment="1" applyProtection="1">
      <alignment horizontal="center" vertical="center" shrinkToFit="1"/>
      <protection locked="0"/>
    </xf>
    <xf numFmtId="0" fontId="5" fillId="4" borderId="16" xfId="1" applyNumberFormat="1" applyFont="1" applyFill="1" applyBorder="1" applyAlignment="1" applyProtection="1">
      <alignment horizontal="center" vertical="center" shrinkToFit="1"/>
      <protection locked="0"/>
    </xf>
    <xf numFmtId="0" fontId="5" fillId="4" borderId="30" xfId="1" applyNumberFormat="1" applyFont="1" applyFill="1" applyBorder="1" applyAlignment="1" applyProtection="1">
      <alignment horizontal="center" vertical="center" shrinkToFit="1"/>
      <protection locked="0"/>
    </xf>
    <xf numFmtId="0" fontId="5" fillId="4" borderId="32" xfId="1" applyNumberFormat="1" applyFont="1" applyFill="1" applyBorder="1" applyAlignment="1" applyProtection="1">
      <alignment horizontal="center" vertical="center" shrinkToFit="1"/>
      <protection locked="0"/>
    </xf>
    <xf numFmtId="0" fontId="5" fillId="4" borderId="7" xfId="1" applyNumberFormat="1" applyFont="1" applyFill="1" applyBorder="1" applyAlignment="1" applyProtection="1">
      <alignment horizontal="center" vertical="center" shrinkToFit="1"/>
      <protection locked="0"/>
    </xf>
    <xf numFmtId="0" fontId="5" fillId="0" borderId="30" xfId="1" applyNumberFormat="1" applyFont="1" applyFill="1" applyBorder="1" applyAlignment="1" applyProtection="1">
      <alignment horizontal="center" vertical="center" shrinkToFit="1"/>
    </xf>
    <xf numFmtId="0" fontId="5" fillId="4" borderId="34" xfId="1" applyNumberFormat="1" applyFont="1" applyFill="1" applyBorder="1" applyAlignment="1" applyProtection="1">
      <alignment horizontal="center" vertical="center" shrinkToFit="1"/>
      <protection locked="0"/>
    </xf>
    <xf numFmtId="0" fontId="5" fillId="4" borderId="41" xfId="1" applyNumberFormat="1" applyFont="1" applyFill="1" applyBorder="1" applyAlignment="1" applyProtection="1">
      <alignment horizontal="center" vertical="center" shrinkToFit="1"/>
      <protection locked="0"/>
    </xf>
    <xf numFmtId="0" fontId="5" fillId="4" borderId="20" xfId="1" applyNumberFormat="1" applyFont="1" applyFill="1" applyBorder="1" applyAlignment="1" applyProtection="1">
      <alignment horizontal="center" vertical="center" shrinkToFit="1"/>
      <protection locked="0"/>
    </xf>
    <xf numFmtId="0" fontId="5" fillId="4" borderId="10" xfId="1" applyNumberFormat="1" applyFont="1" applyFill="1" applyBorder="1" applyAlignment="1" applyProtection="1">
      <alignment horizontal="center" vertical="center" shrinkToFit="1"/>
      <protection locked="0"/>
    </xf>
    <xf numFmtId="0" fontId="5" fillId="4" borderId="51" xfId="1" applyNumberFormat="1" applyFont="1" applyFill="1" applyBorder="1" applyAlignment="1" applyProtection="1">
      <alignment horizontal="center" vertical="center" shrinkToFit="1"/>
      <protection locked="0"/>
    </xf>
    <xf numFmtId="0" fontId="5" fillId="4" borderId="36" xfId="1" applyNumberFormat="1" applyFont="1" applyFill="1" applyBorder="1" applyAlignment="1" applyProtection="1">
      <alignment horizontal="center" vertical="center" shrinkToFit="1"/>
      <protection locked="0"/>
    </xf>
    <xf numFmtId="0" fontId="5" fillId="0" borderId="58" xfId="1" applyNumberFormat="1" applyFont="1" applyFill="1" applyBorder="1" applyAlignment="1" applyProtection="1">
      <alignment horizontal="center" vertical="center" shrinkToFit="1"/>
    </xf>
    <xf numFmtId="0" fontId="5" fillId="0" borderId="62" xfId="1" applyNumberFormat="1" applyFont="1" applyFill="1" applyBorder="1" applyAlignment="1" applyProtection="1">
      <alignment horizontal="center" vertical="center" shrinkToFit="1"/>
    </xf>
    <xf numFmtId="0" fontId="5" fillId="0" borderId="5" xfId="1" applyNumberFormat="1" applyFont="1" applyFill="1" applyBorder="1" applyAlignment="1" applyProtection="1">
      <alignment horizontal="center" vertical="center" shrinkToFit="1"/>
    </xf>
    <xf numFmtId="0" fontId="5" fillId="0" borderId="59" xfId="1" applyNumberFormat="1" applyFont="1" applyFill="1" applyBorder="1" applyAlignment="1" applyProtection="1">
      <alignment horizontal="center" vertical="center" shrinkToFit="1"/>
    </xf>
    <xf numFmtId="0" fontId="12" fillId="0" borderId="30" xfId="3" applyFont="1" applyFill="1" applyBorder="1" applyAlignment="1" applyProtection="1">
      <alignment horizontal="center" vertical="center" shrinkToFit="1"/>
    </xf>
    <xf numFmtId="0" fontId="12" fillId="0" borderId="32" xfId="3" applyFont="1" applyFill="1" applyBorder="1" applyAlignment="1" applyProtection="1">
      <alignment horizontal="center" vertical="center" shrinkToFit="1"/>
    </xf>
    <xf numFmtId="0" fontId="12" fillId="0" borderId="34" xfId="3" applyFont="1" applyFill="1" applyBorder="1" applyAlignment="1" applyProtection="1">
      <alignment horizontal="center" vertical="center" shrinkToFit="1"/>
    </xf>
    <xf numFmtId="0" fontId="12" fillId="0" borderId="40" xfId="3" applyFont="1" applyFill="1" applyBorder="1" applyAlignment="1" applyProtection="1">
      <alignment horizontal="center" vertical="center" shrinkToFit="1"/>
    </xf>
    <xf numFmtId="0" fontId="12" fillId="0" borderId="16" xfId="3" applyFont="1" applyFill="1" applyBorder="1" applyAlignment="1" applyProtection="1">
      <alignment horizontal="center" vertical="center" shrinkToFit="1"/>
    </xf>
    <xf numFmtId="0" fontId="12" fillId="0" borderId="20" xfId="3" applyFont="1" applyFill="1" applyBorder="1" applyAlignment="1" applyProtection="1">
      <alignment horizontal="center" vertical="center" shrinkToFit="1"/>
    </xf>
    <xf numFmtId="0" fontId="12" fillId="0" borderId="21" xfId="3" applyFont="1" applyFill="1" applyBorder="1" applyAlignment="1" applyProtection="1">
      <alignment horizontal="center" vertical="center" shrinkToFit="1"/>
    </xf>
    <xf numFmtId="0" fontId="12" fillId="0" borderId="51" xfId="3" applyFont="1" applyFill="1" applyBorder="1" applyAlignment="1" applyProtection="1">
      <alignment horizontal="center" vertical="center" shrinkToFit="1"/>
    </xf>
    <xf numFmtId="0" fontId="12" fillId="0" borderId="36" xfId="3" applyFont="1" applyFill="1" applyBorder="1" applyAlignment="1" applyProtection="1">
      <alignment horizontal="center" vertical="center" shrinkToFit="1"/>
    </xf>
    <xf numFmtId="0" fontId="11" fillId="2" borderId="1" xfId="1" applyFont="1" applyFill="1" applyBorder="1" applyAlignment="1" applyProtection="1">
      <alignment horizontal="center" vertical="center" wrapText="1"/>
    </xf>
    <xf numFmtId="0" fontId="11" fillId="2" borderId="1" xfId="3" applyFont="1" applyFill="1" applyBorder="1" applyAlignment="1">
      <alignment horizontal="center" vertical="center" wrapText="1"/>
    </xf>
    <xf numFmtId="0" fontId="9" fillId="7" borderId="38" xfId="1" applyNumberFormat="1" applyFont="1" applyFill="1" applyBorder="1" applyAlignment="1" applyProtection="1">
      <alignment horizontal="center" vertical="center" shrinkToFit="1"/>
      <protection locked="0"/>
    </xf>
    <xf numFmtId="0" fontId="5" fillId="0" borderId="18" xfId="1" applyFont="1" applyBorder="1" applyProtection="1">
      <alignment vertical="center"/>
      <protection locked="0"/>
    </xf>
    <xf numFmtId="0" fontId="9" fillId="0" borderId="66" xfId="1" applyNumberFormat="1" applyFont="1" applyFill="1" applyBorder="1" applyAlignment="1" applyProtection="1">
      <alignment horizontal="center" vertical="center" shrinkToFit="1"/>
    </xf>
    <xf numFmtId="0" fontId="9" fillId="0" borderId="38" xfId="1" applyNumberFormat="1" applyFont="1" applyFill="1" applyBorder="1" applyAlignment="1" applyProtection="1">
      <alignment horizontal="center" vertical="center" shrinkToFit="1"/>
    </xf>
    <xf numFmtId="0" fontId="9" fillId="0" borderId="35" xfId="1" applyNumberFormat="1" applyFont="1" applyFill="1" applyBorder="1" applyAlignment="1" applyProtection="1">
      <alignment horizontal="center" vertical="center" shrinkToFit="1"/>
    </xf>
    <xf numFmtId="0" fontId="12" fillId="5" borderId="40" xfId="3" applyFont="1" applyFill="1" applyBorder="1" applyAlignment="1" applyProtection="1">
      <alignment horizontal="center" vertical="center"/>
    </xf>
    <xf numFmtId="0" fontId="12" fillId="5" borderId="16" xfId="3" applyFont="1" applyFill="1" applyBorder="1" applyAlignment="1" applyProtection="1">
      <alignment horizontal="center" vertical="center"/>
    </xf>
    <xf numFmtId="0" fontId="12" fillId="0" borderId="30" xfId="3" applyFont="1" applyFill="1" applyBorder="1" applyAlignment="1" applyProtection="1">
      <alignment horizontal="center" vertical="center"/>
    </xf>
    <xf numFmtId="0" fontId="12" fillId="0" borderId="32" xfId="3" applyFont="1" applyFill="1" applyBorder="1" applyAlignment="1" applyProtection="1">
      <alignment horizontal="center" vertical="center"/>
    </xf>
    <xf numFmtId="0" fontId="12" fillId="0" borderId="40" xfId="3" applyFont="1" applyFill="1" applyBorder="1" applyAlignment="1" applyProtection="1">
      <alignment horizontal="center" vertical="center"/>
    </xf>
    <xf numFmtId="0" fontId="12" fillId="0" borderId="16" xfId="3" applyFont="1" applyFill="1" applyBorder="1" applyAlignment="1" applyProtection="1">
      <alignment horizontal="center" vertical="center"/>
    </xf>
    <xf numFmtId="0" fontId="12" fillId="0" borderId="21" xfId="3" applyFont="1" applyFill="1" applyBorder="1" applyAlignment="1" applyProtection="1">
      <alignment horizontal="center" vertical="center"/>
    </xf>
    <xf numFmtId="0" fontId="12" fillId="0" borderId="51" xfId="3" applyFont="1" applyFill="1" applyBorder="1" applyAlignment="1" applyProtection="1">
      <alignment horizontal="center" vertical="center"/>
    </xf>
    <xf numFmtId="0" fontId="12" fillId="0" borderId="36" xfId="3" applyFont="1" applyFill="1" applyBorder="1" applyAlignment="1" applyProtection="1">
      <alignment horizontal="center" vertical="center"/>
    </xf>
    <xf numFmtId="178" fontId="5" fillId="0" borderId="0" xfId="1" applyNumberFormat="1" applyFont="1" applyFill="1" applyBorder="1" applyAlignment="1" applyProtection="1">
      <alignment vertical="center" wrapText="1"/>
    </xf>
    <xf numFmtId="0" fontId="9" fillId="0" borderId="0" xfId="1" applyFont="1" applyFill="1" applyBorder="1" applyAlignment="1" applyProtection="1">
      <alignment horizontal="left" vertical="center" shrinkToFit="1"/>
    </xf>
    <xf numFmtId="0" fontId="12" fillId="0" borderId="0" xfId="3" applyFont="1" applyFill="1" applyBorder="1" applyAlignment="1" applyProtection="1">
      <alignment horizontal="center" vertical="center"/>
    </xf>
    <xf numFmtId="0" fontId="9" fillId="0" borderId="0" xfId="1" applyNumberFormat="1" applyFont="1" applyFill="1" applyBorder="1" applyAlignment="1" applyProtection="1">
      <alignment horizontal="center" vertical="center" shrinkToFit="1"/>
    </xf>
    <xf numFmtId="0" fontId="12" fillId="0" borderId="60" xfId="3" applyFont="1" applyFill="1" applyBorder="1" applyAlignment="1" applyProtection="1">
      <alignment horizontal="center" vertical="center"/>
    </xf>
    <xf numFmtId="0" fontId="12" fillId="0" borderId="53" xfId="3" applyFont="1" applyFill="1" applyBorder="1" applyAlignment="1" applyProtection="1">
      <alignment horizontal="center" vertical="center"/>
    </xf>
    <xf numFmtId="0" fontId="12" fillId="0" borderId="34" xfId="3" applyFont="1" applyFill="1" applyBorder="1" applyAlignment="1" applyProtection="1">
      <alignment horizontal="center" vertical="center"/>
    </xf>
    <xf numFmtId="0" fontId="12" fillId="0" borderId="43" xfId="3" applyFont="1" applyFill="1" applyBorder="1" applyAlignment="1" applyProtection="1">
      <alignment horizontal="center" vertical="center" shrinkToFit="1"/>
    </xf>
    <xf numFmtId="0" fontId="12" fillId="0" borderId="22" xfId="3" applyFont="1" applyFill="1" applyBorder="1" applyAlignment="1" applyProtection="1">
      <alignment horizontal="center" vertical="center" shrinkToFit="1"/>
    </xf>
    <xf numFmtId="0" fontId="12" fillId="0" borderId="23" xfId="3" applyFont="1" applyFill="1" applyBorder="1" applyAlignment="1" applyProtection="1">
      <alignment horizontal="center" vertical="center" shrinkToFit="1"/>
    </xf>
    <xf numFmtId="0" fontId="12" fillId="5" borderId="40" xfId="3" applyFont="1" applyFill="1" applyBorder="1" applyAlignment="1" applyProtection="1">
      <alignment horizontal="center" vertical="center" shrinkToFit="1"/>
    </xf>
    <xf numFmtId="0" fontId="12" fillId="5" borderId="16" xfId="3" applyFont="1" applyFill="1" applyBorder="1" applyAlignment="1" applyProtection="1">
      <alignment horizontal="center" vertical="center" shrinkToFit="1"/>
    </xf>
    <xf numFmtId="0" fontId="12" fillId="5" borderId="20" xfId="3" applyFont="1" applyFill="1" applyBorder="1" applyAlignment="1" applyProtection="1">
      <alignment horizontal="center" vertical="center" shrinkToFit="1"/>
    </xf>
    <xf numFmtId="0" fontId="5" fillId="4" borderId="76" xfId="3" applyFont="1" applyFill="1" applyBorder="1" applyAlignment="1" applyProtection="1">
      <alignment horizontal="center" vertical="center" shrinkToFit="1"/>
      <protection locked="0"/>
    </xf>
    <xf numFmtId="0" fontId="12" fillId="0" borderId="43" xfId="3" applyFont="1" applyFill="1" applyBorder="1" applyAlignment="1" applyProtection="1">
      <alignment horizontal="center" vertical="center"/>
    </xf>
    <xf numFmtId="0" fontId="12" fillId="0" borderId="22" xfId="3" applyFont="1" applyFill="1" applyBorder="1" applyAlignment="1" applyProtection="1">
      <alignment horizontal="center" vertical="center"/>
    </xf>
    <xf numFmtId="0" fontId="12" fillId="5" borderId="20" xfId="3" applyFont="1" applyFill="1" applyBorder="1" applyAlignment="1" applyProtection="1">
      <alignment horizontal="center" vertical="center"/>
    </xf>
    <xf numFmtId="0" fontId="8" fillId="0" borderId="53" xfId="1" applyNumberFormat="1" applyFont="1" applyFill="1" applyBorder="1" applyAlignment="1" applyProtection="1">
      <alignment horizontal="center" vertical="center" shrinkToFit="1"/>
    </xf>
    <xf numFmtId="0" fontId="8" fillId="0" borderId="60" xfId="1" applyNumberFormat="1" applyFont="1" applyFill="1" applyBorder="1" applyAlignment="1" applyProtection="1">
      <alignment horizontal="center" vertical="center" shrinkToFit="1"/>
    </xf>
    <xf numFmtId="0" fontId="8" fillId="0" borderId="82" xfId="1" applyNumberFormat="1" applyFont="1" applyFill="1" applyBorder="1" applyAlignment="1" applyProtection="1">
      <alignment horizontal="center" vertical="center" shrinkToFit="1"/>
    </xf>
    <xf numFmtId="176" fontId="8" fillId="0" borderId="1" xfId="1" applyNumberFormat="1" applyFont="1" applyFill="1" applyBorder="1" applyAlignment="1" applyProtection="1">
      <alignment horizontal="center" vertical="center" shrinkToFit="1"/>
    </xf>
    <xf numFmtId="0" fontId="12" fillId="0" borderId="0" xfId="3" applyFont="1" applyFill="1" applyBorder="1" applyAlignment="1" applyProtection="1">
      <alignment horizontal="center" vertical="center" shrinkToFit="1"/>
    </xf>
    <xf numFmtId="0" fontId="12" fillId="0" borderId="18" xfId="3" applyFont="1" applyFill="1" applyBorder="1" applyAlignment="1" applyProtection="1">
      <alignment horizontal="center" vertical="center" shrinkToFit="1"/>
    </xf>
    <xf numFmtId="0" fontId="5" fillId="4" borderId="21" xfId="1" applyNumberFormat="1" applyFont="1" applyFill="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xf>
    <xf numFmtId="0" fontId="12" fillId="0" borderId="49" xfId="3" applyFont="1" applyFill="1" applyBorder="1" applyAlignment="1" applyProtection="1">
      <alignment horizontal="center" vertical="center"/>
    </xf>
    <xf numFmtId="0" fontId="7" fillId="3" borderId="60" xfId="1" applyFont="1" applyFill="1" applyBorder="1" applyAlignment="1" applyProtection="1">
      <alignment horizontal="center" vertical="center"/>
    </xf>
    <xf numFmtId="0" fontId="12" fillId="4" borderId="34" xfId="3" applyFont="1" applyFill="1" applyBorder="1" applyAlignment="1" applyProtection="1">
      <alignment horizontal="center" vertical="center"/>
      <protection locked="0"/>
    </xf>
    <xf numFmtId="0" fontId="5" fillId="4" borderId="8" xfId="1" applyNumberFormat="1" applyFont="1" applyFill="1" applyBorder="1" applyAlignment="1" applyProtection="1">
      <alignment horizontal="center" vertical="center" shrinkToFit="1"/>
      <protection locked="0"/>
    </xf>
    <xf numFmtId="0" fontId="5" fillId="4" borderId="77" xfId="1" applyNumberFormat="1" applyFont="1" applyFill="1" applyBorder="1" applyAlignment="1" applyProtection="1">
      <alignment horizontal="center" vertical="center" shrinkToFit="1"/>
      <protection locked="0"/>
    </xf>
    <xf numFmtId="0" fontId="5" fillId="4" borderId="78" xfId="1" applyNumberFormat="1" applyFont="1" applyFill="1" applyBorder="1" applyAlignment="1" applyProtection="1">
      <alignment horizontal="center" vertical="center" shrinkToFit="1"/>
      <protection locked="0"/>
    </xf>
    <xf numFmtId="0" fontId="5" fillId="4" borderId="84" xfId="1" applyNumberFormat="1" applyFont="1" applyFill="1" applyBorder="1" applyAlignment="1" applyProtection="1">
      <alignment horizontal="center" vertical="center" shrinkToFit="1"/>
      <protection locked="0"/>
    </xf>
    <xf numFmtId="0" fontId="12" fillId="4" borderId="52" xfId="3" applyFont="1" applyFill="1" applyBorder="1" applyAlignment="1" applyProtection="1">
      <alignment horizontal="center" vertical="center"/>
      <protection locked="0"/>
    </xf>
    <xf numFmtId="0" fontId="12" fillId="4" borderId="36" xfId="3" applyFont="1" applyFill="1" applyBorder="1" applyAlignment="1" applyProtection="1">
      <alignment horizontal="center" vertical="center"/>
      <protection locked="0"/>
    </xf>
    <xf numFmtId="0" fontId="5" fillId="4" borderId="23" xfId="3" applyFont="1" applyFill="1" applyBorder="1" applyAlignment="1" applyProtection="1">
      <alignment horizontal="center" vertical="center" shrinkToFit="1"/>
      <protection locked="0"/>
    </xf>
    <xf numFmtId="0" fontId="12" fillId="0" borderId="42" xfId="3" applyFont="1" applyFill="1" applyBorder="1" applyAlignment="1" applyProtection="1">
      <alignment horizontal="center" vertical="center" shrinkToFit="1"/>
    </xf>
    <xf numFmtId="0" fontId="12" fillId="0" borderId="56" xfId="3" applyFont="1" applyFill="1" applyBorder="1" applyAlignment="1" applyProtection="1">
      <alignment horizontal="center" vertical="center" shrinkToFit="1"/>
    </xf>
    <xf numFmtId="0" fontId="12" fillId="0" borderId="52" xfId="3" applyFont="1" applyFill="1" applyBorder="1" applyAlignment="1" applyProtection="1">
      <alignment horizontal="center" vertical="center" shrinkToFit="1"/>
    </xf>
    <xf numFmtId="176" fontId="9" fillId="0" borderId="9" xfId="1" applyNumberFormat="1" applyFont="1" applyFill="1" applyBorder="1" applyAlignment="1" applyProtection="1">
      <alignment horizontal="center" vertical="center" shrinkToFit="1"/>
    </xf>
    <xf numFmtId="0" fontId="5" fillId="5" borderId="58" xfId="4" applyNumberFormat="1" applyFont="1" applyFill="1" applyBorder="1" applyAlignment="1" applyProtection="1">
      <alignment horizontal="center" vertical="center" shrinkToFit="1"/>
    </xf>
    <xf numFmtId="0" fontId="5" fillId="6" borderId="5" xfId="1" applyNumberFormat="1" applyFont="1" applyFill="1" applyBorder="1" applyAlignment="1" applyProtection="1">
      <alignment horizontal="center" vertical="center" shrinkToFit="1"/>
    </xf>
    <xf numFmtId="0" fontId="7" fillId="3" borderId="53" xfId="1" applyFont="1" applyFill="1" applyBorder="1" applyAlignment="1" applyProtection="1">
      <alignment horizontal="center" vertical="center"/>
    </xf>
    <xf numFmtId="0" fontId="7" fillId="3" borderId="110" xfId="1" applyFont="1" applyFill="1" applyBorder="1" applyAlignment="1" applyProtection="1">
      <alignment horizontal="center" vertical="center"/>
    </xf>
    <xf numFmtId="38" fontId="9" fillId="5" borderId="9" xfId="5" applyFont="1" applyFill="1" applyBorder="1" applyAlignment="1" applyProtection="1">
      <alignment horizontal="center" vertical="center" shrinkToFit="1"/>
    </xf>
    <xf numFmtId="38" fontId="9" fillId="0" borderId="58" xfId="5" applyFont="1" applyFill="1" applyBorder="1" applyAlignment="1" applyProtection="1">
      <alignment horizontal="center" vertical="center" shrinkToFit="1"/>
    </xf>
    <xf numFmtId="38" fontId="9" fillId="6" borderId="5" xfId="5" applyFont="1" applyFill="1" applyBorder="1" applyAlignment="1" applyProtection="1">
      <alignment horizontal="center" vertical="center" shrinkToFit="1"/>
    </xf>
    <xf numFmtId="38" fontId="9" fillId="0" borderId="62" xfId="5" applyFont="1" applyFill="1" applyBorder="1" applyAlignment="1" applyProtection="1">
      <alignment horizontal="center" vertical="center" shrinkToFit="1"/>
    </xf>
    <xf numFmtId="38" fontId="9" fillId="0" borderId="61" xfId="5" applyFont="1" applyFill="1" applyBorder="1" applyAlignment="1" applyProtection="1">
      <alignment horizontal="center" vertical="center" shrinkToFit="1"/>
    </xf>
    <xf numFmtId="38" fontId="9" fillId="0" borderId="1" xfId="5" applyFont="1" applyFill="1" applyBorder="1" applyAlignment="1" applyProtection="1">
      <alignment horizontal="center" vertical="center" shrinkToFit="1"/>
    </xf>
    <xf numFmtId="38" fontId="9" fillId="0" borderId="59" xfId="5" applyFont="1" applyFill="1" applyBorder="1" applyAlignment="1" applyProtection="1">
      <alignment horizontal="center" vertical="center" shrinkToFit="1"/>
    </xf>
    <xf numFmtId="38" fontId="5" fillId="5" borderId="86" xfId="5" applyFont="1" applyFill="1" applyBorder="1" applyAlignment="1" applyProtection="1">
      <alignment horizontal="center" vertical="center" shrinkToFit="1"/>
    </xf>
    <xf numFmtId="38" fontId="5" fillId="5" borderId="39" xfId="5" applyFont="1" applyFill="1" applyBorder="1" applyAlignment="1" applyProtection="1">
      <alignment horizontal="center" vertical="center" shrinkToFit="1"/>
    </xf>
    <xf numFmtId="38" fontId="5" fillId="5" borderId="44" xfId="5" applyFont="1" applyFill="1" applyBorder="1" applyAlignment="1" applyProtection="1">
      <alignment horizontal="center" vertical="center" shrinkToFit="1"/>
    </xf>
    <xf numFmtId="38" fontId="5" fillId="0" borderId="81" xfId="5" applyFont="1" applyFill="1" applyBorder="1" applyAlignment="1" applyProtection="1">
      <alignment horizontal="center" vertical="center" shrinkToFit="1"/>
    </xf>
    <xf numFmtId="38" fontId="5" fillId="0" borderId="25" xfId="5" applyFont="1" applyFill="1" applyBorder="1" applyAlignment="1" applyProtection="1">
      <alignment horizontal="center" vertical="center" shrinkToFit="1"/>
    </xf>
    <xf numFmtId="38" fontId="5" fillId="0" borderId="39" xfId="5" applyFont="1" applyFill="1" applyBorder="1" applyAlignment="1" applyProtection="1">
      <alignment horizontal="center" vertical="center" shrinkToFit="1"/>
    </xf>
    <xf numFmtId="38" fontId="5" fillId="0" borderId="112" xfId="5" applyFont="1" applyFill="1" applyBorder="1" applyAlignment="1" applyProtection="1">
      <alignment horizontal="center" vertical="center" shrinkToFit="1"/>
    </xf>
    <xf numFmtId="38" fontId="5" fillId="5" borderId="71" xfId="5" applyFont="1" applyFill="1" applyBorder="1" applyAlignment="1" applyProtection="1">
      <alignment horizontal="center" vertical="center" shrinkToFit="1"/>
    </xf>
    <xf numFmtId="38" fontId="5" fillId="0" borderId="58" xfId="5" applyFont="1" applyFill="1" applyBorder="1" applyAlignment="1" applyProtection="1">
      <alignment horizontal="center" vertical="center" shrinkToFit="1"/>
    </xf>
    <xf numFmtId="38" fontId="5" fillId="0" borderId="62" xfId="5" applyFont="1" applyFill="1" applyBorder="1" applyAlignment="1" applyProtection="1">
      <alignment horizontal="center" vertical="center" shrinkToFit="1"/>
    </xf>
    <xf numFmtId="38" fontId="5" fillId="0" borderId="61" xfId="5" applyFont="1" applyFill="1" applyBorder="1" applyAlignment="1" applyProtection="1">
      <alignment horizontal="center" vertical="center" shrinkToFit="1"/>
    </xf>
    <xf numFmtId="38" fontId="5" fillId="0" borderId="5" xfId="5" applyFont="1" applyFill="1" applyBorder="1" applyAlignment="1" applyProtection="1">
      <alignment horizontal="center" vertical="center" shrinkToFit="1"/>
    </xf>
    <xf numFmtId="38" fontId="5" fillId="0" borderId="59" xfId="5" applyFont="1" applyFill="1" applyBorder="1" applyAlignment="1" applyProtection="1">
      <alignment horizontal="center" vertical="center" shrinkToFit="1"/>
    </xf>
    <xf numFmtId="38" fontId="5" fillId="0" borderId="0" xfId="5" applyFont="1" applyFill="1" applyBorder="1" applyAlignment="1" applyProtection="1">
      <alignment horizontal="center" vertical="center" shrinkToFit="1"/>
    </xf>
    <xf numFmtId="0" fontId="5" fillId="5" borderId="61" xfId="4" applyNumberFormat="1" applyFont="1" applyFill="1" applyBorder="1" applyAlignment="1" applyProtection="1">
      <alignment horizontal="center" vertical="center" shrinkToFit="1"/>
    </xf>
    <xf numFmtId="0" fontId="9" fillId="5" borderId="24" xfId="1" applyFont="1" applyFill="1" applyBorder="1" applyAlignment="1" applyProtection="1">
      <alignment horizontal="left" vertical="center" shrinkToFit="1"/>
    </xf>
    <xf numFmtId="0" fontId="9" fillId="5" borderId="24" xfId="1" applyFont="1" applyFill="1" applyBorder="1" applyAlignment="1" applyProtection="1">
      <alignment horizontal="left" vertical="center" shrinkToFit="1"/>
      <protection locked="0"/>
    </xf>
    <xf numFmtId="0" fontId="5" fillId="0" borderId="0" xfId="3" applyFont="1" applyProtection="1">
      <alignment vertical="center"/>
    </xf>
    <xf numFmtId="0" fontId="5" fillId="0" borderId="0" xfId="3" applyFont="1" applyBorder="1" applyProtection="1">
      <alignment vertical="center"/>
    </xf>
    <xf numFmtId="0" fontId="10" fillId="0" borderId="0" xfId="3" applyFont="1" applyFill="1" applyBorder="1" applyAlignment="1" applyProtection="1">
      <alignment vertical="center" shrinkToFit="1"/>
    </xf>
    <xf numFmtId="0" fontId="16" fillId="0" borderId="0" xfId="3" applyFont="1" applyAlignment="1" applyProtection="1">
      <alignment vertical="center"/>
    </xf>
    <xf numFmtId="0" fontId="5" fillId="0" borderId="0" xfId="3" applyFont="1" applyAlignment="1" applyProtection="1">
      <alignment vertical="center"/>
    </xf>
    <xf numFmtId="0" fontId="16" fillId="0" borderId="0" xfId="3" applyFont="1" applyAlignment="1" applyProtection="1">
      <alignment horizontal="center" vertical="center"/>
    </xf>
    <xf numFmtId="0" fontId="10" fillId="0" borderId="0" xfId="3" applyFont="1" applyBorder="1" applyAlignment="1" applyProtection="1">
      <alignment horizontal="center" vertical="center" shrinkToFit="1"/>
    </xf>
    <xf numFmtId="0" fontId="17" fillId="0" borderId="0" xfId="3" applyFont="1" applyFill="1" applyBorder="1" applyAlignment="1" applyProtection="1">
      <alignment horizontal="left" vertical="top"/>
    </xf>
    <xf numFmtId="0" fontId="10" fillId="0" borderId="0" xfId="3" applyFont="1" applyFill="1" applyBorder="1" applyAlignment="1" applyProtection="1">
      <alignment horizontal="center" vertical="center" shrinkToFit="1"/>
    </xf>
    <xf numFmtId="0" fontId="9" fillId="0" borderId="0" xfId="3" applyFont="1" applyBorder="1" applyProtection="1">
      <alignment vertical="center"/>
    </xf>
    <xf numFmtId="0" fontId="9" fillId="0" borderId="0" xfId="3" applyFont="1" applyProtection="1">
      <alignment vertical="center"/>
    </xf>
    <xf numFmtId="0" fontId="9" fillId="6" borderId="41" xfId="3" applyFont="1" applyFill="1" applyBorder="1" applyAlignment="1" applyProtection="1">
      <alignment vertical="center" textRotation="255"/>
    </xf>
    <xf numFmtId="0" fontId="5" fillId="0" borderId="0" xfId="3" applyFont="1" applyAlignment="1" applyProtection="1">
      <alignment horizontal="right" vertical="center"/>
    </xf>
    <xf numFmtId="0" fontId="7" fillId="0" borderId="0" xfId="3" applyFont="1" applyAlignment="1" applyProtection="1">
      <alignment horizontal="center" vertical="center"/>
      <protection locked="0"/>
    </xf>
    <xf numFmtId="0" fontId="5" fillId="0" borderId="0" xfId="0" applyFont="1">
      <alignment vertical="center"/>
    </xf>
    <xf numFmtId="0" fontId="5" fillId="0" borderId="46" xfId="3" applyFont="1" applyBorder="1" applyAlignment="1" applyProtection="1">
      <alignment vertical="center"/>
    </xf>
    <xf numFmtId="0" fontId="10" fillId="0" borderId="32" xfId="3" applyFont="1" applyFill="1" applyBorder="1" applyAlignment="1" applyProtection="1">
      <alignment vertical="center" shrinkToFit="1"/>
    </xf>
    <xf numFmtId="0" fontId="10" fillId="0" borderId="0" xfId="3" applyFont="1" applyProtection="1">
      <alignment vertical="center"/>
    </xf>
    <xf numFmtId="0" fontId="5" fillId="0" borderId="32" xfId="3" applyFont="1" applyBorder="1" applyAlignment="1" applyProtection="1">
      <alignment vertical="center" shrinkToFit="1"/>
    </xf>
    <xf numFmtId="0" fontId="5" fillId="0" borderId="32" xfId="3" applyFont="1" applyBorder="1" applyProtection="1">
      <alignment vertical="center"/>
    </xf>
    <xf numFmtId="179" fontId="5" fillId="0" borderId="32" xfId="3" applyNumberFormat="1" applyFont="1" applyBorder="1" applyProtection="1">
      <alignment vertical="center"/>
    </xf>
    <xf numFmtId="0" fontId="5" fillId="0" borderId="0" xfId="3" applyFont="1" applyProtection="1">
      <alignment vertical="center"/>
      <protection locked="0"/>
    </xf>
    <xf numFmtId="0" fontId="16" fillId="0" borderId="0" xfId="3" applyFont="1" applyAlignment="1" applyProtection="1">
      <alignment vertical="center" shrinkToFit="1"/>
      <protection locked="0"/>
    </xf>
    <xf numFmtId="0" fontId="10" fillId="0" borderId="0" xfId="3" applyFont="1" applyBorder="1" applyAlignment="1" applyProtection="1">
      <alignment horizontal="center" vertical="center" shrinkToFit="1"/>
      <protection locked="0"/>
    </xf>
    <xf numFmtId="0" fontId="16" fillId="0" borderId="0" xfId="3" applyFont="1" applyAlignment="1" applyProtection="1">
      <alignment horizontal="center" vertical="center"/>
      <protection locked="0"/>
    </xf>
    <xf numFmtId="0" fontId="10" fillId="0" borderId="0" xfId="3" applyFont="1" applyFill="1" applyBorder="1" applyAlignment="1" applyProtection="1">
      <alignment horizontal="center" vertical="center" shrinkToFit="1"/>
      <protection locked="0"/>
    </xf>
    <xf numFmtId="0" fontId="9" fillId="0" borderId="0" xfId="3" applyFont="1" applyBorder="1" applyProtection="1">
      <alignment vertical="center"/>
      <protection locked="0"/>
    </xf>
    <xf numFmtId="0" fontId="9" fillId="0" borderId="0" xfId="3" applyFont="1" applyProtection="1">
      <alignment vertical="center"/>
      <protection locked="0"/>
    </xf>
    <xf numFmtId="0" fontId="5" fillId="0" borderId="0" xfId="3" applyFont="1" applyBorder="1" applyProtection="1">
      <alignment vertical="center"/>
      <protection locked="0"/>
    </xf>
    <xf numFmtId="0" fontId="16" fillId="0" borderId="0" xfId="3" applyFont="1" applyAlignment="1" applyProtection="1">
      <alignment vertical="center"/>
      <protection locked="0"/>
    </xf>
    <xf numFmtId="0" fontId="16" fillId="0" borderId="0" xfId="3" applyFont="1" applyBorder="1" applyAlignment="1" applyProtection="1">
      <alignment vertical="center"/>
      <protection locked="0"/>
    </xf>
    <xf numFmtId="0" fontId="10" fillId="0" borderId="22" xfId="3" applyFont="1" applyFill="1" applyBorder="1" applyAlignment="1" applyProtection="1">
      <alignment vertical="center" shrinkToFit="1"/>
      <protection locked="0"/>
    </xf>
    <xf numFmtId="0" fontId="6" fillId="0" borderId="0" xfId="3" applyFont="1" applyFill="1" applyBorder="1" applyAlignment="1" applyProtection="1">
      <alignment horizontal="left" vertical="top"/>
      <protection locked="0"/>
    </xf>
    <xf numFmtId="0" fontId="9" fillId="6" borderId="41" xfId="3" applyFont="1" applyFill="1" applyBorder="1" applyAlignment="1" applyProtection="1">
      <alignment vertical="center" textRotation="255"/>
      <protection locked="0"/>
    </xf>
    <xf numFmtId="0" fontId="9" fillId="6" borderId="77" xfId="3" applyFont="1" applyFill="1" applyBorder="1" applyAlignment="1" applyProtection="1">
      <alignment vertical="center" textRotation="255"/>
      <protection locked="0"/>
    </xf>
    <xf numFmtId="0" fontId="5" fillId="0" borderId="32" xfId="3" applyFont="1" applyBorder="1" applyAlignment="1" applyProtection="1">
      <alignment vertical="center" shrinkToFit="1"/>
      <protection locked="0"/>
    </xf>
    <xf numFmtId="0" fontId="5" fillId="0" borderId="32" xfId="3" applyFont="1" applyBorder="1" applyProtection="1">
      <alignment vertical="center"/>
      <protection locked="0"/>
    </xf>
    <xf numFmtId="0" fontId="13" fillId="0" borderId="0" xfId="3" applyFont="1" applyAlignment="1" applyProtection="1">
      <alignment vertical="center"/>
    </xf>
    <xf numFmtId="0" fontId="14" fillId="0" borderId="0" xfId="0" applyFont="1">
      <alignment vertical="center"/>
    </xf>
    <xf numFmtId="0" fontId="10" fillId="0" borderId="22" xfId="3" applyFont="1" applyFill="1" applyBorder="1" applyAlignment="1" applyProtection="1">
      <alignment vertical="center" shrinkToFit="1"/>
    </xf>
    <xf numFmtId="0" fontId="10" fillId="0" borderId="47" xfId="3" applyFont="1" applyFill="1" applyBorder="1" applyAlignment="1" applyProtection="1">
      <alignment vertical="center" shrinkToFit="1"/>
    </xf>
    <xf numFmtId="0" fontId="12" fillId="0" borderId="0" xfId="3" applyFont="1" applyProtection="1">
      <alignment vertical="center"/>
    </xf>
    <xf numFmtId="0" fontId="5" fillId="4" borderId="119" xfId="1" applyNumberFormat="1" applyFont="1" applyFill="1" applyBorder="1" applyAlignment="1" applyProtection="1">
      <alignment horizontal="center" vertical="center" shrinkToFit="1"/>
      <protection locked="0"/>
    </xf>
    <xf numFmtId="0" fontId="5" fillId="4" borderId="109" xfId="1" applyNumberFormat="1" applyFont="1" applyFill="1" applyBorder="1" applyAlignment="1" applyProtection="1">
      <alignment horizontal="center" vertical="center" shrinkToFit="1"/>
      <protection locked="0"/>
    </xf>
    <xf numFmtId="0" fontId="5" fillId="4" borderId="120" xfId="1" applyNumberFormat="1" applyFont="1" applyFill="1" applyBorder="1" applyAlignment="1" applyProtection="1">
      <alignment horizontal="center" vertical="center" shrinkToFit="1"/>
      <protection locked="0"/>
    </xf>
    <xf numFmtId="0" fontId="5" fillId="0" borderId="115" xfId="1" applyNumberFormat="1" applyFont="1" applyFill="1" applyBorder="1" applyAlignment="1" applyProtection="1">
      <alignment horizontal="center" vertical="center" shrinkToFit="1"/>
    </xf>
    <xf numFmtId="0" fontId="5" fillId="5" borderId="62" xfId="4" applyNumberFormat="1" applyFont="1" applyFill="1" applyBorder="1" applyAlignment="1" applyProtection="1">
      <alignment horizontal="center" vertical="center" shrinkToFit="1"/>
    </xf>
    <xf numFmtId="0" fontId="12" fillId="4" borderId="7" xfId="1" applyNumberFormat="1" applyFont="1" applyFill="1" applyBorder="1" applyAlignment="1" applyProtection="1">
      <alignment horizontal="center" vertical="center" shrinkToFit="1"/>
      <protection locked="0"/>
    </xf>
    <xf numFmtId="0" fontId="5" fillId="6" borderId="22" xfId="1" applyNumberFormat="1" applyFont="1" applyFill="1" applyBorder="1" applyAlignment="1" applyProtection="1">
      <alignment horizontal="center" vertical="center" shrinkToFit="1"/>
    </xf>
    <xf numFmtId="0" fontId="5" fillId="6" borderId="76" xfId="1" applyNumberFormat="1" applyFont="1" applyFill="1" applyBorder="1" applyAlignment="1" applyProtection="1">
      <alignment horizontal="center" vertical="center" shrinkToFit="1"/>
    </xf>
    <xf numFmtId="0" fontId="5" fillId="4" borderId="63" xfId="3" applyFont="1" applyFill="1" applyBorder="1" applyAlignment="1" applyProtection="1">
      <alignment horizontal="center" vertical="center" shrinkToFit="1"/>
      <protection locked="0"/>
    </xf>
    <xf numFmtId="0" fontId="5" fillId="4" borderId="8" xfId="3" applyFont="1" applyFill="1" applyBorder="1" applyAlignment="1" applyProtection="1">
      <alignment horizontal="center" vertical="center" shrinkToFit="1"/>
      <protection locked="0"/>
    </xf>
    <xf numFmtId="0" fontId="5" fillId="6" borderId="43" xfId="1" applyNumberFormat="1" applyFont="1" applyFill="1" applyBorder="1" applyAlignment="1" applyProtection="1">
      <alignment horizontal="center" vertical="center" shrinkToFit="1"/>
    </xf>
    <xf numFmtId="0" fontId="5" fillId="6" borderId="23" xfId="1" applyNumberFormat="1" applyFont="1" applyFill="1" applyBorder="1" applyAlignment="1" applyProtection="1">
      <alignment horizontal="center" vertical="center" shrinkToFit="1"/>
    </xf>
    <xf numFmtId="0" fontId="12" fillId="0" borderId="42" xfId="3" applyFont="1" applyFill="1" applyBorder="1" applyAlignment="1" applyProtection="1">
      <alignment horizontal="center" vertical="center"/>
    </xf>
    <xf numFmtId="0" fontId="12" fillId="0" borderId="56" xfId="3" applyFont="1" applyFill="1" applyBorder="1" applyAlignment="1" applyProtection="1">
      <alignment horizontal="center" vertical="center"/>
    </xf>
    <xf numFmtId="0" fontId="12" fillId="0" borderId="48" xfId="3" applyFont="1" applyFill="1" applyBorder="1" applyAlignment="1" applyProtection="1">
      <alignment horizontal="center" vertical="center"/>
    </xf>
    <xf numFmtId="0" fontId="12" fillId="6" borderId="43" xfId="3" applyFont="1" applyFill="1" applyBorder="1" applyAlignment="1" applyProtection="1">
      <alignment horizontal="center" vertical="center"/>
    </xf>
    <xf numFmtId="0" fontId="12" fillId="6" borderId="22" xfId="3" applyFont="1" applyFill="1" applyBorder="1" applyAlignment="1" applyProtection="1">
      <alignment horizontal="center" vertical="center"/>
    </xf>
    <xf numFmtId="0" fontId="12" fillId="0" borderId="41" xfId="3" applyFont="1" applyFill="1" applyBorder="1" applyAlignment="1" applyProtection="1">
      <alignment horizontal="center" vertical="center" shrinkToFit="1"/>
    </xf>
    <xf numFmtId="0" fontId="12" fillId="0" borderId="7" xfId="3" applyFont="1" applyFill="1" applyBorder="1" applyAlignment="1" applyProtection="1">
      <alignment horizontal="center" vertical="center" shrinkToFit="1"/>
    </xf>
    <xf numFmtId="0" fontId="12" fillId="0" borderId="8" xfId="3" applyFont="1" applyFill="1" applyBorder="1" applyAlignment="1" applyProtection="1">
      <alignment horizontal="center" vertical="center" shrinkToFit="1"/>
    </xf>
    <xf numFmtId="38" fontId="5" fillId="5" borderId="5" xfId="5" applyFont="1" applyFill="1" applyBorder="1" applyAlignment="1" applyProtection="1">
      <alignment horizontal="center" vertical="center" shrinkToFit="1"/>
    </xf>
    <xf numFmtId="38" fontId="5" fillId="6" borderId="71" xfId="5" applyFont="1" applyFill="1" applyBorder="1" applyAlignment="1" applyProtection="1">
      <alignment horizontal="center" vertical="center" shrinkToFit="1"/>
    </xf>
    <xf numFmtId="0" fontId="5" fillId="0" borderId="0" xfId="0" applyFont="1" applyAlignment="1">
      <alignment vertical="center"/>
    </xf>
    <xf numFmtId="0" fontId="5" fillId="0" borderId="0" xfId="3" applyFont="1" applyBorder="1" applyAlignment="1" applyProtection="1">
      <alignment vertical="top"/>
    </xf>
    <xf numFmtId="0" fontId="12" fillId="0" borderId="53" xfId="3" applyFont="1" applyFill="1" applyBorder="1" applyAlignment="1" applyProtection="1">
      <alignment horizontal="center" vertical="center" shrinkToFit="1"/>
    </xf>
    <xf numFmtId="0" fontId="12" fillId="0" borderId="60" xfId="3" applyFont="1" applyFill="1" applyBorder="1" applyAlignment="1" applyProtection="1">
      <alignment horizontal="center" vertical="center" shrinkToFit="1"/>
    </xf>
    <xf numFmtId="0" fontId="12" fillId="0" borderId="110" xfId="3" applyFont="1" applyFill="1" applyBorder="1" applyAlignment="1" applyProtection="1">
      <alignment horizontal="center" vertical="center" shrinkToFit="1"/>
    </xf>
    <xf numFmtId="38" fontId="5" fillId="0" borderId="108" xfId="5" applyFont="1" applyFill="1" applyBorder="1" applyAlignment="1" applyProtection="1">
      <alignment horizontal="center" vertical="center" shrinkToFit="1"/>
    </xf>
    <xf numFmtId="0" fontId="5" fillId="5" borderId="40" xfId="3" applyFont="1" applyFill="1" applyBorder="1" applyAlignment="1" applyProtection="1">
      <alignment horizontal="center" vertical="center" shrinkToFit="1"/>
    </xf>
    <xf numFmtId="0" fontId="5" fillId="5" borderId="16" xfId="3" applyFont="1" applyFill="1" applyBorder="1" applyAlignment="1" applyProtection="1">
      <alignment horizontal="center" vertical="center" shrinkToFit="1"/>
    </xf>
    <xf numFmtId="0" fontId="5" fillId="5" borderId="20" xfId="3" applyFont="1" applyFill="1" applyBorder="1" applyAlignment="1" applyProtection="1">
      <alignment horizontal="center" vertical="center" shrinkToFit="1"/>
    </xf>
    <xf numFmtId="0" fontId="12" fillId="5" borderId="43" xfId="3" applyFont="1" applyFill="1" applyBorder="1" applyAlignment="1" applyProtection="1">
      <alignment horizontal="center" vertical="center"/>
    </xf>
    <xf numFmtId="0" fontId="12" fillId="5" borderId="22" xfId="3" applyFont="1" applyFill="1" applyBorder="1" applyAlignment="1" applyProtection="1">
      <alignment horizontal="center" vertical="center"/>
    </xf>
    <xf numFmtId="0" fontId="12" fillId="0" borderId="106" xfId="3" applyFont="1" applyFill="1" applyBorder="1" applyAlignment="1" applyProtection="1">
      <alignment horizontal="center" vertical="center"/>
    </xf>
    <xf numFmtId="0" fontId="12" fillId="0" borderId="72" xfId="3" applyFont="1" applyFill="1" applyBorder="1" applyAlignment="1" applyProtection="1">
      <alignment horizontal="center" vertical="center"/>
    </xf>
    <xf numFmtId="0" fontId="5" fillId="0" borderId="29" xfId="1" applyNumberFormat="1" applyFont="1" applyFill="1" applyBorder="1" applyAlignment="1" applyProtection="1">
      <alignment horizontal="center" vertical="center" shrinkToFit="1"/>
    </xf>
    <xf numFmtId="0" fontId="5" fillId="0" borderId="85" xfId="1" applyNumberFormat="1" applyFont="1" applyFill="1" applyBorder="1" applyAlignment="1" applyProtection="1">
      <alignment horizontal="center" vertical="center" shrinkToFit="1"/>
    </xf>
    <xf numFmtId="0" fontId="5" fillId="0" borderId="33" xfId="1" applyNumberFormat="1" applyFont="1" applyFill="1" applyBorder="1" applyAlignment="1" applyProtection="1">
      <alignment horizontal="center" vertical="center" shrinkToFit="1"/>
    </xf>
    <xf numFmtId="0" fontId="5" fillId="0" borderId="73" xfId="1" applyNumberFormat="1" applyFont="1" applyFill="1" applyBorder="1" applyAlignment="1" applyProtection="1">
      <alignment horizontal="center" vertical="center" shrinkToFit="1"/>
    </xf>
    <xf numFmtId="0" fontId="5" fillId="0" borderId="106" xfId="1" applyNumberFormat="1" applyFont="1" applyFill="1" applyBorder="1" applyAlignment="1" applyProtection="1">
      <alignment horizontal="center" vertical="center" shrinkToFit="1"/>
    </xf>
    <xf numFmtId="0" fontId="5" fillId="6" borderId="90" xfId="1" applyNumberFormat="1" applyFont="1" applyFill="1" applyBorder="1" applyAlignment="1" applyProtection="1">
      <alignment horizontal="center" vertical="center" shrinkToFit="1"/>
    </xf>
    <xf numFmtId="0" fontId="5" fillId="6" borderId="126" xfId="1" applyNumberFormat="1" applyFont="1" applyFill="1" applyBorder="1" applyAlignment="1" applyProtection="1">
      <alignment horizontal="center" vertical="center" shrinkToFit="1"/>
    </xf>
    <xf numFmtId="0" fontId="5" fillId="6" borderId="92" xfId="1" applyNumberFormat="1" applyFont="1" applyFill="1" applyBorder="1" applyAlignment="1" applyProtection="1">
      <alignment horizontal="center" vertical="center" shrinkToFit="1"/>
    </xf>
    <xf numFmtId="38" fontId="5" fillId="6" borderId="125" xfId="5" applyFont="1" applyFill="1" applyBorder="1" applyAlignment="1" applyProtection="1">
      <alignment horizontal="center" vertical="center" shrinkToFit="1"/>
    </xf>
    <xf numFmtId="0" fontId="5" fillId="0" borderId="32" xfId="1" applyNumberFormat="1" applyFont="1" applyFill="1" applyBorder="1" applyAlignment="1" applyProtection="1">
      <alignment horizontal="center" vertical="center" shrinkToFit="1"/>
    </xf>
    <xf numFmtId="0" fontId="5" fillId="0" borderId="34" xfId="1" applyNumberFormat="1" applyFont="1" applyFill="1" applyBorder="1" applyAlignment="1" applyProtection="1">
      <alignment horizontal="center" vertical="center" shrinkToFit="1"/>
    </xf>
    <xf numFmtId="0" fontId="5" fillId="0" borderId="107" xfId="1" applyNumberFormat="1" applyFont="1" applyFill="1" applyBorder="1" applyAlignment="1" applyProtection="1">
      <alignment horizontal="center" vertical="center" shrinkToFit="1"/>
    </xf>
    <xf numFmtId="0" fontId="5" fillId="6" borderId="91" xfId="1" applyNumberFormat="1" applyFont="1" applyFill="1" applyBorder="1" applyAlignment="1" applyProtection="1">
      <alignment horizontal="center" vertical="center" shrinkToFit="1"/>
    </xf>
    <xf numFmtId="38" fontId="5" fillId="6" borderId="89" xfId="5" applyFont="1" applyFill="1" applyBorder="1" applyAlignment="1" applyProtection="1">
      <alignment horizontal="center" vertical="center" shrinkToFit="1"/>
    </xf>
    <xf numFmtId="0" fontId="16" fillId="0" borderId="95" xfId="0" applyFont="1" applyFill="1" applyBorder="1" applyAlignment="1" applyProtection="1">
      <alignment horizontal="center" vertical="center"/>
    </xf>
    <xf numFmtId="0" fontId="16" fillId="0" borderId="96" xfId="0" applyFont="1" applyFill="1" applyBorder="1" applyAlignment="1" applyProtection="1">
      <alignment horizontal="center" vertical="center"/>
    </xf>
    <xf numFmtId="0" fontId="16" fillId="0" borderId="114" xfId="0" applyFont="1" applyFill="1" applyBorder="1" applyAlignment="1" applyProtection="1">
      <alignment horizontal="center" vertical="center"/>
    </xf>
    <xf numFmtId="38" fontId="14" fillId="0" borderId="113" xfId="5" applyFont="1" applyFill="1" applyBorder="1" applyProtection="1">
      <alignment vertical="center"/>
    </xf>
    <xf numFmtId="38" fontId="5" fillId="5" borderId="61" xfId="4" applyFont="1" applyFill="1" applyBorder="1" applyAlignment="1" applyProtection="1">
      <alignment horizontal="center" vertical="center" shrinkToFit="1"/>
    </xf>
    <xf numFmtId="38" fontId="5" fillId="5" borderId="71" xfId="4" applyFont="1" applyFill="1" applyBorder="1" applyAlignment="1" applyProtection="1">
      <alignment horizontal="center" vertical="center" shrinkToFit="1"/>
    </xf>
    <xf numFmtId="38" fontId="5" fillId="5" borderId="5" xfId="4" applyFont="1" applyFill="1" applyBorder="1" applyAlignment="1" applyProtection="1">
      <alignment horizontal="center" vertical="center" shrinkToFit="1"/>
    </xf>
    <xf numFmtId="0" fontId="5" fillId="0" borderId="61" xfId="1" applyNumberFormat="1" applyFont="1" applyFill="1" applyBorder="1" applyAlignment="1" applyProtection="1">
      <alignment horizontal="center" vertical="center" shrinkToFit="1"/>
    </xf>
    <xf numFmtId="180" fontId="5" fillId="0" borderId="29" xfId="1" applyNumberFormat="1" applyFont="1" applyFill="1" applyBorder="1" applyAlignment="1" applyProtection="1">
      <alignment horizontal="center" vertical="center" shrinkToFit="1"/>
      <protection locked="0"/>
    </xf>
    <xf numFmtId="180" fontId="5" fillId="0" borderId="85" xfId="1" applyNumberFormat="1" applyFont="1" applyFill="1" applyBorder="1" applyAlignment="1" applyProtection="1">
      <alignment horizontal="center" vertical="center" shrinkToFit="1"/>
      <protection locked="0"/>
    </xf>
    <xf numFmtId="180" fontId="5" fillId="0" borderId="33" xfId="1" applyNumberFormat="1" applyFont="1" applyFill="1" applyBorder="1" applyAlignment="1" applyProtection="1">
      <alignment horizontal="center" vertical="center" shrinkToFit="1"/>
      <protection locked="0"/>
    </xf>
    <xf numFmtId="180" fontId="5" fillId="0" borderId="73" xfId="1" applyNumberFormat="1" applyFont="1" applyFill="1" applyBorder="1" applyAlignment="1" applyProtection="1">
      <alignment horizontal="center" vertical="center" shrinkToFit="1"/>
      <protection locked="0"/>
    </xf>
    <xf numFmtId="180" fontId="5" fillId="0" borderId="106" xfId="1" applyNumberFormat="1" applyFont="1" applyFill="1" applyBorder="1" applyAlignment="1" applyProtection="1">
      <alignment horizontal="center" vertical="center" shrinkToFit="1"/>
      <protection locked="0"/>
    </xf>
    <xf numFmtId="180" fontId="5" fillId="0" borderId="72" xfId="1" applyNumberFormat="1" applyFont="1" applyFill="1" applyBorder="1" applyAlignment="1" applyProtection="1">
      <alignment horizontal="center" vertical="center" shrinkToFit="1"/>
      <protection locked="0"/>
    </xf>
    <xf numFmtId="0" fontId="5" fillId="5" borderId="24" xfId="1" applyFont="1" applyFill="1" applyBorder="1" applyAlignment="1" applyProtection="1">
      <alignment horizontal="left" vertical="center" shrinkToFit="1"/>
    </xf>
    <xf numFmtId="0" fontId="9" fillId="5" borderId="24" xfId="1" applyFont="1" applyFill="1" applyBorder="1" applyAlignment="1" applyProtection="1">
      <alignment horizontal="left" vertical="center" shrinkToFit="1"/>
    </xf>
    <xf numFmtId="0" fontId="9" fillId="5" borderId="24" xfId="1" applyFont="1" applyFill="1" applyBorder="1" applyAlignment="1" applyProtection="1">
      <alignment horizontal="left" vertical="center" shrinkToFit="1"/>
      <protection locked="0"/>
    </xf>
    <xf numFmtId="0" fontId="12" fillId="4" borderId="24" xfId="1" applyNumberFormat="1" applyFont="1" applyFill="1" applyBorder="1" applyAlignment="1" applyProtection="1">
      <alignment horizontal="center" vertical="center" shrinkToFit="1"/>
      <protection locked="0"/>
    </xf>
    <xf numFmtId="0" fontId="5" fillId="10" borderId="24" xfId="3" applyFont="1" applyFill="1" applyBorder="1" applyProtection="1">
      <alignment vertical="center"/>
    </xf>
    <xf numFmtId="0" fontId="12" fillId="4" borderId="40" xfId="1" applyNumberFormat="1" applyFont="1" applyFill="1" applyBorder="1" applyAlignment="1" applyProtection="1">
      <alignment horizontal="center" vertical="center" shrinkToFit="1"/>
      <protection locked="0"/>
    </xf>
    <xf numFmtId="0" fontId="12" fillId="4" borderId="16" xfId="1" applyNumberFormat="1" applyFont="1" applyFill="1" applyBorder="1" applyAlignment="1" applyProtection="1">
      <alignment horizontal="center" vertical="center" shrinkToFit="1"/>
      <protection locked="0"/>
    </xf>
    <xf numFmtId="0" fontId="5" fillId="6" borderId="61" xfId="1" applyNumberFormat="1" applyFont="1" applyFill="1" applyBorder="1" applyAlignment="1" applyProtection="1">
      <alignment horizontal="center" vertical="center" shrinkToFit="1"/>
    </xf>
    <xf numFmtId="0" fontId="5" fillId="0" borderId="25" xfId="3" applyFont="1" applyBorder="1" applyProtection="1">
      <alignment vertical="center"/>
    </xf>
    <xf numFmtId="0" fontId="5" fillId="6" borderId="67" xfId="1" applyNumberFormat="1" applyFont="1" applyFill="1" applyBorder="1" applyAlignment="1" applyProtection="1">
      <alignment horizontal="center" vertical="center" shrinkToFit="1"/>
    </xf>
    <xf numFmtId="0" fontId="5" fillId="6" borderId="16" xfId="1" applyNumberFormat="1" applyFont="1" applyFill="1" applyBorder="1" applyAlignment="1" applyProtection="1">
      <alignment horizontal="center" vertical="center" shrinkToFit="1"/>
    </xf>
    <xf numFmtId="0" fontId="5" fillId="6" borderId="64" xfId="1" applyNumberFormat="1" applyFont="1" applyFill="1" applyBorder="1" applyAlignment="1" applyProtection="1">
      <alignment horizontal="center" vertical="center" shrinkToFit="1"/>
    </xf>
    <xf numFmtId="0" fontId="5" fillId="6" borderId="9" xfId="1" applyNumberFormat="1" applyFont="1" applyFill="1" applyBorder="1" applyAlignment="1" applyProtection="1">
      <alignment horizontal="center" vertical="center" shrinkToFit="1"/>
    </xf>
    <xf numFmtId="0" fontId="9" fillId="6" borderId="77" xfId="3" applyFont="1" applyFill="1" applyBorder="1" applyAlignment="1" applyProtection="1">
      <alignment vertical="center" textRotation="255"/>
    </xf>
    <xf numFmtId="0" fontId="12" fillId="11" borderId="40" xfId="3" applyFont="1" applyFill="1" applyBorder="1" applyAlignment="1" applyProtection="1">
      <alignment horizontal="center" vertical="center" shrinkToFit="1"/>
    </xf>
    <xf numFmtId="0" fontId="12" fillId="11" borderId="16" xfId="3" applyFont="1" applyFill="1" applyBorder="1" applyAlignment="1" applyProtection="1">
      <alignment horizontal="center" vertical="center" shrinkToFit="1"/>
    </xf>
    <xf numFmtId="0" fontId="12" fillId="11" borderId="20" xfId="3" applyFont="1" applyFill="1" applyBorder="1" applyAlignment="1" applyProtection="1">
      <alignment horizontal="center" vertical="center" shrinkToFit="1"/>
    </xf>
    <xf numFmtId="38" fontId="5" fillId="11" borderId="61" xfId="5" applyFont="1" applyFill="1" applyBorder="1" applyAlignment="1" applyProtection="1">
      <alignment horizontal="center" vertical="center" shrinkToFit="1"/>
    </xf>
    <xf numFmtId="0" fontId="5" fillId="10" borderId="15" xfId="3" applyFont="1" applyFill="1" applyBorder="1" applyProtection="1">
      <alignment vertical="center"/>
    </xf>
    <xf numFmtId="0" fontId="12" fillId="11" borderId="77" xfId="3" applyFont="1" applyFill="1" applyBorder="1" applyAlignment="1" applyProtection="1">
      <alignment horizontal="center" vertical="center" shrinkToFit="1"/>
    </xf>
    <xf numFmtId="0" fontId="12" fillId="11" borderId="78" xfId="3" applyFont="1" applyFill="1" applyBorder="1" applyAlignment="1" applyProtection="1">
      <alignment horizontal="center" vertical="center" shrinkToFit="1"/>
    </xf>
    <xf numFmtId="0" fontId="12" fillId="11" borderId="84" xfId="3" applyFont="1" applyFill="1" applyBorder="1" applyAlignment="1" applyProtection="1">
      <alignment horizontal="center" vertical="center" shrinkToFit="1"/>
    </xf>
    <xf numFmtId="38" fontId="5" fillId="11" borderId="6" xfId="5" applyFont="1" applyFill="1" applyBorder="1" applyAlignment="1" applyProtection="1">
      <alignment horizontal="center" vertical="center" shrinkToFit="1"/>
    </xf>
    <xf numFmtId="0" fontId="5" fillId="10" borderId="61" xfId="1" applyNumberFormat="1" applyFont="1" applyFill="1" applyBorder="1" applyAlignment="1" applyProtection="1">
      <alignment horizontal="center" vertical="center" shrinkToFit="1"/>
    </xf>
    <xf numFmtId="0" fontId="5" fillId="10" borderId="6" xfId="1" applyNumberFormat="1" applyFont="1" applyFill="1" applyBorder="1" applyAlignment="1" applyProtection="1">
      <alignment horizontal="center" vertical="center" shrinkToFit="1"/>
    </xf>
    <xf numFmtId="0" fontId="12" fillId="11" borderId="40" xfId="3" applyFont="1" applyFill="1" applyBorder="1" applyAlignment="1" applyProtection="1">
      <alignment horizontal="center" vertical="center"/>
    </xf>
    <xf numFmtId="0" fontId="12" fillId="11" borderId="16" xfId="3" applyFont="1" applyFill="1" applyBorder="1" applyAlignment="1" applyProtection="1">
      <alignment horizontal="center" vertical="center"/>
    </xf>
    <xf numFmtId="38" fontId="9" fillId="11" borderId="61" xfId="5" applyFont="1" applyFill="1" applyBorder="1" applyAlignment="1" applyProtection="1">
      <alignment horizontal="center" vertical="center" shrinkToFit="1"/>
    </xf>
    <xf numFmtId="0" fontId="12" fillId="11" borderId="21" xfId="3" applyFont="1" applyFill="1" applyBorder="1" applyAlignment="1" applyProtection="1">
      <alignment horizontal="center" vertical="center"/>
    </xf>
    <xf numFmtId="0" fontId="12" fillId="11" borderId="51" xfId="3" applyFont="1" applyFill="1" applyBorder="1" applyAlignment="1" applyProtection="1">
      <alignment horizontal="center" vertical="center"/>
    </xf>
    <xf numFmtId="38" fontId="9" fillId="11" borderId="59" xfId="5" applyFont="1" applyFill="1" applyBorder="1" applyAlignment="1" applyProtection="1">
      <alignment horizontal="center" vertical="center" shrinkToFit="1"/>
    </xf>
    <xf numFmtId="0" fontId="9" fillId="0" borderId="25" xfId="3" applyFont="1" applyBorder="1" applyProtection="1">
      <alignment vertical="center"/>
    </xf>
    <xf numFmtId="0" fontId="9" fillId="0" borderId="48" xfId="3" applyFont="1" applyBorder="1" applyProtection="1">
      <alignment vertical="center"/>
    </xf>
    <xf numFmtId="0" fontId="9" fillId="5" borderId="24" xfId="1" applyFont="1" applyFill="1" applyBorder="1" applyAlignment="1" applyProtection="1">
      <alignment horizontal="left" vertical="center" shrinkToFit="1"/>
    </xf>
    <xf numFmtId="178" fontId="5" fillId="0" borderId="0" xfId="1" applyNumberFormat="1" applyFont="1" applyFill="1" applyBorder="1" applyAlignment="1" applyProtection="1">
      <alignment horizontal="center" vertical="center" wrapText="1"/>
    </xf>
    <xf numFmtId="0" fontId="5" fillId="4" borderId="42" xfId="1" applyNumberFormat="1" applyFont="1" applyFill="1" applyBorder="1" applyAlignment="1" applyProtection="1">
      <alignment horizontal="center" vertical="center" shrinkToFit="1"/>
      <protection locked="0"/>
    </xf>
    <xf numFmtId="0" fontId="5" fillId="4" borderId="56" xfId="1" applyNumberFormat="1" applyFont="1" applyFill="1" applyBorder="1" applyAlignment="1" applyProtection="1">
      <alignment horizontal="center" vertical="center" shrinkToFit="1"/>
      <protection locked="0"/>
    </xf>
    <xf numFmtId="0" fontId="5" fillId="4" borderId="52" xfId="1" applyNumberFormat="1" applyFont="1" applyFill="1" applyBorder="1" applyAlignment="1" applyProtection="1">
      <alignment horizontal="center" vertical="center" shrinkToFit="1"/>
      <protection locked="0"/>
    </xf>
    <xf numFmtId="0" fontId="5" fillId="4" borderId="29" xfId="1" applyNumberFormat="1" applyFont="1" applyFill="1" applyBorder="1" applyAlignment="1" applyProtection="1">
      <alignment horizontal="center" vertical="center" shrinkToFit="1"/>
      <protection locked="0"/>
    </xf>
    <xf numFmtId="0" fontId="5" fillId="4" borderId="85" xfId="1" applyNumberFormat="1" applyFont="1" applyFill="1" applyBorder="1" applyAlignment="1" applyProtection="1">
      <alignment horizontal="center" vertical="center" shrinkToFit="1"/>
      <protection locked="0"/>
    </xf>
    <xf numFmtId="0" fontId="5" fillId="4" borderId="33" xfId="1" applyNumberFormat="1" applyFont="1" applyFill="1" applyBorder="1" applyAlignment="1" applyProtection="1">
      <alignment horizontal="center" vertical="center" shrinkToFit="1"/>
      <protection locked="0"/>
    </xf>
    <xf numFmtId="0" fontId="5" fillId="0" borderId="108" xfId="1" applyNumberFormat="1" applyFont="1" applyFill="1" applyBorder="1" applyAlignment="1" applyProtection="1">
      <alignment horizontal="center" vertical="center" shrinkToFit="1"/>
    </xf>
    <xf numFmtId="0" fontId="12" fillId="0" borderId="29" xfId="3" applyFont="1" applyFill="1" applyBorder="1" applyAlignment="1" applyProtection="1">
      <alignment horizontal="center" vertical="center" shrinkToFit="1"/>
    </xf>
    <xf numFmtId="0" fontId="12" fillId="0" borderId="85" xfId="3" applyFont="1" applyFill="1" applyBorder="1" applyAlignment="1" applyProtection="1">
      <alignment horizontal="center" vertical="center" shrinkToFit="1"/>
    </xf>
    <xf numFmtId="0" fontId="12" fillId="0" borderId="33" xfId="3" applyFont="1" applyFill="1" applyBorder="1" applyAlignment="1" applyProtection="1">
      <alignment horizontal="center" vertical="center" shrinkToFit="1"/>
    </xf>
    <xf numFmtId="0" fontId="5" fillId="6" borderId="104" xfId="1" applyFont="1" applyFill="1" applyBorder="1" applyAlignment="1" applyProtection="1">
      <alignment horizontal="center" vertical="center" shrinkToFit="1"/>
    </xf>
    <xf numFmtId="0" fontId="5" fillId="6" borderId="88" xfId="1" applyFont="1" applyFill="1" applyBorder="1" applyAlignment="1" applyProtection="1">
      <alignment horizontal="center" vertical="center" shrinkToFit="1"/>
    </xf>
    <xf numFmtId="0" fontId="5" fillId="6" borderId="89" xfId="1" applyFont="1" applyFill="1" applyBorder="1" applyAlignment="1" applyProtection="1">
      <alignment horizontal="center" vertical="center" shrinkToFit="1"/>
    </xf>
    <xf numFmtId="0" fontId="14" fillId="0" borderId="93" xfId="0" applyFont="1" applyFill="1" applyBorder="1" applyAlignment="1">
      <alignment horizontal="center" vertical="center" wrapText="1"/>
    </xf>
    <xf numFmtId="0" fontId="14" fillId="0" borderId="94" xfId="0" applyFont="1" applyFill="1" applyBorder="1" applyAlignment="1">
      <alignment horizontal="center" vertical="center"/>
    </xf>
    <xf numFmtId="0" fontId="19" fillId="0" borderId="98" xfId="0" applyFont="1" applyBorder="1" applyAlignment="1">
      <alignment horizontal="left" vertical="center" wrapText="1"/>
    </xf>
    <xf numFmtId="0" fontId="19" fillId="0" borderId="0" xfId="0" applyFont="1" applyBorder="1" applyAlignment="1">
      <alignment horizontal="left" vertical="center" wrapText="1"/>
    </xf>
    <xf numFmtId="0" fontId="19" fillId="0" borderId="26" xfId="0" applyFont="1" applyBorder="1" applyAlignment="1">
      <alignment horizontal="left" vertical="center" wrapText="1"/>
    </xf>
    <xf numFmtId="0" fontId="18" fillId="0" borderId="67" xfId="1" applyFont="1" applyBorder="1" applyAlignment="1" applyProtection="1">
      <alignment horizontal="left" vertical="center" wrapText="1"/>
    </xf>
    <xf numFmtId="0" fontId="18" fillId="0" borderId="11" xfId="1" applyFont="1" applyBorder="1" applyAlignment="1" applyProtection="1">
      <alignment horizontal="left" vertical="center" wrapText="1"/>
    </xf>
    <xf numFmtId="0" fontId="18" fillId="0" borderId="50" xfId="1" applyFont="1" applyBorder="1" applyAlignment="1" applyProtection="1">
      <alignment horizontal="left" vertical="center" wrapText="1"/>
    </xf>
    <xf numFmtId="0" fontId="5" fillId="0" borderId="48" xfId="3" applyFont="1" applyBorder="1" applyAlignment="1" applyProtection="1">
      <alignment horizontal="left" vertical="top"/>
      <protection locked="0"/>
    </xf>
    <xf numFmtId="0" fontId="5" fillId="0" borderId="46" xfId="3" applyFont="1" applyBorder="1" applyAlignment="1" applyProtection="1">
      <alignment horizontal="left" vertical="top"/>
      <protection locked="0"/>
    </xf>
    <xf numFmtId="0" fontId="5" fillId="0" borderId="69" xfId="3" applyFont="1" applyBorder="1" applyAlignment="1" applyProtection="1">
      <alignment horizontal="left" vertical="top"/>
      <protection locked="0"/>
    </xf>
    <xf numFmtId="0" fontId="5" fillId="0" borderId="47" xfId="3" applyFont="1" applyBorder="1" applyAlignment="1" applyProtection="1">
      <alignment horizontal="left" vertical="top"/>
      <protection locked="0"/>
    </xf>
    <xf numFmtId="0" fontId="5" fillId="0" borderId="0" xfId="3" applyFont="1" applyBorder="1" applyAlignment="1" applyProtection="1">
      <alignment horizontal="left" vertical="top"/>
      <protection locked="0"/>
    </xf>
    <xf numFmtId="0" fontId="5" fillId="0" borderId="63" xfId="3" applyFont="1" applyBorder="1" applyAlignment="1" applyProtection="1">
      <alignment horizontal="left" vertical="top"/>
      <protection locked="0"/>
    </xf>
    <xf numFmtId="0" fontId="5" fillId="0" borderId="74" xfId="3" applyFont="1" applyBorder="1" applyAlignment="1" applyProtection="1">
      <alignment horizontal="left" vertical="top"/>
      <protection locked="0"/>
    </xf>
    <xf numFmtId="0" fontId="5" fillId="0" borderId="28" xfId="3" applyFont="1" applyBorder="1" applyAlignment="1" applyProtection="1">
      <alignment horizontal="left" vertical="top"/>
      <protection locked="0"/>
    </xf>
    <xf numFmtId="0" fontId="5" fillId="0" borderId="76" xfId="3" applyFont="1" applyBorder="1" applyAlignment="1" applyProtection="1">
      <alignment horizontal="left" vertical="top"/>
      <protection locked="0"/>
    </xf>
    <xf numFmtId="0" fontId="5" fillId="6" borderId="104" xfId="3" applyFont="1" applyFill="1" applyBorder="1" applyAlignment="1" applyProtection="1">
      <alignment horizontal="center" vertical="center" wrapText="1"/>
    </xf>
    <xf numFmtId="0" fontId="5" fillId="6" borderId="88" xfId="3" applyFont="1" applyFill="1" applyBorder="1" applyAlignment="1" applyProtection="1">
      <alignment horizontal="center" vertical="center" wrapText="1"/>
    </xf>
    <xf numFmtId="0" fontId="5" fillId="6" borderId="89" xfId="3" applyFont="1" applyFill="1" applyBorder="1" applyAlignment="1" applyProtection="1">
      <alignment horizontal="center" vertical="center" wrapText="1"/>
    </xf>
    <xf numFmtId="0" fontId="5" fillId="7" borderId="105" xfId="1" applyFont="1" applyFill="1" applyBorder="1" applyAlignment="1" applyProtection="1">
      <alignment horizontal="center" vertical="center" wrapText="1" shrinkToFit="1"/>
    </xf>
    <xf numFmtId="0" fontId="5" fillId="7" borderId="103" xfId="1" applyFont="1" applyFill="1" applyBorder="1" applyAlignment="1" applyProtection="1">
      <alignment horizontal="center" vertical="center" shrinkToFit="1"/>
    </xf>
    <xf numFmtId="0" fontId="5" fillId="0" borderId="79" xfId="1" applyFont="1" applyFill="1" applyBorder="1" applyAlignment="1" applyProtection="1">
      <alignment horizontal="left" vertical="center" shrinkToFit="1"/>
    </xf>
    <xf numFmtId="0" fontId="5" fillId="0" borderId="80" xfId="1" applyFont="1" applyFill="1" applyBorder="1" applyAlignment="1" applyProtection="1">
      <alignment horizontal="left" vertical="center" shrinkToFit="1"/>
    </xf>
    <xf numFmtId="0" fontId="5" fillId="0" borderId="81" xfId="1" applyFont="1" applyFill="1" applyBorder="1" applyAlignment="1" applyProtection="1">
      <alignment horizontal="left" vertical="center" shrinkToFit="1"/>
    </xf>
    <xf numFmtId="0" fontId="5" fillId="0" borderId="70" xfId="1" applyFont="1" applyFill="1" applyBorder="1" applyAlignment="1" applyProtection="1">
      <alignment horizontal="left" vertical="center" shrinkToFit="1"/>
    </xf>
    <xf numFmtId="0" fontId="5" fillId="0" borderId="55" xfId="1" applyFont="1" applyFill="1" applyBorder="1" applyAlignment="1" applyProtection="1">
      <alignment horizontal="left" vertical="center" shrinkToFit="1"/>
    </xf>
    <xf numFmtId="0" fontId="5" fillId="0" borderId="39" xfId="1" applyFont="1" applyFill="1" applyBorder="1" applyAlignment="1" applyProtection="1">
      <alignment horizontal="left" vertical="center" shrinkToFit="1"/>
    </xf>
    <xf numFmtId="0" fontId="5" fillId="0" borderId="45" xfId="1" applyFont="1" applyFill="1" applyBorder="1" applyAlignment="1" applyProtection="1">
      <alignment horizontal="left" vertical="center" shrinkToFit="1"/>
    </xf>
    <xf numFmtId="0" fontId="5" fillId="0" borderId="46" xfId="1" applyFont="1" applyFill="1" applyBorder="1" applyAlignment="1" applyProtection="1">
      <alignment horizontal="left" vertical="center" shrinkToFit="1"/>
    </xf>
    <xf numFmtId="0" fontId="5" fillId="0" borderId="44" xfId="1" applyFont="1" applyFill="1" applyBorder="1" applyAlignment="1" applyProtection="1">
      <alignment horizontal="left" vertical="center" shrinkToFit="1"/>
    </xf>
    <xf numFmtId="0" fontId="5" fillId="0" borderId="79" xfId="1" applyFont="1" applyFill="1" applyBorder="1" applyAlignment="1" applyProtection="1">
      <alignment horizontal="left" vertical="center" wrapText="1" shrinkToFit="1"/>
    </xf>
    <xf numFmtId="0" fontId="5" fillId="0" borderId="45" xfId="1" applyFont="1" applyFill="1" applyBorder="1" applyAlignment="1" applyProtection="1">
      <alignment horizontal="left" vertical="center" wrapText="1" shrinkToFit="1"/>
    </xf>
    <xf numFmtId="0" fontId="13" fillId="0" borderId="0" xfId="3" applyFont="1" applyAlignment="1" applyProtection="1">
      <alignment horizontal="center" vertical="center"/>
    </xf>
    <xf numFmtId="0" fontId="10" fillId="0" borderId="32" xfId="3" applyFont="1" applyBorder="1" applyAlignment="1" applyProtection="1">
      <alignment horizontal="center" vertical="center" shrinkToFit="1"/>
    </xf>
    <xf numFmtId="0" fontId="5" fillId="7" borderId="103" xfId="3" applyFont="1" applyFill="1" applyBorder="1" applyAlignment="1" applyProtection="1">
      <alignment horizontal="center" vertical="center" wrapText="1"/>
    </xf>
    <xf numFmtId="0" fontId="5" fillId="7" borderId="103" xfId="3" applyFont="1" applyFill="1" applyBorder="1" applyAlignment="1" applyProtection="1">
      <alignment horizontal="center" vertical="center"/>
    </xf>
    <xf numFmtId="0" fontId="5" fillId="5" borderId="24" xfId="1" applyFont="1" applyFill="1" applyBorder="1" applyAlignment="1" applyProtection="1">
      <alignment horizontal="left" vertical="center" shrinkToFit="1"/>
    </xf>
    <xf numFmtId="0" fontId="5" fillId="5" borderId="0" xfId="1" applyFont="1" applyFill="1" applyBorder="1" applyAlignment="1" applyProtection="1">
      <alignment horizontal="left" vertical="center" shrinkToFit="1"/>
    </xf>
    <xf numFmtId="0" fontId="5" fillId="5" borderId="25" xfId="1" applyFont="1" applyFill="1" applyBorder="1" applyAlignment="1" applyProtection="1">
      <alignment horizontal="left" vertical="center" shrinkToFit="1"/>
    </xf>
    <xf numFmtId="0" fontId="5" fillId="0" borderId="49" xfId="1" applyFont="1" applyFill="1" applyBorder="1" applyAlignment="1" applyProtection="1">
      <alignment horizontal="left" vertical="center" shrinkToFit="1"/>
    </xf>
    <xf numFmtId="0" fontId="5" fillId="0" borderId="48" xfId="1" applyFont="1" applyFill="1" applyBorder="1" applyAlignment="1" applyProtection="1">
      <alignment horizontal="left" vertical="center" shrinkToFit="1"/>
    </xf>
    <xf numFmtId="0" fontId="10" fillId="0" borderId="32" xfId="3" applyFont="1" applyFill="1" applyBorder="1" applyAlignment="1" applyProtection="1">
      <alignment horizontal="center" vertical="center" shrinkToFit="1"/>
      <protection locked="0"/>
    </xf>
    <xf numFmtId="0" fontId="16" fillId="0" borderId="22" xfId="3" applyFont="1" applyFill="1" applyBorder="1" applyAlignment="1" applyProtection="1">
      <alignment horizontal="center" vertical="center" shrinkToFit="1"/>
      <protection locked="0"/>
    </xf>
    <xf numFmtId="0" fontId="10" fillId="0" borderId="22" xfId="3" applyFont="1" applyFill="1" applyBorder="1" applyAlignment="1" applyProtection="1">
      <alignment horizontal="center" vertical="center" shrinkToFit="1"/>
      <protection locked="0"/>
    </xf>
    <xf numFmtId="0" fontId="10" fillId="0" borderId="97" xfId="0" applyFont="1" applyBorder="1" applyAlignment="1">
      <alignment horizontal="center" vertical="center" wrapText="1"/>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102"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5" fillId="3" borderId="100" xfId="1" applyFont="1" applyFill="1" applyBorder="1" applyAlignment="1" applyProtection="1">
      <alignment horizontal="center" vertical="center"/>
    </xf>
    <xf numFmtId="0" fontId="15" fillId="3" borderId="101" xfId="1" applyFont="1" applyFill="1" applyBorder="1" applyAlignment="1" applyProtection="1">
      <alignment horizontal="center" vertical="center"/>
    </xf>
    <xf numFmtId="0" fontId="15" fillId="3" borderId="111" xfId="1" applyFont="1" applyFill="1" applyBorder="1" applyAlignment="1" applyProtection="1">
      <alignment horizontal="center" vertical="center"/>
    </xf>
    <xf numFmtId="0" fontId="18" fillId="0" borderId="17" xfId="1" applyFont="1" applyBorder="1" applyAlignment="1" applyProtection="1">
      <alignment horizontal="left" vertical="center" wrapText="1"/>
    </xf>
    <xf numFmtId="0" fontId="18" fillId="0" borderId="18" xfId="1" applyFont="1" applyBorder="1" applyAlignment="1" applyProtection="1">
      <alignment horizontal="left" vertical="center" wrapText="1"/>
    </xf>
    <xf numFmtId="0" fontId="18" fillId="0" borderId="19" xfId="1" applyFont="1" applyBorder="1" applyAlignment="1" applyProtection="1">
      <alignment horizontal="left" vertical="center" wrapText="1"/>
    </xf>
    <xf numFmtId="0" fontId="18" fillId="0" borderId="24" xfId="1"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18" fillId="0" borderId="25" xfId="1" applyFont="1" applyBorder="1" applyAlignment="1" applyProtection="1">
      <alignment horizontal="left" vertical="center" wrapText="1"/>
    </xf>
    <xf numFmtId="0" fontId="18" fillId="0" borderId="15" xfId="1" applyFont="1" applyBorder="1" applyAlignment="1" applyProtection="1">
      <alignment horizontal="left" vertical="center" wrapText="1"/>
    </xf>
    <xf numFmtId="0" fontId="18" fillId="0" borderId="26" xfId="1" applyFont="1" applyBorder="1" applyAlignment="1" applyProtection="1">
      <alignment horizontal="left" vertical="center" wrapText="1"/>
    </xf>
    <xf numFmtId="0" fontId="18" fillId="0" borderId="27" xfId="1" applyFont="1" applyBorder="1" applyAlignment="1" applyProtection="1">
      <alignment horizontal="left" vertical="center" wrapText="1"/>
    </xf>
    <xf numFmtId="0" fontId="5" fillId="0" borderId="45" xfId="3" applyFont="1" applyBorder="1" applyAlignment="1" applyProtection="1">
      <alignment horizontal="left" vertical="top" wrapText="1"/>
    </xf>
    <xf numFmtId="0" fontId="5" fillId="0" borderId="46" xfId="3" applyFont="1" applyBorder="1" applyAlignment="1" applyProtection="1">
      <alignment horizontal="left" vertical="top"/>
    </xf>
    <xf numFmtId="0" fontId="5" fillId="0" borderId="44" xfId="3" applyFont="1" applyBorder="1" applyAlignment="1" applyProtection="1">
      <alignment horizontal="left" vertical="top"/>
    </xf>
    <xf numFmtId="0" fontId="5" fillId="0" borderId="24" xfId="3" applyFont="1" applyBorder="1" applyAlignment="1" applyProtection="1">
      <alignment horizontal="left" vertical="top"/>
    </xf>
    <xf numFmtId="0" fontId="5" fillId="0" borderId="0" xfId="3" applyFont="1" applyBorder="1" applyAlignment="1" applyProtection="1">
      <alignment horizontal="left" vertical="top"/>
    </xf>
    <xf numFmtId="0" fontId="5" fillId="0" borderId="25" xfId="3" applyFont="1" applyBorder="1" applyAlignment="1" applyProtection="1">
      <alignment horizontal="left" vertical="top"/>
    </xf>
    <xf numFmtId="0" fontId="5" fillId="0" borderId="15" xfId="3" applyFont="1" applyBorder="1" applyAlignment="1" applyProtection="1">
      <alignment horizontal="left" vertical="top"/>
    </xf>
    <xf numFmtId="0" fontId="5" fillId="0" borderId="26" xfId="3" applyFont="1" applyBorder="1" applyAlignment="1" applyProtection="1">
      <alignment horizontal="left" vertical="top"/>
    </xf>
    <xf numFmtId="0" fontId="5" fillId="0" borderId="27" xfId="3" applyFont="1" applyBorder="1" applyAlignment="1" applyProtection="1">
      <alignment horizontal="left" vertical="top"/>
    </xf>
    <xf numFmtId="0" fontId="9" fillId="10" borderId="17" xfId="1" applyFont="1" applyFill="1" applyBorder="1" applyAlignment="1" applyProtection="1">
      <alignment horizontal="left" vertical="center" shrinkToFit="1"/>
    </xf>
    <xf numFmtId="0" fontId="9" fillId="10" borderId="11" xfId="1" applyFont="1" applyFill="1" applyBorder="1" applyAlignment="1" applyProtection="1">
      <alignment horizontal="left" vertical="center" shrinkToFit="1"/>
    </xf>
    <xf numFmtId="0" fontId="9" fillId="10" borderId="50" xfId="1" applyFont="1" applyFill="1" applyBorder="1" applyAlignment="1" applyProtection="1">
      <alignment horizontal="left" vertical="center" shrinkToFit="1"/>
    </xf>
    <xf numFmtId="0" fontId="9" fillId="6" borderId="17" xfId="1" applyFont="1" applyFill="1" applyBorder="1" applyAlignment="1" applyProtection="1">
      <alignment horizontal="left" vertical="center" shrinkToFit="1"/>
    </xf>
    <xf numFmtId="0" fontId="9" fillId="6" borderId="11" xfId="1" applyFont="1" applyFill="1" applyBorder="1" applyAlignment="1" applyProtection="1">
      <alignment horizontal="left" vertical="center" shrinkToFit="1"/>
    </xf>
    <xf numFmtId="0" fontId="9" fillId="6" borderId="50" xfId="1" applyFont="1" applyFill="1" applyBorder="1" applyAlignment="1" applyProtection="1">
      <alignment horizontal="left" vertical="center" shrinkToFit="1"/>
    </xf>
    <xf numFmtId="0" fontId="9" fillId="0" borderId="49" xfId="1" applyFont="1" applyFill="1" applyBorder="1" applyAlignment="1" applyProtection="1">
      <alignment horizontal="left" vertical="center" shrinkToFit="1"/>
    </xf>
    <xf numFmtId="0" fontId="9" fillId="0" borderId="39" xfId="1" applyFont="1" applyFill="1" applyBorder="1" applyAlignment="1" applyProtection="1">
      <alignment horizontal="left" vertical="center" shrinkToFit="1"/>
    </xf>
    <xf numFmtId="0" fontId="9" fillId="0" borderId="48" xfId="1" applyFont="1" applyFill="1" applyBorder="1" applyAlignment="1" applyProtection="1">
      <alignment horizontal="left" vertical="center" shrinkToFit="1"/>
    </xf>
    <xf numFmtId="0" fontId="9" fillId="0" borderId="44" xfId="1" applyFont="1" applyFill="1" applyBorder="1" applyAlignment="1" applyProtection="1">
      <alignment horizontal="left" vertical="center" shrinkToFit="1"/>
    </xf>
    <xf numFmtId="0" fontId="9" fillId="0" borderId="79" xfId="1" applyFont="1" applyFill="1" applyBorder="1" applyAlignment="1" applyProtection="1">
      <alignment horizontal="left" vertical="center" shrinkToFit="1"/>
    </xf>
    <xf numFmtId="0" fontId="9" fillId="0" borderId="80" xfId="1" applyFont="1" applyFill="1" applyBorder="1" applyAlignment="1" applyProtection="1">
      <alignment horizontal="left" vertical="center" shrinkToFit="1"/>
    </xf>
    <xf numFmtId="0" fontId="9" fillId="0" borderId="81" xfId="1" applyFont="1" applyFill="1" applyBorder="1" applyAlignment="1" applyProtection="1">
      <alignment horizontal="left" vertical="center" shrinkToFit="1"/>
    </xf>
    <xf numFmtId="0" fontId="9" fillId="0" borderId="70" xfId="1" applyFont="1" applyFill="1" applyBorder="1" applyAlignment="1" applyProtection="1">
      <alignment horizontal="left" vertical="center" shrinkToFit="1"/>
    </xf>
    <xf numFmtId="0" fontId="9" fillId="0" borderId="55" xfId="1" applyFont="1" applyFill="1" applyBorder="1" applyAlignment="1" applyProtection="1">
      <alignment horizontal="left" vertical="center" shrinkToFit="1"/>
    </xf>
    <xf numFmtId="0" fontId="9" fillId="0" borderId="14" xfId="1" applyFont="1" applyFill="1" applyBorder="1" applyAlignment="1" applyProtection="1">
      <alignment horizontal="left" vertical="center" shrinkToFit="1"/>
    </xf>
    <xf numFmtId="0" fontId="9" fillId="0" borderId="12" xfId="1" applyFont="1" applyFill="1" applyBorder="1" applyAlignment="1" applyProtection="1">
      <alignment horizontal="left" vertical="center" shrinkToFit="1"/>
    </xf>
    <xf numFmtId="0" fontId="9" fillId="0" borderId="13" xfId="1" applyFont="1" applyFill="1" applyBorder="1" applyAlignment="1" applyProtection="1">
      <alignment horizontal="left" vertical="center" shrinkToFit="1"/>
    </xf>
    <xf numFmtId="0" fontId="9" fillId="9" borderId="116" xfId="1" applyFont="1" applyFill="1" applyBorder="1" applyAlignment="1" applyProtection="1">
      <alignment horizontal="center" vertical="center" wrapText="1" shrinkToFit="1"/>
    </xf>
    <xf numFmtId="0" fontId="9" fillId="9" borderId="117" xfId="1" applyFont="1" applyFill="1" applyBorder="1" applyAlignment="1" applyProtection="1">
      <alignment horizontal="center" vertical="center" wrapText="1" shrinkToFit="1"/>
    </xf>
    <xf numFmtId="0" fontId="9" fillId="9" borderId="117" xfId="1" applyFont="1" applyFill="1" applyBorder="1" applyAlignment="1" applyProtection="1">
      <alignment horizontal="center" vertical="center" shrinkToFit="1"/>
    </xf>
    <xf numFmtId="0" fontId="9" fillId="9" borderId="118" xfId="1" applyFont="1" applyFill="1" applyBorder="1" applyAlignment="1" applyProtection="1">
      <alignment horizontal="center" vertical="center" shrinkToFit="1"/>
    </xf>
    <xf numFmtId="0" fontId="5" fillId="4" borderId="9" xfId="1" applyFont="1" applyFill="1" applyBorder="1" applyAlignment="1" applyProtection="1">
      <alignment horizontal="center" vertical="center" wrapText="1"/>
      <protection locked="0"/>
    </xf>
    <xf numFmtId="0" fontId="5" fillId="4" borderId="5" xfId="1" applyFont="1" applyFill="1" applyBorder="1" applyAlignment="1" applyProtection="1">
      <alignment horizontal="center" vertical="center" wrapText="1"/>
      <protection locked="0"/>
    </xf>
    <xf numFmtId="0" fontId="5" fillId="4" borderId="6" xfId="1" applyFont="1" applyFill="1" applyBorder="1" applyAlignment="1" applyProtection="1">
      <alignment horizontal="center" vertical="center" wrapText="1"/>
      <protection locked="0"/>
    </xf>
    <xf numFmtId="0" fontId="10" fillId="4" borderId="49" xfId="3" applyFont="1" applyFill="1" applyBorder="1" applyAlignment="1" applyProtection="1">
      <alignment horizontal="center" vertical="center" shrinkToFit="1"/>
      <protection locked="0"/>
    </xf>
    <xf numFmtId="0" fontId="10" fillId="4" borderId="55" xfId="3" applyFont="1" applyFill="1" applyBorder="1" applyAlignment="1" applyProtection="1">
      <alignment horizontal="center" vertical="center" shrinkToFit="1"/>
      <protection locked="0"/>
    </xf>
    <xf numFmtId="0" fontId="10" fillId="4" borderId="31" xfId="3" applyFont="1" applyFill="1" applyBorder="1" applyAlignment="1" applyProtection="1">
      <alignment horizontal="center" vertical="center" shrinkToFit="1"/>
      <protection locked="0"/>
    </xf>
    <xf numFmtId="0" fontId="10" fillId="4" borderId="49" xfId="3" applyFont="1" applyFill="1" applyBorder="1" applyAlignment="1" applyProtection="1">
      <alignment horizontal="center" vertical="center"/>
      <protection locked="0"/>
    </xf>
    <xf numFmtId="0" fontId="10" fillId="4" borderId="55" xfId="3" applyFont="1" applyFill="1" applyBorder="1" applyAlignment="1" applyProtection="1">
      <alignment horizontal="center" vertical="center"/>
      <protection locked="0"/>
    </xf>
    <xf numFmtId="0" fontId="10" fillId="4" borderId="31" xfId="3" applyFont="1" applyFill="1" applyBorder="1" applyAlignment="1" applyProtection="1">
      <alignment horizontal="center" vertical="center"/>
      <protection locked="0"/>
    </xf>
    <xf numFmtId="0" fontId="6" fillId="0" borderId="26" xfId="3" applyFont="1" applyFill="1" applyBorder="1" applyAlignment="1" applyProtection="1">
      <alignment horizontal="left" vertical="top"/>
    </xf>
    <xf numFmtId="0" fontId="7" fillId="3" borderId="3" xfId="1" applyFont="1" applyFill="1" applyBorder="1" applyAlignment="1" applyProtection="1">
      <alignment horizontal="center" vertical="center"/>
    </xf>
    <xf numFmtId="0" fontId="7" fillId="3" borderId="2" xfId="1" applyFont="1" applyFill="1" applyBorder="1" applyAlignment="1" applyProtection="1">
      <alignment horizontal="center" vertical="center"/>
    </xf>
    <xf numFmtId="0" fontId="7" fillId="3" borderId="4" xfId="1" applyFont="1" applyFill="1" applyBorder="1" applyAlignment="1" applyProtection="1">
      <alignment horizontal="center" vertical="center"/>
    </xf>
    <xf numFmtId="0" fontId="16" fillId="4" borderId="32" xfId="3" applyFont="1" applyFill="1" applyBorder="1" applyAlignment="1" applyProtection="1">
      <alignment horizontal="center" vertical="center" shrinkToFit="1"/>
      <protection locked="0"/>
    </xf>
    <xf numFmtId="0" fontId="10" fillId="4" borderId="32" xfId="3" applyFont="1" applyFill="1" applyBorder="1" applyAlignment="1" applyProtection="1">
      <alignment horizontal="center" vertical="center" shrinkToFit="1"/>
      <protection locked="0"/>
    </xf>
    <xf numFmtId="0" fontId="10" fillId="0" borderId="49" xfId="3" applyFont="1" applyBorder="1" applyAlignment="1" applyProtection="1">
      <alignment horizontal="center" vertical="center" shrinkToFit="1"/>
    </xf>
    <xf numFmtId="0" fontId="10" fillId="0" borderId="55" xfId="3" applyFont="1" applyBorder="1" applyAlignment="1" applyProtection="1">
      <alignment horizontal="center" vertical="center" shrinkToFit="1"/>
    </xf>
    <xf numFmtId="0" fontId="10" fillId="0" borderId="31" xfId="3" applyFont="1" applyBorder="1" applyAlignment="1" applyProtection="1">
      <alignment horizontal="center" vertical="center" shrinkToFit="1"/>
    </xf>
    <xf numFmtId="0" fontId="10" fillId="0" borderId="49" xfId="3" applyFont="1" applyBorder="1" applyAlignment="1" applyProtection="1">
      <alignment horizontal="center" vertical="center" shrinkToFit="1"/>
      <protection locked="0"/>
    </xf>
    <xf numFmtId="0" fontId="10" fillId="0" borderId="55" xfId="3" applyFont="1" applyBorder="1" applyAlignment="1" applyProtection="1">
      <alignment horizontal="center" vertical="center" shrinkToFit="1"/>
      <protection locked="0"/>
    </xf>
    <xf numFmtId="0" fontId="10" fillId="0" borderId="31" xfId="3" applyFont="1" applyBorder="1" applyAlignment="1" applyProtection="1">
      <alignment horizontal="center" vertical="center" shrinkToFit="1"/>
      <protection locked="0"/>
    </xf>
    <xf numFmtId="0" fontId="9" fillId="7" borderId="17" xfId="3" applyFont="1" applyFill="1" applyBorder="1" applyAlignment="1" applyProtection="1">
      <alignment horizontal="center" vertical="center" textRotation="255" wrapText="1"/>
    </xf>
    <xf numFmtId="0" fontId="9" fillId="7" borderId="19" xfId="3" applyFont="1" applyFill="1" applyBorder="1" applyAlignment="1" applyProtection="1">
      <alignment horizontal="center" vertical="center" textRotation="255"/>
    </xf>
    <xf numFmtId="0" fontId="9" fillId="7" borderId="24" xfId="3" applyFont="1" applyFill="1" applyBorder="1" applyAlignment="1" applyProtection="1">
      <alignment horizontal="center" vertical="center" textRotation="255"/>
    </xf>
    <xf numFmtId="0" fontId="9" fillId="7" borderId="25" xfId="3" applyFont="1" applyFill="1" applyBorder="1" applyAlignment="1" applyProtection="1">
      <alignment horizontal="center" vertical="center" textRotation="255"/>
    </xf>
    <xf numFmtId="0" fontId="9" fillId="7" borderId="122" xfId="3" applyFont="1" applyFill="1" applyBorder="1" applyAlignment="1" applyProtection="1">
      <alignment horizontal="center" vertical="center" textRotation="255"/>
    </xf>
    <xf numFmtId="0" fontId="9" fillId="7" borderId="123" xfId="3" applyFont="1" applyFill="1" applyBorder="1" applyAlignment="1" applyProtection="1">
      <alignment horizontal="center" vertical="center" textRotation="255"/>
    </xf>
    <xf numFmtId="0" fontId="9" fillId="7" borderId="121" xfId="1" applyFont="1" applyFill="1" applyBorder="1" applyAlignment="1" applyProtection="1">
      <alignment horizontal="center" vertical="center" textRotation="255" wrapText="1" shrinkToFit="1"/>
    </xf>
    <xf numFmtId="0" fontId="9" fillId="7" borderId="124" xfId="1" applyFont="1" applyFill="1" applyBorder="1" applyAlignment="1" applyProtection="1">
      <alignment horizontal="center" vertical="center" textRotation="255" shrinkToFit="1"/>
    </xf>
    <xf numFmtId="0" fontId="9" fillId="7" borderId="24" xfId="1" applyFont="1" applyFill="1" applyBorder="1" applyAlignment="1" applyProtection="1">
      <alignment horizontal="center" vertical="center" textRotation="255" shrinkToFit="1"/>
    </xf>
    <xf numFmtId="0" fontId="9" fillId="7" borderId="25" xfId="1" applyFont="1" applyFill="1" applyBorder="1" applyAlignment="1" applyProtection="1">
      <alignment horizontal="center" vertical="center" textRotation="255" shrinkToFit="1"/>
    </xf>
    <xf numFmtId="177" fontId="9" fillId="0" borderId="3" xfId="1" applyNumberFormat="1" applyFont="1" applyFill="1" applyBorder="1" applyAlignment="1" applyProtection="1">
      <alignment horizontal="center" vertical="center" wrapText="1"/>
    </xf>
    <xf numFmtId="177" fontId="9" fillId="0" borderId="2" xfId="1" applyNumberFormat="1" applyFont="1" applyFill="1" applyBorder="1" applyAlignment="1" applyProtection="1">
      <alignment horizontal="center" vertical="center" wrapText="1"/>
    </xf>
    <xf numFmtId="177" fontId="9" fillId="0" borderId="4" xfId="1" applyNumberFormat="1" applyFont="1" applyFill="1" applyBorder="1" applyAlignment="1" applyProtection="1">
      <alignment horizontal="center" vertical="center" wrapText="1"/>
    </xf>
    <xf numFmtId="0" fontId="9" fillId="5" borderId="24" xfId="1" applyFont="1" applyFill="1" applyBorder="1" applyAlignment="1" applyProtection="1">
      <alignment horizontal="left" vertical="center" shrinkToFit="1"/>
    </xf>
    <xf numFmtId="0" fontId="9" fillId="5" borderId="0" xfId="1" applyFont="1" applyFill="1" applyBorder="1" applyAlignment="1" applyProtection="1">
      <alignment horizontal="left" vertical="center" shrinkToFit="1"/>
    </xf>
    <xf numFmtId="0" fontId="9" fillId="5" borderId="25" xfId="1" applyFont="1" applyFill="1" applyBorder="1" applyAlignment="1" applyProtection="1">
      <alignment horizontal="left" vertical="center" shrinkToFit="1"/>
    </xf>
    <xf numFmtId="0" fontId="9" fillId="0" borderId="57" xfId="1" applyFont="1" applyFill="1" applyBorder="1" applyAlignment="1" applyProtection="1">
      <alignment horizontal="left" vertical="center" shrinkToFit="1"/>
    </xf>
    <xf numFmtId="0" fontId="5" fillId="0" borderId="48" xfId="1" applyFont="1" applyBorder="1" applyAlignment="1" applyProtection="1">
      <alignment horizontal="left" vertical="top" wrapText="1"/>
      <protection locked="0"/>
    </xf>
    <xf numFmtId="0" fontId="5" fillId="0" borderId="46" xfId="1" applyFont="1" applyBorder="1" applyAlignment="1" applyProtection="1">
      <alignment horizontal="left" vertical="top" wrapText="1"/>
      <protection locked="0"/>
    </xf>
    <xf numFmtId="0" fontId="5" fillId="0" borderId="69" xfId="1" applyFont="1" applyBorder="1" applyAlignment="1" applyProtection="1">
      <alignment horizontal="left" vertical="top" wrapText="1"/>
      <protection locked="0"/>
    </xf>
    <xf numFmtId="0" fontId="5" fillId="0" borderId="47"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63" xfId="1" applyFont="1" applyBorder="1" applyAlignment="1" applyProtection="1">
      <alignment horizontal="left" vertical="top" wrapText="1"/>
      <protection locked="0"/>
    </xf>
    <xf numFmtId="0" fontId="5" fillId="0" borderId="74" xfId="1" applyFont="1" applyBorder="1" applyAlignment="1" applyProtection="1">
      <alignment horizontal="left" vertical="top" wrapText="1"/>
      <protection locked="0"/>
    </xf>
    <xf numFmtId="0" fontId="5" fillId="0" borderId="28" xfId="1" applyFont="1" applyBorder="1" applyAlignment="1" applyProtection="1">
      <alignment horizontal="left" vertical="top" wrapText="1"/>
      <protection locked="0"/>
    </xf>
    <xf numFmtId="0" fontId="5" fillId="0" borderId="76" xfId="1" applyFont="1" applyBorder="1" applyAlignment="1" applyProtection="1">
      <alignment horizontal="left" vertical="top" wrapText="1"/>
      <protection locked="0"/>
    </xf>
    <xf numFmtId="0" fontId="7" fillId="3" borderId="3" xfId="1" applyFont="1" applyFill="1" applyBorder="1" applyAlignment="1" applyProtection="1">
      <alignment horizontal="center" vertical="center"/>
      <protection locked="0"/>
    </xf>
    <xf numFmtId="0" fontId="7" fillId="3" borderId="2" xfId="1" applyFont="1" applyFill="1" applyBorder="1" applyAlignment="1" applyProtection="1">
      <alignment horizontal="center" vertical="center"/>
      <protection locked="0"/>
    </xf>
    <xf numFmtId="0" fontId="7" fillId="3" borderId="4" xfId="1" applyFont="1" applyFill="1" applyBorder="1" applyAlignment="1" applyProtection="1">
      <alignment horizontal="center" vertical="center"/>
      <protection locked="0"/>
    </xf>
    <xf numFmtId="0" fontId="9" fillId="0" borderId="67" xfId="1" applyFont="1" applyBorder="1" applyAlignment="1" applyProtection="1">
      <alignment horizontal="left" vertical="center" wrapText="1"/>
      <protection locked="0"/>
    </xf>
    <xf numFmtId="0" fontId="9" fillId="0" borderId="11" xfId="1" applyFont="1" applyBorder="1" applyAlignment="1" applyProtection="1">
      <alignment horizontal="left" vertical="center" wrapText="1"/>
      <protection locked="0"/>
    </xf>
    <xf numFmtId="0" fontId="9" fillId="0" borderId="50" xfId="1" applyFont="1" applyBorder="1" applyAlignment="1" applyProtection="1">
      <alignment horizontal="left" vertical="center" wrapText="1"/>
      <protection locked="0"/>
    </xf>
    <xf numFmtId="0" fontId="9" fillId="0" borderId="70" xfId="1" applyFont="1" applyBorder="1" applyAlignment="1" applyProtection="1">
      <alignment horizontal="left" vertical="center" wrapText="1"/>
      <protection locked="0"/>
    </xf>
    <xf numFmtId="0" fontId="9" fillId="0" borderId="55" xfId="1" applyFont="1" applyBorder="1" applyAlignment="1" applyProtection="1">
      <alignment horizontal="left" vertical="center" wrapText="1"/>
      <protection locked="0"/>
    </xf>
    <xf numFmtId="0" fontId="9" fillId="0" borderId="39" xfId="1" applyFont="1" applyBorder="1" applyAlignment="1" applyProtection="1">
      <alignment horizontal="left" vertical="center" wrapText="1"/>
      <protection locked="0"/>
    </xf>
    <xf numFmtId="0" fontId="9" fillId="0" borderId="14" xfId="1" applyFont="1" applyBorder="1" applyAlignment="1" applyProtection="1">
      <alignment horizontal="left" vertical="center" wrapText="1"/>
      <protection locked="0"/>
    </xf>
    <xf numFmtId="0" fontId="9" fillId="0" borderId="12" xfId="1" applyFont="1" applyBorder="1" applyAlignment="1" applyProtection="1">
      <alignment horizontal="left" vertical="center" wrapText="1"/>
      <protection locked="0"/>
    </xf>
    <xf numFmtId="0" fontId="9" fillId="0" borderId="13" xfId="1" applyFont="1" applyBorder="1" applyAlignment="1" applyProtection="1">
      <alignment horizontal="left" vertical="center" wrapText="1"/>
      <protection locked="0"/>
    </xf>
    <xf numFmtId="0" fontId="9" fillId="0" borderId="75" xfId="1" applyFont="1" applyBorder="1" applyAlignment="1" applyProtection="1">
      <alignment horizontal="left" vertical="center"/>
      <protection locked="0"/>
    </xf>
    <xf numFmtId="0" fontId="9" fillId="0" borderId="28" xfId="1" applyFont="1" applyBorder="1" applyAlignment="1" applyProtection="1">
      <alignment horizontal="left" vertical="center"/>
      <protection locked="0"/>
    </xf>
    <xf numFmtId="0" fontId="9" fillId="0" borderId="86" xfId="1" applyFont="1" applyBorder="1" applyAlignment="1" applyProtection="1">
      <alignment horizontal="left" vertical="center"/>
      <protection locked="0"/>
    </xf>
    <xf numFmtId="0" fontId="10" fillId="0" borderId="32" xfId="3" applyFont="1" applyBorder="1" applyAlignment="1" applyProtection="1">
      <alignment horizontal="center" vertical="center" shrinkToFit="1"/>
      <protection locked="0"/>
    </xf>
    <xf numFmtId="0" fontId="16" fillId="0" borderId="74" xfId="0" applyFont="1" applyFill="1" applyBorder="1" applyAlignment="1" applyProtection="1">
      <alignment horizontal="center" vertical="center"/>
    </xf>
    <xf numFmtId="0" fontId="16" fillId="0" borderId="76" xfId="0" applyFont="1" applyFill="1" applyBorder="1" applyAlignment="1" applyProtection="1">
      <alignment horizontal="center" vertical="center"/>
    </xf>
    <xf numFmtId="0" fontId="4" fillId="0" borderId="74"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13" fillId="0" borderId="0" xfId="3" applyFont="1" applyAlignment="1" applyProtection="1">
      <alignment horizontal="center" vertical="center" shrinkToFit="1"/>
      <protection locked="0"/>
    </xf>
    <xf numFmtId="0" fontId="10" fillId="0" borderId="32" xfId="3" applyFont="1" applyFill="1" applyBorder="1" applyAlignment="1" applyProtection="1">
      <alignment horizontal="center" vertical="center" shrinkToFit="1"/>
    </xf>
    <xf numFmtId="0" fontId="10" fillId="0" borderId="21" xfId="3" applyFont="1" applyBorder="1" applyAlignment="1" applyProtection="1">
      <alignment horizontal="center" vertical="center"/>
    </xf>
    <xf numFmtId="0" fontId="10" fillId="0" borderId="51" xfId="3" applyFont="1" applyBorder="1" applyAlignment="1" applyProtection="1">
      <alignment horizontal="center" vertical="center"/>
    </xf>
    <xf numFmtId="0" fontId="10" fillId="7" borderId="16" xfId="3" applyFont="1" applyFill="1" applyBorder="1" applyAlignment="1" applyProtection="1">
      <alignment horizontal="center" vertical="center"/>
    </xf>
    <xf numFmtId="0" fontId="10" fillId="7" borderId="20" xfId="3" applyFont="1" applyFill="1" applyBorder="1" applyAlignment="1" applyProtection="1">
      <alignment horizontal="center" vertical="center"/>
    </xf>
    <xf numFmtId="38" fontId="5" fillId="7" borderId="49" xfId="5" applyFont="1" applyFill="1" applyBorder="1" applyAlignment="1" applyProtection="1">
      <alignment horizontal="center" vertical="center"/>
    </xf>
    <xf numFmtId="38" fontId="5" fillId="7" borderId="55" xfId="5" applyFont="1" applyFill="1" applyBorder="1" applyAlignment="1" applyProtection="1">
      <alignment horizontal="center" vertical="center"/>
    </xf>
    <xf numFmtId="38" fontId="5" fillId="7" borderId="31" xfId="5" applyFont="1" applyFill="1" applyBorder="1" applyAlignment="1" applyProtection="1">
      <alignment horizontal="center" vertical="center"/>
    </xf>
    <xf numFmtId="38" fontId="10" fillId="0" borderId="57" xfId="3" applyNumberFormat="1" applyFont="1" applyBorder="1" applyAlignment="1" applyProtection="1">
      <alignment horizontal="center" vertical="center"/>
    </xf>
    <xf numFmtId="38" fontId="10" fillId="0" borderId="12" xfId="3" applyNumberFormat="1" applyFont="1" applyBorder="1" applyAlignment="1" applyProtection="1">
      <alignment horizontal="center" vertical="center"/>
    </xf>
    <xf numFmtId="38" fontId="10" fillId="0" borderId="83" xfId="3" applyNumberFormat="1" applyFont="1" applyBorder="1" applyAlignment="1" applyProtection="1">
      <alignment horizontal="center" vertical="center"/>
    </xf>
    <xf numFmtId="0" fontId="10" fillId="7" borderId="40" xfId="3" applyFont="1" applyFill="1" applyBorder="1" applyAlignment="1" applyProtection="1">
      <alignment horizontal="center" vertical="center"/>
    </xf>
    <xf numFmtId="0" fontId="10" fillId="7" borderId="16" xfId="3" applyFont="1" applyFill="1" applyBorder="1" applyAlignment="1" applyProtection="1">
      <alignment horizontal="center" vertical="center" shrinkToFit="1"/>
    </xf>
    <xf numFmtId="0" fontId="14" fillId="0" borderId="87" xfId="3" applyFont="1" applyBorder="1" applyAlignment="1" applyProtection="1">
      <alignment horizontal="center" vertical="center"/>
    </xf>
    <xf numFmtId="38" fontId="5" fillId="0" borderId="32" xfId="5" applyFont="1" applyBorder="1" applyAlignment="1" applyProtection="1">
      <alignment horizontal="center" vertical="center"/>
    </xf>
    <xf numFmtId="38" fontId="5" fillId="0" borderId="34" xfId="5" applyFont="1" applyBorder="1" applyAlignment="1" applyProtection="1">
      <alignment horizontal="center" vertical="center"/>
    </xf>
    <xf numFmtId="38" fontId="5" fillId="7" borderId="32" xfId="5" applyFont="1" applyFill="1" applyBorder="1" applyAlignment="1" applyProtection="1">
      <alignment horizontal="center" vertical="center"/>
    </xf>
    <xf numFmtId="38" fontId="5" fillId="7" borderId="34" xfId="5" applyFont="1" applyFill="1" applyBorder="1" applyAlignment="1" applyProtection="1">
      <alignment horizontal="center" vertical="center"/>
    </xf>
    <xf numFmtId="38" fontId="10" fillId="0" borderId="51" xfId="5" applyFont="1" applyBorder="1" applyAlignment="1" applyProtection="1">
      <alignment horizontal="center" vertical="center"/>
    </xf>
    <xf numFmtId="38" fontId="10" fillId="0" borderId="36" xfId="5" applyFont="1" applyBorder="1" applyAlignment="1" applyProtection="1">
      <alignment horizontal="center" vertical="center"/>
    </xf>
    <xf numFmtId="0" fontId="8" fillId="0" borderId="30" xfId="3" applyFont="1" applyBorder="1" applyAlignment="1" applyProtection="1">
      <alignment horizontal="center" vertical="center"/>
    </xf>
    <xf numFmtId="0" fontId="8" fillId="0" borderId="32" xfId="3" applyFont="1" applyBorder="1" applyAlignment="1" applyProtection="1">
      <alignment horizontal="center" vertical="center"/>
    </xf>
    <xf numFmtId="0" fontId="8" fillId="7" borderId="30" xfId="3" applyFont="1" applyFill="1" applyBorder="1" applyAlignment="1" applyProtection="1">
      <alignment horizontal="center" vertical="center"/>
    </xf>
    <xf numFmtId="0" fontId="8" fillId="7" borderId="32" xfId="3" applyFont="1" applyFill="1" applyBorder="1" applyAlignment="1" applyProtection="1">
      <alignment horizontal="center" vertical="center"/>
    </xf>
    <xf numFmtId="0" fontId="9" fillId="0" borderId="17" xfId="1" applyFont="1" applyFill="1" applyBorder="1" applyAlignment="1" applyProtection="1">
      <alignment horizontal="left" vertical="center" shrinkToFit="1"/>
    </xf>
    <xf numFmtId="0" fontId="9" fillId="0" borderId="18" xfId="1" applyFont="1" applyFill="1" applyBorder="1" applyAlignment="1" applyProtection="1">
      <alignment horizontal="left" vertical="center" shrinkToFit="1"/>
    </xf>
    <xf numFmtId="0" fontId="9" fillId="0" borderId="45" xfId="1" applyFont="1" applyFill="1" applyBorder="1" applyAlignment="1" applyProtection="1">
      <alignment horizontal="left" vertical="center" shrinkToFit="1"/>
    </xf>
    <xf numFmtId="0" fontId="9" fillId="0" borderId="46" xfId="1" applyFont="1" applyFill="1" applyBorder="1" applyAlignment="1" applyProtection="1">
      <alignment horizontal="left" vertical="center" shrinkToFit="1"/>
    </xf>
    <xf numFmtId="0" fontId="10" fillId="7" borderId="68" xfId="3" applyFont="1" applyFill="1" applyBorder="1" applyAlignment="1" applyProtection="1">
      <alignment horizontal="center" vertical="center"/>
    </xf>
    <xf numFmtId="0" fontId="10" fillId="7" borderId="11" xfId="3" applyFont="1" applyFill="1" applyBorder="1" applyAlignment="1" applyProtection="1">
      <alignment horizontal="center" vertical="center"/>
    </xf>
    <xf numFmtId="0" fontId="10" fillId="7" borderId="64" xfId="3" applyFont="1" applyFill="1" applyBorder="1" applyAlignment="1" applyProtection="1">
      <alignment horizontal="center" vertical="center"/>
    </xf>
    <xf numFmtId="38" fontId="5" fillId="0" borderId="49" xfId="5" applyFont="1" applyBorder="1" applyAlignment="1" applyProtection="1">
      <alignment horizontal="center" vertical="center"/>
    </xf>
    <xf numFmtId="38" fontId="5" fillId="0" borderId="55" xfId="5" applyFont="1" applyBorder="1" applyAlignment="1" applyProtection="1">
      <alignment horizontal="center" vertical="center"/>
    </xf>
    <xf numFmtId="38" fontId="5" fillId="0" borderId="31" xfId="5" applyFont="1" applyBorder="1" applyAlignment="1" applyProtection="1">
      <alignment horizontal="center" vertical="center"/>
    </xf>
    <xf numFmtId="0" fontId="10" fillId="0" borderId="49" xfId="3" applyFont="1" applyFill="1" applyBorder="1" applyAlignment="1" applyProtection="1">
      <alignment horizontal="center" vertical="center" shrinkToFit="1"/>
    </xf>
    <xf numFmtId="0" fontId="10" fillId="0" borderId="55" xfId="3" applyFont="1" applyFill="1" applyBorder="1" applyAlignment="1" applyProtection="1">
      <alignment horizontal="center" vertical="center" shrinkToFit="1"/>
    </xf>
    <xf numFmtId="0" fontId="10" fillId="0" borderId="31" xfId="3" applyFont="1" applyFill="1" applyBorder="1" applyAlignment="1" applyProtection="1">
      <alignment horizontal="center" vertical="center" shrinkToFit="1"/>
    </xf>
    <xf numFmtId="0" fontId="16" fillId="0" borderId="49" xfId="3" applyFont="1" applyFill="1" applyBorder="1" applyAlignment="1" applyProtection="1">
      <alignment horizontal="center" vertical="center" shrinkToFit="1"/>
    </xf>
    <xf numFmtId="0" fontId="16" fillId="0" borderId="31" xfId="3" applyFont="1" applyFill="1" applyBorder="1" applyAlignment="1" applyProtection="1">
      <alignment horizontal="center" vertical="center" shrinkToFit="1"/>
    </xf>
    <xf numFmtId="0" fontId="10" fillId="0" borderId="49" xfId="3" applyFont="1" applyBorder="1" applyAlignment="1" applyProtection="1">
      <alignment horizontal="center" vertical="center"/>
    </xf>
    <xf numFmtId="0" fontId="10" fillId="0" borderId="55" xfId="3" applyFont="1" applyBorder="1" applyAlignment="1" applyProtection="1">
      <alignment horizontal="center" vertical="center"/>
    </xf>
    <xf numFmtId="0" fontId="10" fillId="0" borderId="31" xfId="3" applyFont="1" applyBorder="1" applyAlignment="1" applyProtection="1">
      <alignment horizontal="center" vertical="center"/>
    </xf>
    <xf numFmtId="178" fontId="5" fillId="0" borderId="17" xfId="1" applyNumberFormat="1" applyFont="1" applyFill="1" applyBorder="1" applyAlignment="1" applyProtection="1">
      <alignment horizontal="center" vertical="center" wrapText="1"/>
    </xf>
    <xf numFmtId="178" fontId="5" fillId="0" borderId="18" xfId="1" applyNumberFormat="1" applyFont="1" applyFill="1" applyBorder="1" applyAlignment="1" applyProtection="1">
      <alignment horizontal="center" vertical="center" wrapText="1"/>
    </xf>
    <xf numFmtId="178" fontId="5" fillId="0" borderId="19" xfId="1" applyNumberFormat="1" applyFont="1" applyFill="1" applyBorder="1" applyAlignment="1" applyProtection="1">
      <alignment horizontal="center" vertical="center" wrapText="1"/>
    </xf>
    <xf numFmtId="178" fontId="5" fillId="0" borderId="24" xfId="1" applyNumberFormat="1" applyFont="1" applyFill="1" applyBorder="1" applyAlignment="1" applyProtection="1">
      <alignment horizontal="center" vertical="center" wrapText="1"/>
    </xf>
    <xf numFmtId="178" fontId="5" fillId="0" borderId="0" xfId="1" applyNumberFormat="1" applyFont="1" applyFill="1" applyBorder="1" applyAlignment="1" applyProtection="1">
      <alignment horizontal="center" vertical="center" wrapText="1"/>
    </xf>
    <xf numFmtId="178" fontId="5" fillId="0" borderId="25" xfId="1" applyNumberFormat="1" applyFont="1" applyFill="1" applyBorder="1" applyAlignment="1" applyProtection="1">
      <alignment horizontal="center" vertical="center" wrapText="1"/>
    </xf>
    <xf numFmtId="178" fontId="5" fillId="0" borderId="15" xfId="1" applyNumberFormat="1" applyFont="1" applyFill="1" applyBorder="1" applyAlignment="1" applyProtection="1">
      <alignment horizontal="center" vertical="center" wrapText="1"/>
    </xf>
    <xf numFmtId="178" fontId="5" fillId="0" borderId="26" xfId="1" applyNumberFormat="1" applyFont="1" applyFill="1" applyBorder="1" applyAlignment="1" applyProtection="1">
      <alignment horizontal="center" vertical="center" wrapText="1"/>
    </xf>
    <xf numFmtId="178" fontId="5" fillId="0" borderId="27" xfId="1" applyNumberFormat="1" applyFont="1" applyFill="1" applyBorder="1" applyAlignment="1" applyProtection="1">
      <alignment horizontal="center" vertical="center" wrapText="1"/>
    </xf>
    <xf numFmtId="178" fontId="5" fillId="0" borderId="9" xfId="1" applyNumberFormat="1" applyFont="1" applyFill="1" applyBorder="1" applyAlignment="1" applyProtection="1">
      <alignment horizontal="center" vertical="center" shrinkToFit="1"/>
    </xf>
    <xf numFmtId="178" fontId="5" fillId="0" borderId="5" xfId="1" applyNumberFormat="1" applyFont="1" applyFill="1" applyBorder="1" applyAlignment="1" applyProtection="1">
      <alignment horizontal="center" vertical="center" shrinkToFit="1"/>
    </xf>
    <xf numFmtId="178" fontId="5" fillId="0" borderId="6" xfId="1" applyNumberFormat="1" applyFont="1" applyFill="1" applyBorder="1" applyAlignment="1" applyProtection="1">
      <alignment horizontal="center" vertical="center" shrinkToFit="1"/>
    </xf>
    <xf numFmtId="0" fontId="9" fillId="0" borderId="17" xfId="1" applyFont="1" applyBorder="1" applyAlignment="1" applyProtection="1">
      <alignment horizontal="left" vertical="center" wrapText="1"/>
      <protection locked="0"/>
    </xf>
    <xf numFmtId="0" fontId="9" fillId="0" borderId="18" xfId="1" applyFont="1" applyBorder="1" applyAlignment="1" applyProtection="1">
      <alignment horizontal="left" vertical="center" wrapText="1"/>
      <protection locked="0"/>
    </xf>
    <xf numFmtId="0" fontId="9" fillId="0" borderId="19" xfId="1" applyFont="1" applyBorder="1" applyAlignment="1" applyProtection="1">
      <alignment horizontal="left" vertical="center" wrapText="1"/>
      <protection locked="0"/>
    </xf>
    <xf numFmtId="0" fontId="9" fillId="0" borderId="24" xfId="1" applyFont="1" applyBorder="1" applyAlignment="1" applyProtection="1">
      <alignment horizontal="left" vertical="center" wrapText="1"/>
      <protection locked="0"/>
    </xf>
    <xf numFmtId="0" fontId="9" fillId="0" borderId="0" xfId="1" applyFont="1" applyBorder="1" applyAlignment="1" applyProtection="1">
      <alignment horizontal="left" vertical="center" wrapText="1"/>
      <protection locked="0"/>
    </xf>
    <xf numFmtId="0" fontId="9" fillId="0" borderId="25" xfId="1" applyFont="1" applyBorder="1" applyAlignment="1" applyProtection="1">
      <alignment horizontal="left" vertical="center" wrapText="1"/>
      <protection locked="0"/>
    </xf>
    <xf numFmtId="0" fontId="9" fillId="0" borderId="15" xfId="1" applyFont="1" applyBorder="1" applyAlignment="1" applyProtection="1">
      <alignment horizontal="left" vertical="center" wrapText="1"/>
      <protection locked="0"/>
    </xf>
    <xf numFmtId="0" fontId="9" fillId="0" borderId="26" xfId="1" applyFont="1" applyBorder="1" applyAlignment="1" applyProtection="1">
      <alignment horizontal="left" vertical="center" wrapText="1"/>
      <protection locked="0"/>
    </xf>
    <xf numFmtId="0" fontId="9" fillId="0" borderId="27" xfId="1" applyFont="1" applyBorder="1" applyAlignment="1" applyProtection="1">
      <alignment horizontal="left" vertical="center" wrapText="1"/>
      <protection locked="0"/>
    </xf>
    <xf numFmtId="0" fontId="9" fillId="4" borderId="9" xfId="3" applyFont="1" applyFill="1" applyBorder="1" applyAlignment="1" applyProtection="1">
      <alignment horizontal="center" vertical="center" wrapText="1"/>
      <protection locked="0"/>
    </xf>
    <xf numFmtId="0" fontId="9" fillId="4" borderId="5" xfId="3" applyFont="1" applyFill="1" applyBorder="1" applyAlignment="1" applyProtection="1">
      <alignment horizontal="center" vertical="center" wrapText="1"/>
      <protection locked="0"/>
    </xf>
    <xf numFmtId="0" fontId="9" fillId="4" borderId="6" xfId="3" applyFont="1" applyFill="1" applyBorder="1" applyAlignment="1" applyProtection="1">
      <alignment horizontal="center" vertical="center" wrapText="1"/>
      <protection locked="0"/>
    </xf>
    <xf numFmtId="0" fontId="9" fillId="4" borderId="17" xfId="3" applyFont="1" applyFill="1" applyBorder="1" applyAlignment="1" applyProtection="1">
      <alignment horizontal="center" vertical="center" wrapText="1"/>
      <protection locked="0"/>
    </xf>
    <xf numFmtId="0" fontId="9" fillId="4" borderId="24" xfId="3" applyFont="1" applyFill="1" applyBorder="1" applyAlignment="1" applyProtection="1">
      <alignment horizontal="center" vertical="center" wrapText="1"/>
      <protection locked="0"/>
    </xf>
    <xf numFmtId="0" fontId="9" fillId="4" borderId="15" xfId="3" applyFont="1" applyFill="1" applyBorder="1" applyAlignment="1" applyProtection="1">
      <alignment horizontal="center" vertical="center" wrapText="1"/>
      <protection locked="0"/>
    </xf>
    <xf numFmtId="177" fontId="9" fillId="0" borderId="3" xfId="1" applyNumberFormat="1" applyFont="1" applyFill="1" applyBorder="1" applyAlignment="1" applyProtection="1">
      <alignment horizontal="center" vertical="center" wrapText="1"/>
      <protection locked="0"/>
    </xf>
    <xf numFmtId="177" fontId="9" fillId="0" borderId="2" xfId="1" applyNumberFormat="1" applyFont="1" applyFill="1" applyBorder="1" applyAlignment="1" applyProtection="1">
      <alignment horizontal="center" vertical="center" wrapText="1"/>
      <protection locked="0"/>
    </xf>
    <xf numFmtId="177" fontId="9" fillId="0" borderId="4" xfId="1" applyNumberFormat="1" applyFont="1" applyFill="1" applyBorder="1" applyAlignment="1" applyProtection="1">
      <alignment horizontal="center" vertical="center" wrapText="1"/>
      <protection locked="0"/>
    </xf>
    <xf numFmtId="0" fontId="9" fillId="7" borderId="5" xfId="3" applyFont="1" applyFill="1" applyBorder="1" applyAlignment="1" applyProtection="1">
      <alignment horizontal="center" vertical="center" textRotation="255"/>
      <protection locked="0"/>
    </xf>
    <xf numFmtId="0" fontId="9" fillId="5" borderId="24" xfId="1" applyFont="1" applyFill="1" applyBorder="1" applyAlignment="1" applyProtection="1">
      <alignment horizontal="left" vertical="center" shrinkToFit="1"/>
      <protection locked="0"/>
    </xf>
    <xf numFmtId="0" fontId="9" fillId="5" borderId="0" xfId="1" applyFont="1" applyFill="1" applyBorder="1" applyAlignment="1" applyProtection="1">
      <alignment horizontal="left" vertical="center" shrinkToFit="1"/>
      <protection locked="0"/>
    </xf>
    <xf numFmtId="0" fontId="9" fillId="7" borderId="9" xfId="1" applyFont="1" applyFill="1" applyBorder="1" applyAlignment="1" applyProtection="1">
      <alignment horizontal="center" vertical="center" textRotation="255" shrinkToFit="1"/>
      <protection locked="0"/>
    </xf>
    <xf numFmtId="0" fontId="9" fillId="7" borderId="5" xfId="1" applyFont="1" applyFill="1" applyBorder="1" applyAlignment="1" applyProtection="1">
      <alignment horizontal="center" vertical="center" textRotation="255" shrinkToFit="1"/>
      <protection locked="0"/>
    </xf>
    <xf numFmtId="0" fontId="9" fillId="7" borderId="6" xfId="1" applyFont="1" applyFill="1" applyBorder="1" applyAlignment="1" applyProtection="1">
      <alignment horizontal="center" vertical="center" textRotation="255" shrinkToFit="1"/>
      <protection locked="0"/>
    </xf>
    <xf numFmtId="0" fontId="9" fillId="0" borderId="67" xfId="1" applyFont="1" applyFill="1" applyBorder="1" applyAlignment="1" applyProtection="1">
      <alignment vertical="center" shrinkToFit="1"/>
      <protection locked="0"/>
    </xf>
    <xf numFmtId="0" fontId="9" fillId="0" borderId="11" xfId="1" applyFont="1" applyFill="1" applyBorder="1" applyAlignment="1" applyProtection="1">
      <alignment vertical="center" shrinkToFit="1"/>
      <protection locked="0"/>
    </xf>
    <xf numFmtId="0" fontId="9" fillId="0" borderId="50" xfId="1" applyFont="1" applyFill="1" applyBorder="1" applyAlignment="1" applyProtection="1">
      <alignment vertical="center" shrinkToFit="1"/>
      <protection locked="0"/>
    </xf>
    <xf numFmtId="0" fontId="9" fillId="0" borderId="70" xfId="1" applyFont="1" applyFill="1" applyBorder="1" applyAlignment="1" applyProtection="1">
      <alignment vertical="center" shrinkToFit="1"/>
      <protection locked="0"/>
    </xf>
    <xf numFmtId="0" fontId="9" fillId="0" borderId="55" xfId="1" applyFont="1" applyFill="1" applyBorder="1" applyAlignment="1" applyProtection="1">
      <alignment vertical="center" shrinkToFit="1"/>
      <protection locked="0"/>
    </xf>
    <xf numFmtId="0" fontId="9" fillId="0" borderId="39" xfId="1" applyFont="1" applyFill="1" applyBorder="1" applyAlignment="1" applyProtection="1">
      <alignment vertical="center" shrinkToFit="1"/>
      <protection locked="0"/>
    </xf>
    <xf numFmtId="0" fontId="9" fillId="0" borderId="14" xfId="1" applyFont="1" applyFill="1" applyBorder="1" applyAlignment="1" applyProtection="1">
      <alignment vertical="center" shrinkToFit="1"/>
      <protection locked="0"/>
    </xf>
    <xf numFmtId="0" fontId="9" fillId="0" borderId="12" xfId="1" applyFont="1" applyFill="1" applyBorder="1" applyAlignment="1" applyProtection="1">
      <alignment vertical="center" shrinkToFit="1"/>
      <protection locked="0"/>
    </xf>
    <xf numFmtId="0" fontId="9" fillId="0" borderId="13" xfId="1" applyFont="1" applyFill="1" applyBorder="1" applyAlignment="1" applyProtection="1">
      <alignment vertical="center" shrinkToFit="1"/>
      <protection locked="0"/>
    </xf>
    <xf numFmtId="0" fontId="9" fillId="7" borderId="3" xfId="1" applyFont="1" applyFill="1" applyBorder="1" applyAlignment="1" applyProtection="1">
      <alignment horizontal="center" vertical="center" shrinkToFit="1"/>
      <protection locked="0"/>
    </xf>
    <xf numFmtId="0" fontId="9" fillId="7" borderId="2" xfId="1" applyFont="1" applyFill="1" applyBorder="1" applyAlignment="1" applyProtection="1">
      <alignment horizontal="center" vertical="center" shrinkToFit="1"/>
      <protection locked="0"/>
    </xf>
    <xf numFmtId="0" fontId="9" fillId="7" borderId="4" xfId="1" applyFont="1" applyFill="1" applyBorder="1" applyAlignment="1" applyProtection="1">
      <alignment horizontal="center" vertical="center" shrinkToFit="1"/>
      <protection locked="0"/>
    </xf>
    <xf numFmtId="0" fontId="9" fillId="0" borderId="57" xfId="3" applyFont="1" applyBorder="1" applyAlignment="1" applyProtection="1">
      <alignment horizontal="left" vertical="center" shrinkToFit="1"/>
    </xf>
    <xf numFmtId="0" fontId="9" fillId="0" borderId="13" xfId="3" applyFont="1" applyBorder="1" applyAlignment="1" applyProtection="1">
      <alignment horizontal="left" vertical="center" shrinkToFit="1"/>
    </xf>
    <xf numFmtId="0" fontId="13" fillId="0" borderId="0" xfId="0" applyFont="1" applyAlignment="1" applyProtection="1">
      <alignment horizontal="center" vertical="center"/>
      <protection locked="0"/>
    </xf>
    <xf numFmtId="0" fontId="5" fillId="0" borderId="45" xfId="1" applyFont="1" applyBorder="1" applyAlignment="1" applyProtection="1">
      <alignment horizontal="left" vertical="top" wrapText="1"/>
      <protection locked="0"/>
    </xf>
    <xf numFmtId="0" fontId="5" fillId="0" borderId="44" xfId="1" applyFont="1" applyBorder="1" applyAlignment="1" applyProtection="1">
      <alignment horizontal="left" vertical="top" wrapText="1"/>
      <protection locked="0"/>
    </xf>
    <xf numFmtId="0" fontId="5" fillId="0" borderId="24" xfId="1" applyFont="1" applyBorder="1" applyAlignment="1" applyProtection="1">
      <alignment horizontal="left" vertical="top" wrapText="1"/>
      <protection locked="0"/>
    </xf>
    <xf numFmtId="0" fontId="5" fillId="0" borderId="25"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5" fillId="0" borderId="26" xfId="1" applyFont="1" applyBorder="1" applyAlignment="1" applyProtection="1">
      <alignment horizontal="left" vertical="top" wrapText="1"/>
      <protection locked="0"/>
    </xf>
    <xf numFmtId="0" fontId="5" fillId="0" borderId="27" xfId="1" applyFont="1" applyBorder="1" applyAlignment="1" applyProtection="1">
      <alignment horizontal="left" vertical="top" wrapText="1"/>
      <protection locked="0"/>
    </xf>
    <xf numFmtId="0" fontId="9" fillId="0" borderId="49" xfId="1" applyFont="1" applyFill="1" applyBorder="1" applyAlignment="1" applyProtection="1">
      <alignment horizontal="left" vertical="center" shrinkToFit="1"/>
      <protection locked="0"/>
    </xf>
    <xf numFmtId="0" fontId="9" fillId="0" borderId="39" xfId="1" applyFont="1" applyFill="1" applyBorder="1" applyAlignment="1" applyProtection="1">
      <alignment horizontal="left" vertical="center" shrinkToFit="1"/>
      <protection locked="0"/>
    </xf>
    <xf numFmtId="0" fontId="9" fillId="0" borderId="48" xfId="1" applyFont="1" applyFill="1" applyBorder="1" applyAlignment="1" applyProtection="1">
      <alignment horizontal="left" vertical="center" shrinkToFit="1"/>
      <protection locked="0"/>
    </xf>
    <xf numFmtId="0" fontId="9" fillId="0" borderId="44" xfId="1" applyFont="1" applyFill="1" applyBorder="1" applyAlignment="1" applyProtection="1">
      <alignment horizontal="left" vertical="center" shrinkToFit="1"/>
      <protection locked="0"/>
    </xf>
    <xf numFmtId="0" fontId="9" fillId="6" borderId="24" xfId="1" applyFont="1" applyFill="1" applyBorder="1" applyAlignment="1" applyProtection="1">
      <alignment horizontal="left" vertical="center" shrinkToFit="1"/>
      <protection locked="0"/>
    </xf>
    <xf numFmtId="0" fontId="9" fillId="6" borderId="28" xfId="1" applyFont="1" applyFill="1" applyBorder="1" applyAlignment="1" applyProtection="1">
      <alignment horizontal="left" vertical="center" shrinkToFit="1"/>
      <protection locked="0"/>
    </xf>
    <xf numFmtId="0" fontId="9" fillId="6" borderId="86" xfId="1" applyFont="1" applyFill="1" applyBorder="1" applyAlignment="1" applyProtection="1">
      <alignment horizontal="left" vertical="center" shrinkToFit="1"/>
      <protection locked="0"/>
    </xf>
    <xf numFmtId="0" fontId="9" fillId="0" borderId="57" xfId="1" applyFont="1" applyFill="1" applyBorder="1" applyAlignment="1" applyProtection="1">
      <alignment horizontal="left" vertical="center" shrinkToFit="1"/>
      <protection locked="0"/>
    </xf>
    <xf numFmtId="0" fontId="9" fillId="0" borderId="13" xfId="1" applyFont="1" applyFill="1" applyBorder="1" applyAlignment="1" applyProtection="1">
      <alignment horizontal="left" vertical="center" shrinkToFit="1"/>
      <protection locked="0"/>
    </xf>
    <xf numFmtId="0" fontId="16" fillId="4" borderId="74" xfId="3" applyFont="1" applyFill="1" applyBorder="1" applyAlignment="1" applyProtection="1">
      <alignment horizontal="center" vertical="center" shrinkToFit="1"/>
      <protection locked="0"/>
    </xf>
    <xf numFmtId="0" fontId="16" fillId="4" borderId="76" xfId="3" applyFont="1" applyFill="1" applyBorder="1" applyAlignment="1" applyProtection="1">
      <alignment horizontal="center" vertical="center" shrinkToFit="1"/>
      <protection locked="0"/>
    </xf>
    <xf numFmtId="0" fontId="5" fillId="0" borderId="48" xfId="1" applyFont="1" applyBorder="1" applyAlignment="1" applyProtection="1">
      <alignment horizontal="left" vertical="top"/>
      <protection locked="0"/>
    </xf>
    <xf numFmtId="0" fontId="5" fillId="0" borderId="46" xfId="1" applyFont="1" applyBorder="1" applyAlignment="1" applyProtection="1">
      <alignment horizontal="left" vertical="top"/>
      <protection locked="0"/>
    </xf>
    <xf numFmtId="0" fontId="5" fillId="0" borderId="69" xfId="1" applyFont="1" applyBorder="1" applyAlignment="1" applyProtection="1">
      <alignment horizontal="left" vertical="top"/>
      <protection locked="0"/>
    </xf>
    <xf numFmtId="0" fontId="5" fillId="0" borderId="47" xfId="1" applyFont="1" applyBorder="1" applyAlignment="1" applyProtection="1">
      <alignment horizontal="left" vertical="top"/>
      <protection locked="0"/>
    </xf>
    <xf numFmtId="0" fontId="5" fillId="0" borderId="0" xfId="1" applyFont="1" applyBorder="1" applyAlignment="1" applyProtection="1">
      <alignment horizontal="left" vertical="top"/>
      <protection locked="0"/>
    </xf>
    <xf numFmtId="0" fontId="5" fillId="0" borderId="63" xfId="1" applyFont="1" applyBorder="1" applyAlignment="1" applyProtection="1">
      <alignment horizontal="left" vertical="top"/>
      <protection locked="0"/>
    </xf>
    <xf numFmtId="0" fontId="5" fillId="0" borderId="74" xfId="1" applyFont="1" applyBorder="1" applyAlignment="1" applyProtection="1">
      <alignment horizontal="left" vertical="top"/>
      <protection locked="0"/>
    </xf>
    <xf numFmtId="0" fontId="5" fillId="0" borderId="28" xfId="1" applyFont="1" applyBorder="1" applyAlignment="1" applyProtection="1">
      <alignment horizontal="left" vertical="top"/>
      <protection locked="0"/>
    </xf>
    <xf numFmtId="0" fontId="5" fillId="0" borderId="76" xfId="1" applyFont="1" applyBorder="1" applyAlignment="1" applyProtection="1">
      <alignment horizontal="left" vertical="top"/>
      <protection locked="0"/>
    </xf>
    <xf numFmtId="0" fontId="9" fillId="0" borderId="3" xfId="1" applyFont="1" applyBorder="1" applyAlignment="1" applyProtection="1">
      <alignment horizontal="left" vertical="center" wrapText="1"/>
      <protection locked="0"/>
    </xf>
    <xf numFmtId="0" fontId="9" fillId="0" borderId="2" xfId="1" applyFont="1" applyBorder="1" applyAlignment="1" applyProtection="1">
      <alignment horizontal="left" vertical="center" wrapText="1"/>
      <protection locked="0"/>
    </xf>
    <xf numFmtId="0" fontId="9" fillId="0" borderId="4" xfId="1" applyFont="1" applyBorder="1" applyAlignment="1" applyProtection="1">
      <alignment horizontal="left" vertical="center" wrapText="1"/>
      <protection locked="0"/>
    </xf>
    <xf numFmtId="0" fontId="9" fillId="0" borderId="67" xfId="1" applyFont="1" applyBorder="1" applyAlignment="1" applyProtection="1">
      <alignment horizontal="left" vertical="top"/>
      <protection locked="0"/>
    </xf>
    <xf numFmtId="0" fontId="9" fillId="0" borderId="11" xfId="1" applyFont="1" applyBorder="1" applyAlignment="1" applyProtection="1">
      <alignment horizontal="left" vertical="top"/>
      <protection locked="0"/>
    </xf>
    <xf numFmtId="0" fontId="9" fillId="0" borderId="50" xfId="1" applyFont="1" applyBorder="1" applyAlignment="1" applyProtection="1">
      <alignment horizontal="left" vertical="top"/>
      <protection locked="0"/>
    </xf>
    <xf numFmtId="0" fontId="10" fillId="7" borderId="67" xfId="3" applyFont="1" applyFill="1" applyBorder="1" applyAlignment="1" applyProtection="1">
      <alignment horizontal="center" vertical="center"/>
    </xf>
    <xf numFmtId="0" fontId="10" fillId="0" borderId="14" xfId="3" applyFont="1" applyBorder="1" applyAlignment="1" applyProtection="1">
      <alignment horizontal="center" vertical="center"/>
    </xf>
    <xf numFmtId="0" fontId="10" fillId="0" borderId="12" xfId="3" applyFont="1" applyBorder="1" applyAlignment="1" applyProtection="1">
      <alignment horizontal="center" vertical="center"/>
    </xf>
    <xf numFmtId="0" fontId="10" fillId="0" borderId="83" xfId="3" applyFont="1" applyBorder="1" applyAlignment="1" applyProtection="1">
      <alignment horizontal="center" vertical="center"/>
    </xf>
    <xf numFmtId="0" fontId="8" fillId="0" borderId="70" xfId="3" applyFont="1" applyBorder="1" applyAlignment="1" applyProtection="1">
      <alignment horizontal="center" vertical="center"/>
    </xf>
    <xf numFmtId="0" fontId="8" fillId="0" borderId="55" xfId="3" applyFont="1" applyBorder="1" applyAlignment="1" applyProtection="1">
      <alignment horizontal="center" vertical="center"/>
    </xf>
    <xf numFmtId="0" fontId="8" fillId="0" borderId="31" xfId="3" applyFont="1" applyBorder="1" applyAlignment="1" applyProtection="1">
      <alignment horizontal="center" vertical="center"/>
    </xf>
    <xf numFmtId="38" fontId="10" fillId="0" borderId="87" xfId="5" applyFont="1" applyBorder="1" applyAlignment="1" applyProtection="1">
      <alignment horizontal="center" vertical="center"/>
    </xf>
    <xf numFmtId="0" fontId="8" fillId="7" borderId="70" xfId="3" applyFont="1" applyFill="1" applyBorder="1" applyAlignment="1" applyProtection="1">
      <alignment horizontal="center" vertical="center"/>
    </xf>
    <xf numFmtId="0" fontId="8" fillId="7" borderId="55" xfId="3" applyFont="1" applyFill="1" applyBorder="1" applyAlignment="1" applyProtection="1">
      <alignment horizontal="center" vertical="center"/>
    </xf>
    <xf numFmtId="0" fontId="8" fillId="7" borderId="31" xfId="3" applyFont="1" applyFill="1" applyBorder="1" applyAlignment="1" applyProtection="1">
      <alignment horizontal="center" vertical="center"/>
    </xf>
    <xf numFmtId="38" fontId="10" fillId="0" borderId="57" xfId="5" applyFont="1" applyBorder="1" applyAlignment="1" applyProtection="1">
      <alignment horizontal="center" vertical="center"/>
    </xf>
    <xf numFmtId="38" fontId="10" fillId="0" borderId="12" xfId="5" applyFont="1" applyBorder="1" applyAlignment="1" applyProtection="1">
      <alignment horizontal="center" vertical="center"/>
    </xf>
    <xf numFmtId="38" fontId="10" fillId="0" borderId="83" xfId="5" applyFont="1" applyBorder="1" applyAlignment="1" applyProtection="1">
      <alignment horizontal="center" vertical="center"/>
    </xf>
    <xf numFmtId="0" fontId="16" fillId="0" borderId="74" xfId="3" applyFont="1" applyFill="1" applyBorder="1" applyAlignment="1" applyProtection="1">
      <alignment horizontal="center" vertical="center" shrinkToFit="1"/>
    </xf>
    <xf numFmtId="0" fontId="16" fillId="0" borderId="76" xfId="3" applyFont="1" applyFill="1" applyBorder="1" applyAlignment="1" applyProtection="1">
      <alignment horizontal="center" vertical="center" shrinkToFit="1"/>
    </xf>
    <xf numFmtId="177" fontId="9" fillId="0" borderId="2" xfId="1" applyNumberFormat="1" applyFont="1" applyFill="1" applyBorder="1" applyAlignment="1" applyProtection="1">
      <alignment vertical="center" wrapText="1"/>
    </xf>
    <xf numFmtId="177" fontId="9" fillId="0" borderId="4" xfId="1" applyNumberFormat="1" applyFont="1" applyFill="1" applyBorder="1" applyAlignment="1" applyProtection="1">
      <alignment vertical="center" wrapText="1"/>
    </xf>
    <xf numFmtId="0" fontId="9" fillId="7" borderId="5" xfId="3" applyFont="1" applyFill="1" applyBorder="1" applyAlignment="1" applyProtection="1">
      <alignment horizontal="center" vertical="center" textRotation="255"/>
    </xf>
    <xf numFmtId="0" fontId="9" fillId="0" borderId="67" xfId="1" applyFont="1" applyFill="1" applyBorder="1" applyAlignment="1" applyProtection="1">
      <alignment vertical="center" shrinkToFit="1"/>
    </xf>
    <xf numFmtId="0" fontId="9" fillId="0" borderId="11" xfId="1" applyFont="1" applyFill="1" applyBorder="1" applyAlignment="1" applyProtection="1">
      <alignment vertical="center" shrinkToFit="1"/>
    </xf>
    <xf numFmtId="0" fontId="9" fillId="0" borderId="50" xfId="1" applyFont="1" applyFill="1" applyBorder="1" applyAlignment="1" applyProtection="1">
      <alignment vertical="center" shrinkToFit="1"/>
    </xf>
    <xf numFmtId="0" fontId="9" fillId="0" borderId="70" xfId="1" applyFont="1" applyFill="1" applyBorder="1" applyAlignment="1" applyProtection="1">
      <alignment vertical="center" shrinkToFit="1"/>
    </xf>
    <xf numFmtId="0" fontId="9" fillId="0" borderId="55" xfId="1" applyFont="1" applyFill="1" applyBorder="1" applyAlignment="1" applyProtection="1">
      <alignment vertical="center" shrinkToFit="1"/>
    </xf>
    <xf numFmtId="0" fontId="9" fillId="0" borderId="39" xfId="1" applyFont="1" applyFill="1" applyBorder="1" applyAlignment="1" applyProtection="1">
      <alignment vertical="center" shrinkToFit="1"/>
    </xf>
    <xf numFmtId="0" fontId="9" fillId="0" borderId="14" xfId="1" applyFont="1" applyFill="1" applyBorder="1" applyAlignment="1" applyProtection="1">
      <alignment vertical="center" shrinkToFit="1"/>
    </xf>
    <xf numFmtId="0" fontId="9" fillId="0" borderId="12" xfId="1" applyFont="1" applyFill="1" applyBorder="1" applyAlignment="1" applyProtection="1">
      <alignment vertical="center" shrinkToFit="1"/>
    </xf>
    <xf numFmtId="0" fontId="9" fillId="0" borderId="13" xfId="1" applyFont="1" applyFill="1" applyBorder="1" applyAlignment="1" applyProtection="1">
      <alignment vertical="center" shrinkToFit="1"/>
    </xf>
    <xf numFmtId="0" fontId="9" fillId="6" borderId="24" xfId="1" applyFont="1" applyFill="1" applyBorder="1" applyAlignment="1" applyProtection="1">
      <alignment horizontal="left" vertical="center" shrinkToFit="1"/>
    </xf>
    <xf numFmtId="0" fontId="9" fillId="6" borderId="28" xfId="1" applyFont="1" applyFill="1" applyBorder="1" applyAlignment="1" applyProtection="1">
      <alignment horizontal="left" vertical="center" shrinkToFit="1"/>
    </xf>
    <xf numFmtId="0" fontId="9" fillId="6" borderId="86" xfId="1" applyFont="1" applyFill="1" applyBorder="1" applyAlignment="1" applyProtection="1">
      <alignment horizontal="left" vertical="center" shrinkToFit="1"/>
    </xf>
    <xf numFmtId="0" fontId="5" fillId="0" borderId="57" xfId="3" applyFont="1" applyBorder="1" applyAlignment="1" applyProtection="1">
      <alignment horizontal="left" vertical="center" shrinkToFit="1"/>
    </xf>
    <xf numFmtId="0" fontId="5" fillId="0" borderId="13" xfId="3" applyFont="1" applyBorder="1" applyAlignment="1" applyProtection="1">
      <alignment horizontal="left" vertical="center" shrinkToFit="1"/>
    </xf>
    <xf numFmtId="0" fontId="13" fillId="0" borderId="0" xfId="0" applyFont="1" applyAlignment="1" applyProtection="1">
      <alignment horizontal="center" vertical="center"/>
    </xf>
    <xf numFmtId="178" fontId="5" fillId="0" borderId="9" xfId="1" applyNumberFormat="1" applyFont="1" applyFill="1" applyBorder="1" applyAlignment="1" applyProtection="1">
      <alignment horizontal="center" vertical="center" wrapText="1"/>
    </xf>
    <xf numFmtId="178" fontId="5" fillId="0" borderId="5" xfId="1" applyNumberFormat="1" applyFont="1" applyFill="1" applyBorder="1" applyAlignment="1" applyProtection="1">
      <alignment horizontal="center" vertical="center" wrapText="1"/>
    </xf>
    <xf numFmtId="178" fontId="5" fillId="0" borderId="6" xfId="1" applyNumberFormat="1" applyFont="1" applyFill="1" applyBorder="1" applyAlignment="1" applyProtection="1">
      <alignment horizontal="center" vertical="center" wrapText="1"/>
    </xf>
    <xf numFmtId="0" fontId="9" fillId="7" borderId="15" xfId="1" applyFont="1" applyFill="1" applyBorder="1" applyAlignment="1" applyProtection="1">
      <alignment horizontal="center" vertical="center" shrinkToFit="1"/>
    </xf>
    <xf numFmtId="0" fontId="9" fillId="7" borderId="26" xfId="1" applyFont="1" applyFill="1" applyBorder="1" applyAlignment="1" applyProtection="1">
      <alignment horizontal="center" vertical="center" shrinkToFit="1"/>
    </xf>
    <xf numFmtId="0" fontId="9" fillId="7" borderId="9" xfId="1" applyFont="1" applyFill="1" applyBorder="1" applyAlignment="1" applyProtection="1">
      <alignment horizontal="center" vertical="center" textRotation="255" shrinkToFit="1"/>
    </xf>
    <xf numFmtId="0" fontId="9" fillId="7" borderId="5" xfId="1" applyFont="1" applyFill="1" applyBorder="1" applyAlignment="1" applyProtection="1">
      <alignment horizontal="center" vertical="center" textRotation="255" shrinkToFit="1"/>
    </xf>
    <xf numFmtId="0" fontId="9" fillId="7" borderId="6" xfId="1" applyFont="1" applyFill="1" applyBorder="1" applyAlignment="1" applyProtection="1">
      <alignment horizontal="center" vertical="center" textRotation="255" shrinkToFit="1"/>
    </xf>
    <xf numFmtId="0" fontId="12" fillId="0" borderId="127" xfId="3" applyFont="1" applyFill="1" applyBorder="1" applyAlignment="1" applyProtection="1">
      <alignment horizontal="center" vertical="center"/>
    </xf>
  </cellXfs>
  <cellStyles count="6">
    <cellStyle name="桁区切り" xfId="5" builtinId="6"/>
    <cellStyle name="桁区切り 2" xfId="2"/>
    <cellStyle name="桁区切り 4" xfId="4"/>
    <cellStyle name="標準" xfId="0" builtinId="0"/>
    <cellStyle name="標準 5" xfId="3"/>
    <cellStyle name="標準 7" xfId="1"/>
  </cellStyles>
  <dxfs count="62">
    <dxf>
      <fill>
        <patternFill>
          <bgColor theme="0" tint="-0.34998626667073579"/>
        </patternFill>
      </fill>
    </dxf>
    <dxf>
      <font>
        <b val="0"/>
        <i val="0"/>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rgb="FFFF0000"/>
        </patternFill>
      </fill>
    </dxf>
    <dxf>
      <font>
        <b val="0"/>
        <i val="0"/>
      </font>
      <fill>
        <patternFill>
          <bgColor theme="0" tint="-0.34998626667073579"/>
        </patternFill>
      </fill>
    </dxf>
    <dxf>
      <fill>
        <patternFill>
          <bgColor theme="0" tint="-0.24994659260841701"/>
        </patternFill>
      </fill>
    </dxf>
    <dxf>
      <fill>
        <patternFill>
          <bgColor rgb="FFFF0000"/>
        </patternFill>
      </fill>
    </dxf>
    <dxf>
      <font>
        <b val="0"/>
        <i val="0"/>
      </font>
      <fill>
        <patternFill>
          <bgColor theme="0" tint="-0.34998626667073579"/>
        </patternFill>
      </fill>
    </dxf>
    <dxf>
      <fill>
        <patternFill>
          <bgColor theme="0" tint="-0.24994659260841701"/>
        </patternFill>
      </fill>
    </dxf>
    <dxf>
      <fill>
        <patternFill>
          <bgColor rgb="FFFF0000"/>
        </patternFill>
      </fill>
    </dxf>
    <dxf>
      <font>
        <b val="0"/>
        <i val="0"/>
      </font>
      <fill>
        <patternFill>
          <bgColor theme="0" tint="-0.34998626667073579"/>
        </patternFill>
      </fill>
    </dxf>
    <dxf>
      <fill>
        <patternFill>
          <bgColor theme="0" tint="-0.24994659260841701"/>
        </patternFill>
      </fill>
    </dxf>
    <dxf>
      <fill>
        <patternFill>
          <bgColor rgb="FFFF0000"/>
        </patternFill>
      </fill>
    </dxf>
    <dxf>
      <font>
        <b val="0"/>
        <i val="0"/>
      </font>
      <fill>
        <patternFill>
          <bgColor theme="0" tint="-0.34998626667073579"/>
        </patternFill>
      </fill>
    </dxf>
    <dxf>
      <fill>
        <patternFill>
          <bgColor theme="0" tint="-0.24994659260841701"/>
        </patternFill>
      </fill>
    </dxf>
    <dxf>
      <fill>
        <patternFill>
          <bgColor rgb="FFFF0000"/>
        </patternFill>
      </fill>
    </dxf>
    <dxf>
      <font>
        <b val="0"/>
        <i val="0"/>
      </font>
      <fill>
        <patternFill>
          <bgColor theme="0" tint="-0.34998626667073579"/>
        </patternFill>
      </fill>
    </dxf>
    <dxf>
      <fill>
        <patternFill>
          <bgColor theme="0" tint="-0.34998626667073579"/>
        </patternFill>
      </fill>
    </dxf>
    <dxf>
      <font>
        <b val="0"/>
        <i val="0"/>
      </font>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b val="0"/>
        <i val="0"/>
      </font>
      <fill>
        <patternFill>
          <bgColor theme="0" tint="-0.34998626667073579"/>
        </patternFill>
      </fill>
    </dxf>
    <dxf>
      <numFmt numFmtId="180" formatCode="0_ "/>
      <fill>
        <patternFill>
          <bgColor rgb="FFFF0000"/>
        </patternFill>
      </fill>
    </dxf>
    <dxf>
      <fill>
        <patternFill>
          <bgColor rgb="FFFF0000"/>
        </patternFill>
      </fill>
    </dxf>
    <dxf>
      <fill>
        <patternFill>
          <bgColor theme="0" tint="-0.34998626667073579"/>
        </patternFill>
      </fill>
    </dxf>
    <dxf>
      <font>
        <b val="0"/>
        <i val="0"/>
      </font>
      <fill>
        <patternFill>
          <bgColor theme="0" tint="-0.34998626667073579"/>
        </patternFill>
      </fill>
    </dxf>
    <dxf>
      <numFmt numFmtId="180" formatCode="0_ "/>
      <fill>
        <patternFill>
          <bgColor rgb="FFFF0000"/>
        </patternFill>
      </fill>
    </dxf>
    <dxf>
      <fill>
        <patternFill>
          <bgColor rgb="FFFF0000"/>
        </patternFill>
      </fill>
    </dxf>
    <dxf>
      <fill>
        <patternFill>
          <bgColor theme="0" tint="-0.34998626667073579"/>
        </patternFill>
      </fill>
    </dxf>
    <dxf>
      <font>
        <b val="0"/>
        <i val="0"/>
      </font>
      <fill>
        <patternFill>
          <bgColor theme="0" tint="-0.34998626667073579"/>
        </patternFill>
      </fill>
    </dxf>
    <dxf>
      <numFmt numFmtId="180" formatCode="0_ "/>
      <fill>
        <patternFill>
          <bgColor rgb="FFFF0000"/>
        </patternFill>
      </fill>
    </dxf>
    <dxf>
      <fill>
        <patternFill>
          <bgColor rgb="FFFF0000"/>
        </patternFill>
      </fill>
    </dxf>
    <dxf>
      <fill>
        <patternFill>
          <bgColor theme="0" tint="-0.34998626667073579"/>
        </patternFill>
      </fill>
    </dxf>
    <dxf>
      <font>
        <b val="0"/>
        <i val="0"/>
      </font>
      <fill>
        <patternFill>
          <bgColor theme="0" tint="-0.34998626667073579"/>
        </patternFill>
      </fill>
    </dxf>
    <dxf>
      <numFmt numFmtId="180" formatCode="0_ "/>
      <fill>
        <patternFill>
          <bgColor rgb="FFFF0000"/>
        </patternFill>
      </fill>
    </dxf>
    <dxf>
      <fill>
        <patternFill>
          <bgColor rgb="FFFF0000"/>
        </patternFill>
      </fill>
    </dxf>
    <dxf>
      <fill>
        <patternFill>
          <bgColor theme="0" tint="-0.34998626667073579"/>
        </patternFill>
      </fill>
    </dxf>
    <dxf>
      <font>
        <b val="0"/>
        <i val="0"/>
      </font>
      <fill>
        <patternFill>
          <bgColor theme="0" tint="-0.34998626667073579"/>
        </patternFill>
      </fill>
    </dxf>
    <dxf>
      <numFmt numFmtId="180" formatCode="0_ "/>
      <fill>
        <patternFill>
          <bgColor rgb="FFFF0000"/>
        </patternFill>
      </fill>
    </dxf>
    <dxf>
      <fill>
        <patternFill>
          <bgColor rgb="FFFF0000"/>
        </patternFill>
      </fill>
    </dxf>
    <dxf>
      <fill>
        <patternFill>
          <bgColor theme="0" tint="-0.34998626667073579"/>
        </patternFill>
      </fill>
    </dxf>
    <dxf>
      <font>
        <b val="0"/>
        <i val="0"/>
      </font>
      <fill>
        <patternFill>
          <bgColor theme="0" tint="-0.34998626667073579"/>
        </patternFill>
      </fill>
    </dxf>
    <dxf>
      <numFmt numFmtId="180" formatCode="0_ "/>
      <fill>
        <patternFill>
          <bgColor rgb="FFFF0000"/>
        </patternFill>
      </fill>
    </dxf>
    <dxf>
      <fill>
        <patternFill>
          <bgColor rgb="FFFF0000"/>
        </patternFill>
      </fill>
    </dxf>
    <dxf>
      <fill>
        <patternFill>
          <bgColor theme="0" tint="-0.34998626667073579"/>
        </patternFill>
      </fill>
    </dxf>
    <dxf>
      <font>
        <b val="0"/>
        <i val="0"/>
      </font>
      <fill>
        <patternFill>
          <bgColor theme="0" tint="-0.34998626667073579"/>
        </patternFill>
      </fill>
    </dxf>
    <dxf>
      <numFmt numFmtId="180" formatCode="0_ "/>
      <fill>
        <patternFill>
          <bgColor rgb="FFFF0000"/>
        </patternFill>
      </fill>
    </dxf>
    <dxf>
      <fill>
        <patternFill>
          <bgColor rgb="FFFF0000"/>
        </patternFill>
      </fill>
    </dxf>
    <dxf>
      <fill>
        <patternFill>
          <bgColor theme="0" tint="-0.34998626667073579"/>
        </patternFill>
      </fill>
    </dxf>
    <dxf>
      <font>
        <b val="0"/>
        <i val="0"/>
      </font>
      <fill>
        <patternFill>
          <bgColor theme="0" tint="-0.34998626667073579"/>
        </patternFill>
      </fill>
    </dxf>
    <dxf>
      <numFmt numFmtId="180" formatCode="0_ "/>
      <fill>
        <patternFill>
          <bgColor rgb="FFFF0000"/>
        </patternFill>
      </fill>
    </dxf>
    <dxf>
      <fill>
        <patternFill>
          <bgColor rgb="FFFFFF00"/>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352425</xdr:colOff>
      <xdr:row>1</xdr:row>
      <xdr:rowOff>114300</xdr:rowOff>
    </xdr:from>
    <xdr:to>
      <xdr:col>16</xdr:col>
      <xdr:colOff>314325</xdr:colOff>
      <xdr:row>17</xdr:row>
      <xdr:rowOff>85725</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52425" y="314325"/>
          <a:ext cx="10934700" cy="3171825"/>
          <a:chOff x="609600" y="1571625"/>
          <a:chExt cx="10325100" cy="2695575"/>
        </a:xfrm>
      </xdr:grpSpPr>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609600" y="1571625"/>
            <a:ext cx="10325100" cy="2695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latin typeface="Meiryo UI" panose="020B0604030504040204" pitchFamily="50" charset="-128"/>
                <a:ea typeface="Meiryo UI" panose="020B0604030504040204" pitchFamily="50" charset="-128"/>
              </a:rPr>
              <a:t>【</a:t>
            </a:r>
            <a:r>
              <a:rPr kumimoji="1" lang="ja-JP" altLang="en-US" sz="1800">
                <a:latin typeface="Meiryo UI" panose="020B0604030504040204" pitchFamily="50" charset="-128"/>
                <a:ea typeface="Meiryo UI" panose="020B0604030504040204" pitchFamily="50" charset="-128"/>
              </a:rPr>
              <a:t>空床数確認表の作成にあたって</a:t>
            </a:r>
            <a:r>
              <a:rPr kumimoji="1" lang="en-US" altLang="ja-JP" sz="1800">
                <a:latin typeface="Meiryo UI" panose="020B0604030504040204" pitchFamily="50" charset="-128"/>
                <a:ea typeface="Meiryo UI" panose="020B0604030504040204" pitchFamily="50" charset="-128"/>
              </a:rPr>
              <a:t>】</a:t>
            </a:r>
          </a:p>
          <a:p>
            <a:r>
              <a:rPr kumimoji="1" lang="ja-JP" altLang="en-US" sz="1800">
                <a:latin typeface="Meiryo UI" panose="020B0604030504040204" pitchFamily="50" charset="-128"/>
                <a:ea typeface="Meiryo UI" panose="020B0604030504040204" pitchFamily="50" charset="-128"/>
              </a:rPr>
              <a:t>　</a:t>
            </a:r>
            <a:r>
              <a:rPr kumimoji="1" lang="ja-JP" altLang="ja-JP" sz="1800">
                <a:solidFill>
                  <a:schemeClr val="lt1"/>
                </a:solidFill>
                <a:effectLst/>
                <a:latin typeface="Meiryo UI" panose="020B0604030504040204" pitchFamily="50" charset="-128"/>
                <a:ea typeface="Meiryo UI" panose="020B0604030504040204" pitchFamily="50" charset="-128"/>
                <a:cs typeface="+mn-cs"/>
              </a:rPr>
              <a:t>貴院の指定状況に応じ、以下のとおり作成をお願いします。</a:t>
            </a:r>
            <a:r>
              <a:rPr kumimoji="1" lang="ja-JP" altLang="en-US" sz="1800">
                <a:solidFill>
                  <a:schemeClr val="lt1"/>
                </a:solidFill>
                <a:effectLst/>
                <a:latin typeface="Meiryo UI" panose="020B0604030504040204" pitchFamily="50" charset="-128"/>
                <a:ea typeface="Meiryo UI" panose="020B0604030504040204" pitchFamily="50" charset="-128"/>
                <a:cs typeface="+mn-cs"/>
              </a:rPr>
              <a:t>作成後、「休止病床上限数確認表」を確認し、</a:t>
            </a:r>
            <a:endParaRPr kumimoji="1" lang="en-US" altLang="ja-JP" sz="1800">
              <a:solidFill>
                <a:schemeClr val="lt1"/>
              </a:solidFill>
              <a:effectLst/>
              <a:latin typeface="Meiryo UI" panose="020B0604030504040204" pitchFamily="50" charset="-128"/>
              <a:ea typeface="Meiryo UI" panose="020B0604030504040204" pitchFamily="50" charset="-128"/>
              <a:cs typeface="+mn-cs"/>
            </a:endParaRPr>
          </a:p>
          <a:p>
            <a:r>
              <a:rPr kumimoji="1" lang="ja-JP" altLang="en-US" sz="1800">
                <a:solidFill>
                  <a:schemeClr val="lt1"/>
                </a:solidFill>
                <a:effectLst/>
                <a:latin typeface="Meiryo UI" panose="020B0604030504040204" pitchFamily="50" charset="-128"/>
                <a:ea typeface="Meiryo UI" panose="020B0604030504040204" pitchFamily="50" charset="-128"/>
                <a:cs typeface="+mn-cs"/>
              </a:rPr>
              <a:t>休止病床の合計数が上限数を上回っていないか、確認をお願いします。</a:t>
            </a:r>
            <a:endParaRPr lang="ja-JP" altLang="ja-JP" sz="1800">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endParaRPr kumimoji="1" lang="en-US" altLang="ja-JP" sz="1100"/>
          </a:p>
        </xdr:txBody>
      </xdr:sp>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2077778" y="3000920"/>
            <a:ext cx="3406564" cy="1039624"/>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800" b="1">
                <a:solidFill>
                  <a:schemeClr val="tx1"/>
                </a:solidFill>
              </a:rPr>
              <a:t>重点医療機関</a:t>
            </a:r>
            <a:endParaRPr kumimoji="1" lang="en-US" altLang="ja-JP" sz="1800" b="1">
              <a:solidFill>
                <a:schemeClr val="tx1"/>
              </a:solidFill>
            </a:endParaRPr>
          </a:p>
          <a:p>
            <a:pPr algn="l"/>
            <a:endParaRPr kumimoji="1" lang="en-US" altLang="ja-JP" sz="1400" b="1">
              <a:solidFill>
                <a:schemeClr val="tx1"/>
              </a:solidFill>
            </a:endParaRPr>
          </a:p>
          <a:p>
            <a:pPr algn="l"/>
            <a:r>
              <a:rPr kumimoji="1" lang="ja-JP" altLang="en-US" sz="1600" b="1">
                <a:solidFill>
                  <a:schemeClr val="tx1"/>
                </a:solidFill>
              </a:rPr>
              <a:t>赤色のシートにご記入ください</a:t>
            </a:r>
            <a:endParaRPr kumimoji="1" lang="en-US" altLang="ja-JP" sz="1600" b="1">
              <a:solidFill>
                <a:schemeClr val="tx1"/>
              </a:solidFill>
            </a:endParaRPr>
          </a:p>
          <a:p>
            <a:pPr algn="l"/>
            <a:endParaRPr kumimoji="1" lang="en-US" altLang="ja-JP" sz="1100" b="1">
              <a:solidFill>
                <a:schemeClr val="tx1"/>
              </a:solidFill>
            </a:endParaRPr>
          </a:p>
          <a:p>
            <a:pPr algn="l"/>
            <a:endParaRPr kumimoji="1" lang="ja-JP" altLang="en-US" sz="1100" b="1">
              <a:solidFill>
                <a:schemeClr val="tx1"/>
              </a:solidFill>
            </a:endParaRPr>
          </a:p>
        </xdr:txBody>
      </xdr:sp>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6206351" y="2985773"/>
            <a:ext cx="3209925" cy="1095247"/>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800" b="1">
                <a:solidFill>
                  <a:schemeClr val="tx1"/>
                </a:solidFill>
              </a:rPr>
              <a:t>その他の医療機関</a:t>
            </a:r>
            <a:endParaRPr kumimoji="1" lang="en-US" altLang="ja-JP" sz="1800" b="1">
              <a:solidFill>
                <a:schemeClr val="tx1"/>
              </a:solidFill>
            </a:endParaRPr>
          </a:p>
          <a:p>
            <a:pPr algn="l"/>
            <a:endParaRPr kumimoji="1" lang="en-US" altLang="ja-JP" sz="1400" b="1">
              <a:solidFill>
                <a:schemeClr val="tx1"/>
              </a:solidFill>
            </a:endParaRPr>
          </a:p>
          <a:p>
            <a:pPr algn="l"/>
            <a:r>
              <a:rPr kumimoji="1" lang="ja-JP" altLang="en-US" sz="1600" b="1">
                <a:solidFill>
                  <a:schemeClr val="tx1"/>
                </a:solidFill>
              </a:rPr>
              <a:t>緑色のシートにご記入ください</a:t>
            </a:r>
            <a:endParaRPr kumimoji="1" lang="en-US" altLang="ja-JP" sz="1600" b="1">
              <a:solidFill>
                <a:schemeClr val="tx1"/>
              </a:solidFill>
            </a:endParaRPr>
          </a:p>
          <a:p>
            <a:pPr algn="l"/>
            <a:endParaRPr kumimoji="1" lang="en-US" altLang="ja-JP" sz="1100" b="1">
              <a:solidFill>
                <a:schemeClr val="tx1"/>
              </a:solidFill>
            </a:endParaRPr>
          </a:p>
          <a:p>
            <a:pPr algn="l"/>
            <a:endParaRPr kumimoji="1" lang="ja-JP" altLang="en-US" sz="1100" b="1">
              <a:solidFill>
                <a:schemeClr val="tx1"/>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42</xdr:col>
      <xdr:colOff>492124</xdr:colOff>
      <xdr:row>4</xdr:row>
      <xdr:rowOff>317498</xdr:rowOff>
    </xdr:from>
    <xdr:to>
      <xdr:col>53</xdr:col>
      <xdr:colOff>365125</xdr:colOff>
      <xdr:row>19</xdr:row>
      <xdr:rowOff>63499</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8637249" y="1574798"/>
          <a:ext cx="7416801" cy="4375151"/>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p>
        <a:p>
          <a:pPr algn="l"/>
          <a:r>
            <a:rPr kumimoji="1" lang="ja-JP" altLang="en-US" sz="1800" b="1">
              <a:solidFill>
                <a:srgbClr val="FF0000"/>
              </a:solidFill>
            </a:rPr>
            <a:t>①日付欄のセルが赤色の場合</a:t>
          </a:r>
        </a:p>
        <a:p>
          <a:pPr algn="l"/>
          <a:r>
            <a:rPr kumimoji="1" lang="ja-JP" altLang="en-US" sz="1800" b="1">
              <a:solidFill>
                <a:srgbClr val="FF0000"/>
              </a:solidFill>
            </a:rPr>
            <a:t>　許可病床数≧</a:t>
          </a:r>
          <a:r>
            <a:rPr kumimoji="1" lang="en-US" altLang="ja-JP" sz="1800" b="1">
              <a:solidFill>
                <a:srgbClr val="FF0000"/>
              </a:solidFill>
            </a:rPr>
            <a:t>(</a:t>
          </a:r>
          <a:r>
            <a:rPr kumimoji="1" lang="ja-JP" altLang="en-US" sz="1800" b="1">
              <a:solidFill>
                <a:srgbClr val="FF0000"/>
              </a:solidFill>
            </a:rPr>
            <a:t>運用病床数</a:t>
          </a:r>
          <a:r>
            <a:rPr kumimoji="1" lang="en-US" altLang="ja-JP" sz="1800" b="1">
              <a:solidFill>
                <a:srgbClr val="FF0000"/>
              </a:solidFill>
            </a:rPr>
            <a:t>)+(</a:t>
          </a:r>
          <a:r>
            <a:rPr kumimoji="1" lang="ja-JP" altLang="en-US" sz="1800" b="1">
              <a:solidFill>
                <a:srgbClr val="FF0000"/>
              </a:solidFill>
            </a:rPr>
            <a:t>休止病床数</a:t>
          </a:r>
          <a:r>
            <a:rPr kumimoji="1" lang="en-US" altLang="ja-JP" sz="1800" b="1">
              <a:solidFill>
                <a:srgbClr val="FF0000"/>
              </a:solidFill>
            </a:rPr>
            <a:t>)+(</a:t>
          </a:r>
          <a:r>
            <a:rPr kumimoji="1" lang="ja-JP" altLang="en-US" sz="1800" b="1">
              <a:solidFill>
                <a:srgbClr val="FF0000"/>
              </a:solidFill>
            </a:rPr>
            <a:t>新型コロナに</a:t>
          </a:r>
        </a:p>
        <a:p>
          <a:pPr algn="l"/>
          <a:r>
            <a:rPr kumimoji="1" lang="ja-JP" altLang="en-US" sz="1800" b="1">
              <a:solidFill>
                <a:srgbClr val="FF0000"/>
              </a:solidFill>
            </a:rPr>
            <a:t>関係しない一般の患者が入院していた病床数</a:t>
          </a:r>
          <a:r>
            <a:rPr kumimoji="1" lang="en-US" altLang="ja-JP" sz="1800" b="1">
              <a:solidFill>
                <a:srgbClr val="FF0000"/>
              </a:solidFill>
            </a:rPr>
            <a:t>)</a:t>
          </a:r>
        </a:p>
        <a:p>
          <a:pPr algn="l"/>
          <a:r>
            <a:rPr kumimoji="1" lang="en-US" altLang="ja-JP" sz="1800" b="1">
              <a:solidFill>
                <a:srgbClr val="FF0000"/>
              </a:solidFill>
            </a:rPr>
            <a:t>     </a:t>
          </a:r>
          <a:r>
            <a:rPr kumimoji="1" lang="ja-JP" altLang="en-US" sz="1800" b="1">
              <a:solidFill>
                <a:srgbClr val="FF0000"/>
              </a:solidFill>
            </a:rPr>
            <a:t>となるように再度ご確認ください。</a:t>
          </a:r>
        </a:p>
        <a:p>
          <a:pPr algn="l"/>
          <a:r>
            <a:rPr kumimoji="1" lang="ja-JP" altLang="en-US" sz="1800" b="1">
              <a:solidFill>
                <a:srgbClr val="FF0000"/>
              </a:solidFill>
            </a:rPr>
            <a:t>②空床数欄のセルが赤色の場合</a:t>
          </a: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40</xdr:col>
      <xdr:colOff>194468</xdr:colOff>
      <xdr:row>3</xdr:row>
      <xdr:rowOff>357188</xdr:rowOff>
    </xdr:from>
    <xdr:to>
      <xdr:col>50</xdr:col>
      <xdr:colOff>130968</xdr:colOff>
      <xdr:row>17</xdr:row>
      <xdr:rowOff>119063</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15934531" y="1190626"/>
          <a:ext cx="7223125" cy="3821906"/>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u="sng">
              <a:solidFill>
                <a:srgbClr val="FF0000"/>
              </a:solidFill>
              <a:effectLst/>
              <a:latin typeface="+mn-lt"/>
              <a:ea typeface="+mn-ea"/>
              <a:cs typeface="+mn-cs"/>
            </a:rPr>
            <a:t>空床数</a:t>
          </a:r>
          <a:r>
            <a:rPr kumimoji="1" lang="ja-JP" altLang="ja-JP" sz="1800" b="1" u="sng">
              <a:solidFill>
                <a:srgbClr val="FF0000"/>
              </a:solidFill>
              <a:effectLst/>
              <a:latin typeface="+mn-lt"/>
              <a:ea typeface="+mn-ea"/>
              <a:cs typeface="+mn-cs"/>
            </a:rPr>
            <a:t>欄のセルが赤色の場合</a:t>
          </a:r>
          <a:endParaRPr lang="ja-JP" altLang="ja-JP" sz="1800">
            <a:solidFill>
              <a:srgbClr val="FF0000"/>
            </a:solidFill>
            <a:effectLst/>
          </a:endParaRP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40</xdr:col>
      <xdr:colOff>194468</xdr:colOff>
      <xdr:row>3</xdr:row>
      <xdr:rowOff>357188</xdr:rowOff>
    </xdr:from>
    <xdr:to>
      <xdr:col>50</xdr:col>
      <xdr:colOff>130968</xdr:colOff>
      <xdr:row>17</xdr:row>
      <xdr:rowOff>119063</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15415418" y="1328738"/>
          <a:ext cx="7175500" cy="4105275"/>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u="sng">
              <a:solidFill>
                <a:srgbClr val="FF0000"/>
              </a:solidFill>
              <a:effectLst/>
              <a:latin typeface="+mn-lt"/>
              <a:ea typeface="+mn-ea"/>
              <a:cs typeface="+mn-cs"/>
            </a:rPr>
            <a:t>空床数</a:t>
          </a:r>
          <a:r>
            <a:rPr kumimoji="1" lang="ja-JP" altLang="ja-JP" sz="1800" b="1" u="sng">
              <a:solidFill>
                <a:srgbClr val="FF0000"/>
              </a:solidFill>
              <a:effectLst/>
              <a:latin typeface="+mn-lt"/>
              <a:ea typeface="+mn-ea"/>
              <a:cs typeface="+mn-cs"/>
            </a:rPr>
            <a:t>欄のセルが赤色の場合</a:t>
          </a:r>
          <a:endParaRPr lang="ja-JP" altLang="ja-JP" sz="1800">
            <a:solidFill>
              <a:srgbClr val="FF0000"/>
            </a:solidFill>
            <a:effectLst/>
          </a:endParaRP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40</xdr:col>
      <xdr:colOff>194468</xdr:colOff>
      <xdr:row>3</xdr:row>
      <xdr:rowOff>357188</xdr:rowOff>
    </xdr:from>
    <xdr:to>
      <xdr:col>50</xdr:col>
      <xdr:colOff>130968</xdr:colOff>
      <xdr:row>17</xdr:row>
      <xdr:rowOff>119063</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15415418" y="1328738"/>
          <a:ext cx="7175500" cy="4105275"/>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u="sng">
              <a:solidFill>
                <a:srgbClr val="FF0000"/>
              </a:solidFill>
              <a:effectLst/>
              <a:latin typeface="+mn-lt"/>
              <a:ea typeface="+mn-ea"/>
              <a:cs typeface="+mn-cs"/>
            </a:rPr>
            <a:t>空床数</a:t>
          </a:r>
          <a:r>
            <a:rPr kumimoji="1" lang="ja-JP" altLang="ja-JP" sz="1800" b="1" u="sng">
              <a:solidFill>
                <a:srgbClr val="FF0000"/>
              </a:solidFill>
              <a:effectLst/>
              <a:latin typeface="+mn-lt"/>
              <a:ea typeface="+mn-ea"/>
              <a:cs typeface="+mn-cs"/>
            </a:rPr>
            <a:t>欄のセルが赤色の場合</a:t>
          </a:r>
          <a:endParaRPr lang="ja-JP" altLang="ja-JP" sz="1800">
            <a:solidFill>
              <a:srgbClr val="FF0000"/>
            </a:solidFill>
            <a:effectLst/>
          </a:endParaRP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40</xdr:col>
      <xdr:colOff>194468</xdr:colOff>
      <xdr:row>3</xdr:row>
      <xdr:rowOff>357188</xdr:rowOff>
    </xdr:from>
    <xdr:to>
      <xdr:col>50</xdr:col>
      <xdr:colOff>130968</xdr:colOff>
      <xdr:row>17</xdr:row>
      <xdr:rowOff>119063</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15415418" y="1328738"/>
          <a:ext cx="7175500" cy="4105275"/>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u="sng">
              <a:solidFill>
                <a:srgbClr val="FF0000"/>
              </a:solidFill>
              <a:effectLst/>
              <a:latin typeface="+mn-lt"/>
              <a:ea typeface="+mn-ea"/>
              <a:cs typeface="+mn-cs"/>
            </a:rPr>
            <a:t>空床数</a:t>
          </a:r>
          <a:r>
            <a:rPr kumimoji="1" lang="ja-JP" altLang="ja-JP" sz="1800" b="1" u="sng">
              <a:solidFill>
                <a:srgbClr val="FF0000"/>
              </a:solidFill>
              <a:effectLst/>
              <a:latin typeface="+mn-lt"/>
              <a:ea typeface="+mn-ea"/>
              <a:cs typeface="+mn-cs"/>
            </a:rPr>
            <a:t>欄のセルが赤色の場合</a:t>
          </a:r>
          <a:endParaRPr lang="ja-JP" altLang="ja-JP" sz="1800">
            <a:solidFill>
              <a:srgbClr val="FF0000"/>
            </a:solidFill>
            <a:effectLst/>
          </a:endParaRP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40</xdr:col>
      <xdr:colOff>194468</xdr:colOff>
      <xdr:row>3</xdr:row>
      <xdr:rowOff>357188</xdr:rowOff>
    </xdr:from>
    <xdr:to>
      <xdr:col>50</xdr:col>
      <xdr:colOff>130968</xdr:colOff>
      <xdr:row>17</xdr:row>
      <xdr:rowOff>119063</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15415418" y="1328738"/>
          <a:ext cx="7175500" cy="4105275"/>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u="sng">
              <a:solidFill>
                <a:srgbClr val="FF0000"/>
              </a:solidFill>
              <a:effectLst/>
              <a:latin typeface="+mn-lt"/>
              <a:ea typeface="+mn-ea"/>
              <a:cs typeface="+mn-cs"/>
            </a:rPr>
            <a:t>空床数</a:t>
          </a:r>
          <a:r>
            <a:rPr kumimoji="1" lang="ja-JP" altLang="ja-JP" sz="1800" b="1" u="sng">
              <a:solidFill>
                <a:srgbClr val="FF0000"/>
              </a:solidFill>
              <a:effectLst/>
              <a:latin typeface="+mn-lt"/>
              <a:ea typeface="+mn-ea"/>
              <a:cs typeface="+mn-cs"/>
            </a:rPr>
            <a:t>欄のセルが赤色の場合</a:t>
          </a:r>
          <a:endParaRPr lang="ja-JP" altLang="ja-JP" sz="1800">
            <a:solidFill>
              <a:srgbClr val="FF0000"/>
            </a:solidFill>
            <a:effectLst/>
          </a:endParaRP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65819</xdr:colOff>
      <xdr:row>18</xdr:row>
      <xdr:rowOff>77124</xdr:rowOff>
    </xdr:from>
    <xdr:to>
      <xdr:col>8</xdr:col>
      <xdr:colOff>309564</xdr:colOff>
      <xdr:row>21</xdr:row>
      <xdr:rowOff>130968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5844" y="6430299"/>
          <a:ext cx="4234720" cy="99681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latin typeface="+mn-ea"/>
              <a:ea typeface="+mn-ea"/>
            </a:rPr>
            <a:t>&lt;</a:t>
          </a:r>
          <a:r>
            <a:rPr kumimoji="1" lang="ja-JP" altLang="en-US" sz="1000" b="1" u="sng">
              <a:latin typeface="+mn-ea"/>
              <a:ea typeface="+mn-ea"/>
            </a:rPr>
            <a:t>運用病床・休止病床の病床種別について</a:t>
          </a:r>
          <a:r>
            <a:rPr kumimoji="1" lang="en-US" altLang="ja-JP" sz="1000" b="1">
              <a:latin typeface="+mn-ea"/>
              <a:ea typeface="+mn-ea"/>
            </a:rPr>
            <a:t>&gt;</a:t>
          </a:r>
        </a:p>
        <a:p>
          <a:r>
            <a:rPr kumimoji="1" lang="en-US" altLang="ja-JP" sz="1000" b="1">
              <a:latin typeface="+mn-ea"/>
              <a:ea typeface="+mn-ea"/>
            </a:rPr>
            <a:t>※1</a:t>
          </a:r>
          <a:r>
            <a:rPr kumimoji="1" lang="ja-JP" altLang="en-US" sz="1000" b="1">
              <a:latin typeface="+mn-ea"/>
              <a:ea typeface="+mn-ea"/>
            </a:rPr>
            <a:t>　その他の医療機関「重症・中等症（</a:t>
          </a:r>
          <a:r>
            <a:rPr kumimoji="1" lang="en-US" altLang="ja-JP" sz="1000" b="1">
              <a:latin typeface="+mn-ea"/>
              <a:ea typeface="+mn-ea"/>
            </a:rPr>
            <a:t>HCU</a:t>
          </a:r>
          <a:r>
            <a:rPr kumimoji="1" lang="ja-JP" altLang="en-US" sz="1000" b="1">
              <a:latin typeface="+mn-ea"/>
              <a:ea typeface="+mn-ea"/>
            </a:rPr>
            <a:t>）」を含む　　</a:t>
          </a:r>
          <a:endParaRPr kumimoji="1" lang="en-US" altLang="ja-JP" sz="1000" b="1">
            <a:latin typeface="+mn-ea"/>
            <a:ea typeface="+mn-ea"/>
          </a:endParaRPr>
        </a:p>
        <a:p>
          <a:r>
            <a:rPr kumimoji="1" lang="en-US" altLang="ja-JP" sz="1000" b="1">
              <a:latin typeface="+mn-ea"/>
              <a:ea typeface="+mn-ea"/>
            </a:rPr>
            <a:t>※2</a:t>
          </a:r>
          <a:r>
            <a:rPr kumimoji="1" lang="ja-JP" altLang="en-US" sz="1000" b="1">
              <a:latin typeface="+mn-ea"/>
              <a:ea typeface="+mn-ea"/>
            </a:rPr>
            <a:t>　その他の医療機関「重症・中等症（一般）」を含む　　</a:t>
          </a:r>
          <a:endParaRPr kumimoji="1" lang="en-US" altLang="ja-JP" sz="1000" b="1">
            <a:latin typeface="+mn-ea"/>
            <a:ea typeface="+mn-ea"/>
          </a:endParaRPr>
        </a:p>
        <a:p>
          <a:r>
            <a:rPr kumimoji="1" lang="en-US" altLang="ja-JP" sz="1000" b="1">
              <a:latin typeface="+mn-ea"/>
              <a:ea typeface="+mn-ea"/>
            </a:rPr>
            <a:t>※3</a:t>
          </a:r>
          <a:r>
            <a:rPr kumimoji="1" lang="ja-JP" altLang="en-US" sz="1000" b="1">
              <a:latin typeface="+mn-ea"/>
              <a:ea typeface="+mn-ea"/>
            </a:rPr>
            <a:t>　その他の医療機関「療養病床・上記以外の病床」を含む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492124</xdr:colOff>
      <xdr:row>4</xdr:row>
      <xdr:rowOff>317498</xdr:rowOff>
    </xdr:from>
    <xdr:to>
      <xdr:col>53</xdr:col>
      <xdr:colOff>365125</xdr:colOff>
      <xdr:row>19</xdr:row>
      <xdr:rowOff>63499</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8618199" y="1717673"/>
          <a:ext cx="7416801" cy="3136901"/>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p>
        <a:p>
          <a:pPr algn="l"/>
          <a:r>
            <a:rPr kumimoji="1" lang="ja-JP" altLang="en-US" sz="1800" b="1">
              <a:solidFill>
                <a:srgbClr val="FF0000"/>
              </a:solidFill>
            </a:rPr>
            <a:t>①日付欄のセルが赤色の場合</a:t>
          </a:r>
        </a:p>
        <a:p>
          <a:pPr algn="l"/>
          <a:r>
            <a:rPr kumimoji="1" lang="ja-JP" altLang="en-US" sz="1800" b="1">
              <a:solidFill>
                <a:srgbClr val="FF0000"/>
              </a:solidFill>
            </a:rPr>
            <a:t>　許可病床数≧</a:t>
          </a:r>
          <a:r>
            <a:rPr kumimoji="1" lang="en-US" altLang="ja-JP" sz="1800" b="1">
              <a:solidFill>
                <a:srgbClr val="FF0000"/>
              </a:solidFill>
            </a:rPr>
            <a:t>(</a:t>
          </a:r>
          <a:r>
            <a:rPr kumimoji="1" lang="ja-JP" altLang="en-US" sz="1800" b="1">
              <a:solidFill>
                <a:srgbClr val="FF0000"/>
              </a:solidFill>
            </a:rPr>
            <a:t>運用病床数</a:t>
          </a:r>
          <a:r>
            <a:rPr kumimoji="1" lang="en-US" altLang="ja-JP" sz="1800" b="1">
              <a:solidFill>
                <a:srgbClr val="FF0000"/>
              </a:solidFill>
            </a:rPr>
            <a:t>)+(</a:t>
          </a:r>
          <a:r>
            <a:rPr kumimoji="1" lang="ja-JP" altLang="en-US" sz="1800" b="1">
              <a:solidFill>
                <a:srgbClr val="FF0000"/>
              </a:solidFill>
            </a:rPr>
            <a:t>休止病床数</a:t>
          </a:r>
          <a:r>
            <a:rPr kumimoji="1" lang="en-US" altLang="ja-JP" sz="1800" b="1">
              <a:solidFill>
                <a:srgbClr val="FF0000"/>
              </a:solidFill>
            </a:rPr>
            <a:t>)+(</a:t>
          </a:r>
          <a:r>
            <a:rPr kumimoji="1" lang="ja-JP" altLang="en-US" sz="1800" b="1">
              <a:solidFill>
                <a:srgbClr val="FF0000"/>
              </a:solidFill>
            </a:rPr>
            <a:t>新型コロナに</a:t>
          </a:r>
        </a:p>
        <a:p>
          <a:pPr algn="l"/>
          <a:r>
            <a:rPr kumimoji="1" lang="ja-JP" altLang="en-US" sz="1800" b="1">
              <a:solidFill>
                <a:srgbClr val="FF0000"/>
              </a:solidFill>
            </a:rPr>
            <a:t>関係しない一般の患者が入院していた病床数</a:t>
          </a:r>
          <a:r>
            <a:rPr kumimoji="1" lang="en-US" altLang="ja-JP" sz="1800" b="1">
              <a:solidFill>
                <a:srgbClr val="FF0000"/>
              </a:solidFill>
            </a:rPr>
            <a:t>)</a:t>
          </a:r>
        </a:p>
        <a:p>
          <a:pPr algn="l"/>
          <a:r>
            <a:rPr kumimoji="1" lang="en-US" altLang="ja-JP" sz="1800" b="1">
              <a:solidFill>
                <a:srgbClr val="FF0000"/>
              </a:solidFill>
            </a:rPr>
            <a:t>     </a:t>
          </a:r>
          <a:r>
            <a:rPr kumimoji="1" lang="ja-JP" altLang="en-US" sz="1800" b="1">
              <a:solidFill>
                <a:srgbClr val="FF0000"/>
              </a:solidFill>
            </a:rPr>
            <a:t>となるように再度ご確認ください。</a:t>
          </a:r>
        </a:p>
        <a:p>
          <a:pPr algn="l"/>
          <a:r>
            <a:rPr kumimoji="1" lang="ja-JP" altLang="en-US" sz="1800" b="1">
              <a:solidFill>
                <a:srgbClr val="FF0000"/>
              </a:solidFill>
            </a:rPr>
            <a:t>②空床数欄のセルが赤色の場合</a:t>
          </a: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492124</xdr:colOff>
      <xdr:row>4</xdr:row>
      <xdr:rowOff>317498</xdr:rowOff>
    </xdr:from>
    <xdr:to>
      <xdr:col>53</xdr:col>
      <xdr:colOff>365125</xdr:colOff>
      <xdr:row>19</xdr:row>
      <xdr:rowOff>63499</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8637249" y="1574798"/>
          <a:ext cx="7416801" cy="4375151"/>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p>
        <a:p>
          <a:pPr algn="l"/>
          <a:r>
            <a:rPr kumimoji="1" lang="ja-JP" altLang="en-US" sz="1800" b="1">
              <a:solidFill>
                <a:srgbClr val="FF0000"/>
              </a:solidFill>
            </a:rPr>
            <a:t>①日付欄のセルが赤色の場合</a:t>
          </a:r>
        </a:p>
        <a:p>
          <a:pPr algn="l"/>
          <a:r>
            <a:rPr kumimoji="1" lang="ja-JP" altLang="en-US" sz="1800" b="1">
              <a:solidFill>
                <a:srgbClr val="FF0000"/>
              </a:solidFill>
            </a:rPr>
            <a:t>　許可病床数≧</a:t>
          </a:r>
          <a:r>
            <a:rPr kumimoji="1" lang="en-US" altLang="ja-JP" sz="1800" b="1">
              <a:solidFill>
                <a:srgbClr val="FF0000"/>
              </a:solidFill>
            </a:rPr>
            <a:t>(</a:t>
          </a:r>
          <a:r>
            <a:rPr kumimoji="1" lang="ja-JP" altLang="en-US" sz="1800" b="1">
              <a:solidFill>
                <a:srgbClr val="FF0000"/>
              </a:solidFill>
            </a:rPr>
            <a:t>運用病床数</a:t>
          </a:r>
          <a:r>
            <a:rPr kumimoji="1" lang="en-US" altLang="ja-JP" sz="1800" b="1">
              <a:solidFill>
                <a:srgbClr val="FF0000"/>
              </a:solidFill>
            </a:rPr>
            <a:t>)+(</a:t>
          </a:r>
          <a:r>
            <a:rPr kumimoji="1" lang="ja-JP" altLang="en-US" sz="1800" b="1">
              <a:solidFill>
                <a:srgbClr val="FF0000"/>
              </a:solidFill>
            </a:rPr>
            <a:t>休止病床数</a:t>
          </a:r>
          <a:r>
            <a:rPr kumimoji="1" lang="en-US" altLang="ja-JP" sz="1800" b="1">
              <a:solidFill>
                <a:srgbClr val="FF0000"/>
              </a:solidFill>
            </a:rPr>
            <a:t>)+(</a:t>
          </a:r>
          <a:r>
            <a:rPr kumimoji="1" lang="ja-JP" altLang="en-US" sz="1800" b="1">
              <a:solidFill>
                <a:srgbClr val="FF0000"/>
              </a:solidFill>
            </a:rPr>
            <a:t>新型コロナに</a:t>
          </a:r>
        </a:p>
        <a:p>
          <a:pPr algn="l"/>
          <a:r>
            <a:rPr kumimoji="1" lang="ja-JP" altLang="en-US" sz="1800" b="1">
              <a:solidFill>
                <a:srgbClr val="FF0000"/>
              </a:solidFill>
            </a:rPr>
            <a:t>関係しない一般の患者が入院していた病床数</a:t>
          </a:r>
          <a:r>
            <a:rPr kumimoji="1" lang="en-US" altLang="ja-JP" sz="1800" b="1">
              <a:solidFill>
                <a:srgbClr val="FF0000"/>
              </a:solidFill>
            </a:rPr>
            <a:t>)</a:t>
          </a:r>
        </a:p>
        <a:p>
          <a:pPr algn="l"/>
          <a:r>
            <a:rPr kumimoji="1" lang="en-US" altLang="ja-JP" sz="1800" b="1">
              <a:solidFill>
                <a:srgbClr val="FF0000"/>
              </a:solidFill>
            </a:rPr>
            <a:t>     </a:t>
          </a:r>
          <a:r>
            <a:rPr kumimoji="1" lang="ja-JP" altLang="en-US" sz="1800" b="1">
              <a:solidFill>
                <a:srgbClr val="FF0000"/>
              </a:solidFill>
            </a:rPr>
            <a:t>となるように再度ご確認ください。</a:t>
          </a:r>
        </a:p>
        <a:p>
          <a:pPr algn="l"/>
          <a:r>
            <a:rPr kumimoji="1" lang="ja-JP" altLang="en-US" sz="1800" b="1">
              <a:solidFill>
                <a:srgbClr val="FF0000"/>
              </a:solidFill>
            </a:rPr>
            <a:t>②空床数欄のセルが赤色の場合</a:t>
          </a: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492124</xdr:colOff>
      <xdr:row>4</xdr:row>
      <xdr:rowOff>317498</xdr:rowOff>
    </xdr:from>
    <xdr:to>
      <xdr:col>53</xdr:col>
      <xdr:colOff>365125</xdr:colOff>
      <xdr:row>19</xdr:row>
      <xdr:rowOff>63499</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8637249" y="1574798"/>
          <a:ext cx="7416801" cy="4375151"/>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p>
        <a:p>
          <a:pPr algn="l"/>
          <a:r>
            <a:rPr kumimoji="1" lang="ja-JP" altLang="en-US" sz="1800" b="1">
              <a:solidFill>
                <a:srgbClr val="FF0000"/>
              </a:solidFill>
            </a:rPr>
            <a:t>①日付欄のセルが赤色の場合</a:t>
          </a:r>
        </a:p>
        <a:p>
          <a:pPr algn="l"/>
          <a:r>
            <a:rPr kumimoji="1" lang="ja-JP" altLang="en-US" sz="1800" b="1">
              <a:solidFill>
                <a:srgbClr val="FF0000"/>
              </a:solidFill>
            </a:rPr>
            <a:t>　許可病床数≧</a:t>
          </a:r>
          <a:r>
            <a:rPr kumimoji="1" lang="en-US" altLang="ja-JP" sz="1800" b="1">
              <a:solidFill>
                <a:srgbClr val="FF0000"/>
              </a:solidFill>
            </a:rPr>
            <a:t>(</a:t>
          </a:r>
          <a:r>
            <a:rPr kumimoji="1" lang="ja-JP" altLang="en-US" sz="1800" b="1">
              <a:solidFill>
                <a:srgbClr val="FF0000"/>
              </a:solidFill>
            </a:rPr>
            <a:t>運用病床数</a:t>
          </a:r>
          <a:r>
            <a:rPr kumimoji="1" lang="en-US" altLang="ja-JP" sz="1800" b="1">
              <a:solidFill>
                <a:srgbClr val="FF0000"/>
              </a:solidFill>
            </a:rPr>
            <a:t>)+(</a:t>
          </a:r>
          <a:r>
            <a:rPr kumimoji="1" lang="ja-JP" altLang="en-US" sz="1800" b="1">
              <a:solidFill>
                <a:srgbClr val="FF0000"/>
              </a:solidFill>
            </a:rPr>
            <a:t>休止病床数</a:t>
          </a:r>
          <a:r>
            <a:rPr kumimoji="1" lang="en-US" altLang="ja-JP" sz="1800" b="1">
              <a:solidFill>
                <a:srgbClr val="FF0000"/>
              </a:solidFill>
            </a:rPr>
            <a:t>)+(</a:t>
          </a:r>
          <a:r>
            <a:rPr kumimoji="1" lang="ja-JP" altLang="en-US" sz="1800" b="1">
              <a:solidFill>
                <a:srgbClr val="FF0000"/>
              </a:solidFill>
            </a:rPr>
            <a:t>新型コロナに</a:t>
          </a:r>
        </a:p>
        <a:p>
          <a:pPr algn="l"/>
          <a:r>
            <a:rPr kumimoji="1" lang="ja-JP" altLang="en-US" sz="1800" b="1">
              <a:solidFill>
                <a:srgbClr val="FF0000"/>
              </a:solidFill>
            </a:rPr>
            <a:t>関係しない一般の患者が入院していた病床数</a:t>
          </a:r>
          <a:r>
            <a:rPr kumimoji="1" lang="en-US" altLang="ja-JP" sz="1800" b="1">
              <a:solidFill>
                <a:srgbClr val="FF0000"/>
              </a:solidFill>
            </a:rPr>
            <a:t>)</a:t>
          </a:r>
        </a:p>
        <a:p>
          <a:pPr algn="l"/>
          <a:r>
            <a:rPr kumimoji="1" lang="en-US" altLang="ja-JP" sz="1800" b="1">
              <a:solidFill>
                <a:srgbClr val="FF0000"/>
              </a:solidFill>
            </a:rPr>
            <a:t>     </a:t>
          </a:r>
          <a:r>
            <a:rPr kumimoji="1" lang="ja-JP" altLang="en-US" sz="1800" b="1">
              <a:solidFill>
                <a:srgbClr val="FF0000"/>
              </a:solidFill>
            </a:rPr>
            <a:t>となるように再度ご確認ください。</a:t>
          </a:r>
        </a:p>
        <a:p>
          <a:pPr algn="l"/>
          <a:r>
            <a:rPr kumimoji="1" lang="ja-JP" altLang="en-US" sz="1800" b="1">
              <a:solidFill>
                <a:srgbClr val="FF0000"/>
              </a:solidFill>
            </a:rPr>
            <a:t>②空床数欄のセルが赤色の場合</a:t>
          </a: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492124</xdr:colOff>
      <xdr:row>4</xdr:row>
      <xdr:rowOff>317498</xdr:rowOff>
    </xdr:from>
    <xdr:to>
      <xdr:col>53</xdr:col>
      <xdr:colOff>365125</xdr:colOff>
      <xdr:row>19</xdr:row>
      <xdr:rowOff>63499</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8637249" y="1574798"/>
          <a:ext cx="7416801" cy="4375151"/>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p>
        <a:p>
          <a:pPr algn="l"/>
          <a:r>
            <a:rPr kumimoji="1" lang="ja-JP" altLang="en-US" sz="1800" b="1">
              <a:solidFill>
                <a:srgbClr val="FF0000"/>
              </a:solidFill>
            </a:rPr>
            <a:t>①日付欄のセルが赤色の場合</a:t>
          </a:r>
        </a:p>
        <a:p>
          <a:pPr algn="l"/>
          <a:r>
            <a:rPr kumimoji="1" lang="ja-JP" altLang="en-US" sz="1800" b="1">
              <a:solidFill>
                <a:srgbClr val="FF0000"/>
              </a:solidFill>
            </a:rPr>
            <a:t>　許可病床数≧</a:t>
          </a:r>
          <a:r>
            <a:rPr kumimoji="1" lang="en-US" altLang="ja-JP" sz="1800" b="1">
              <a:solidFill>
                <a:srgbClr val="FF0000"/>
              </a:solidFill>
            </a:rPr>
            <a:t>(</a:t>
          </a:r>
          <a:r>
            <a:rPr kumimoji="1" lang="ja-JP" altLang="en-US" sz="1800" b="1">
              <a:solidFill>
                <a:srgbClr val="FF0000"/>
              </a:solidFill>
            </a:rPr>
            <a:t>運用病床数</a:t>
          </a:r>
          <a:r>
            <a:rPr kumimoji="1" lang="en-US" altLang="ja-JP" sz="1800" b="1">
              <a:solidFill>
                <a:srgbClr val="FF0000"/>
              </a:solidFill>
            </a:rPr>
            <a:t>)+(</a:t>
          </a:r>
          <a:r>
            <a:rPr kumimoji="1" lang="ja-JP" altLang="en-US" sz="1800" b="1">
              <a:solidFill>
                <a:srgbClr val="FF0000"/>
              </a:solidFill>
            </a:rPr>
            <a:t>休止病床数</a:t>
          </a:r>
          <a:r>
            <a:rPr kumimoji="1" lang="en-US" altLang="ja-JP" sz="1800" b="1">
              <a:solidFill>
                <a:srgbClr val="FF0000"/>
              </a:solidFill>
            </a:rPr>
            <a:t>)+(</a:t>
          </a:r>
          <a:r>
            <a:rPr kumimoji="1" lang="ja-JP" altLang="en-US" sz="1800" b="1">
              <a:solidFill>
                <a:srgbClr val="FF0000"/>
              </a:solidFill>
            </a:rPr>
            <a:t>新型コロナに</a:t>
          </a:r>
        </a:p>
        <a:p>
          <a:pPr algn="l"/>
          <a:r>
            <a:rPr kumimoji="1" lang="ja-JP" altLang="en-US" sz="1800" b="1">
              <a:solidFill>
                <a:srgbClr val="FF0000"/>
              </a:solidFill>
            </a:rPr>
            <a:t>関係しない一般の患者が入院していた病床数</a:t>
          </a:r>
          <a:r>
            <a:rPr kumimoji="1" lang="en-US" altLang="ja-JP" sz="1800" b="1">
              <a:solidFill>
                <a:srgbClr val="FF0000"/>
              </a:solidFill>
            </a:rPr>
            <a:t>)</a:t>
          </a:r>
        </a:p>
        <a:p>
          <a:pPr algn="l"/>
          <a:r>
            <a:rPr kumimoji="1" lang="en-US" altLang="ja-JP" sz="1800" b="1">
              <a:solidFill>
                <a:srgbClr val="FF0000"/>
              </a:solidFill>
            </a:rPr>
            <a:t>     </a:t>
          </a:r>
          <a:r>
            <a:rPr kumimoji="1" lang="ja-JP" altLang="en-US" sz="1800" b="1">
              <a:solidFill>
                <a:srgbClr val="FF0000"/>
              </a:solidFill>
            </a:rPr>
            <a:t>となるように再度ご確認ください。</a:t>
          </a:r>
        </a:p>
        <a:p>
          <a:pPr algn="l"/>
          <a:r>
            <a:rPr kumimoji="1" lang="ja-JP" altLang="en-US" sz="1800" b="1">
              <a:solidFill>
                <a:srgbClr val="FF0000"/>
              </a:solidFill>
            </a:rPr>
            <a:t>②空床数欄のセルが赤色の場合</a:t>
          </a: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42</xdr:col>
      <xdr:colOff>492124</xdr:colOff>
      <xdr:row>4</xdr:row>
      <xdr:rowOff>317498</xdr:rowOff>
    </xdr:from>
    <xdr:to>
      <xdr:col>53</xdr:col>
      <xdr:colOff>365125</xdr:colOff>
      <xdr:row>19</xdr:row>
      <xdr:rowOff>63499</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8637249" y="1574798"/>
          <a:ext cx="7416801" cy="4375151"/>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p>
        <a:p>
          <a:pPr algn="l"/>
          <a:r>
            <a:rPr kumimoji="1" lang="ja-JP" altLang="en-US" sz="1800" b="1">
              <a:solidFill>
                <a:srgbClr val="FF0000"/>
              </a:solidFill>
            </a:rPr>
            <a:t>①日付欄のセルが赤色の場合</a:t>
          </a:r>
        </a:p>
        <a:p>
          <a:pPr algn="l"/>
          <a:r>
            <a:rPr kumimoji="1" lang="ja-JP" altLang="en-US" sz="1800" b="1">
              <a:solidFill>
                <a:srgbClr val="FF0000"/>
              </a:solidFill>
            </a:rPr>
            <a:t>　許可病床数≧</a:t>
          </a:r>
          <a:r>
            <a:rPr kumimoji="1" lang="en-US" altLang="ja-JP" sz="1800" b="1">
              <a:solidFill>
                <a:srgbClr val="FF0000"/>
              </a:solidFill>
            </a:rPr>
            <a:t>(</a:t>
          </a:r>
          <a:r>
            <a:rPr kumimoji="1" lang="ja-JP" altLang="en-US" sz="1800" b="1">
              <a:solidFill>
                <a:srgbClr val="FF0000"/>
              </a:solidFill>
            </a:rPr>
            <a:t>運用病床数</a:t>
          </a:r>
          <a:r>
            <a:rPr kumimoji="1" lang="en-US" altLang="ja-JP" sz="1800" b="1">
              <a:solidFill>
                <a:srgbClr val="FF0000"/>
              </a:solidFill>
            </a:rPr>
            <a:t>)+(</a:t>
          </a:r>
          <a:r>
            <a:rPr kumimoji="1" lang="ja-JP" altLang="en-US" sz="1800" b="1">
              <a:solidFill>
                <a:srgbClr val="FF0000"/>
              </a:solidFill>
            </a:rPr>
            <a:t>休止病床数</a:t>
          </a:r>
          <a:r>
            <a:rPr kumimoji="1" lang="en-US" altLang="ja-JP" sz="1800" b="1">
              <a:solidFill>
                <a:srgbClr val="FF0000"/>
              </a:solidFill>
            </a:rPr>
            <a:t>)+(</a:t>
          </a:r>
          <a:r>
            <a:rPr kumimoji="1" lang="ja-JP" altLang="en-US" sz="1800" b="1">
              <a:solidFill>
                <a:srgbClr val="FF0000"/>
              </a:solidFill>
            </a:rPr>
            <a:t>新型コロナに</a:t>
          </a:r>
        </a:p>
        <a:p>
          <a:pPr algn="l"/>
          <a:r>
            <a:rPr kumimoji="1" lang="ja-JP" altLang="en-US" sz="1800" b="1">
              <a:solidFill>
                <a:srgbClr val="FF0000"/>
              </a:solidFill>
            </a:rPr>
            <a:t>関係しない一般の患者が入院していた病床数</a:t>
          </a:r>
          <a:r>
            <a:rPr kumimoji="1" lang="en-US" altLang="ja-JP" sz="1800" b="1">
              <a:solidFill>
                <a:srgbClr val="FF0000"/>
              </a:solidFill>
            </a:rPr>
            <a:t>)</a:t>
          </a:r>
        </a:p>
        <a:p>
          <a:pPr algn="l"/>
          <a:r>
            <a:rPr kumimoji="1" lang="en-US" altLang="ja-JP" sz="1800" b="1">
              <a:solidFill>
                <a:srgbClr val="FF0000"/>
              </a:solidFill>
            </a:rPr>
            <a:t>     </a:t>
          </a:r>
          <a:r>
            <a:rPr kumimoji="1" lang="ja-JP" altLang="en-US" sz="1800" b="1">
              <a:solidFill>
                <a:srgbClr val="FF0000"/>
              </a:solidFill>
            </a:rPr>
            <a:t>となるように再度ご確認ください。</a:t>
          </a:r>
        </a:p>
        <a:p>
          <a:pPr algn="l"/>
          <a:r>
            <a:rPr kumimoji="1" lang="ja-JP" altLang="en-US" sz="1800" b="1">
              <a:solidFill>
                <a:srgbClr val="FF0000"/>
              </a:solidFill>
            </a:rPr>
            <a:t>②空床数欄のセルが赤色の場合</a:t>
          </a: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492124</xdr:colOff>
      <xdr:row>4</xdr:row>
      <xdr:rowOff>317498</xdr:rowOff>
    </xdr:from>
    <xdr:to>
      <xdr:col>53</xdr:col>
      <xdr:colOff>365125</xdr:colOff>
      <xdr:row>19</xdr:row>
      <xdr:rowOff>63499</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8637249" y="1574798"/>
          <a:ext cx="7416801" cy="4375151"/>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p>
        <a:p>
          <a:pPr algn="l"/>
          <a:r>
            <a:rPr kumimoji="1" lang="ja-JP" altLang="en-US" sz="1800" b="1">
              <a:solidFill>
                <a:srgbClr val="FF0000"/>
              </a:solidFill>
            </a:rPr>
            <a:t>①日付欄のセルが赤色の場合</a:t>
          </a:r>
        </a:p>
        <a:p>
          <a:pPr algn="l"/>
          <a:r>
            <a:rPr kumimoji="1" lang="ja-JP" altLang="en-US" sz="1800" b="1">
              <a:solidFill>
                <a:srgbClr val="FF0000"/>
              </a:solidFill>
            </a:rPr>
            <a:t>　許可病床数≧</a:t>
          </a:r>
          <a:r>
            <a:rPr kumimoji="1" lang="en-US" altLang="ja-JP" sz="1800" b="1">
              <a:solidFill>
                <a:srgbClr val="FF0000"/>
              </a:solidFill>
            </a:rPr>
            <a:t>(</a:t>
          </a:r>
          <a:r>
            <a:rPr kumimoji="1" lang="ja-JP" altLang="en-US" sz="1800" b="1">
              <a:solidFill>
                <a:srgbClr val="FF0000"/>
              </a:solidFill>
            </a:rPr>
            <a:t>運用病床数</a:t>
          </a:r>
          <a:r>
            <a:rPr kumimoji="1" lang="en-US" altLang="ja-JP" sz="1800" b="1">
              <a:solidFill>
                <a:srgbClr val="FF0000"/>
              </a:solidFill>
            </a:rPr>
            <a:t>)+(</a:t>
          </a:r>
          <a:r>
            <a:rPr kumimoji="1" lang="ja-JP" altLang="en-US" sz="1800" b="1">
              <a:solidFill>
                <a:srgbClr val="FF0000"/>
              </a:solidFill>
            </a:rPr>
            <a:t>休止病床数</a:t>
          </a:r>
          <a:r>
            <a:rPr kumimoji="1" lang="en-US" altLang="ja-JP" sz="1800" b="1">
              <a:solidFill>
                <a:srgbClr val="FF0000"/>
              </a:solidFill>
            </a:rPr>
            <a:t>)+(</a:t>
          </a:r>
          <a:r>
            <a:rPr kumimoji="1" lang="ja-JP" altLang="en-US" sz="1800" b="1">
              <a:solidFill>
                <a:srgbClr val="FF0000"/>
              </a:solidFill>
            </a:rPr>
            <a:t>新型コロナに</a:t>
          </a:r>
        </a:p>
        <a:p>
          <a:pPr algn="l"/>
          <a:r>
            <a:rPr kumimoji="1" lang="ja-JP" altLang="en-US" sz="1800" b="1">
              <a:solidFill>
                <a:srgbClr val="FF0000"/>
              </a:solidFill>
            </a:rPr>
            <a:t>関係しない一般の患者が入院していた病床数</a:t>
          </a:r>
          <a:r>
            <a:rPr kumimoji="1" lang="en-US" altLang="ja-JP" sz="1800" b="1">
              <a:solidFill>
                <a:srgbClr val="FF0000"/>
              </a:solidFill>
            </a:rPr>
            <a:t>)</a:t>
          </a:r>
        </a:p>
        <a:p>
          <a:pPr algn="l"/>
          <a:r>
            <a:rPr kumimoji="1" lang="en-US" altLang="ja-JP" sz="1800" b="1">
              <a:solidFill>
                <a:srgbClr val="FF0000"/>
              </a:solidFill>
            </a:rPr>
            <a:t>     </a:t>
          </a:r>
          <a:r>
            <a:rPr kumimoji="1" lang="ja-JP" altLang="en-US" sz="1800" b="1">
              <a:solidFill>
                <a:srgbClr val="FF0000"/>
              </a:solidFill>
            </a:rPr>
            <a:t>となるように再度ご確認ください。</a:t>
          </a:r>
        </a:p>
        <a:p>
          <a:pPr algn="l"/>
          <a:r>
            <a:rPr kumimoji="1" lang="ja-JP" altLang="en-US" sz="1800" b="1">
              <a:solidFill>
                <a:srgbClr val="FF0000"/>
              </a:solidFill>
            </a:rPr>
            <a:t>②空床数欄のセルが赤色の場合</a:t>
          </a: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42</xdr:col>
      <xdr:colOff>492124</xdr:colOff>
      <xdr:row>4</xdr:row>
      <xdr:rowOff>317498</xdr:rowOff>
    </xdr:from>
    <xdr:to>
      <xdr:col>53</xdr:col>
      <xdr:colOff>365125</xdr:colOff>
      <xdr:row>19</xdr:row>
      <xdr:rowOff>63499</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8637249" y="1574798"/>
          <a:ext cx="7416801" cy="4375151"/>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p>
        <a:p>
          <a:pPr algn="l"/>
          <a:r>
            <a:rPr kumimoji="1" lang="ja-JP" altLang="en-US" sz="1800" b="1">
              <a:solidFill>
                <a:srgbClr val="FF0000"/>
              </a:solidFill>
            </a:rPr>
            <a:t>①日付欄のセルが赤色の場合</a:t>
          </a:r>
        </a:p>
        <a:p>
          <a:pPr algn="l"/>
          <a:r>
            <a:rPr kumimoji="1" lang="ja-JP" altLang="en-US" sz="1800" b="1">
              <a:solidFill>
                <a:srgbClr val="FF0000"/>
              </a:solidFill>
            </a:rPr>
            <a:t>　許可病床数≧</a:t>
          </a:r>
          <a:r>
            <a:rPr kumimoji="1" lang="en-US" altLang="ja-JP" sz="1800" b="1">
              <a:solidFill>
                <a:srgbClr val="FF0000"/>
              </a:solidFill>
            </a:rPr>
            <a:t>(</a:t>
          </a:r>
          <a:r>
            <a:rPr kumimoji="1" lang="ja-JP" altLang="en-US" sz="1800" b="1">
              <a:solidFill>
                <a:srgbClr val="FF0000"/>
              </a:solidFill>
            </a:rPr>
            <a:t>運用病床数</a:t>
          </a:r>
          <a:r>
            <a:rPr kumimoji="1" lang="en-US" altLang="ja-JP" sz="1800" b="1">
              <a:solidFill>
                <a:srgbClr val="FF0000"/>
              </a:solidFill>
            </a:rPr>
            <a:t>)+(</a:t>
          </a:r>
          <a:r>
            <a:rPr kumimoji="1" lang="ja-JP" altLang="en-US" sz="1800" b="1">
              <a:solidFill>
                <a:srgbClr val="FF0000"/>
              </a:solidFill>
            </a:rPr>
            <a:t>休止病床数</a:t>
          </a:r>
          <a:r>
            <a:rPr kumimoji="1" lang="en-US" altLang="ja-JP" sz="1800" b="1">
              <a:solidFill>
                <a:srgbClr val="FF0000"/>
              </a:solidFill>
            </a:rPr>
            <a:t>)+(</a:t>
          </a:r>
          <a:r>
            <a:rPr kumimoji="1" lang="ja-JP" altLang="en-US" sz="1800" b="1">
              <a:solidFill>
                <a:srgbClr val="FF0000"/>
              </a:solidFill>
            </a:rPr>
            <a:t>新型コロナに</a:t>
          </a:r>
        </a:p>
        <a:p>
          <a:pPr algn="l"/>
          <a:r>
            <a:rPr kumimoji="1" lang="ja-JP" altLang="en-US" sz="1800" b="1">
              <a:solidFill>
                <a:srgbClr val="FF0000"/>
              </a:solidFill>
            </a:rPr>
            <a:t>関係しない一般の患者が入院していた病床数</a:t>
          </a:r>
          <a:r>
            <a:rPr kumimoji="1" lang="en-US" altLang="ja-JP" sz="1800" b="1">
              <a:solidFill>
                <a:srgbClr val="FF0000"/>
              </a:solidFill>
            </a:rPr>
            <a:t>)</a:t>
          </a:r>
        </a:p>
        <a:p>
          <a:pPr algn="l"/>
          <a:r>
            <a:rPr kumimoji="1" lang="en-US" altLang="ja-JP" sz="1800" b="1">
              <a:solidFill>
                <a:srgbClr val="FF0000"/>
              </a:solidFill>
            </a:rPr>
            <a:t>     </a:t>
          </a:r>
          <a:r>
            <a:rPr kumimoji="1" lang="ja-JP" altLang="en-US" sz="1800" b="1">
              <a:solidFill>
                <a:srgbClr val="FF0000"/>
              </a:solidFill>
            </a:rPr>
            <a:t>となるように再度ご確認ください。</a:t>
          </a:r>
        </a:p>
        <a:p>
          <a:pPr algn="l"/>
          <a:r>
            <a:rPr kumimoji="1" lang="ja-JP" altLang="en-US" sz="1800" b="1">
              <a:solidFill>
                <a:srgbClr val="FF0000"/>
              </a:solidFill>
            </a:rPr>
            <a:t>②空床数欄のセルが赤色の場合</a:t>
          </a: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0"/>
  <sheetViews>
    <sheetView workbookViewId="0">
      <selection activeCell="Q8" sqref="Q8"/>
    </sheetView>
  </sheetViews>
  <sheetFormatPr defaultRowHeight="15.75" x14ac:dyDescent="0.4"/>
  <cols>
    <col min="1" max="16384" width="9" style="161"/>
  </cols>
  <sheetData>
    <row r="20" ht="22.5" customHeight="1" x14ac:dyDescent="0.4"/>
  </sheetData>
  <phoneticPr fontId="2"/>
  <pageMargins left="0.7" right="0.7" top="0.75" bottom="0.75" header="0.3" footer="0.3"/>
  <pageSetup paperSize="9"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42"/>
  <sheetViews>
    <sheetView view="pageBreakPreview" zoomScale="70" zoomScaleNormal="59" zoomScaleSheetLayoutView="70" zoomScalePageLayoutView="90" workbookViewId="0">
      <selection activeCell="B23" sqref="B23:AO27"/>
    </sheetView>
  </sheetViews>
  <sheetFormatPr defaultRowHeight="15.75" x14ac:dyDescent="0.4"/>
  <cols>
    <col min="1" max="1" width="2.625" style="147" customWidth="1"/>
    <col min="2" max="4" width="10.625" style="147" customWidth="1"/>
    <col min="5" max="5" width="1.625" style="147" customWidth="1"/>
    <col min="6" max="6" width="12.625" style="147" customWidth="1"/>
    <col min="7" max="8" width="2.75" style="147" customWidth="1"/>
    <col min="9" max="9" width="35.625" style="147" customWidth="1"/>
    <col min="10" max="40" width="4.125" style="147" customWidth="1"/>
    <col min="41" max="41" width="6.375" style="147" customWidth="1"/>
    <col min="42" max="16384" width="9" style="147"/>
  </cols>
  <sheetData>
    <row r="1" spans="2:41" ht="24.95" customHeight="1" x14ac:dyDescent="0.4">
      <c r="B1" s="333" t="str">
        <f>IF(AG3="特定機能病院等に該当する","空床数確認表（様式第１号別紙２）その１　重点医療機関（特定機能病院等）","空床数確認表（様式第１号別紙２）その１　重点医療機関（一般病院）")</f>
        <v>空床数確認表（様式第１号別紙２）その１　重点医療機関（一般病院）</v>
      </c>
      <c r="C1" s="333"/>
      <c r="D1" s="333"/>
      <c r="E1" s="333"/>
      <c r="F1" s="333"/>
      <c r="G1" s="333"/>
      <c r="H1" s="333"/>
      <c r="I1" s="333"/>
      <c r="J1" s="333"/>
      <c r="K1" s="333"/>
      <c r="L1" s="333"/>
      <c r="M1" s="333"/>
      <c r="N1" s="333"/>
      <c r="O1" s="333"/>
      <c r="P1" s="333"/>
      <c r="Q1" s="333"/>
      <c r="R1" s="333"/>
      <c r="S1" s="333"/>
      <c r="T1" s="333"/>
      <c r="U1" s="334" t="s">
        <v>7</v>
      </c>
      <c r="V1" s="334"/>
      <c r="W1" s="334"/>
      <c r="X1" s="334"/>
      <c r="Y1" s="408" t="str">
        <f>IF(重①!Y1="","",重①!Y1)</f>
        <v/>
      </c>
      <c r="Z1" s="408"/>
      <c r="AA1" s="408"/>
      <c r="AB1" s="408"/>
      <c r="AC1" s="408"/>
      <c r="AD1" s="408"/>
      <c r="AE1" s="408"/>
      <c r="AF1" s="408"/>
      <c r="AG1" s="408"/>
      <c r="AH1" s="408"/>
      <c r="AI1" s="408"/>
      <c r="AJ1" s="408"/>
      <c r="AK1" s="408"/>
      <c r="AL1" s="408"/>
      <c r="AM1" s="408"/>
      <c r="AN1" s="408"/>
      <c r="AO1" s="408"/>
    </row>
    <row r="2" spans="2:41" ht="24.95" customHeight="1" x14ac:dyDescent="0.4">
      <c r="B2" s="333"/>
      <c r="C2" s="333"/>
      <c r="D2" s="333"/>
      <c r="E2" s="333"/>
      <c r="F2" s="333"/>
      <c r="G2" s="333"/>
      <c r="H2" s="333"/>
      <c r="I2" s="333"/>
      <c r="J2" s="333"/>
      <c r="K2" s="333"/>
      <c r="L2" s="333"/>
      <c r="M2" s="333"/>
      <c r="N2" s="333"/>
      <c r="O2" s="333"/>
      <c r="P2" s="333"/>
      <c r="Q2" s="333"/>
      <c r="R2" s="333"/>
      <c r="S2" s="333"/>
      <c r="T2" s="333"/>
      <c r="AA2" s="162"/>
      <c r="AB2" s="409" t="s">
        <v>6</v>
      </c>
      <c r="AC2" s="410"/>
      <c r="AD2" s="410"/>
      <c r="AE2" s="410"/>
      <c r="AF2" s="411"/>
      <c r="AG2" s="397"/>
      <c r="AH2" s="398"/>
      <c r="AI2" s="398"/>
      <c r="AJ2" s="398"/>
      <c r="AK2" s="398"/>
      <c r="AL2" s="399"/>
      <c r="AM2" s="407" t="str">
        <f>IF(重①!AM2="","",重①!AM2)</f>
        <v/>
      </c>
      <c r="AN2" s="407"/>
      <c r="AO2" s="163" t="s">
        <v>11</v>
      </c>
    </row>
    <row r="3" spans="2:41" ht="24.95" customHeight="1" x14ac:dyDescent="0.4">
      <c r="C3" s="164"/>
      <c r="Q3" s="150"/>
      <c r="R3" s="150"/>
      <c r="AA3" s="151"/>
      <c r="AB3" s="412" t="s">
        <v>36</v>
      </c>
      <c r="AC3" s="413"/>
      <c r="AD3" s="413"/>
      <c r="AE3" s="413"/>
      <c r="AF3" s="414"/>
      <c r="AG3" s="400" t="s">
        <v>76</v>
      </c>
      <c r="AH3" s="401"/>
      <c r="AI3" s="401"/>
      <c r="AJ3" s="401"/>
      <c r="AK3" s="401"/>
      <c r="AL3" s="401"/>
      <c r="AM3" s="401"/>
      <c r="AN3" s="401"/>
      <c r="AO3" s="402"/>
    </row>
    <row r="4" spans="2:41" ht="24.95" customHeight="1" thickBot="1" x14ac:dyDescent="0.45">
      <c r="C4" s="164"/>
      <c r="Q4" s="152"/>
      <c r="R4" s="152"/>
      <c r="W4" s="152"/>
      <c r="X4" s="152"/>
      <c r="Y4" s="152"/>
      <c r="Z4" s="152"/>
      <c r="AD4" s="403" t="s">
        <v>47</v>
      </c>
      <c r="AE4" s="403"/>
      <c r="AF4" s="403"/>
      <c r="AG4" s="403"/>
      <c r="AH4" s="403"/>
      <c r="AI4" s="403"/>
      <c r="AJ4" s="403"/>
      <c r="AK4" s="403"/>
      <c r="AL4" s="403"/>
      <c r="AM4" s="403"/>
      <c r="AN4" s="403"/>
      <c r="AO4" s="403"/>
    </row>
    <row r="5" spans="2:41" s="157" customFormat="1" ht="50.1" customHeight="1" thickBot="1" x14ac:dyDescent="0.45">
      <c r="B5" s="64" t="s">
        <v>32</v>
      </c>
      <c r="C5" s="64" t="s">
        <v>33</v>
      </c>
      <c r="D5" s="4" t="s">
        <v>10</v>
      </c>
      <c r="E5" s="404" t="s">
        <v>21</v>
      </c>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6"/>
    </row>
    <row r="6" spans="2:41" s="157" customFormat="1" ht="22.5" customHeight="1" thickBot="1" x14ac:dyDescent="0.45">
      <c r="B6" s="394"/>
      <c r="C6" s="394"/>
      <c r="D6" s="394"/>
      <c r="E6" s="425" t="str">
        <f>IF(AM2=0,"",AM2)</f>
        <v/>
      </c>
      <c r="F6" s="426"/>
      <c r="G6" s="426"/>
      <c r="H6" s="426"/>
      <c r="I6" s="427"/>
      <c r="J6" s="68">
        <v>1</v>
      </c>
      <c r="K6" s="69">
        <v>2</v>
      </c>
      <c r="L6" s="69">
        <v>3</v>
      </c>
      <c r="M6" s="69">
        <v>4</v>
      </c>
      <c r="N6" s="69">
        <v>5</v>
      </c>
      <c r="O6" s="69">
        <v>6</v>
      </c>
      <c r="P6" s="69">
        <v>7</v>
      </c>
      <c r="Q6" s="69">
        <v>8</v>
      </c>
      <c r="R6" s="69">
        <v>9</v>
      </c>
      <c r="S6" s="69">
        <v>10</v>
      </c>
      <c r="T6" s="69">
        <v>11</v>
      </c>
      <c r="U6" s="69">
        <v>12</v>
      </c>
      <c r="V6" s="69">
        <v>13</v>
      </c>
      <c r="W6" s="69">
        <v>14</v>
      </c>
      <c r="X6" s="69">
        <v>15</v>
      </c>
      <c r="Y6" s="69">
        <v>16</v>
      </c>
      <c r="Z6" s="69">
        <v>17</v>
      </c>
      <c r="AA6" s="69">
        <v>18</v>
      </c>
      <c r="AB6" s="69">
        <v>19</v>
      </c>
      <c r="AC6" s="69">
        <v>20</v>
      </c>
      <c r="AD6" s="69">
        <v>21</v>
      </c>
      <c r="AE6" s="69">
        <v>22</v>
      </c>
      <c r="AF6" s="69">
        <v>23</v>
      </c>
      <c r="AG6" s="69">
        <v>24</v>
      </c>
      <c r="AH6" s="69">
        <v>25</v>
      </c>
      <c r="AI6" s="69">
        <v>26</v>
      </c>
      <c r="AJ6" s="69">
        <v>27</v>
      </c>
      <c r="AK6" s="69">
        <v>28</v>
      </c>
      <c r="AL6" s="18">
        <v>29</v>
      </c>
      <c r="AM6" s="18">
        <v>30</v>
      </c>
      <c r="AN6" s="19">
        <v>31</v>
      </c>
      <c r="AO6" s="118" t="s">
        <v>0</v>
      </c>
    </row>
    <row r="7" spans="2:41" ht="22.5" customHeight="1" x14ac:dyDescent="0.4">
      <c r="B7" s="395"/>
      <c r="C7" s="395"/>
      <c r="D7" s="395"/>
      <c r="E7" s="415" t="s">
        <v>34</v>
      </c>
      <c r="F7" s="416"/>
      <c r="G7" s="428" t="s">
        <v>30</v>
      </c>
      <c r="H7" s="429"/>
      <c r="I7" s="430"/>
      <c r="J7" s="71">
        <f>SUM(J8:J10)</f>
        <v>0</v>
      </c>
      <c r="K7" s="72">
        <f>SUM(K8:K10)</f>
        <v>0</v>
      </c>
      <c r="L7" s="72">
        <f>SUM(L8:L10)</f>
        <v>0</v>
      </c>
      <c r="M7" s="72">
        <f>SUM(M8:M10)</f>
        <v>0</v>
      </c>
      <c r="N7" s="72">
        <f>SUM(N8:N10)</f>
        <v>0</v>
      </c>
      <c r="O7" s="72">
        <f t="shared" ref="O7:AM7" si="0">SUM(O8:O10)</f>
        <v>0</v>
      </c>
      <c r="P7" s="72">
        <f t="shared" si="0"/>
        <v>0</v>
      </c>
      <c r="Q7" s="72">
        <f t="shared" si="0"/>
        <v>0</v>
      </c>
      <c r="R7" s="72">
        <f t="shared" si="0"/>
        <v>0</v>
      </c>
      <c r="S7" s="72">
        <f t="shared" si="0"/>
        <v>0</v>
      </c>
      <c r="T7" s="72">
        <f t="shared" si="0"/>
        <v>0</v>
      </c>
      <c r="U7" s="72">
        <f t="shared" si="0"/>
        <v>0</v>
      </c>
      <c r="V7" s="72">
        <f t="shared" si="0"/>
        <v>0</v>
      </c>
      <c r="W7" s="72">
        <f t="shared" si="0"/>
        <v>0</v>
      </c>
      <c r="X7" s="72">
        <f t="shared" si="0"/>
        <v>0</v>
      </c>
      <c r="Y7" s="72">
        <f t="shared" si="0"/>
        <v>0</v>
      </c>
      <c r="Z7" s="72">
        <f t="shared" si="0"/>
        <v>0</v>
      </c>
      <c r="AA7" s="72">
        <f t="shared" si="0"/>
        <v>0</v>
      </c>
      <c r="AB7" s="72">
        <f t="shared" si="0"/>
        <v>0</v>
      </c>
      <c r="AC7" s="72">
        <f t="shared" si="0"/>
        <v>0</v>
      </c>
      <c r="AD7" s="72">
        <f t="shared" si="0"/>
        <v>0</v>
      </c>
      <c r="AE7" s="72">
        <f t="shared" si="0"/>
        <v>0</v>
      </c>
      <c r="AF7" s="72">
        <f t="shared" si="0"/>
        <v>0</v>
      </c>
      <c r="AG7" s="72">
        <f t="shared" si="0"/>
        <v>0</v>
      </c>
      <c r="AH7" s="72">
        <f t="shared" si="0"/>
        <v>0</v>
      </c>
      <c r="AI7" s="72">
        <f t="shared" si="0"/>
        <v>0</v>
      </c>
      <c r="AJ7" s="72">
        <f t="shared" si="0"/>
        <v>0</v>
      </c>
      <c r="AK7" s="72">
        <f t="shared" si="0"/>
        <v>0</v>
      </c>
      <c r="AL7" s="72">
        <f t="shared" si="0"/>
        <v>0</v>
      </c>
      <c r="AM7" s="72">
        <f t="shared" si="0"/>
        <v>0</v>
      </c>
      <c r="AN7" s="96">
        <f>SUM(AN8:AN10)</f>
        <v>0</v>
      </c>
      <c r="AO7" s="144">
        <f t="shared" ref="AO7:AO21" si="1">SUM(J7:AN7)</f>
        <v>0</v>
      </c>
    </row>
    <row r="8" spans="2:41" ht="22.5" customHeight="1" x14ac:dyDescent="0.4">
      <c r="B8" s="395"/>
      <c r="C8" s="395"/>
      <c r="D8" s="395"/>
      <c r="E8" s="417"/>
      <c r="F8" s="418"/>
      <c r="G8" s="253"/>
      <c r="H8" s="378" t="s">
        <v>38</v>
      </c>
      <c r="I8" s="379"/>
      <c r="J8" s="28"/>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107"/>
      <c r="AO8" s="119">
        <f t="shared" si="1"/>
        <v>0</v>
      </c>
    </row>
    <row r="9" spans="2:41" ht="22.5" customHeight="1" x14ac:dyDescent="0.4">
      <c r="B9" s="395"/>
      <c r="C9" s="395"/>
      <c r="D9" s="395"/>
      <c r="E9" s="417"/>
      <c r="F9" s="418"/>
      <c r="G9" s="253"/>
      <c r="H9" s="378" t="s">
        <v>39</v>
      </c>
      <c r="I9" s="379"/>
      <c r="J9" s="28"/>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119">
        <f t="shared" si="1"/>
        <v>0</v>
      </c>
    </row>
    <row r="10" spans="2:41" ht="22.5" customHeight="1" thickBot="1" x14ac:dyDescent="0.45">
      <c r="B10" s="395"/>
      <c r="C10" s="395"/>
      <c r="D10" s="395"/>
      <c r="E10" s="417"/>
      <c r="F10" s="418"/>
      <c r="G10" s="253"/>
      <c r="H10" s="431" t="s">
        <v>23</v>
      </c>
      <c r="I10" s="389"/>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112"/>
      <c r="AO10" s="193">
        <f t="shared" si="1"/>
        <v>0</v>
      </c>
    </row>
    <row r="11" spans="2:41" ht="22.5" customHeight="1" x14ac:dyDescent="0.4">
      <c r="B11" s="395"/>
      <c r="C11" s="395"/>
      <c r="D11" s="395"/>
      <c r="E11" s="417"/>
      <c r="F11" s="418"/>
      <c r="G11" s="372" t="s">
        <v>79</v>
      </c>
      <c r="H11" s="373"/>
      <c r="I11" s="374"/>
      <c r="J11" s="257"/>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9">
        <f t="shared" si="1"/>
        <v>0</v>
      </c>
    </row>
    <row r="12" spans="2:41" ht="22.5" customHeight="1" thickBot="1" x14ac:dyDescent="0.45">
      <c r="B12" s="395"/>
      <c r="C12" s="395"/>
      <c r="D12" s="395"/>
      <c r="E12" s="417"/>
      <c r="F12" s="418"/>
      <c r="G12" s="256"/>
      <c r="H12" s="284" t="s">
        <v>81</v>
      </c>
      <c r="I12" s="260"/>
      <c r="J12" s="255"/>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20">
        <f t="shared" si="1"/>
        <v>0</v>
      </c>
    </row>
    <row r="13" spans="2:41" ht="22.5" customHeight="1" x14ac:dyDescent="0.4">
      <c r="B13" s="395"/>
      <c r="C13" s="395"/>
      <c r="D13" s="395"/>
      <c r="E13" s="417"/>
      <c r="F13" s="418"/>
      <c r="G13" s="375" t="s">
        <v>1</v>
      </c>
      <c r="H13" s="376"/>
      <c r="I13" s="377"/>
      <c r="J13" s="261">
        <f>SUM(J14:J16)</f>
        <v>0</v>
      </c>
      <c r="K13" s="262">
        <f t="shared" ref="K13:AN13" si="2">SUM(K14:K16)</f>
        <v>0</v>
      </c>
      <c r="L13" s="262">
        <f t="shared" si="2"/>
        <v>0</v>
      </c>
      <c r="M13" s="262">
        <f t="shared" si="2"/>
        <v>0</v>
      </c>
      <c r="N13" s="262">
        <f t="shared" si="2"/>
        <v>0</v>
      </c>
      <c r="O13" s="262">
        <f t="shared" si="2"/>
        <v>0</v>
      </c>
      <c r="P13" s="262">
        <f t="shared" si="2"/>
        <v>0</v>
      </c>
      <c r="Q13" s="262">
        <f t="shared" si="2"/>
        <v>0</v>
      </c>
      <c r="R13" s="262">
        <f t="shared" si="2"/>
        <v>0</v>
      </c>
      <c r="S13" s="262">
        <f t="shared" si="2"/>
        <v>0</v>
      </c>
      <c r="T13" s="262">
        <f t="shared" si="2"/>
        <v>0</v>
      </c>
      <c r="U13" s="262">
        <f t="shared" si="2"/>
        <v>0</v>
      </c>
      <c r="V13" s="262">
        <f t="shared" si="2"/>
        <v>0</v>
      </c>
      <c r="W13" s="262">
        <f t="shared" si="2"/>
        <v>0</v>
      </c>
      <c r="X13" s="262">
        <f t="shared" si="2"/>
        <v>0</v>
      </c>
      <c r="Y13" s="262">
        <f t="shared" si="2"/>
        <v>0</v>
      </c>
      <c r="Z13" s="262">
        <f t="shared" si="2"/>
        <v>0</v>
      </c>
      <c r="AA13" s="262">
        <f t="shared" si="2"/>
        <v>0</v>
      </c>
      <c r="AB13" s="262">
        <f t="shared" si="2"/>
        <v>0</v>
      </c>
      <c r="AC13" s="262">
        <f t="shared" si="2"/>
        <v>0</v>
      </c>
      <c r="AD13" s="262">
        <f t="shared" si="2"/>
        <v>0</v>
      </c>
      <c r="AE13" s="262">
        <f t="shared" si="2"/>
        <v>0</v>
      </c>
      <c r="AF13" s="262">
        <f t="shared" si="2"/>
        <v>0</v>
      </c>
      <c r="AG13" s="262">
        <f t="shared" si="2"/>
        <v>0</v>
      </c>
      <c r="AH13" s="262">
        <f t="shared" si="2"/>
        <v>0</v>
      </c>
      <c r="AI13" s="262">
        <f t="shared" si="2"/>
        <v>0</v>
      </c>
      <c r="AJ13" s="262">
        <f t="shared" si="2"/>
        <v>0</v>
      </c>
      <c r="AK13" s="262">
        <f t="shared" si="2"/>
        <v>0</v>
      </c>
      <c r="AL13" s="263">
        <f t="shared" si="2"/>
        <v>0</v>
      </c>
      <c r="AM13" s="263">
        <f t="shared" si="2"/>
        <v>0</v>
      </c>
      <c r="AN13" s="263">
        <f t="shared" si="2"/>
        <v>0</v>
      </c>
      <c r="AO13" s="264">
        <f t="shared" si="1"/>
        <v>0</v>
      </c>
    </row>
    <row r="14" spans="2:41" ht="22.5" customHeight="1" x14ac:dyDescent="0.4">
      <c r="B14" s="395"/>
      <c r="C14" s="395"/>
      <c r="D14" s="395"/>
      <c r="E14" s="417"/>
      <c r="F14" s="418"/>
      <c r="G14" s="158"/>
      <c r="H14" s="378" t="s">
        <v>38</v>
      </c>
      <c r="I14" s="379"/>
      <c r="J14" s="41"/>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5"/>
      <c r="AO14" s="51">
        <f t="shared" si="1"/>
        <v>0</v>
      </c>
    </row>
    <row r="15" spans="2:41" ht="22.5" customHeight="1" x14ac:dyDescent="0.4">
      <c r="B15" s="395"/>
      <c r="C15" s="395"/>
      <c r="D15" s="395"/>
      <c r="E15" s="417"/>
      <c r="F15" s="418"/>
      <c r="G15" s="158"/>
      <c r="H15" s="378" t="s">
        <v>39</v>
      </c>
      <c r="I15" s="379"/>
      <c r="J15" s="46"/>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108"/>
      <c r="AO15" s="52">
        <f t="shared" si="1"/>
        <v>0</v>
      </c>
    </row>
    <row r="16" spans="2:41" ht="22.5" customHeight="1" thickBot="1" x14ac:dyDescent="0.45">
      <c r="B16" s="395"/>
      <c r="C16" s="395"/>
      <c r="D16" s="395"/>
      <c r="E16" s="419"/>
      <c r="F16" s="420"/>
      <c r="G16" s="158"/>
      <c r="H16" s="380" t="s">
        <v>23</v>
      </c>
      <c r="I16" s="381"/>
      <c r="J16" s="287"/>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9"/>
      <c r="AO16" s="52">
        <f t="shared" si="1"/>
        <v>0</v>
      </c>
    </row>
    <row r="17" spans="2:41" ht="22.5" customHeight="1" thickTop="1" x14ac:dyDescent="0.4">
      <c r="B17" s="395"/>
      <c r="C17" s="395"/>
      <c r="D17" s="395"/>
      <c r="E17" s="421" t="s">
        <v>4</v>
      </c>
      <c r="F17" s="422"/>
      <c r="G17" s="382" t="s">
        <v>38</v>
      </c>
      <c r="H17" s="383"/>
      <c r="I17" s="384"/>
      <c r="J17" s="290"/>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2"/>
      <c r="AO17" s="293">
        <f t="shared" si="1"/>
        <v>0</v>
      </c>
    </row>
    <row r="18" spans="2:41" ht="22.5" customHeight="1" x14ac:dyDescent="0.4">
      <c r="B18" s="395"/>
      <c r="C18" s="395"/>
      <c r="D18" s="395"/>
      <c r="E18" s="423"/>
      <c r="F18" s="424"/>
      <c r="G18" s="385" t="s">
        <v>39</v>
      </c>
      <c r="H18" s="386"/>
      <c r="I18" s="379"/>
      <c r="J18" s="41"/>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5"/>
      <c r="AO18" s="53">
        <f t="shared" si="1"/>
        <v>0</v>
      </c>
    </row>
    <row r="19" spans="2:41" ht="22.5" customHeight="1" x14ac:dyDescent="0.4">
      <c r="B19" s="395"/>
      <c r="C19" s="395"/>
      <c r="D19" s="395"/>
      <c r="E19" s="423"/>
      <c r="F19" s="424"/>
      <c r="G19" s="385" t="s">
        <v>2</v>
      </c>
      <c r="H19" s="386"/>
      <c r="I19" s="379"/>
      <c r="J19" s="41"/>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5"/>
      <c r="AO19" s="51">
        <f t="shared" si="1"/>
        <v>0</v>
      </c>
    </row>
    <row r="20" spans="2:41" ht="22.5" customHeight="1" thickBot="1" x14ac:dyDescent="0.45">
      <c r="B20" s="395"/>
      <c r="C20" s="395"/>
      <c r="D20" s="395"/>
      <c r="E20" s="423"/>
      <c r="F20" s="424"/>
      <c r="G20" s="387" t="s">
        <v>3</v>
      </c>
      <c r="H20" s="388"/>
      <c r="I20" s="389"/>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1"/>
      <c r="AO20" s="54">
        <f t="shared" si="1"/>
        <v>0</v>
      </c>
    </row>
    <row r="21" spans="2:41" ht="22.5" customHeight="1" thickBot="1" x14ac:dyDescent="0.45">
      <c r="B21" s="396"/>
      <c r="C21" s="396"/>
      <c r="D21" s="396"/>
      <c r="E21" s="390" t="s">
        <v>80</v>
      </c>
      <c r="F21" s="391"/>
      <c r="G21" s="392"/>
      <c r="H21" s="392"/>
      <c r="I21" s="393"/>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M21" s="190"/>
      <c r="AN21" s="191"/>
      <c r="AO21" s="192">
        <f t="shared" si="1"/>
        <v>0</v>
      </c>
    </row>
    <row r="22" spans="2:41" ht="22.5" customHeight="1" thickBot="1" x14ac:dyDescent="0.45">
      <c r="C22" s="5"/>
      <c r="D22" s="5"/>
      <c r="E22" s="5"/>
      <c r="F22" s="5"/>
      <c r="G22" s="5"/>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2:41" s="188" customFormat="1" ht="45.95" customHeight="1" x14ac:dyDescent="0.4">
      <c r="B23" s="354" t="s">
        <v>82</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6"/>
    </row>
    <row r="24" spans="2:41" s="188" customFormat="1" ht="45.95" customHeight="1" x14ac:dyDescent="0.4">
      <c r="B24" s="357"/>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9"/>
    </row>
    <row r="25" spans="2:41" s="188" customFormat="1" ht="45.95" customHeight="1" x14ac:dyDescent="0.4">
      <c r="B25" s="357"/>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row>
    <row r="26" spans="2:41" s="188" customFormat="1" ht="81.75" customHeight="1" thickBot="1" x14ac:dyDescent="0.45">
      <c r="B26" s="360"/>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2"/>
    </row>
    <row r="27" spans="2:41" s="188" customFormat="1" ht="15.75" customHeight="1" x14ac:dyDescent="0.4">
      <c r="B27" s="305" t="s">
        <v>57</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7"/>
    </row>
    <row r="28" spans="2:41" ht="32.1" customHeight="1" x14ac:dyDescent="0.4">
      <c r="B28" s="36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5"/>
    </row>
    <row r="29" spans="2:41" ht="32.1" customHeight="1" x14ac:dyDescent="0.4">
      <c r="B29" s="36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8"/>
    </row>
    <row r="30" spans="2:41" ht="32.1" customHeight="1" x14ac:dyDescent="0.4">
      <c r="B30" s="366"/>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8"/>
    </row>
    <row r="31" spans="2:41" ht="32.1" customHeight="1" x14ac:dyDescent="0.4">
      <c r="B31" s="366"/>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8"/>
    </row>
    <row r="32" spans="2:41" ht="32.1" customHeight="1" thickBot="1" x14ac:dyDescent="0.45">
      <c r="B32" s="369"/>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1"/>
    </row>
    <row r="34" spans="8:41" hidden="1" x14ac:dyDescent="0.4">
      <c r="H34" s="147" t="s">
        <v>27</v>
      </c>
    </row>
    <row r="35" spans="8:41" hidden="1" x14ac:dyDescent="0.4">
      <c r="I35" s="165" t="s">
        <v>25</v>
      </c>
      <c r="J35" s="166" t="e">
        <f>#REF!-#REF!-J11</f>
        <v>#REF!</v>
      </c>
      <c r="K35" s="166" t="e">
        <f>#REF!-#REF!-K11</f>
        <v>#REF!</v>
      </c>
      <c r="L35" s="166" t="e">
        <f>#REF!-#REF!-L11</f>
        <v>#REF!</v>
      </c>
      <c r="M35" s="166" t="e">
        <f>#REF!-#REF!-M11</f>
        <v>#REF!</v>
      </c>
      <c r="N35" s="166" t="e">
        <f>#REF!-#REF!-N11</f>
        <v>#REF!</v>
      </c>
      <c r="O35" s="166" t="e">
        <f>#REF!-#REF!-O11</f>
        <v>#REF!</v>
      </c>
      <c r="P35" s="166" t="e">
        <f>#REF!-#REF!-P11</f>
        <v>#REF!</v>
      </c>
      <c r="Q35" s="166" t="e">
        <f>#REF!-#REF!-Q11</f>
        <v>#REF!</v>
      </c>
      <c r="R35" s="166" t="e">
        <f>#REF!-#REF!-R11</f>
        <v>#REF!</v>
      </c>
      <c r="S35" s="166" t="e">
        <f>#REF!-#REF!-S11</f>
        <v>#REF!</v>
      </c>
      <c r="T35" s="166" t="e">
        <f>#REF!-#REF!-T11</f>
        <v>#REF!</v>
      </c>
      <c r="U35" s="166" t="e">
        <f>#REF!-#REF!-U11</f>
        <v>#REF!</v>
      </c>
      <c r="V35" s="166" t="e">
        <f>#REF!-#REF!-V11</f>
        <v>#REF!</v>
      </c>
      <c r="W35" s="166" t="e">
        <f>#REF!-#REF!-W11</f>
        <v>#REF!</v>
      </c>
      <c r="X35" s="166" t="e">
        <f>#REF!-#REF!-X11</f>
        <v>#REF!</v>
      </c>
      <c r="Y35" s="166" t="e">
        <f>#REF!-#REF!-Y11</f>
        <v>#REF!</v>
      </c>
      <c r="Z35" s="166" t="e">
        <f>#REF!-#REF!-Z11</f>
        <v>#REF!</v>
      </c>
      <c r="AA35" s="166" t="e">
        <f>#REF!-#REF!-AA11</f>
        <v>#REF!</v>
      </c>
      <c r="AB35" s="166" t="e">
        <f>#REF!-#REF!-AB11</f>
        <v>#REF!</v>
      </c>
      <c r="AC35" s="166" t="e">
        <f>#REF!-#REF!-AC11</f>
        <v>#REF!</v>
      </c>
      <c r="AD35" s="166" t="e">
        <f>#REF!-#REF!-AD11</f>
        <v>#REF!</v>
      </c>
      <c r="AE35" s="166" t="e">
        <f>#REF!-#REF!-AE11</f>
        <v>#REF!</v>
      </c>
      <c r="AF35" s="166" t="e">
        <f>#REF!-#REF!-AF11</f>
        <v>#REF!</v>
      </c>
      <c r="AG35" s="166" t="e">
        <f>#REF!-#REF!-AG11</f>
        <v>#REF!</v>
      </c>
      <c r="AH35" s="166" t="e">
        <f>#REF!-#REF!-AH11</f>
        <v>#REF!</v>
      </c>
      <c r="AI35" s="166" t="e">
        <f>#REF!-#REF!-AI11</f>
        <v>#REF!</v>
      </c>
      <c r="AJ35" s="166" t="e">
        <f>#REF!-#REF!-AJ11</f>
        <v>#REF!</v>
      </c>
      <c r="AK35" s="166" t="e">
        <f>#REF!-#REF!-AK11</f>
        <v>#REF!</v>
      </c>
      <c r="AL35" s="166" t="e">
        <f>#REF!-#REF!-AL11</f>
        <v>#REF!</v>
      </c>
      <c r="AM35" s="166" t="e">
        <f>#REF!-#REF!-AM11</f>
        <v>#REF!</v>
      </c>
      <c r="AN35" s="166" t="e">
        <f>#REF!-#REF!-AN11</f>
        <v>#REF!</v>
      </c>
      <c r="AO35" s="166" t="e">
        <f>#REF!-#REF!-AO11</f>
        <v>#REF!</v>
      </c>
    </row>
    <row r="36" spans="8:41" hidden="1" x14ac:dyDescent="0.4">
      <c r="I36" s="166" t="s">
        <v>24</v>
      </c>
      <c r="J36" s="166">
        <f t="shared" ref="J36:AO36" si="3">J13</f>
        <v>0</v>
      </c>
      <c r="K36" s="166">
        <f t="shared" si="3"/>
        <v>0</v>
      </c>
      <c r="L36" s="166">
        <f t="shared" si="3"/>
        <v>0</v>
      </c>
      <c r="M36" s="166">
        <f t="shared" si="3"/>
        <v>0</v>
      </c>
      <c r="N36" s="166">
        <f t="shared" si="3"/>
        <v>0</v>
      </c>
      <c r="O36" s="166">
        <f t="shared" si="3"/>
        <v>0</v>
      </c>
      <c r="P36" s="166">
        <f t="shared" si="3"/>
        <v>0</v>
      </c>
      <c r="Q36" s="166">
        <f t="shared" si="3"/>
        <v>0</v>
      </c>
      <c r="R36" s="166">
        <f t="shared" si="3"/>
        <v>0</v>
      </c>
      <c r="S36" s="166">
        <f t="shared" si="3"/>
        <v>0</v>
      </c>
      <c r="T36" s="166">
        <f t="shared" si="3"/>
        <v>0</v>
      </c>
      <c r="U36" s="166">
        <f t="shared" si="3"/>
        <v>0</v>
      </c>
      <c r="V36" s="166">
        <f t="shared" si="3"/>
        <v>0</v>
      </c>
      <c r="W36" s="166">
        <f t="shared" si="3"/>
        <v>0</v>
      </c>
      <c r="X36" s="166">
        <f t="shared" si="3"/>
        <v>0</v>
      </c>
      <c r="Y36" s="166">
        <f t="shared" si="3"/>
        <v>0</v>
      </c>
      <c r="Z36" s="166">
        <f t="shared" si="3"/>
        <v>0</v>
      </c>
      <c r="AA36" s="166">
        <f t="shared" si="3"/>
        <v>0</v>
      </c>
      <c r="AB36" s="166">
        <f t="shared" si="3"/>
        <v>0</v>
      </c>
      <c r="AC36" s="166">
        <f t="shared" si="3"/>
        <v>0</v>
      </c>
      <c r="AD36" s="166">
        <f t="shared" si="3"/>
        <v>0</v>
      </c>
      <c r="AE36" s="166">
        <f t="shared" si="3"/>
        <v>0</v>
      </c>
      <c r="AF36" s="166">
        <f t="shared" si="3"/>
        <v>0</v>
      </c>
      <c r="AG36" s="166">
        <f t="shared" si="3"/>
        <v>0</v>
      </c>
      <c r="AH36" s="166">
        <f t="shared" si="3"/>
        <v>0</v>
      </c>
      <c r="AI36" s="166">
        <f t="shared" si="3"/>
        <v>0</v>
      </c>
      <c r="AJ36" s="166">
        <f t="shared" si="3"/>
        <v>0</v>
      </c>
      <c r="AK36" s="166">
        <f t="shared" si="3"/>
        <v>0</v>
      </c>
      <c r="AL36" s="166">
        <f t="shared" si="3"/>
        <v>0</v>
      </c>
      <c r="AM36" s="166">
        <f t="shared" si="3"/>
        <v>0</v>
      </c>
      <c r="AN36" s="166">
        <f t="shared" si="3"/>
        <v>0</v>
      </c>
      <c r="AO36" s="166">
        <f t="shared" si="3"/>
        <v>0</v>
      </c>
    </row>
    <row r="37" spans="8:41" hidden="1" x14ac:dyDescent="0.4">
      <c r="I37" s="166" t="s">
        <v>26</v>
      </c>
      <c r="J37" s="166" t="e">
        <f>IF(J35=J36,"","要")</f>
        <v>#REF!</v>
      </c>
      <c r="K37" s="166" t="e">
        <f t="shared" ref="K37:AO37" si="4">IF(K35=K36,"","要")</f>
        <v>#REF!</v>
      </c>
      <c r="L37" s="166" t="e">
        <f t="shared" si="4"/>
        <v>#REF!</v>
      </c>
      <c r="M37" s="166" t="e">
        <f t="shared" si="4"/>
        <v>#REF!</v>
      </c>
      <c r="N37" s="166" t="e">
        <f t="shared" si="4"/>
        <v>#REF!</v>
      </c>
      <c r="O37" s="166" t="e">
        <f t="shared" si="4"/>
        <v>#REF!</v>
      </c>
      <c r="P37" s="166" t="e">
        <f t="shared" si="4"/>
        <v>#REF!</v>
      </c>
      <c r="Q37" s="166" t="e">
        <f t="shared" si="4"/>
        <v>#REF!</v>
      </c>
      <c r="R37" s="166" t="e">
        <f t="shared" si="4"/>
        <v>#REF!</v>
      </c>
      <c r="S37" s="166" t="e">
        <f t="shared" si="4"/>
        <v>#REF!</v>
      </c>
      <c r="T37" s="166" t="e">
        <f t="shared" si="4"/>
        <v>#REF!</v>
      </c>
      <c r="U37" s="166" t="e">
        <f t="shared" si="4"/>
        <v>#REF!</v>
      </c>
      <c r="V37" s="166" t="e">
        <f t="shared" si="4"/>
        <v>#REF!</v>
      </c>
      <c r="W37" s="166" t="e">
        <f t="shared" si="4"/>
        <v>#REF!</v>
      </c>
      <c r="X37" s="166" t="e">
        <f t="shared" si="4"/>
        <v>#REF!</v>
      </c>
      <c r="Y37" s="166" t="e">
        <f t="shared" si="4"/>
        <v>#REF!</v>
      </c>
      <c r="Z37" s="166" t="e">
        <f t="shared" si="4"/>
        <v>#REF!</v>
      </c>
      <c r="AA37" s="166" t="e">
        <f t="shared" si="4"/>
        <v>#REF!</v>
      </c>
      <c r="AB37" s="166" t="e">
        <f t="shared" si="4"/>
        <v>#REF!</v>
      </c>
      <c r="AC37" s="166" t="e">
        <f t="shared" si="4"/>
        <v>#REF!</v>
      </c>
      <c r="AD37" s="166" t="e">
        <f t="shared" si="4"/>
        <v>#REF!</v>
      </c>
      <c r="AE37" s="166" t="e">
        <f t="shared" si="4"/>
        <v>#REF!</v>
      </c>
      <c r="AF37" s="166" t="e">
        <f t="shared" si="4"/>
        <v>#REF!</v>
      </c>
      <c r="AG37" s="166" t="e">
        <f t="shared" si="4"/>
        <v>#REF!</v>
      </c>
      <c r="AH37" s="166" t="e">
        <f t="shared" si="4"/>
        <v>#REF!</v>
      </c>
      <c r="AI37" s="166" t="e">
        <f t="shared" si="4"/>
        <v>#REF!</v>
      </c>
      <c r="AJ37" s="166" t="e">
        <f t="shared" si="4"/>
        <v>#REF!</v>
      </c>
      <c r="AK37" s="166" t="e">
        <f t="shared" si="4"/>
        <v>#REF!</v>
      </c>
      <c r="AL37" s="166" t="e">
        <f t="shared" si="4"/>
        <v>#REF!</v>
      </c>
      <c r="AM37" s="166" t="e">
        <f t="shared" si="4"/>
        <v>#REF!</v>
      </c>
      <c r="AN37" s="166" t="e">
        <f t="shared" si="4"/>
        <v>#REF!</v>
      </c>
      <c r="AO37" s="166" t="e">
        <f t="shared" si="4"/>
        <v>#REF!</v>
      </c>
    </row>
    <row r="38" spans="8:41" hidden="1" x14ac:dyDescent="0.4"/>
    <row r="39" spans="8:41" hidden="1" x14ac:dyDescent="0.4">
      <c r="I39" s="166" t="s">
        <v>28</v>
      </c>
      <c r="J39" s="167">
        <f>$D$6</f>
        <v>0</v>
      </c>
      <c r="K39" s="167">
        <f t="shared" ref="K39:AO39" si="5">$D$6</f>
        <v>0</v>
      </c>
      <c r="L39" s="167">
        <f t="shared" si="5"/>
        <v>0</v>
      </c>
      <c r="M39" s="167">
        <f t="shared" si="5"/>
        <v>0</v>
      </c>
      <c r="N39" s="167">
        <f t="shared" si="5"/>
        <v>0</v>
      </c>
      <c r="O39" s="167">
        <f t="shared" si="5"/>
        <v>0</v>
      </c>
      <c r="P39" s="167">
        <f t="shared" si="5"/>
        <v>0</v>
      </c>
      <c r="Q39" s="167">
        <f t="shared" si="5"/>
        <v>0</v>
      </c>
      <c r="R39" s="167">
        <f t="shared" si="5"/>
        <v>0</v>
      </c>
      <c r="S39" s="167">
        <f t="shared" si="5"/>
        <v>0</v>
      </c>
      <c r="T39" s="167">
        <f t="shared" si="5"/>
        <v>0</v>
      </c>
      <c r="U39" s="167">
        <f t="shared" si="5"/>
        <v>0</v>
      </c>
      <c r="V39" s="167">
        <f t="shared" si="5"/>
        <v>0</v>
      </c>
      <c r="W39" s="167">
        <f t="shared" si="5"/>
        <v>0</v>
      </c>
      <c r="X39" s="167">
        <f t="shared" si="5"/>
        <v>0</v>
      </c>
      <c r="Y39" s="167">
        <f t="shared" si="5"/>
        <v>0</v>
      </c>
      <c r="Z39" s="167">
        <f t="shared" si="5"/>
        <v>0</v>
      </c>
      <c r="AA39" s="167">
        <f t="shared" si="5"/>
        <v>0</v>
      </c>
      <c r="AB39" s="167">
        <f t="shared" si="5"/>
        <v>0</v>
      </c>
      <c r="AC39" s="167">
        <f t="shared" si="5"/>
        <v>0</v>
      </c>
      <c r="AD39" s="167">
        <f t="shared" si="5"/>
        <v>0</v>
      </c>
      <c r="AE39" s="167">
        <f t="shared" si="5"/>
        <v>0</v>
      </c>
      <c r="AF39" s="167">
        <f t="shared" si="5"/>
        <v>0</v>
      </c>
      <c r="AG39" s="167">
        <f t="shared" si="5"/>
        <v>0</v>
      </c>
      <c r="AH39" s="167">
        <f t="shared" si="5"/>
        <v>0</v>
      </c>
      <c r="AI39" s="167">
        <f t="shared" si="5"/>
        <v>0</v>
      </c>
      <c r="AJ39" s="167">
        <f t="shared" si="5"/>
        <v>0</v>
      </c>
      <c r="AK39" s="167">
        <f t="shared" si="5"/>
        <v>0</v>
      </c>
      <c r="AL39" s="167">
        <f t="shared" si="5"/>
        <v>0</v>
      </c>
      <c r="AM39" s="167">
        <f t="shared" si="5"/>
        <v>0</v>
      </c>
      <c r="AN39" s="167">
        <f t="shared" si="5"/>
        <v>0</v>
      </c>
      <c r="AO39" s="167">
        <f t="shared" si="5"/>
        <v>0</v>
      </c>
    </row>
    <row r="40" spans="8:41" hidden="1" x14ac:dyDescent="0.4">
      <c r="I40" s="165" t="s">
        <v>29</v>
      </c>
      <c r="J40" s="166">
        <f t="shared" ref="J40:AO40" si="6">SUM(J7:J13,J17:J21)</f>
        <v>0</v>
      </c>
      <c r="K40" s="166">
        <f t="shared" si="6"/>
        <v>0</v>
      </c>
      <c r="L40" s="166">
        <f t="shared" si="6"/>
        <v>0</v>
      </c>
      <c r="M40" s="166">
        <f t="shared" si="6"/>
        <v>0</v>
      </c>
      <c r="N40" s="166">
        <f t="shared" si="6"/>
        <v>0</v>
      </c>
      <c r="O40" s="166">
        <f t="shared" si="6"/>
        <v>0</v>
      </c>
      <c r="P40" s="166">
        <f t="shared" si="6"/>
        <v>0</v>
      </c>
      <c r="Q40" s="166">
        <f t="shared" si="6"/>
        <v>0</v>
      </c>
      <c r="R40" s="166">
        <f t="shared" si="6"/>
        <v>0</v>
      </c>
      <c r="S40" s="166">
        <f t="shared" si="6"/>
        <v>0</v>
      </c>
      <c r="T40" s="166">
        <f t="shared" si="6"/>
        <v>0</v>
      </c>
      <c r="U40" s="166">
        <f t="shared" si="6"/>
        <v>0</v>
      </c>
      <c r="V40" s="166">
        <f t="shared" si="6"/>
        <v>0</v>
      </c>
      <c r="W40" s="166">
        <f t="shared" si="6"/>
        <v>0</v>
      </c>
      <c r="X40" s="166">
        <f t="shared" si="6"/>
        <v>0</v>
      </c>
      <c r="Y40" s="166">
        <f t="shared" si="6"/>
        <v>0</v>
      </c>
      <c r="Z40" s="166">
        <f t="shared" si="6"/>
        <v>0</v>
      </c>
      <c r="AA40" s="166">
        <f t="shared" si="6"/>
        <v>0</v>
      </c>
      <c r="AB40" s="166">
        <f t="shared" si="6"/>
        <v>0</v>
      </c>
      <c r="AC40" s="166">
        <f t="shared" si="6"/>
        <v>0</v>
      </c>
      <c r="AD40" s="166">
        <f t="shared" si="6"/>
        <v>0</v>
      </c>
      <c r="AE40" s="166">
        <f t="shared" si="6"/>
        <v>0</v>
      </c>
      <c r="AF40" s="166">
        <f t="shared" si="6"/>
        <v>0</v>
      </c>
      <c r="AG40" s="166">
        <f t="shared" si="6"/>
        <v>0</v>
      </c>
      <c r="AH40" s="166">
        <f t="shared" si="6"/>
        <v>0</v>
      </c>
      <c r="AI40" s="166">
        <f t="shared" si="6"/>
        <v>0</v>
      </c>
      <c r="AJ40" s="166">
        <f t="shared" si="6"/>
        <v>0</v>
      </c>
      <c r="AK40" s="166">
        <f t="shared" si="6"/>
        <v>0</v>
      </c>
      <c r="AL40" s="166">
        <f t="shared" si="6"/>
        <v>0</v>
      </c>
      <c r="AM40" s="166">
        <f t="shared" si="6"/>
        <v>0</v>
      </c>
      <c r="AN40" s="166">
        <f t="shared" si="6"/>
        <v>0</v>
      </c>
      <c r="AO40" s="166">
        <f t="shared" si="6"/>
        <v>0</v>
      </c>
    </row>
    <row r="41" spans="8:41" hidden="1" x14ac:dyDescent="0.4">
      <c r="I41" s="166" t="s">
        <v>26</v>
      </c>
      <c r="J41" s="166" t="str">
        <f>IF(J39=J40,"","要")</f>
        <v/>
      </c>
      <c r="K41" s="166" t="str">
        <f t="shared" ref="K41:AO41" si="7">IF(K39=K40,"","要")</f>
        <v/>
      </c>
      <c r="L41" s="166" t="str">
        <f t="shared" si="7"/>
        <v/>
      </c>
      <c r="M41" s="166" t="str">
        <f t="shared" si="7"/>
        <v/>
      </c>
      <c r="N41" s="166" t="str">
        <f t="shared" si="7"/>
        <v/>
      </c>
      <c r="O41" s="166" t="str">
        <f t="shared" si="7"/>
        <v/>
      </c>
      <c r="P41" s="166" t="str">
        <f t="shared" si="7"/>
        <v/>
      </c>
      <c r="Q41" s="166" t="str">
        <f t="shared" si="7"/>
        <v/>
      </c>
      <c r="R41" s="166" t="str">
        <f t="shared" si="7"/>
        <v/>
      </c>
      <c r="S41" s="166" t="str">
        <f t="shared" si="7"/>
        <v/>
      </c>
      <c r="T41" s="166" t="str">
        <f t="shared" si="7"/>
        <v/>
      </c>
      <c r="U41" s="166" t="str">
        <f t="shared" si="7"/>
        <v/>
      </c>
      <c r="V41" s="166" t="str">
        <f t="shared" si="7"/>
        <v/>
      </c>
      <c r="W41" s="166" t="str">
        <f t="shared" si="7"/>
        <v/>
      </c>
      <c r="X41" s="166" t="str">
        <f t="shared" si="7"/>
        <v/>
      </c>
      <c r="Y41" s="166" t="str">
        <f t="shared" si="7"/>
        <v/>
      </c>
      <c r="Z41" s="166" t="str">
        <f t="shared" si="7"/>
        <v/>
      </c>
      <c r="AA41" s="166" t="str">
        <f t="shared" si="7"/>
        <v/>
      </c>
      <c r="AB41" s="166" t="str">
        <f t="shared" si="7"/>
        <v/>
      </c>
      <c r="AC41" s="166" t="str">
        <f t="shared" si="7"/>
        <v/>
      </c>
      <c r="AD41" s="166" t="str">
        <f t="shared" si="7"/>
        <v/>
      </c>
      <c r="AE41" s="166" t="str">
        <f t="shared" si="7"/>
        <v/>
      </c>
      <c r="AF41" s="166" t="str">
        <f t="shared" si="7"/>
        <v/>
      </c>
      <c r="AG41" s="166" t="str">
        <f t="shared" si="7"/>
        <v/>
      </c>
      <c r="AH41" s="166" t="str">
        <f t="shared" si="7"/>
        <v/>
      </c>
      <c r="AI41" s="166" t="str">
        <f t="shared" si="7"/>
        <v/>
      </c>
      <c r="AJ41" s="166" t="str">
        <f t="shared" si="7"/>
        <v/>
      </c>
      <c r="AK41" s="166" t="str">
        <f t="shared" si="7"/>
        <v/>
      </c>
      <c r="AL41" s="166" t="str">
        <f t="shared" si="7"/>
        <v/>
      </c>
      <c r="AM41" s="166" t="str">
        <f t="shared" si="7"/>
        <v/>
      </c>
      <c r="AN41" s="166" t="str">
        <f t="shared" si="7"/>
        <v/>
      </c>
      <c r="AO41" s="166" t="str">
        <f t="shared" si="7"/>
        <v/>
      </c>
    </row>
    <row r="42" spans="8:41" hidden="1" x14ac:dyDescent="0.4"/>
  </sheetData>
  <mergeCells count="33">
    <mergeCell ref="E7:F16"/>
    <mergeCell ref="E6:I6"/>
    <mergeCell ref="E21:I21"/>
    <mergeCell ref="B23:AO26"/>
    <mergeCell ref="B27:AO27"/>
    <mergeCell ref="H10:I10"/>
    <mergeCell ref="G11:I11"/>
    <mergeCell ref="B28:AO32"/>
    <mergeCell ref="H15:I15"/>
    <mergeCell ref="H16:I16"/>
    <mergeCell ref="E17:F20"/>
    <mergeCell ref="G17:I17"/>
    <mergeCell ref="G18:I18"/>
    <mergeCell ref="G19:I19"/>
    <mergeCell ref="G20:I20"/>
    <mergeCell ref="B6:B21"/>
    <mergeCell ref="C6:C21"/>
    <mergeCell ref="D6:D21"/>
    <mergeCell ref="H14:I14"/>
    <mergeCell ref="G13:I13"/>
    <mergeCell ref="G7:I7"/>
    <mergeCell ref="H8:I8"/>
    <mergeCell ref="H9:I9"/>
    <mergeCell ref="AB3:AF3"/>
    <mergeCell ref="AG3:AO3"/>
    <mergeCell ref="AD4:AO4"/>
    <mergeCell ref="E5:AO5"/>
    <mergeCell ref="B1:T2"/>
    <mergeCell ref="U1:X1"/>
    <mergeCell ref="Y1:AO1"/>
    <mergeCell ref="AB2:AF2"/>
    <mergeCell ref="AG2:AL2"/>
    <mergeCell ref="AM2:AN2"/>
  </mergeCells>
  <phoneticPr fontId="2"/>
  <conditionalFormatting sqref="J13:AN13">
    <cfRule type="expression" dxfId="28" priority="4">
      <formula>J7-J11&lt;&gt;J13</formula>
    </cfRule>
  </conditionalFormatting>
  <conditionalFormatting sqref="AL6:AN21">
    <cfRule type="expression" dxfId="27" priority="3">
      <formula>$E$6=2</formula>
    </cfRule>
  </conditionalFormatting>
  <conditionalFormatting sqref="AN6:AN21">
    <cfRule type="expression" dxfId="26" priority="2">
      <formula>OR($E$6=4,$E$6=6,$E$6=9,$E$6=11)</formula>
    </cfRule>
  </conditionalFormatting>
  <conditionalFormatting sqref="J6:AN6">
    <cfRule type="expression" dxfId="25" priority="1">
      <formula>$D$6&lt;&gt;J7+SUM(J17:J20)+J21</formula>
    </cfRule>
  </conditionalFormatting>
  <dataValidations count="3">
    <dataValidation type="list" allowBlank="1" showInputMessage="1" showErrorMessage="1" sqref="AG3">
      <formula1>"特定機能病院等に該当する,特定機能病院等に該当しない"</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J43">
      <formula1>J7=J13</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K43:AN43">
      <formula1>K7</formula1>
    </dataValidation>
  </dataValidations>
  <pageMargins left="0.51181102362204722" right="0.51181102362204722" top="0.51181102362204722" bottom="0.35433070866141736" header="0.31496062992125984" footer="0.31496062992125984"/>
  <pageSetup paperSize="9" scale="56" orientation="landscape" r:id="rId1"/>
  <headerFooter>
    <oddHeader xml:space="preserve">&amp;L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N40"/>
  <sheetViews>
    <sheetView showZeros="0" view="pageBreakPreview" zoomScale="80" zoomScaleNormal="100" zoomScaleSheetLayoutView="80" workbookViewId="0">
      <selection activeCell="B23" sqref="B23:AO27"/>
    </sheetView>
  </sheetViews>
  <sheetFormatPr defaultRowHeight="15.75" x14ac:dyDescent="0.4"/>
  <cols>
    <col min="1" max="1" width="2.625" style="168" customWidth="1"/>
    <col min="2" max="2" width="18.625" style="168" customWidth="1"/>
    <col min="3" max="33" width="5.125" style="168" customWidth="1"/>
    <col min="34" max="34" width="7.625" style="168" customWidth="1"/>
    <col min="35" max="35" width="6.375" style="168" customWidth="1"/>
    <col min="36" max="36" width="12.5" style="168" customWidth="1"/>
    <col min="37" max="37" width="14.125" style="168" customWidth="1"/>
    <col min="38" max="16384" width="9" style="168"/>
  </cols>
  <sheetData>
    <row r="1" spans="1:36" ht="24" customHeight="1" x14ac:dyDescent="0.4">
      <c r="B1" s="461" t="s">
        <v>17</v>
      </c>
      <c r="C1" s="461"/>
      <c r="D1" s="461"/>
      <c r="E1" s="461"/>
      <c r="F1" s="461"/>
      <c r="G1" s="461"/>
      <c r="H1" s="461"/>
      <c r="I1" s="461"/>
      <c r="J1" s="461"/>
      <c r="K1" s="461"/>
      <c r="L1" s="461"/>
      <c r="M1" s="169"/>
      <c r="N1" s="169"/>
      <c r="O1" s="169"/>
      <c r="P1" s="456" t="s">
        <v>7</v>
      </c>
      <c r="Q1" s="456"/>
      <c r="R1" s="456"/>
      <c r="S1" s="462" t="str">
        <f>IF(重①!Y1=0,"",重①!Y1)</f>
        <v/>
      </c>
      <c r="T1" s="462"/>
      <c r="U1" s="462"/>
      <c r="V1" s="462"/>
      <c r="W1" s="462"/>
      <c r="X1" s="462"/>
      <c r="Y1" s="462"/>
      <c r="Z1" s="462"/>
      <c r="AA1" s="462"/>
      <c r="AB1" s="462"/>
      <c r="AC1" s="462"/>
      <c r="AD1" s="462"/>
      <c r="AE1" s="462"/>
      <c r="AF1" s="462"/>
      <c r="AG1" s="462"/>
      <c r="AH1" s="462"/>
    </row>
    <row r="2" spans="1:36" ht="24" customHeight="1" x14ac:dyDescent="0.4">
      <c r="B2" s="461"/>
      <c r="C2" s="461"/>
      <c r="D2" s="461"/>
      <c r="E2" s="461"/>
      <c r="F2" s="461"/>
      <c r="G2" s="461"/>
      <c r="H2" s="461"/>
      <c r="I2" s="461"/>
      <c r="J2" s="461"/>
      <c r="K2" s="461"/>
      <c r="L2" s="461"/>
      <c r="M2" s="169"/>
      <c r="N2" s="169"/>
      <c r="O2" s="169"/>
      <c r="P2" s="169"/>
      <c r="Q2" s="169"/>
      <c r="R2" s="169"/>
      <c r="S2" s="169"/>
      <c r="T2" s="169"/>
      <c r="U2" s="169"/>
      <c r="V2" s="169"/>
      <c r="Y2" s="170"/>
      <c r="AE2" s="457" t="str">
        <f>IF(重①!AM2=0,"",重①!AM2)</f>
        <v/>
      </c>
      <c r="AF2" s="458"/>
      <c r="AG2" s="459" t="s">
        <v>12</v>
      </c>
      <c r="AH2" s="460"/>
    </row>
    <row r="3" spans="1:36" ht="15" customHeight="1" thickBot="1" x14ac:dyDescent="0.45">
      <c r="H3" s="160"/>
      <c r="I3" s="171"/>
      <c r="J3" s="171"/>
      <c r="K3" s="171"/>
      <c r="L3" s="171"/>
      <c r="M3" s="171"/>
      <c r="N3" s="171"/>
      <c r="O3" s="171"/>
      <c r="P3" s="171"/>
      <c r="Q3" s="171"/>
      <c r="R3" s="171"/>
      <c r="S3" s="171"/>
      <c r="T3" s="171"/>
      <c r="AE3" s="172"/>
      <c r="AF3" s="172"/>
      <c r="AG3" s="172"/>
      <c r="AH3" s="172"/>
      <c r="AI3" s="172"/>
      <c r="AJ3" s="172"/>
    </row>
    <row r="4" spans="1:36" s="174" customFormat="1" ht="24.95" customHeight="1" thickBot="1" x14ac:dyDescent="0.45">
      <c r="A4" s="173"/>
      <c r="B4" s="441" t="s">
        <v>13</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c r="AI4" s="22"/>
      <c r="AJ4" s="173"/>
    </row>
    <row r="5" spans="1:36" s="174" customFormat="1" ht="26.25" customHeight="1" thickBot="1" x14ac:dyDescent="0.45">
      <c r="A5" s="173"/>
      <c r="B5" s="23" t="s">
        <v>14</v>
      </c>
      <c r="C5" s="24">
        <v>1</v>
      </c>
      <c r="D5" s="18">
        <v>2</v>
      </c>
      <c r="E5" s="18">
        <v>3</v>
      </c>
      <c r="F5" s="18">
        <v>4</v>
      </c>
      <c r="G5" s="18">
        <v>5</v>
      </c>
      <c r="H5" s="18">
        <v>6</v>
      </c>
      <c r="I5" s="18">
        <v>7</v>
      </c>
      <c r="J5" s="18">
        <v>8</v>
      </c>
      <c r="K5" s="18">
        <v>9</v>
      </c>
      <c r="L5" s="18">
        <v>10</v>
      </c>
      <c r="M5" s="18">
        <v>11</v>
      </c>
      <c r="N5" s="18">
        <v>12</v>
      </c>
      <c r="O5" s="18">
        <v>13</v>
      </c>
      <c r="P5" s="18">
        <v>14</v>
      </c>
      <c r="Q5" s="18">
        <v>15</v>
      </c>
      <c r="R5" s="18">
        <v>16</v>
      </c>
      <c r="S5" s="18">
        <v>17</v>
      </c>
      <c r="T5" s="18">
        <v>18</v>
      </c>
      <c r="U5" s="18">
        <v>19</v>
      </c>
      <c r="V5" s="18">
        <v>20</v>
      </c>
      <c r="W5" s="18">
        <v>21</v>
      </c>
      <c r="X5" s="18">
        <v>22</v>
      </c>
      <c r="Y5" s="18">
        <v>23</v>
      </c>
      <c r="Z5" s="18">
        <v>24</v>
      </c>
      <c r="AA5" s="18">
        <v>25</v>
      </c>
      <c r="AB5" s="18">
        <v>26</v>
      </c>
      <c r="AC5" s="18">
        <v>27</v>
      </c>
      <c r="AD5" s="18">
        <v>28</v>
      </c>
      <c r="AE5" s="18">
        <v>29</v>
      </c>
      <c r="AF5" s="18">
        <v>30</v>
      </c>
      <c r="AG5" s="19">
        <v>31</v>
      </c>
      <c r="AH5" s="25" t="s">
        <v>0</v>
      </c>
    </row>
    <row r="6" spans="1:36" x14ac:dyDescent="0.4">
      <c r="A6" s="175"/>
      <c r="B6" s="26" t="s">
        <v>38</v>
      </c>
      <c r="C6" s="12">
        <f>SUM(C7:C9)</f>
        <v>0</v>
      </c>
      <c r="D6" s="13">
        <f t="shared" ref="D6:AF6" si="0">SUM(D7:D9)</f>
        <v>0</v>
      </c>
      <c r="E6" s="13">
        <f t="shared" si="0"/>
        <v>0</v>
      </c>
      <c r="F6" s="13">
        <f t="shared" si="0"/>
        <v>0</v>
      </c>
      <c r="G6" s="13">
        <f t="shared" si="0"/>
        <v>0</v>
      </c>
      <c r="H6" s="13">
        <f t="shared" si="0"/>
        <v>0</v>
      </c>
      <c r="I6" s="13">
        <f t="shared" si="0"/>
        <v>0</v>
      </c>
      <c r="J6" s="13">
        <f t="shared" si="0"/>
        <v>0</v>
      </c>
      <c r="K6" s="13">
        <f t="shared" si="0"/>
        <v>0</v>
      </c>
      <c r="L6" s="13">
        <f t="shared" si="0"/>
        <v>0</v>
      </c>
      <c r="M6" s="13">
        <f t="shared" si="0"/>
        <v>0</v>
      </c>
      <c r="N6" s="13">
        <f t="shared" si="0"/>
        <v>0</v>
      </c>
      <c r="O6" s="13">
        <f t="shared" si="0"/>
        <v>0</v>
      </c>
      <c r="P6" s="13">
        <f t="shared" si="0"/>
        <v>0</v>
      </c>
      <c r="Q6" s="13">
        <f t="shared" si="0"/>
        <v>0</v>
      </c>
      <c r="R6" s="13">
        <f t="shared" si="0"/>
        <v>0</v>
      </c>
      <c r="S6" s="13">
        <f t="shared" si="0"/>
        <v>0</v>
      </c>
      <c r="T6" s="13">
        <f t="shared" si="0"/>
        <v>0</v>
      </c>
      <c r="U6" s="13">
        <f t="shared" si="0"/>
        <v>0</v>
      </c>
      <c r="V6" s="13">
        <f t="shared" si="0"/>
        <v>0</v>
      </c>
      <c r="W6" s="13">
        <f t="shared" si="0"/>
        <v>0</v>
      </c>
      <c r="X6" s="13">
        <f t="shared" si="0"/>
        <v>0</v>
      </c>
      <c r="Y6" s="13">
        <f t="shared" si="0"/>
        <v>0</v>
      </c>
      <c r="Z6" s="13">
        <f t="shared" si="0"/>
        <v>0</v>
      </c>
      <c r="AA6" s="13">
        <f t="shared" si="0"/>
        <v>0</v>
      </c>
      <c r="AB6" s="13">
        <f t="shared" si="0"/>
        <v>0</v>
      </c>
      <c r="AC6" s="13">
        <f t="shared" si="0"/>
        <v>0</v>
      </c>
      <c r="AD6" s="13">
        <f t="shared" si="0"/>
        <v>0</v>
      </c>
      <c r="AE6" s="13">
        <f t="shared" si="0"/>
        <v>0</v>
      </c>
      <c r="AF6" s="13">
        <f t="shared" si="0"/>
        <v>0</v>
      </c>
      <c r="AG6" s="14">
        <f>SUM(AG7:AG9)</f>
        <v>0</v>
      </c>
      <c r="AH6" s="15">
        <f t="shared" ref="AH6:AH21" si="1">SUM(C6:AG6)</f>
        <v>0</v>
      </c>
    </row>
    <row r="7" spans="1:36" x14ac:dyDescent="0.4">
      <c r="A7" s="175"/>
      <c r="B7" s="27" t="s">
        <v>15</v>
      </c>
      <c r="C7" s="28"/>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107"/>
      <c r="AH7" s="9">
        <f t="shared" si="1"/>
        <v>0</v>
      </c>
    </row>
    <row r="8" spans="1:36" x14ac:dyDescent="0.4">
      <c r="A8" s="175"/>
      <c r="B8" s="27" t="s">
        <v>16</v>
      </c>
      <c r="C8" s="30"/>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112"/>
      <c r="AH8" s="9">
        <f t="shared" si="1"/>
        <v>0</v>
      </c>
    </row>
    <row r="9" spans="1:36" ht="16.5" thickBot="1" x14ac:dyDescent="0.45">
      <c r="A9" s="175"/>
      <c r="B9" s="27" t="s">
        <v>18</v>
      </c>
      <c r="C9" s="34"/>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113"/>
      <c r="AH9" s="10">
        <f t="shared" si="1"/>
        <v>0</v>
      </c>
    </row>
    <row r="10" spans="1:36" x14ac:dyDescent="0.4">
      <c r="A10" s="175"/>
      <c r="B10" s="32" t="s">
        <v>39</v>
      </c>
      <c r="C10" s="12">
        <f t="shared" ref="C10:AG10" si="2">SUM(C11:C13)</f>
        <v>0</v>
      </c>
      <c r="D10" s="13">
        <f t="shared" si="2"/>
        <v>0</v>
      </c>
      <c r="E10" s="13">
        <f t="shared" si="2"/>
        <v>0</v>
      </c>
      <c r="F10" s="13">
        <f t="shared" si="2"/>
        <v>0</v>
      </c>
      <c r="G10" s="13">
        <f t="shared" si="2"/>
        <v>0</v>
      </c>
      <c r="H10" s="13">
        <f t="shared" si="2"/>
        <v>0</v>
      </c>
      <c r="I10" s="13">
        <f t="shared" si="2"/>
        <v>0</v>
      </c>
      <c r="J10" s="13">
        <f t="shared" si="2"/>
        <v>0</v>
      </c>
      <c r="K10" s="13">
        <f t="shared" si="2"/>
        <v>0</v>
      </c>
      <c r="L10" s="13">
        <f t="shared" si="2"/>
        <v>0</v>
      </c>
      <c r="M10" s="13">
        <f t="shared" si="2"/>
        <v>0</v>
      </c>
      <c r="N10" s="13">
        <f t="shared" si="2"/>
        <v>0</v>
      </c>
      <c r="O10" s="13">
        <f t="shared" si="2"/>
        <v>0</v>
      </c>
      <c r="P10" s="13">
        <f t="shared" si="2"/>
        <v>0</v>
      </c>
      <c r="Q10" s="13">
        <f t="shared" si="2"/>
        <v>0</v>
      </c>
      <c r="R10" s="13">
        <f t="shared" si="2"/>
        <v>0</v>
      </c>
      <c r="S10" s="13">
        <f t="shared" si="2"/>
        <v>0</v>
      </c>
      <c r="T10" s="13">
        <f t="shared" si="2"/>
        <v>0</v>
      </c>
      <c r="U10" s="13">
        <f t="shared" si="2"/>
        <v>0</v>
      </c>
      <c r="V10" s="13">
        <f t="shared" si="2"/>
        <v>0</v>
      </c>
      <c r="W10" s="13">
        <f t="shared" si="2"/>
        <v>0</v>
      </c>
      <c r="X10" s="13">
        <f t="shared" si="2"/>
        <v>0</v>
      </c>
      <c r="Y10" s="13">
        <f t="shared" si="2"/>
        <v>0</v>
      </c>
      <c r="Z10" s="13">
        <f t="shared" si="2"/>
        <v>0</v>
      </c>
      <c r="AA10" s="13">
        <f t="shared" si="2"/>
        <v>0</v>
      </c>
      <c r="AB10" s="13">
        <f t="shared" si="2"/>
        <v>0</v>
      </c>
      <c r="AC10" s="13">
        <f t="shared" si="2"/>
        <v>0</v>
      </c>
      <c r="AD10" s="13">
        <f t="shared" si="2"/>
        <v>0</v>
      </c>
      <c r="AE10" s="13">
        <f t="shared" si="2"/>
        <v>0</v>
      </c>
      <c r="AF10" s="13">
        <f t="shared" si="2"/>
        <v>0</v>
      </c>
      <c r="AG10" s="14">
        <f t="shared" si="2"/>
        <v>0</v>
      </c>
      <c r="AH10" s="15">
        <f t="shared" si="1"/>
        <v>0</v>
      </c>
    </row>
    <row r="11" spans="1:36" x14ac:dyDescent="0.4">
      <c r="A11" s="175"/>
      <c r="B11" s="27" t="s">
        <v>15</v>
      </c>
      <c r="C11" s="28"/>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1"/>
      <c r="AH11" s="9">
        <f t="shared" si="1"/>
        <v>0</v>
      </c>
    </row>
    <row r="12" spans="1:36" x14ac:dyDescent="0.4">
      <c r="A12" s="175"/>
      <c r="B12" s="27" t="s">
        <v>16</v>
      </c>
      <c r="C12" s="30"/>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2"/>
      <c r="AH12" s="9">
        <f t="shared" si="1"/>
        <v>0</v>
      </c>
    </row>
    <row r="13" spans="1:36" ht="16.5" thickBot="1" x14ac:dyDescent="0.45">
      <c r="A13" s="175"/>
      <c r="B13" s="27" t="s">
        <v>18</v>
      </c>
      <c r="C13" s="30"/>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2"/>
      <c r="AH13" s="10">
        <f t="shared" si="1"/>
        <v>0</v>
      </c>
    </row>
    <row r="14" spans="1:36" x14ac:dyDescent="0.4">
      <c r="A14" s="175"/>
      <c r="B14" s="26" t="s">
        <v>2</v>
      </c>
      <c r="C14" s="12">
        <f t="shared" ref="C14:AG14" si="3">SUM(C15:C17)</f>
        <v>0</v>
      </c>
      <c r="D14" s="13">
        <f t="shared" si="3"/>
        <v>0</v>
      </c>
      <c r="E14" s="13">
        <f t="shared" si="3"/>
        <v>0</v>
      </c>
      <c r="F14" s="13">
        <f t="shared" si="3"/>
        <v>0</v>
      </c>
      <c r="G14" s="13">
        <f t="shared" si="3"/>
        <v>0</v>
      </c>
      <c r="H14" s="13">
        <f t="shared" si="3"/>
        <v>0</v>
      </c>
      <c r="I14" s="13">
        <f t="shared" si="3"/>
        <v>0</v>
      </c>
      <c r="J14" s="13">
        <f t="shared" si="3"/>
        <v>0</v>
      </c>
      <c r="K14" s="13">
        <f t="shared" si="3"/>
        <v>0</v>
      </c>
      <c r="L14" s="13">
        <f t="shared" si="3"/>
        <v>0</v>
      </c>
      <c r="M14" s="13">
        <f t="shared" si="3"/>
        <v>0</v>
      </c>
      <c r="N14" s="13">
        <f t="shared" si="3"/>
        <v>0</v>
      </c>
      <c r="O14" s="13">
        <f t="shared" si="3"/>
        <v>0</v>
      </c>
      <c r="P14" s="13">
        <f t="shared" si="3"/>
        <v>0</v>
      </c>
      <c r="Q14" s="13">
        <f t="shared" si="3"/>
        <v>0</v>
      </c>
      <c r="R14" s="13">
        <f t="shared" si="3"/>
        <v>0</v>
      </c>
      <c r="S14" s="13">
        <f t="shared" si="3"/>
        <v>0</v>
      </c>
      <c r="T14" s="13">
        <f t="shared" si="3"/>
        <v>0</v>
      </c>
      <c r="U14" s="13">
        <f t="shared" si="3"/>
        <v>0</v>
      </c>
      <c r="V14" s="13">
        <f t="shared" si="3"/>
        <v>0</v>
      </c>
      <c r="W14" s="13">
        <f t="shared" si="3"/>
        <v>0</v>
      </c>
      <c r="X14" s="13">
        <f t="shared" si="3"/>
        <v>0</v>
      </c>
      <c r="Y14" s="13">
        <f t="shared" si="3"/>
        <v>0</v>
      </c>
      <c r="Z14" s="13">
        <f t="shared" si="3"/>
        <v>0</v>
      </c>
      <c r="AA14" s="13">
        <f t="shared" si="3"/>
        <v>0</v>
      </c>
      <c r="AB14" s="13">
        <f t="shared" si="3"/>
        <v>0</v>
      </c>
      <c r="AC14" s="13">
        <f t="shared" si="3"/>
        <v>0</v>
      </c>
      <c r="AD14" s="13">
        <f t="shared" si="3"/>
        <v>0</v>
      </c>
      <c r="AE14" s="13">
        <f t="shared" si="3"/>
        <v>0</v>
      </c>
      <c r="AF14" s="13">
        <f t="shared" si="3"/>
        <v>0</v>
      </c>
      <c r="AG14" s="14">
        <f t="shared" si="3"/>
        <v>0</v>
      </c>
      <c r="AH14" s="15">
        <f t="shared" si="1"/>
        <v>0</v>
      </c>
    </row>
    <row r="15" spans="1:36" x14ac:dyDescent="0.4">
      <c r="A15" s="175"/>
      <c r="B15" s="27" t="s">
        <v>15</v>
      </c>
      <c r="C15" s="28"/>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1"/>
      <c r="AH15" s="9">
        <f t="shared" si="1"/>
        <v>0</v>
      </c>
    </row>
    <row r="16" spans="1:36" x14ac:dyDescent="0.4">
      <c r="A16" s="175"/>
      <c r="B16" s="27" t="s">
        <v>16</v>
      </c>
      <c r="C16" s="28"/>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1"/>
      <c r="AH16" s="9">
        <f t="shared" si="1"/>
        <v>0</v>
      </c>
    </row>
    <row r="17" spans="1:40" ht="16.5" thickBot="1" x14ac:dyDescent="0.45">
      <c r="A17" s="175"/>
      <c r="B17" s="27" t="s">
        <v>18</v>
      </c>
      <c r="C17" s="28"/>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1"/>
      <c r="AH17" s="11">
        <f t="shared" si="1"/>
        <v>0</v>
      </c>
    </row>
    <row r="18" spans="1:40" x14ac:dyDescent="0.4">
      <c r="A18" s="175"/>
      <c r="B18" s="26" t="s">
        <v>3</v>
      </c>
      <c r="C18" s="12">
        <f t="shared" ref="C18:AE18" si="4">SUM(C19:C21)</f>
        <v>0</v>
      </c>
      <c r="D18" s="13">
        <f t="shared" si="4"/>
        <v>0</v>
      </c>
      <c r="E18" s="13">
        <f t="shared" si="4"/>
        <v>0</v>
      </c>
      <c r="F18" s="13">
        <f t="shared" si="4"/>
        <v>0</v>
      </c>
      <c r="G18" s="13">
        <f t="shared" si="4"/>
        <v>0</v>
      </c>
      <c r="H18" s="13">
        <f t="shared" si="4"/>
        <v>0</v>
      </c>
      <c r="I18" s="13">
        <f t="shared" si="4"/>
        <v>0</v>
      </c>
      <c r="J18" s="13">
        <f t="shared" si="4"/>
        <v>0</v>
      </c>
      <c r="K18" s="13">
        <f t="shared" si="4"/>
        <v>0</v>
      </c>
      <c r="L18" s="13">
        <f t="shared" si="4"/>
        <v>0</v>
      </c>
      <c r="M18" s="13">
        <f t="shared" si="4"/>
        <v>0</v>
      </c>
      <c r="N18" s="13">
        <f t="shared" si="4"/>
        <v>0</v>
      </c>
      <c r="O18" s="13">
        <f t="shared" si="4"/>
        <v>0</v>
      </c>
      <c r="P18" s="13">
        <f t="shared" si="4"/>
        <v>0</v>
      </c>
      <c r="Q18" s="13">
        <f t="shared" si="4"/>
        <v>0</v>
      </c>
      <c r="R18" s="13">
        <f t="shared" si="4"/>
        <v>0</v>
      </c>
      <c r="S18" s="13">
        <f t="shared" si="4"/>
        <v>0</v>
      </c>
      <c r="T18" s="13">
        <f t="shared" si="4"/>
        <v>0</v>
      </c>
      <c r="U18" s="13">
        <f t="shared" si="4"/>
        <v>0</v>
      </c>
      <c r="V18" s="13">
        <f t="shared" si="4"/>
        <v>0</v>
      </c>
      <c r="W18" s="13">
        <f t="shared" si="4"/>
        <v>0</v>
      </c>
      <c r="X18" s="13">
        <f t="shared" si="4"/>
        <v>0</v>
      </c>
      <c r="Y18" s="13">
        <f t="shared" si="4"/>
        <v>0</v>
      </c>
      <c r="Z18" s="13">
        <f t="shared" si="4"/>
        <v>0</v>
      </c>
      <c r="AA18" s="13">
        <f t="shared" si="4"/>
        <v>0</v>
      </c>
      <c r="AB18" s="13">
        <f t="shared" si="4"/>
        <v>0</v>
      </c>
      <c r="AC18" s="13">
        <f t="shared" si="4"/>
        <v>0</v>
      </c>
      <c r="AD18" s="13">
        <f t="shared" si="4"/>
        <v>0</v>
      </c>
      <c r="AE18" s="13">
        <f t="shared" si="4"/>
        <v>0</v>
      </c>
      <c r="AF18" s="13">
        <f>SUM(AF19:AF21)</f>
        <v>0</v>
      </c>
      <c r="AG18" s="16">
        <f>SUM(AG19:AG21)</f>
        <v>0</v>
      </c>
      <c r="AH18" s="15">
        <f t="shared" si="1"/>
        <v>0</v>
      </c>
    </row>
    <row r="19" spans="1:40" x14ac:dyDescent="0.4">
      <c r="A19" s="175"/>
      <c r="B19" s="27" t="s">
        <v>15</v>
      </c>
      <c r="C19" s="28"/>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1"/>
      <c r="AH19" s="9">
        <f t="shared" si="1"/>
        <v>0</v>
      </c>
    </row>
    <row r="20" spans="1:40" x14ac:dyDescent="0.4">
      <c r="A20" s="175"/>
      <c r="B20" s="27" t="s">
        <v>16</v>
      </c>
      <c r="C20" s="30"/>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2"/>
      <c r="AH20" s="9">
        <f t="shared" si="1"/>
        <v>0</v>
      </c>
    </row>
    <row r="21" spans="1:40" ht="16.5" thickBot="1" x14ac:dyDescent="0.45">
      <c r="A21" s="175"/>
      <c r="B21" s="33" t="s">
        <v>18</v>
      </c>
      <c r="C21" s="34"/>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
      <c r="AH21" s="11">
        <f t="shared" si="1"/>
        <v>0</v>
      </c>
    </row>
    <row r="22" spans="1:40" ht="15" customHeight="1" thickBot="1" x14ac:dyDescent="0.4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36"/>
      <c r="AF22" s="36"/>
      <c r="AG22" s="36"/>
      <c r="AH22" s="21"/>
      <c r="AI22" s="21"/>
      <c r="AJ22" s="37"/>
    </row>
    <row r="23" spans="1:40" ht="23.25" customHeight="1" x14ac:dyDescent="0.4">
      <c r="B23" s="444" t="s">
        <v>68</v>
      </c>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6"/>
    </row>
    <row r="24" spans="1:40" ht="23.25" customHeight="1" x14ac:dyDescent="0.4">
      <c r="B24" s="447"/>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9"/>
      <c r="AI24" s="175"/>
      <c r="AJ24" s="175"/>
      <c r="AK24" s="175"/>
      <c r="AL24" s="175"/>
      <c r="AM24" s="175"/>
      <c r="AN24" s="175"/>
    </row>
    <row r="25" spans="1:40" ht="23.25" customHeight="1" x14ac:dyDescent="0.4">
      <c r="B25" s="447"/>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9"/>
      <c r="AI25" s="175"/>
      <c r="AJ25" s="175"/>
      <c r="AK25" s="175"/>
      <c r="AL25" s="175"/>
      <c r="AM25" s="175"/>
      <c r="AN25" s="175"/>
    </row>
    <row r="26" spans="1:40" ht="23.25" customHeight="1" x14ac:dyDescent="0.4">
      <c r="B26" s="447"/>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9"/>
      <c r="AI26" s="175"/>
      <c r="AJ26" s="175"/>
      <c r="AK26" s="175"/>
      <c r="AL26" s="175"/>
      <c r="AM26" s="175"/>
      <c r="AN26" s="175"/>
    </row>
    <row r="27" spans="1:40" ht="23.25" customHeight="1" thickBot="1" x14ac:dyDescent="0.45">
      <c r="B27" s="450"/>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2"/>
      <c r="AI27" s="175"/>
      <c r="AJ27" s="175"/>
      <c r="AK27" s="175"/>
      <c r="AL27" s="175"/>
      <c r="AM27" s="175"/>
      <c r="AN27" s="175"/>
    </row>
    <row r="28" spans="1:40" ht="20.100000000000001" customHeight="1" x14ac:dyDescent="0.4">
      <c r="B28" s="453" t="s">
        <v>59</v>
      </c>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5"/>
      <c r="AI28" s="175"/>
      <c r="AJ28" s="175"/>
      <c r="AK28" s="175"/>
      <c r="AL28" s="175"/>
      <c r="AM28" s="175"/>
      <c r="AN28" s="175"/>
    </row>
    <row r="29" spans="1:40" x14ac:dyDescent="0.4">
      <c r="B29" s="432"/>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4"/>
      <c r="AI29" s="175"/>
      <c r="AJ29" s="175"/>
      <c r="AK29" s="175"/>
      <c r="AL29" s="175"/>
      <c r="AM29" s="175"/>
      <c r="AN29" s="175"/>
    </row>
    <row r="30" spans="1:40" x14ac:dyDescent="0.4">
      <c r="B30" s="435"/>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7"/>
      <c r="AI30" s="175"/>
      <c r="AJ30" s="175"/>
      <c r="AK30" s="175"/>
      <c r="AL30" s="175"/>
      <c r="AM30" s="175"/>
      <c r="AN30" s="175"/>
    </row>
    <row r="31" spans="1:40" x14ac:dyDescent="0.4">
      <c r="B31" s="435"/>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7"/>
      <c r="AI31" s="175"/>
      <c r="AJ31" s="175"/>
      <c r="AK31" s="175"/>
      <c r="AL31" s="175"/>
      <c r="AM31" s="175"/>
      <c r="AN31" s="175"/>
    </row>
    <row r="32" spans="1:40" x14ac:dyDescent="0.4">
      <c r="B32" s="435"/>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7"/>
      <c r="AI32" s="175"/>
      <c r="AJ32" s="175"/>
      <c r="AK32" s="175"/>
      <c r="AL32" s="175"/>
      <c r="AM32" s="175"/>
      <c r="AN32" s="175"/>
    </row>
    <row r="33" spans="2:40" x14ac:dyDescent="0.4">
      <c r="B33" s="435"/>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7"/>
      <c r="AI33" s="175"/>
      <c r="AJ33" s="175"/>
      <c r="AK33" s="175"/>
      <c r="AL33" s="175"/>
      <c r="AM33" s="175"/>
      <c r="AN33" s="175"/>
    </row>
    <row r="34" spans="2:40" x14ac:dyDescent="0.4">
      <c r="B34" s="435"/>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7"/>
      <c r="AI34" s="175"/>
      <c r="AJ34" s="175"/>
      <c r="AK34" s="175"/>
      <c r="AL34" s="175"/>
      <c r="AM34" s="175"/>
      <c r="AN34" s="175"/>
    </row>
    <row r="35" spans="2:40" x14ac:dyDescent="0.4">
      <c r="B35" s="435"/>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7"/>
    </row>
    <row r="36" spans="2:40" x14ac:dyDescent="0.4">
      <c r="B36" s="435"/>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7"/>
    </row>
    <row r="37" spans="2:40" x14ac:dyDescent="0.4">
      <c r="B37" s="435"/>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7"/>
    </row>
    <row r="38" spans="2:40" x14ac:dyDescent="0.4">
      <c r="B38" s="435"/>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7"/>
    </row>
    <row r="39" spans="2:40" x14ac:dyDescent="0.4">
      <c r="B39" s="435"/>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7"/>
    </row>
    <row r="40" spans="2:40" x14ac:dyDescent="0.4">
      <c r="B40" s="438"/>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40"/>
    </row>
  </sheetData>
  <sheetProtection selectLockedCells="1"/>
  <mergeCells count="9">
    <mergeCell ref="B29:AH40"/>
    <mergeCell ref="B4:AH4"/>
    <mergeCell ref="B23:AH27"/>
    <mergeCell ref="B28:AH28"/>
    <mergeCell ref="P1:R1"/>
    <mergeCell ref="AE2:AF2"/>
    <mergeCell ref="AG2:AH2"/>
    <mergeCell ref="B1:L2"/>
    <mergeCell ref="S1:AH1"/>
  </mergeCells>
  <phoneticPr fontId="2"/>
  <conditionalFormatting sqref="AG5:AG21">
    <cfRule type="expression" dxfId="24" priority="31">
      <formula>OR($AE$2=2,$AE$2=4,$AE$2=6,$AE$2=9,$AE$2=11)</formula>
    </cfRule>
  </conditionalFormatting>
  <conditionalFormatting sqref="AE5:AG21">
    <cfRule type="expression" dxfId="23" priority="32">
      <formula>$AE$2=2</formula>
    </cfRule>
  </conditionalFormatting>
  <pageMargins left="0.51181102362204722" right="0.51181102362204722" top="0.74803149606299213" bottom="0.35433070866141736" header="0.31496062992125984" footer="0.31496062992125984"/>
  <pageSetup paperSize="9" scale="68" orientation="landscape" r:id="rId1"/>
  <colBreaks count="1" manualBreakCount="1">
    <brk id="50" max="2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6"/>
  <sheetViews>
    <sheetView showZeros="0" view="pageBreakPreview" zoomScale="70" zoomScaleNormal="70" zoomScaleSheetLayoutView="70" zoomScalePageLayoutView="90" workbookViewId="0">
      <selection activeCell="AK2" sqref="AK2:AL2"/>
    </sheetView>
  </sheetViews>
  <sheetFormatPr defaultRowHeight="15.75" x14ac:dyDescent="0.4"/>
  <cols>
    <col min="1" max="1" width="2.625" style="147" customWidth="1"/>
    <col min="2" max="2" width="8.625" style="147" customWidth="1"/>
    <col min="3" max="3" width="1.625" style="147" customWidth="1"/>
    <col min="4" max="4" width="10.625" style="147" customWidth="1"/>
    <col min="5" max="6" width="2.625" style="147" customWidth="1"/>
    <col min="7" max="7" width="35.625" style="147" customWidth="1"/>
    <col min="8" max="38" width="4.625" style="147" customWidth="1"/>
    <col min="39" max="39" width="7.625" style="147" customWidth="1"/>
    <col min="40" max="16384" width="9" style="147"/>
  </cols>
  <sheetData>
    <row r="1" spans="1:39" ht="24.95" customHeight="1" x14ac:dyDescent="0.4">
      <c r="B1" s="333" t="str">
        <f>重①!B1</f>
        <v>空床数確認表（様式第１号別紙２）その１　重点医療機関（一般病院）</v>
      </c>
      <c r="C1" s="333"/>
      <c r="D1" s="333"/>
      <c r="E1" s="333"/>
      <c r="F1" s="333"/>
      <c r="G1" s="333"/>
      <c r="H1" s="333"/>
      <c r="I1" s="333"/>
      <c r="J1" s="333"/>
      <c r="K1" s="333"/>
      <c r="L1" s="333"/>
      <c r="M1" s="333"/>
      <c r="N1" s="333"/>
      <c r="O1" s="333"/>
      <c r="P1" s="333"/>
      <c r="Q1" s="333"/>
      <c r="R1" s="333"/>
      <c r="S1" s="333"/>
      <c r="T1" s="333"/>
      <c r="U1" s="333"/>
      <c r="V1" s="334" t="s">
        <v>7</v>
      </c>
      <c r="W1" s="334"/>
      <c r="X1" s="334"/>
      <c r="Y1" s="334"/>
      <c r="Z1" s="496" t="str">
        <f>IF(重①!Y1=0,"",重①!Y1)</f>
        <v/>
      </c>
      <c r="AA1" s="497"/>
      <c r="AB1" s="497"/>
      <c r="AC1" s="497"/>
      <c r="AD1" s="497"/>
      <c r="AE1" s="497"/>
      <c r="AF1" s="497"/>
      <c r="AG1" s="497"/>
      <c r="AH1" s="497"/>
      <c r="AI1" s="497"/>
      <c r="AJ1" s="497"/>
      <c r="AK1" s="497"/>
      <c r="AL1" s="497"/>
      <c r="AM1" s="498"/>
    </row>
    <row r="2" spans="1:39" ht="24.95" customHeight="1" x14ac:dyDescent="0.4">
      <c r="B2" s="333"/>
      <c r="C2" s="333"/>
      <c r="D2" s="333"/>
      <c r="E2" s="333"/>
      <c r="F2" s="333"/>
      <c r="G2" s="333"/>
      <c r="H2" s="333"/>
      <c r="I2" s="333"/>
      <c r="J2" s="333"/>
      <c r="K2" s="333"/>
      <c r="L2" s="333"/>
      <c r="M2" s="333"/>
      <c r="N2" s="333"/>
      <c r="O2" s="333"/>
      <c r="P2" s="333"/>
      <c r="Q2" s="333"/>
      <c r="R2" s="333"/>
      <c r="S2" s="333"/>
      <c r="T2" s="333"/>
      <c r="U2" s="333"/>
      <c r="Y2" s="148"/>
      <c r="AC2" s="149"/>
      <c r="AD2" s="149"/>
      <c r="AE2" s="149"/>
      <c r="AF2" s="149"/>
      <c r="AG2" s="149"/>
      <c r="AK2" s="499" t="str">
        <f>IF(重①!AM2=0,"",重①!AM2)</f>
        <v/>
      </c>
      <c r="AL2" s="500"/>
      <c r="AM2" s="187" t="s">
        <v>11</v>
      </c>
    </row>
    <row r="3" spans="1:39" ht="24.95" customHeight="1" x14ac:dyDescent="0.4">
      <c r="L3" s="150"/>
      <c r="M3" s="150"/>
      <c r="N3" s="150"/>
      <c r="O3" s="150"/>
      <c r="T3" s="150"/>
      <c r="X3" s="151"/>
      <c r="Y3" s="151"/>
      <c r="Z3" s="151"/>
      <c r="AA3" s="151"/>
      <c r="AB3" s="409" t="s">
        <v>36</v>
      </c>
      <c r="AC3" s="410"/>
      <c r="AD3" s="410"/>
      <c r="AE3" s="410"/>
      <c r="AF3" s="411"/>
      <c r="AG3" s="501" t="str">
        <f>IF(重①!$AG$3="","",重①!$AG$3)</f>
        <v>特定機能病院等に該当しない</v>
      </c>
      <c r="AH3" s="502"/>
      <c r="AI3" s="502"/>
      <c r="AJ3" s="502"/>
      <c r="AK3" s="502"/>
      <c r="AL3" s="502"/>
      <c r="AM3" s="503"/>
    </row>
    <row r="4" spans="1:39" ht="15.75" customHeight="1" thickBot="1" x14ac:dyDescent="0.45">
      <c r="B4" s="147" t="s">
        <v>22</v>
      </c>
      <c r="L4" s="152"/>
      <c r="M4" s="152"/>
      <c r="N4" s="152"/>
      <c r="O4" s="152"/>
      <c r="T4" s="152"/>
      <c r="AC4" s="153"/>
      <c r="AD4" s="153"/>
      <c r="AE4" s="153"/>
      <c r="AF4" s="153"/>
      <c r="AG4" s="154"/>
      <c r="AH4" s="155"/>
      <c r="AI4" s="155"/>
      <c r="AJ4" s="155"/>
      <c r="AK4" s="155"/>
      <c r="AL4" s="155"/>
      <c r="AM4" s="155"/>
    </row>
    <row r="5" spans="1:39" s="157" customFormat="1" ht="28.5" customHeight="1" thickBot="1" x14ac:dyDescent="0.45">
      <c r="A5" s="156"/>
      <c r="B5" s="4" t="s">
        <v>40</v>
      </c>
      <c r="C5" s="404" t="s">
        <v>21</v>
      </c>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6"/>
    </row>
    <row r="6" spans="1:39" s="157" customFormat="1" ht="48" customHeight="1" thickBot="1" x14ac:dyDescent="0.45">
      <c r="A6" s="156"/>
      <c r="B6" s="513">
        <f>重①!D6+重②!D6+重③!D6+重④!D6+重⑤!D6+重⑥!D6+重⑦!D6+重⑧!D6</f>
        <v>0</v>
      </c>
      <c r="C6" s="425" t="str">
        <f>重①!E6</f>
        <v/>
      </c>
      <c r="D6" s="426"/>
      <c r="E6" s="426"/>
      <c r="F6" s="426"/>
      <c r="G6" s="427"/>
      <c r="H6" s="97">
        <v>1</v>
      </c>
      <c r="I6" s="98">
        <v>2</v>
      </c>
      <c r="J6" s="98">
        <v>3</v>
      </c>
      <c r="K6" s="98">
        <v>4</v>
      </c>
      <c r="L6" s="98">
        <v>5</v>
      </c>
      <c r="M6" s="98">
        <v>6</v>
      </c>
      <c r="N6" s="98">
        <v>7</v>
      </c>
      <c r="O6" s="98">
        <v>8</v>
      </c>
      <c r="P6" s="98">
        <v>9</v>
      </c>
      <c r="Q6" s="98">
        <v>10</v>
      </c>
      <c r="R6" s="98">
        <v>11</v>
      </c>
      <c r="S6" s="98">
        <v>12</v>
      </c>
      <c r="T6" s="98">
        <v>13</v>
      </c>
      <c r="U6" s="98">
        <v>14</v>
      </c>
      <c r="V6" s="98">
        <v>15</v>
      </c>
      <c r="W6" s="98">
        <v>16</v>
      </c>
      <c r="X6" s="98">
        <v>17</v>
      </c>
      <c r="Y6" s="98">
        <v>18</v>
      </c>
      <c r="Z6" s="98">
        <v>19</v>
      </c>
      <c r="AA6" s="98">
        <v>20</v>
      </c>
      <c r="AB6" s="98">
        <v>21</v>
      </c>
      <c r="AC6" s="98">
        <v>22</v>
      </c>
      <c r="AD6" s="98">
        <v>23</v>
      </c>
      <c r="AE6" s="98">
        <v>24</v>
      </c>
      <c r="AF6" s="98">
        <v>25</v>
      </c>
      <c r="AG6" s="98">
        <v>26</v>
      </c>
      <c r="AH6" s="98">
        <v>27</v>
      </c>
      <c r="AI6" s="98">
        <v>28</v>
      </c>
      <c r="AJ6" s="98">
        <v>29</v>
      </c>
      <c r="AK6" s="98">
        <v>30</v>
      </c>
      <c r="AL6" s="99">
        <v>31</v>
      </c>
      <c r="AM6" s="100" t="s">
        <v>0</v>
      </c>
    </row>
    <row r="7" spans="1:39" ht="22.5" customHeight="1" x14ac:dyDescent="0.4">
      <c r="A7" s="148"/>
      <c r="B7" s="514"/>
      <c r="C7" s="415" t="s">
        <v>34</v>
      </c>
      <c r="D7" s="416"/>
      <c r="E7" s="428" t="s">
        <v>30</v>
      </c>
      <c r="F7" s="429"/>
      <c r="G7" s="430"/>
      <c r="H7" s="90">
        <f>重①!J7+重②!J7+重③!J7+重④!J7+重⑤!J7+重⑥!J7+重⑦!J7+重⑧!J7</f>
        <v>0</v>
      </c>
      <c r="I7" s="91">
        <f>重①!K7+重②!K7+重③!K7+重④!K7+重⑤!K7+重⑥!K7+重⑦!K7+重⑧!K7</f>
        <v>0</v>
      </c>
      <c r="J7" s="91">
        <f>重①!L7+重②!L7+重③!L7+重④!L7+重⑤!L7+重⑥!L7+重⑦!L7+重⑧!L7</f>
        <v>0</v>
      </c>
      <c r="K7" s="91">
        <f>重①!M7+重②!M7+重③!M7+重④!M7+重⑤!M7+重⑥!M7+重⑦!M7+重⑧!M7</f>
        <v>0</v>
      </c>
      <c r="L7" s="91">
        <f>重①!N7+重②!N7+重③!N7+重④!N7+重⑤!N7+重⑥!N7+重⑦!N7+重⑧!N7</f>
        <v>0</v>
      </c>
      <c r="M7" s="91">
        <f>重①!O7+重②!O7+重③!O7+重④!O7+重⑤!O7+重⑥!O7+重⑦!O7+重⑧!O7</f>
        <v>0</v>
      </c>
      <c r="N7" s="91">
        <f>重①!P7+重②!P7+重③!P7+重④!P7+重⑤!P7+重⑥!P7+重⑦!P7+重⑧!P7</f>
        <v>0</v>
      </c>
      <c r="O7" s="91">
        <f>重①!Q7+重②!Q7+重③!Q7+重④!Q7+重⑤!Q7+重⑥!Q7+重⑦!Q7+重⑧!Q7</f>
        <v>0</v>
      </c>
      <c r="P7" s="91">
        <f>重①!R7+重②!R7+重③!R7+重④!R7+重⑤!R7+重⑥!R7+重⑦!R7+重⑧!R7</f>
        <v>0</v>
      </c>
      <c r="Q7" s="91">
        <f>重①!S7+重②!S7+重③!S7+重④!S7+重⑤!S7+重⑥!S7+重⑦!S7+重⑧!S7</f>
        <v>0</v>
      </c>
      <c r="R7" s="91">
        <f>重①!T7+重②!T7+重③!T7+重④!T7+重⑤!T7+重⑥!T7+重⑦!T7+重⑧!T7</f>
        <v>0</v>
      </c>
      <c r="S7" s="91">
        <f>重①!U7+重②!U7+重③!U7+重④!U7+重⑤!U7+重⑥!U7+重⑦!U7+重⑧!U7</f>
        <v>0</v>
      </c>
      <c r="T7" s="91">
        <f>重①!V7+重②!V7+重③!V7+重④!V7+重⑤!V7+重⑥!V7+重⑦!V7+重⑧!V7</f>
        <v>0</v>
      </c>
      <c r="U7" s="91">
        <f>重①!W7+重②!W7+重③!W7+重④!W7+重⑤!W7+重⑥!W7+重⑦!W7+重⑧!W7</f>
        <v>0</v>
      </c>
      <c r="V7" s="91">
        <f>重①!X7+重②!X7+重③!X7+重④!X7+重⑤!X7+重⑥!X7+重⑦!X7+重⑧!X7</f>
        <v>0</v>
      </c>
      <c r="W7" s="91">
        <f>重①!Y7+重②!Y7+重③!Y7+重④!Y7+重⑤!Y7+重⑥!Y7+重⑦!Y7+重⑧!Y7</f>
        <v>0</v>
      </c>
      <c r="X7" s="91">
        <f>重①!Z7+重②!Z7+重③!Z7+重④!Z7+重⑤!Z7+重⑥!Z7+重⑦!Z7+重⑧!Z7</f>
        <v>0</v>
      </c>
      <c r="Y7" s="91">
        <f>重①!AA7+重②!AA7+重③!AA7+重④!AA7+重⑤!AA7+重⑥!AA7+重⑦!AA7+重⑧!AA7</f>
        <v>0</v>
      </c>
      <c r="Z7" s="91">
        <f>重①!AB7+重②!AB7+重③!AB7+重④!AB7+重⑤!AB7+重⑥!AB7+重⑦!AB7+重⑧!AB7</f>
        <v>0</v>
      </c>
      <c r="AA7" s="91">
        <f>重①!AC7+重②!AC7+重③!AC7+重④!AC7+重⑤!AC7+重⑥!AC7+重⑦!AC7+重⑧!AC7</f>
        <v>0</v>
      </c>
      <c r="AB7" s="91">
        <f>重①!AD7+重②!AD7+重③!AD7+重④!AD7+重⑤!AD7+重⑥!AD7+重⑦!AD7+重⑧!AD7</f>
        <v>0</v>
      </c>
      <c r="AC7" s="91">
        <f>重①!AE7+重②!AE7+重③!AE7+重④!AE7+重⑤!AE7+重⑥!AE7+重⑦!AE7+重⑧!AE7</f>
        <v>0</v>
      </c>
      <c r="AD7" s="91">
        <f>重①!AF7+重②!AF7+重③!AF7+重④!AF7+重⑤!AF7+重⑥!AF7+重⑦!AF7+重⑧!AF7</f>
        <v>0</v>
      </c>
      <c r="AE7" s="91">
        <f>重①!AG7+重②!AG7+重③!AG7+重④!AG7+重⑤!AG7+重⑥!AG7+重⑦!AG7+重⑧!AG7</f>
        <v>0</v>
      </c>
      <c r="AF7" s="91">
        <f>重①!AH7+重②!AH7+重③!AH7+重④!AH7+重⑤!AH7+重⑥!AH7+重⑦!AH7+重⑧!AH7</f>
        <v>0</v>
      </c>
      <c r="AG7" s="91">
        <f>重①!AI7+重②!AI7+重③!AI7+重④!AI7+重⑤!AI7+重⑥!AI7+重⑦!AI7+重⑧!AI7</f>
        <v>0</v>
      </c>
      <c r="AH7" s="91">
        <f>重①!AJ7+重②!AJ7+重③!AJ7+重④!AJ7+重⑤!AJ7+重⑥!AJ7+重⑦!AJ7+重⑧!AJ7</f>
        <v>0</v>
      </c>
      <c r="AI7" s="91">
        <f>重①!AK7+重②!AK7+重③!AK7+重④!AK7+重⑤!AK7+重⑥!AK7+重⑦!AK7+重⑧!AK7</f>
        <v>0</v>
      </c>
      <c r="AJ7" s="91">
        <f>重①!AL7+重②!AL7+重③!AL7+重④!AL7+重⑤!AL7+重⑥!AL7+重⑦!AL7+重⑧!AL7</f>
        <v>0</v>
      </c>
      <c r="AK7" s="91">
        <f>重①!AM7+重②!AM7+重③!AM7+重④!AM7+重⑤!AM7+重⑥!AM7+重⑦!AM7+重⑧!AM7</f>
        <v>0</v>
      </c>
      <c r="AL7" s="92">
        <f>重①!AN7+重②!AN7+重③!AN7+重④!AN7+重⑤!AN7+重⑥!AN7+重⑦!AN7+重⑧!AN7</f>
        <v>0</v>
      </c>
      <c r="AM7" s="137">
        <f t="shared" ref="AM7:AM25" si="0">SUM(H7:AL7)</f>
        <v>0</v>
      </c>
    </row>
    <row r="8" spans="1:39" ht="22.5" customHeight="1" x14ac:dyDescent="0.4">
      <c r="A8" s="148"/>
      <c r="B8" s="514"/>
      <c r="C8" s="417"/>
      <c r="D8" s="418"/>
      <c r="E8" s="285"/>
      <c r="F8" s="378" t="s">
        <v>38</v>
      </c>
      <c r="G8" s="379"/>
      <c r="H8" s="55">
        <f>重①!J8+重②!J8+重③!J8+重④!J8+重⑤!J8+重⑥!J8+重⑦!J8+重⑧!J8</f>
        <v>0</v>
      </c>
      <c r="I8" s="56">
        <f>重①!K8+重②!K8+重③!K8+重④!K8+重⑤!K8+重⑥!K8+重⑦!K8+重⑧!K8</f>
        <v>0</v>
      </c>
      <c r="J8" s="56">
        <f>重①!L8+重②!L8+重③!L8+重④!L8+重⑤!L8+重⑥!L8+重⑦!L8+重⑧!L8</f>
        <v>0</v>
      </c>
      <c r="K8" s="56">
        <f>重①!M8+重②!M8+重③!M8+重④!M8+重⑤!M8+重⑥!M8+重⑦!M8+重⑧!M8</f>
        <v>0</v>
      </c>
      <c r="L8" s="56">
        <f>重①!N8+重②!N8+重③!N8+重④!N8+重⑤!N8+重⑥!N8+重⑦!N8+重⑧!N8</f>
        <v>0</v>
      </c>
      <c r="M8" s="56">
        <f>重①!O8+重②!O8+重③!O8+重④!O8+重⑤!O8+重⑥!O8+重⑦!O8+重⑧!O8</f>
        <v>0</v>
      </c>
      <c r="N8" s="56">
        <f>重①!P8+重②!P8+重③!P8+重④!P8+重⑤!P8+重⑥!P8+重⑦!P8+重⑧!P8</f>
        <v>0</v>
      </c>
      <c r="O8" s="56">
        <f>重①!Q8+重②!Q8+重③!Q8+重④!Q8+重⑤!Q8+重⑥!Q8+重⑦!Q8+重⑧!Q8</f>
        <v>0</v>
      </c>
      <c r="P8" s="56">
        <f>重①!R8+重②!R8+重③!R8+重④!R8+重⑤!R8+重⑥!R8+重⑦!R8+重⑧!R8</f>
        <v>0</v>
      </c>
      <c r="Q8" s="56">
        <f>重①!S8+重②!S8+重③!S8+重④!S8+重⑤!S8+重⑥!S8+重⑦!S8+重⑧!S8</f>
        <v>0</v>
      </c>
      <c r="R8" s="56">
        <f>重①!T8+重②!T8+重③!T8+重④!T8+重⑤!T8+重⑥!T8+重⑦!T8+重⑧!T8</f>
        <v>0</v>
      </c>
      <c r="S8" s="56">
        <f>重①!U8+重②!U8+重③!U8+重④!U8+重⑤!U8+重⑥!U8+重⑦!U8+重⑧!U8</f>
        <v>0</v>
      </c>
      <c r="T8" s="56">
        <f>重①!V8+重②!V8+重③!V8+重④!V8+重⑤!V8+重⑥!V8+重⑦!V8+重⑧!V8</f>
        <v>0</v>
      </c>
      <c r="U8" s="56">
        <f>重①!W8+重②!W8+重③!W8+重④!W8+重⑤!W8+重⑥!W8+重⑦!W8+重⑧!W8</f>
        <v>0</v>
      </c>
      <c r="V8" s="56">
        <f>重①!X8+重②!X8+重③!X8+重④!X8+重⑤!X8+重⑥!X8+重⑦!X8+重⑧!X8</f>
        <v>0</v>
      </c>
      <c r="W8" s="56">
        <f>重①!Y8+重②!Y8+重③!Y8+重④!Y8+重⑤!Y8+重⑥!Y8+重⑦!Y8+重⑧!Y8</f>
        <v>0</v>
      </c>
      <c r="X8" s="56">
        <f>重①!Z8+重②!Z8+重③!Z8+重④!Z8+重⑤!Z8+重⑥!Z8+重⑦!Z8+重⑧!Z8</f>
        <v>0</v>
      </c>
      <c r="Y8" s="56">
        <f>重①!AA8+重②!AA8+重③!AA8+重④!AA8+重⑤!AA8+重⑥!AA8+重⑦!AA8+重⑧!AA8</f>
        <v>0</v>
      </c>
      <c r="Z8" s="56">
        <f>重①!AB8+重②!AB8+重③!AB8+重④!AB8+重⑤!AB8+重⑥!AB8+重⑦!AB8+重⑧!AB8</f>
        <v>0</v>
      </c>
      <c r="AA8" s="56">
        <f>重①!AC8+重②!AC8+重③!AC8+重④!AC8+重⑤!AC8+重⑥!AC8+重⑦!AC8+重⑧!AC8</f>
        <v>0</v>
      </c>
      <c r="AB8" s="56">
        <f>重①!AD8+重②!AD8+重③!AD8+重④!AD8+重⑤!AD8+重⑥!AD8+重⑦!AD8+重⑧!AD8</f>
        <v>0</v>
      </c>
      <c r="AC8" s="56">
        <f>重①!AE8+重②!AE8+重③!AE8+重④!AE8+重⑤!AE8+重⑥!AE8+重⑦!AE8+重⑧!AE8</f>
        <v>0</v>
      </c>
      <c r="AD8" s="56">
        <f>重①!AF8+重②!AF8+重③!AF8+重④!AF8+重⑤!AF8+重⑥!AF8+重⑦!AF8+重⑧!AF8</f>
        <v>0</v>
      </c>
      <c r="AE8" s="56">
        <f>重①!AG8+重②!AG8+重③!AG8+重④!AG8+重⑤!AG8+重⑥!AG8+重⑦!AG8+重⑧!AG8</f>
        <v>0</v>
      </c>
      <c r="AF8" s="56">
        <f>重①!AH8+重②!AH8+重③!AH8+重④!AH8+重⑤!AH8+重⑥!AH8+重⑦!AH8+重⑧!AH8</f>
        <v>0</v>
      </c>
      <c r="AG8" s="56">
        <f>重①!AI8+重②!AI8+重③!AI8+重④!AI8+重⑤!AI8+重⑥!AI8+重⑦!AI8+重⑧!AI8</f>
        <v>0</v>
      </c>
      <c r="AH8" s="56">
        <f>重①!AJ8+重②!AJ8+重③!AJ8+重④!AJ8+重⑤!AJ8+重⑥!AJ8+重⑦!AJ8+重⑧!AJ8</f>
        <v>0</v>
      </c>
      <c r="AI8" s="56">
        <f>重①!AK8+重②!AK8+重③!AK8+重④!AK8+重⑤!AK8+重⑥!AK8+重⑦!AK8+重⑧!AK8</f>
        <v>0</v>
      </c>
      <c r="AJ8" s="56">
        <f>重①!AL8+重②!AL8+重③!AL8+重④!AL8+重⑤!AL8+重⑥!AL8+重⑦!AL8+重⑧!AL8</f>
        <v>0</v>
      </c>
      <c r="AK8" s="56">
        <f>重①!AM8+重②!AM8+重③!AM8+重④!AM8+重⑤!AM8+重⑥!AM8+重⑦!AM8+重⑧!AM8</f>
        <v>0</v>
      </c>
      <c r="AL8" s="57">
        <f>重①!AN8+重②!AN8+重③!AN8+重④!AN8+重⑤!AN8+重⑥!AN8+重⑦!AN8+重⑧!AN8</f>
        <v>0</v>
      </c>
      <c r="AM8" s="137">
        <f t="shared" si="0"/>
        <v>0</v>
      </c>
    </row>
    <row r="9" spans="1:39" ht="22.5" customHeight="1" x14ac:dyDescent="0.4">
      <c r="A9" s="148"/>
      <c r="B9" s="514"/>
      <c r="C9" s="417"/>
      <c r="D9" s="418"/>
      <c r="E9" s="285"/>
      <c r="F9" s="378" t="s">
        <v>39</v>
      </c>
      <c r="G9" s="379"/>
      <c r="H9" s="87">
        <f>重①!J9+重②!J9+重③!J9+重④!J9+重⑤!J9+重⑥!J9+重⑦!J9+重⑧!J9</f>
        <v>0</v>
      </c>
      <c r="I9" s="88">
        <f>重①!K9+重②!K9+重③!K9+重④!K9+重⑤!K9+重⑥!K9+重⑦!K9+重⑧!K9</f>
        <v>0</v>
      </c>
      <c r="J9" s="88">
        <f>重①!L9+重②!L9+重③!L9+重④!L9+重⑤!L9+重⑥!L9+重⑦!L9+重⑧!L9</f>
        <v>0</v>
      </c>
      <c r="K9" s="88">
        <f>重①!M9+重②!M9+重③!M9+重④!M9+重⑤!M9+重⑥!M9+重⑦!M9+重⑧!M9</f>
        <v>0</v>
      </c>
      <c r="L9" s="88">
        <f>重①!N9+重②!N9+重③!N9+重④!N9+重⑤!N9+重⑥!N9+重⑦!N9+重⑧!N9</f>
        <v>0</v>
      </c>
      <c r="M9" s="88">
        <f>重①!O9+重②!O9+重③!O9+重④!O9+重⑤!O9+重⑥!O9+重⑦!O9+重⑧!O9</f>
        <v>0</v>
      </c>
      <c r="N9" s="88">
        <f>重①!P9+重②!P9+重③!P9+重④!P9+重⑤!P9+重⑥!P9+重⑦!P9+重⑧!P9</f>
        <v>0</v>
      </c>
      <c r="O9" s="88">
        <f>重①!Q9+重②!Q9+重③!Q9+重④!Q9+重⑤!Q9+重⑥!Q9+重⑦!Q9+重⑧!Q9</f>
        <v>0</v>
      </c>
      <c r="P9" s="88">
        <f>重①!R9+重②!R9+重③!R9+重④!R9+重⑤!R9+重⑥!R9+重⑦!R9+重⑧!R9</f>
        <v>0</v>
      </c>
      <c r="Q9" s="88">
        <f>重①!S9+重②!S9+重③!S9+重④!S9+重⑤!S9+重⑥!S9+重⑦!S9+重⑧!S9</f>
        <v>0</v>
      </c>
      <c r="R9" s="88">
        <f>重①!T9+重②!T9+重③!T9+重④!T9+重⑤!T9+重⑥!T9+重⑦!T9+重⑧!T9</f>
        <v>0</v>
      </c>
      <c r="S9" s="88">
        <f>重①!U9+重②!U9+重③!U9+重④!U9+重⑤!U9+重⑥!U9+重⑦!U9+重⑧!U9</f>
        <v>0</v>
      </c>
      <c r="T9" s="88">
        <f>重①!V9+重②!V9+重③!V9+重④!V9+重⑤!V9+重⑥!V9+重⑦!V9+重⑧!V9</f>
        <v>0</v>
      </c>
      <c r="U9" s="88">
        <f>重①!W9+重②!W9+重③!W9+重④!W9+重⑤!W9+重⑥!W9+重⑦!W9+重⑧!W9</f>
        <v>0</v>
      </c>
      <c r="V9" s="88">
        <f>重①!X9+重②!X9+重③!X9+重④!X9+重⑤!X9+重⑥!X9+重⑦!X9+重⑧!X9</f>
        <v>0</v>
      </c>
      <c r="W9" s="88">
        <f>重①!Y9+重②!Y9+重③!Y9+重④!Y9+重⑤!Y9+重⑥!Y9+重⑦!Y9+重⑧!Y9</f>
        <v>0</v>
      </c>
      <c r="X9" s="88">
        <f>重①!Z9+重②!Z9+重③!Z9+重④!Z9+重⑤!Z9+重⑥!Z9+重⑦!Z9+重⑧!Z9</f>
        <v>0</v>
      </c>
      <c r="Y9" s="88">
        <f>重①!AA9+重②!AA9+重③!AA9+重④!AA9+重⑤!AA9+重⑥!AA9+重⑦!AA9+重⑧!AA9</f>
        <v>0</v>
      </c>
      <c r="Z9" s="88">
        <f>重①!AB9+重②!AB9+重③!AB9+重④!AB9+重⑤!AB9+重⑥!AB9+重⑦!AB9+重⑧!AB9</f>
        <v>0</v>
      </c>
      <c r="AA9" s="88">
        <f>重①!AC9+重②!AC9+重③!AC9+重④!AC9+重⑤!AC9+重⑥!AC9+重⑦!AC9+重⑧!AC9</f>
        <v>0</v>
      </c>
      <c r="AB9" s="88">
        <f>重①!AD9+重②!AD9+重③!AD9+重④!AD9+重⑤!AD9+重⑥!AD9+重⑦!AD9+重⑧!AD9</f>
        <v>0</v>
      </c>
      <c r="AC9" s="88">
        <f>重①!AE9+重②!AE9+重③!AE9+重④!AE9+重⑤!AE9+重⑥!AE9+重⑦!AE9+重⑧!AE9</f>
        <v>0</v>
      </c>
      <c r="AD9" s="88">
        <f>重①!AF9+重②!AF9+重③!AF9+重④!AF9+重⑤!AF9+重⑥!AF9+重⑦!AF9+重⑧!AF9</f>
        <v>0</v>
      </c>
      <c r="AE9" s="88">
        <f>重①!AG9+重②!AG9+重③!AG9+重④!AG9+重⑤!AG9+重⑥!AG9+重⑦!AG9+重⑧!AG9</f>
        <v>0</v>
      </c>
      <c r="AF9" s="88">
        <f>重①!AH9+重②!AH9+重③!AH9+重④!AH9+重⑤!AH9+重⑥!AH9+重⑦!AH9+重⑧!AH9</f>
        <v>0</v>
      </c>
      <c r="AG9" s="88">
        <f>重①!AI9+重②!AI9+重③!AI9+重④!AI9+重⑤!AI9+重⑥!AI9+重⑦!AI9+重⑧!AI9</f>
        <v>0</v>
      </c>
      <c r="AH9" s="88">
        <f>重①!AJ9+重②!AJ9+重③!AJ9+重④!AJ9+重⑤!AJ9+重⑥!AJ9+重⑦!AJ9+重⑧!AJ9</f>
        <v>0</v>
      </c>
      <c r="AI9" s="88">
        <f>重①!AK9+重②!AK9+重③!AK9+重④!AK9+重⑤!AK9+重⑥!AK9+重⑦!AK9+重⑧!AK9</f>
        <v>0</v>
      </c>
      <c r="AJ9" s="88">
        <f>重①!AL9+重②!AL9+重③!AL9+重④!AL9+重⑤!AL9+重⑥!AL9+重⑦!AL9+重⑧!AL9</f>
        <v>0</v>
      </c>
      <c r="AK9" s="88">
        <f>重①!AM9+重②!AM9+重③!AM9+重④!AM9+重⑤!AM9+重⑥!AM9+重⑦!AM9+重⑧!AM9</f>
        <v>0</v>
      </c>
      <c r="AL9" s="89">
        <f>重①!AN9+重②!AN9+重③!AN9+重④!AN9+重⑤!AN9+重⑥!AN9+重⑦!AN9+重⑧!AN9</f>
        <v>0</v>
      </c>
      <c r="AM9" s="137">
        <f t="shared" si="0"/>
        <v>0</v>
      </c>
    </row>
    <row r="10" spans="1:39" ht="22.5" customHeight="1" thickBot="1" x14ac:dyDescent="0.45">
      <c r="A10" s="148"/>
      <c r="B10" s="514"/>
      <c r="C10" s="417"/>
      <c r="D10" s="418"/>
      <c r="E10" s="285"/>
      <c r="F10" s="431" t="s">
        <v>23</v>
      </c>
      <c r="G10" s="389"/>
      <c r="H10" s="206">
        <f>重①!J10+重②!J10+重③!J10+重④!J10+重⑤!J10+重⑥!J10+重⑦!J10+重⑧!J10</f>
        <v>0</v>
      </c>
      <c r="I10" s="207">
        <f>重①!K10+重②!K10+重③!K10+重④!K10+重⑤!K10+重⑥!K10+重⑦!K10+重⑧!K10</f>
        <v>0</v>
      </c>
      <c r="J10" s="207">
        <f>重①!L10+重②!L10+重③!L10+重④!L10+重⑤!L10+重⑥!L10+重⑦!L10+重⑧!L10</f>
        <v>0</v>
      </c>
      <c r="K10" s="207">
        <f>重①!M10+重②!M10+重③!M10+重④!M10+重⑤!M10+重⑥!M10+重⑦!M10+重⑧!M10</f>
        <v>0</v>
      </c>
      <c r="L10" s="207">
        <f>重①!N10+重②!N10+重③!N10+重④!N10+重⑤!N10+重⑥!N10+重⑦!N10+重⑧!N10</f>
        <v>0</v>
      </c>
      <c r="M10" s="207">
        <f>重①!O10+重②!O10+重③!O10+重④!O10+重⑤!O10+重⑥!O10+重⑦!O10+重⑧!O10</f>
        <v>0</v>
      </c>
      <c r="N10" s="207">
        <f>重①!P10+重②!P10+重③!P10+重④!P10+重⑤!P10+重⑥!P10+重⑦!P10+重⑧!P10</f>
        <v>0</v>
      </c>
      <c r="O10" s="207">
        <f>重①!Q10+重②!Q10+重③!Q10+重④!Q10+重⑤!Q10+重⑥!Q10+重⑦!Q10+重⑧!Q10</f>
        <v>0</v>
      </c>
      <c r="P10" s="207">
        <f>重①!R10+重②!R10+重③!R10+重④!R10+重⑤!R10+重⑥!R10+重⑦!R10+重⑧!R10</f>
        <v>0</v>
      </c>
      <c r="Q10" s="207">
        <f>重①!S10+重②!S10+重③!S10+重④!S10+重⑤!S10+重⑥!S10+重⑦!S10+重⑧!S10</f>
        <v>0</v>
      </c>
      <c r="R10" s="207">
        <f>重①!T10+重②!T10+重③!T10+重④!T10+重⑤!T10+重⑥!T10+重⑦!T10+重⑧!T10</f>
        <v>0</v>
      </c>
      <c r="S10" s="207">
        <f>重①!U10+重②!U10+重③!U10+重④!U10+重⑤!U10+重⑥!U10+重⑦!U10+重⑧!U10</f>
        <v>0</v>
      </c>
      <c r="T10" s="207">
        <f>重①!V10+重②!V10+重③!V10+重④!V10+重⑤!V10+重⑥!V10+重⑦!V10+重⑧!V10</f>
        <v>0</v>
      </c>
      <c r="U10" s="207">
        <f>重①!W10+重②!W10+重③!W10+重④!W10+重⑤!W10+重⑥!W10+重⑦!W10+重⑧!W10</f>
        <v>0</v>
      </c>
      <c r="V10" s="207">
        <f>重①!X10+重②!X10+重③!X10+重④!X10+重⑤!X10+重⑥!X10+重⑦!X10+重⑧!X10</f>
        <v>0</v>
      </c>
      <c r="W10" s="207">
        <f>重①!Y10+重②!Y10+重③!Y10+重④!Y10+重⑤!Y10+重⑥!Y10+重⑦!Y10+重⑧!Y10</f>
        <v>0</v>
      </c>
      <c r="X10" s="207">
        <f>重①!Z10+重②!Z10+重③!Z10+重④!Z10+重⑤!Z10+重⑥!Z10+重⑦!Z10+重⑧!Z10</f>
        <v>0</v>
      </c>
      <c r="Y10" s="207">
        <f>重①!AA10+重②!AA10+重③!AA10+重④!AA10+重⑤!AA10+重⑥!AA10+重⑦!AA10+重⑧!AA10</f>
        <v>0</v>
      </c>
      <c r="Z10" s="207">
        <f>重①!AB10+重②!AB10+重③!AB10+重④!AB10+重⑤!AB10+重⑥!AB10+重⑦!AB10+重⑧!AB10</f>
        <v>0</v>
      </c>
      <c r="AA10" s="207">
        <f>重①!AC10+重②!AC10+重③!AC10+重④!AC10+重⑤!AC10+重⑥!AC10+重⑦!AC10+重⑧!AC10</f>
        <v>0</v>
      </c>
      <c r="AB10" s="207">
        <f>重①!AD10+重②!AD10+重③!AD10+重④!AD10+重⑤!AD10+重⑥!AD10+重⑦!AD10+重⑧!AD10</f>
        <v>0</v>
      </c>
      <c r="AC10" s="207">
        <f>重①!AE10+重②!AE10+重③!AE10+重④!AE10+重⑤!AE10+重⑥!AE10+重⑦!AE10+重⑧!AE10</f>
        <v>0</v>
      </c>
      <c r="AD10" s="207">
        <f>重①!AF10+重②!AF10+重③!AF10+重④!AF10+重⑤!AF10+重⑥!AF10+重⑦!AF10+重⑧!AF10</f>
        <v>0</v>
      </c>
      <c r="AE10" s="207">
        <f>重①!AG10+重②!AG10+重③!AG10+重④!AG10+重⑤!AG10+重⑥!AG10+重⑦!AG10+重⑧!AG10</f>
        <v>0</v>
      </c>
      <c r="AF10" s="207">
        <f>重①!AH10+重②!AH10+重③!AH10+重④!AH10+重⑤!AH10+重⑥!AH10+重⑦!AH10+重⑧!AH10</f>
        <v>0</v>
      </c>
      <c r="AG10" s="207">
        <f>重①!AI10+重②!AI10+重③!AI10+重④!AI10+重⑤!AI10+重⑥!AI10+重⑦!AI10+重⑧!AI10</f>
        <v>0</v>
      </c>
      <c r="AH10" s="207">
        <f>重①!AJ10+重②!AJ10+重③!AJ10+重④!AJ10+重⑤!AJ10+重⑥!AJ10+重⑦!AJ10+重⑧!AJ10</f>
        <v>0</v>
      </c>
      <c r="AI10" s="207">
        <f>重①!AK10+重②!AK10+重③!AK10+重④!AK10+重⑤!AK10+重⑥!AK10+重⑦!AK10+重⑧!AK10</f>
        <v>0</v>
      </c>
      <c r="AJ10" s="207">
        <f>重①!AL10+重②!AL10+重③!AL10+重④!AL10+重⑤!AL10+重⑥!AL10+重⑦!AL10+重⑧!AL10</f>
        <v>0</v>
      </c>
      <c r="AK10" s="207">
        <f>重①!AM10+重②!AM10+重③!AM10+重④!AM10+重⑤!AM10+重⑥!AM10+重⑦!AM10+重⑧!AM10</f>
        <v>0</v>
      </c>
      <c r="AL10" s="208">
        <f>重①!AN10+重②!AN10+重③!AN10+重④!AN10+重⑤!AN10+重⑥!AN10+重⑦!AN10+重⑧!AN10</f>
        <v>0</v>
      </c>
      <c r="AM10" s="209">
        <f t="shared" si="0"/>
        <v>0</v>
      </c>
    </row>
    <row r="11" spans="1:39" ht="22.5" customHeight="1" x14ac:dyDescent="0.4">
      <c r="A11" s="148"/>
      <c r="B11" s="514"/>
      <c r="C11" s="417"/>
      <c r="D11" s="418"/>
      <c r="E11" s="372" t="s">
        <v>79</v>
      </c>
      <c r="F11" s="373"/>
      <c r="G11" s="374"/>
      <c r="H11" s="266">
        <f>重①!J11+重②!J11+重③!J11+重④!J11+重⑤!J11+重⑥!J11+重⑦!J11+重⑧!J11</f>
        <v>0</v>
      </c>
      <c r="I11" s="267">
        <f>重①!K11+重②!K11+重③!K11+重④!K11+重⑤!K11+重⑥!K11+重⑦!K11+重⑧!K11</f>
        <v>0</v>
      </c>
      <c r="J11" s="267">
        <f>重①!L11+重②!L11+重③!L11+重④!L11+重⑤!L11+重⑥!L11+重⑦!L11+重⑧!L11</f>
        <v>0</v>
      </c>
      <c r="K11" s="267">
        <f>重①!M11+重②!M11+重③!M11+重④!M11+重⑤!M11+重⑥!M11+重⑦!M11+重⑧!M11</f>
        <v>0</v>
      </c>
      <c r="L11" s="267">
        <f>重①!N11+重②!N11+重③!N11+重④!N11+重⑤!N11+重⑥!N11+重⑦!N11+重⑧!N11</f>
        <v>0</v>
      </c>
      <c r="M11" s="267">
        <f>重①!O11+重②!O11+重③!O11+重④!O11+重⑤!O11+重⑥!O11+重⑦!O11+重⑧!O11</f>
        <v>0</v>
      </c>
      <c r="N11" s="267">
        <f>重①!P11+重②!P11+重③!P11+重④!P11+重⑤!P11+重⑥!P11+重⑦!P11+重⑧!P11</f>
        <v>0</v>
      </c>
      <c r="O11" s="267">
        <f>重①!Q11+重②!Q11+重③!Q11+重④!Q11+重⑤!Q11+重⑥!Q11+重⑦!Q11+重⑧!Q11</f>
        <v>0</v>
      </c>
      <c r="P11" s="267">
        <f>重①!R11+重②!R11+重③!R11+重④!R11+重⑤!R11+重⑥!R11+重⑦!R11+重⑧!R11</f>
        <v>0</v>
      </c>
      <c r="Q11" s="267">
        <f>重①!S11+重②!S11+重③!S11+重④!S11+重⑤!S11+重⑥!S11+重⑦!S11+重⑧!S11</f>
        <v>0</v>
      </c>
      <c r="R11" s="267">
        <f>重①!T11+重②!T11+重③!T11+重④!T11+重⑤!T11+重⑥!T11+重⑦!T11+重⑧!T11</f>
        <v>0</v>
      </c>
      <c r="S11" s="267">
        <f>重①!U11+重②!U11+重③!U11+重④!U11+重⑤!U11+重⑥!U11+重⑦!U11+重⑧!U11</f>
        <v>0</v>
      </c>
      <c r="T11" s="267">
        <f>重①!V11+重②!V11+重③!V11+重④!V11+重⑤!V11+重⑥!V11+重⑦!V11+重⑧!V11</f>
        <v>0</v>
      </c>
      <c r="U11" s="267">
        <f>重①!W11+重②!W11+重③!W11+重④!W11+重⑤!W11+重⑥!W11+重⑦!W11+重⑧!W11</f>
        <v>0</v>
      </c>
      <c r="V11" s="267">
        <f>重①!X11+重②!X11+重③!X11+重④!X11+重⑤!X11+重⑥!X11+重⑦!X11+重⑧!X11</f>
        <v>0</v>
      </c>
      <c r="W11" s="267">
        <f>重①!Y11+重②!Y11+重③!Y11+重④!Y11+重⑤!Y11+重⑥!Y11+重⑦!Y11+重⑧!Y11</f>
        <v>0</v>
      </c>
      <c r="X11" s="267">
        <f>重①!Z11+重②!Z11+重③!Z11+重④!Z11+重⑤!Z11+重⑥!Z11+重⑦!Z11+重⑧!Z11</f>
        <v>0</v>
      </c>
      <c r="Y11" s="267">
        <f>重①!AA11+重②!AA11+重③!AA11+重④!AA11+重⑤!AA11+重⑥!AA11+重⑦!AA11+重⑧!AA11</f>
        <v>0</v>
      </c>
      <c r="Z11" s="267">
        <f>重①!AB11+重②!AB11+重③!AB11+重④!AB11+重⑤!AB11+重⑥!AB11+重⑦!AB11+重⑧!AB11</f>
        <v>0</v>
      </c>
      <c r="AA11" s="267">
        <f>重①!AC11+重②!AC11+重③!AC11+重④!AC11+重⑤!AC11+重⑥!AC11+重⑦!AC11+重⑧!AC11</f>
        <v>0</v>
      </c>
      <c r="AB11" s="267">
        <f>重①!AD11+重②!AD11+重③!AD11+重④!AD11+重⑤!AD11+重⑥!AD11+重⑦!AD11+重⑧!AD11</f>
        <v>0</v>
      </c>
      <c r="AC11" s="267">
        <f>重①!AE11+重②!AE11+重③!AE11+重④!AE11+重⑤!AE11+重⑥!AE11+重⑦!AE11+重⑧!AE11</f>
        <v>0</v>
      </c>
      <c r="AD11" s="267">
        <f>重①!AF11+重②!AF11+重③!AF11+重④!AF11+重⑤!AF11+重⑥!AF11+重⑦!AF11+重⑧!AF11</f>
        <v>0</v>
      </c>
      <c r="AE11" s="267">
        <f>重①!AG11+重②!AG11+重③!AG11+重④!AG11+重⑤!AG11+重⑥!AG11+重⑦!AG11+重⑧!AG11</f>
        <v>0</v>
      </c>
      <c r="AF11" s="267">
        <f>重①!AH11+重②!AH11+重③!AH11+重④!AH11+重⑤!AH11+重⑥!AH11+重⑦!AH11+重⑧!AH11</f>
        <v>0</v>
      </c>
      <c r="AG11" s="267">
        <f>重①!AI11+重②!AI11+重③!AI11+重④!AI11+重⑤!AI11+重⑥!AI11+重⑦!AI11+重⑧!AI11</f>
        <v>0</v>
      </c>
      <c r="AH11" s="267">
        <f>重①!AJ11+重②!AJ11+重③!AJ11+重④!AJ11+重⑤!AJ11+重⑥!AJ11+重⑦!AJ11+重⑧!AJ11</f>
        <v>0</v>
      </c>
      <c r="AI11" s="267">
        <f>重①!AK11+重②!AK11+重③!AK11+重④!AK11+重⑤!AK11+重⑥!AK11+重⑦!AK11+重⑧!AK11</f>
        <v>0</v>
      </c>
      <c r="AJ11" s="267">
        <f>重①!AL11+重②!AL11+重③!AL11+重④!AL11+重⑤!AL11+重⑥!AL11+重⑦!AL11+重⑧!AL11</f>
        <v>0</v>
      </c>
      <c r="AK11" s="267">
        <f>重①!AM11+重②!AM11+重③!AM11+重④!AM11+重⑤!AM11+重⑥!AM11+重⑦!AM11+重⑧!AM11</f>
        <v>0</v>
      </c>
      <c r="AL11" s="268">
        <f>重①!AN11+重②!AN11+重③!AN11+重④!AN11+重⑤!AN11+重⑥!AN11+重⑦!AN11+重⑧!AN11</f>
        <v>0</v>
      </c>
      <c r="AM11" s="269">
        <f t="shared" si="0"/>
        <v>0</v>
      </c>
    </row>
    <row r="12" spans="1:39" ht="22.5" customHeight="1" thickBot="1" x14ac:dyDescent="0.45">
      <c r="A12" s="148"/>
      <c r="B12" s="514"/>
      <c r="C12" s="417"/>
      <c r="D12" s="418"/>
      <c r="E12" s="256"/>
      <c r="F12" s="284" t="s">
        <v>81</v>
      </c>
      <c r="G12" s="283"/>
      <c r="H12" s="271">
        <f>重①!J12+重②!J12+重③!J12+重④!J12+重⑤!J12+重⑥!J12+重⑦!J12+重⑧!J12</f>
        <v>0</v>
      </c>
      <c r="I12" s="272">
        <f>重①!K12+重②!K12+重③!K12+重④!K12+重⑤!K12+重⑥!K12+重⑦!K12+重⑧!K12</f>
        <v>0</v>
      </c>
      <c r="J12" s="272">
        <f>重①!L12+重②!L12+重③!L12+重④!L12+重⑤!L12+重⑥!L12+重⑦!L12+重⑧!L12</f>
        <v>0</v>
      </c>
      <c r="K12" s="272">
        <f>重①!M12+重②!M12+重③!M12+重④!M12+重⑤!M12+重⑥!M12+重⑦!M12+重⑧!M12</f>
        <v>0</v>
      </c>
      <c r="L12" s="272">
        <f>重①!N12+重②!N12+重③!N12+重④!N12+重⑤!N12+重⑥!N12+重⑦!N12+重⑧!N12</f>
        <v>0</v>
      </c>
      <c r="M12" s="272">
        <f>重①!O12+重②!O12+重③!O12+重④!O12+重⑤!O12+重⑥!O12+重⑦!O12+重⑧!O12</f>
        <v>0</v>
      </c>
      <c r="N12" s="272">
        <f>重①!P12+重②!P12+重③!P12+重④!P12+重⑤!P12+重⑥!P12+重⑦!P12+重⑧!P12</f>
        <v>0</v>
      </c>
      <c r="O12" s="272">
        <f>重①!Q12+重②!Q12+重③!Q12+重④!Q12+重⑤!Q12+重⑥!Q12+重⑦!Q12+重⑧!Q12</f>
        <v>0</v>
      </c>
      <c r="P12" s="272">
        <f>重①!R12+重②!R12+重③!R12+重④!R12+重⑤!R12+重⑥!R12+重⑦!R12+重⑧!R12</f>
        <v>0</v>
      </c>
      <c r="Q12" s="272">
        <f>重①!S12+重②!S12+重③!S12+重④!S12+重⑤!S12+重⑥!S12+重⑦!S12+重⑧!S12</f>
        <v>0</v>
      </c>
      <c r="R12" s="272">
        <f>重①!T12+重②!T12+重③!T12+重④!T12+重⑤!T12+重⑥!T12+重⑦!T12+重⑧!T12</f>
        <v>0</v>
      </c>
      <c r="S12" s="272">
        <f>重①!U12+重②!U12+重③!U12+重④!U12+重⑤!U12+重⑥!U12+重⑦!U12+重⑧!U12</f>
        <v>0</v>
      </c>
      <c r="T12" s="272">
        <f>重①!V12+重②!V12+重③!V12+重④!V12+重⑤!V12+重⑥!V12+重⑦!V12+重⑧!V12</f>
        <v>0</v>
      </c>
      <c r="U12" s="272">
        <f>重①!W12+重②!W12+重③!W12+重④!W12+重⑤!W12+重⑥!W12+重⑦!W12+重⑧!W12</f>
        <v>0</v>
      </c>
      <c r="V12" s="272">
        <f>重①!X12+重②!X12+重③!X12+重④!X12+重⑤!X12+重⑥!X12+重⑦!X12+重⑧!X12</f>
        <v>0</v>
      </c>
      <c r="W12" s="272">
        <f>重①!Y12+重②!Y12+重③!Y12+重④!Y12+重⑤!Y12+重⑥!Y12+重⑦!Y12+重⑧!Y12</f>
        <v>0</v>
      </c>
      <c r="X12" s="272">
        <f>重①!Z12+重②!Z12+重③!Z12+重④!Z12+重⑤!Z12+重⑥!Z12+重⑦!Z12+重⑧!Z12</f>
        <v>0</v>
      </c>
      <c r="Y12" s="272">
        <f>重①!AA12+重②!AA12+重③!AA12+重④!AA12+重⑤!AA12+重⑥!AA12+重⑦!AA12+重⑧!AA12</f>
        <v>0</v>
      </c>
      <c r="Z12" s="272">
        <f>重①!AB12+重②!AB12+重③!AB12+重④!AB12+重⑤!AB12+重⑥!AB12+重⑦!AB12+重⑧!AB12</f>
        <v>0</v>
      </c>
      <c r="AA12" s="272">
        <f>重①!AC12+重②!AC12+重③!AC12+重④!AC12+重⑤!AC12+重⑥!AC12+重⑦!AC12+重⑧!AC12</f>
        <v>0</v>
      </c>
      <c r="AB12" s="272">
        <f>重①!AD12+重②!AD12+重③!AD12+重④!AD12+重⑤!AD12+重⑥!AD12+重⑦!AD12+重⑧!AD12</f>
        <v>0</v>
      </c>
      <c r="AC12" s="272">
        <f>重①!AE12+重②!AE12+重③!AE12+重④!AE12+重⑤!AE12+重⑥!AE12+重⑦!AE12+重⑧!AE12</f>
        <v>0</v>
      </c>
      <c r="AD12" s="272">
        <f>重①!AF12+重②!AF12+重③!AF12+重④!AF12+重⑤!AF12+重⑥!AF12+重⑦!AF12+重⑧!AF12</f>
        <v>0</v>
      </c>
      <c r="AE12" s="272">
        <f>重①!AG12+重②!AG12+重③!AG12+重④!AG12+重⑤!AG12+重⑥!AG12+重⑦!AG12+重⑧!AG12</f>
        <v>0</v>
      </c>
      <c r="AF12" s="272">
        <f>重①!AH12+重②!AH12+重③!AH12+重④!AH12+重⑤!AH12+重⑥!AH12+重⑦!AH12+重⑧!AH12</f>
        <v>0</v>
      </c>
      <c r="AG12" s="272">
        <f>重①!AI12+重②!AI12+重③!AI12+重④!AI12+重⑤!AI12+重⑥!AI12+重⑦!AI12+重⑧!AI12</f>
        <v>0</v>
      </c>
      <c r="AH12" s="272">
        <f>重①!AJ12+重②!AJ12+重③!AJ12+重④!AJ12+重⑤!AJ12+重⑥!AJ12+重⑦!AJ12+重⑧!AJ12</f>
        <v>0</v>
      </c>
      <c r="AI12" s="272">
        <f>重①!AK12+重②!AK12+重③!AK12+重④!AK12+重⑤!AK12+重⑥!AK12+重⑦!AK12+重⑧!AK12</f>
        <v>0</v>
      </c>
      <c r="AJ12" s="272">
        <f>重①!AL12+重②!AL12+重③!AL12+重④!AL12+重⑤!AL12+重⑥!AL12+重⑦!AL12+重⑧!AL12</f>
        <v>0</v>
      </c>
      <c r="AK12" s="272">
        <f>重①!AM12+重②!AM12+重③!AM12+重④!AM12+重⑤!AM12+重⑥!AM12+重⑦!AM12+重⑧!AM12</f>
        <v>0</v>
      </c>
      <c r="AL12" s="273">
        <f>重①!AN12+重②!AN12+重③!AN12+重④!AN12+重⑤!AN12+重⑥!AN12+重⑦!AN12+重⑧!AN12</f>
        <v>0</v>
      </c>
      <c r="AM12" s="274">
        <f t="shared" si="0"/>
        <v>0</v>
      </c>
    </row>
    <row r="13" spans="1:39" ht="22.5" customHeight="1" x14ac:dyDescent="0.4">
      <c r="A13" s="148"/>
      <c r="B13" s="514"/>
      <c r="C13" s="417"/>
      <c r="D13" s="418"/>
      <c r="E13" s="375" t="s">
        <v>1</v>
      </c>
      <c r="F13" s="376"/>
      <c r="G13" s="377"/>
      <c r="H13" s="199">
        <f>重①!J13+重②!J13+重③!J13+重④!J13+重⑤!J13+重⑥!J13+重⑦!J13+重⑧!J13</f>
        <v>0</v>
      </c>
      <c r="I13" s="195">
        <f>重①!K13+重②!K13+重③!K13+重④!K13+重⑤!K13+重⑥!K13+重⑦!K13+重⑧!K13</f>
        <v>0</v>
      </c>
      <c r="J13" s="195">
        <f>重①!L13+重②!L13+重③!L13+重④!L13+重⑤!L13+重⑥!L13+重⑦!L13+重⑧!L13</f>
        <v>0</v>
      </c>
      <c r="K13" s="195">
        <f>重①!M13+重②!M13+重③!M13+重④!M13+重⑤!M13+重⑥!M13+重⑦!M13+重⑧!M13</f>
        <v>0</v>
      </c>
      <c r="L13" s="195">
        <f>重①!N13+重②!N13+重③!N13+重④!N13+重⑤!N13+重⑥!N13+重⑦!N13+重⑧!N13</f>
        <v>0</v>
      </c>
      <c r="M13" s="195">
        <f>重①!O13+重②!O13+重③!O13+重④!O13+重⑤!O13+重⑥!O13+重⑦!O13+重⑧!O13</f>
        <v>0</v>
      </c>
      <c r="N13" s="195">
        <f>重①!P13+重②!P13+重③!P13+重④!P13+重⑤!P13+重⑥!P13+重⑦!P13+重⑧!P13</f>
        <v>0</v>
      </c>
      <c r="O13" s="195">
        <f>重①!Q13+重②!Q13+重③!Q13+重④!Q13+重⑤!Q13+重⑥!Q13+重⑦!Q13+重⑧!Q13</f>
        <v>0</v>
      </c>
      <c r="P13" s="195">
        <f>重①!R13+重②!R13+重③!R13+重④!R13+重⑤!R13+重⑥!R13+重⑦!R13+重⑧!R13</f>
        <v>0</v>
      </c>
      <c r="Q13" s="195">
        <f>重①!S13+重②!S13+重③!S13+重④!S13+重⑤!S13+重⑥!S13+重⑦!S13+重⑧!S13</f>
        <v>0</v>
      </c>
      <c r="R13" s="195">
        <f>重①!T13+重②!T13+重③!T13+重④!T13+重⑤!T13+重⑥!T13+重⑦!T13+重⑧!T13</f>
        <v>0</v>
      </c>
      <c r="S13" s="195">
        <f>重①!U13+重②!U13+重③!U13+重④!U13+重⑤!U13+重⑥!U13+重⑦!U13+重⑧!U13</f>
        <v>0</v>
      </c>
      <c r="T13" s="195">
        <f>重①!V13+重②!V13+重③!V13+重④!V13+重⑤!V13+重⑥!V13+重⑦!V13+重⑧!V13</f>
        <v>0</v>
      </c>
      <c r="U13" s="195">
        <f>重①!W13+重②!W13+重③!W13+重④!W13+重⑤!W13+重⑥!W13+重⑦!W13+重⑧!W13</f>
        <v>0</v>
      </c>
      <c r="V13" s="195">
        <f>重①!X13+重②!X13+重③!X13+重④!X13+重⑤!X13+重⑥!X13+重⑦!X13+重⑧!X13</f>
        <v>0</v>
      </c>
      <c r="W13" s="195">
        <f>重①!Y13+重②!Y13+重③!Y13+重④!Y13+重⑤!Y13+重⑥!Y13+重⑦!Y13+重⑧!Y13</f>
        <v>0</v>
      </c>
      <c r="X13" s="195">
        <f>重①!Z13+重②!Z13+重③!Z13+重④!Z13+重⑤!Z13+重⑥!Z13+重⑦!Z13+重⑧!Z13</f>
        <v>0</v>
      </c>
      <c r="Y13" s="195">
        <f>重①!AA13+重②!AA13+重③!AA13+重④!AA13+重⑤!AA13+重⑥!AA13+重⑦!AA13+重⑧!AA13</f>
        <v>0</v>
      </c>
      <c r="Z13" s="195">
        <f>重①!AB13+重②!AB13+重③!AB13+重④!AB13+重⑤!AB13+重⑥!AB13+重⑦!AB13+重⑧!AB13</f>
        <v>0</v>
      </c>
      <c r="AA13" s="195">
        <f>重①!AC13+重②!AC13+重③!AC13+重④!AC13+重⑤!AC13+重⑥!AC13+重⑦!AC13+重⑧!AC13</f>
        <v>0</v>
      </c>
      <c r="AB13" s="195">
        <f>重①!AD13+重②!AD13+重③!AD13+重④!AD13+重⑤!AD13+重⑥!AD13+重⑦!AD13+重⑧!AD13</f>
        <v>0</v>
      </c>
      <c r="AC13" s="195">
        <f>重①!AE13+重②!AE13+重③!AE13+重④!AE13+重⑤!AE13+重⑥!AE13+重⑦!AE13+重⑧!AE13</f>
        <v>0</v>
      </c>
      <c r="AD13" s="195">
        <f>重①!AF13+重②!AF13+重③!AF13+重④!AF13+重⑤!AF13+重⑥!AF13+重⑦!AF13+重⑧!AF13</f>
        <v>0</v>
      </c>
      <c r="AE13" s="195">
        <f>重①!AG13+重②!AG13+重③!AG13+重④!AG13+重⑤!AG13+重⑥!AG13+重⑦!AG13+重⑧!AG13</f>
        <v>0</v>
      </c>
      <c r="AF13" s="195">
        <f>重①!AH13+重②!AH13+重③!AH13+重④!AH13+重⑤!AH13+重⑥!AH13+重⑦!AH13+重⑧!AH13</f>
        <v>0</v>
      </c>
      <c r="AG13" s="195">
        <f>重①!AI13+重②!AI13+重③!AI13+重④!AI13+重⑤!AI13+重⑥!AI13+重⑦!AI13+重⑧!AI13</f>
        <v>0</v>
      </c>
      <c r="AH13" s="195">
        <f>重①!AJ13+重②!AJ13+重③!AJ13+重④!AJ13+重⑤!AJ13+重⑥!AJ13+重⑦!AJ13+重⑧!AJ13</f>
        <v>0</v>
      </c>
      <c r="AI13" s="195">
        <f>重①!AK13+重②!AK13+重③!AK13+重④!AK13+重⑤!AK13+重⑥!AK13+重⑦!AK13+重⑧!AK13</f>
        <v>0</v>
      </c>
      <c r="AJ13" s="195">
        <f>重①!AL13+重②!AL13+重③!AL13+重④!AL13+重⑤!AL13+重⑥!AL13+重⑦!AL13+重⑧!AL13</f>
        <v>0</v>
      </c>
      <c r="AK13" s="195">
        <f>重①!AM13+重②!AM13+重③!AM13+重④!AM13+重⑤!AM13+重⑥!AM13+重⑦!AM13+重⑧!AM13</f>
        <v>0</v>
      </c>
      <c r="AL13" s="200">
        <f>重①!AN13+重②!AN13+重③!AN13+重④!AN13+重⑤!AN13+重⑥!AN13+重⑦!AN13+重⑧!AN13</f>
        <v>0</v>
      </c>
      <c r="AM13" s="210">
        <f t="shared" si="0"/>
        <v>0</v>
      </c>
    </row>
    <row r="14" spans="1:39" ht="22.5" customHeight="1" x14ac:dyDescent="0.4">
      <c r="A14" s="148"/>
      <c r="B14" s="514"/>
      <c r="C14" s="417"/>
      <c r="D14" s="418"/>
      <c r="E14" s="158"/>
      <c r="F14" s="378" t="s">
        <v>38</v>
      </c>
      <c r="G14" s="379"/>
      <c r="H14" s="55">
        <f>重①!J14+重②!J14+重③!J14+重④!J14+重⑤!J14+重⑥!J14+重⑦!J14+重⑧!J14</f>
        <v>0</v>
      </c>
      <c r="I14" s="56">
        <f>重①!K14+重②!K14+重③!K14+重④!K14+重⑤!K14+重⑥!K14+重⑦!K14+重⑧!K14</f>
        <v>0</v>
      </c>
      <c r="J14" s="56">
        <f>重①!L14+重②!L14+重③!L14+重④!L14+重⑤!L14+重⑥!L14+重⑦!L14+重⑧!L14</f>
        <v>0</v>
      </c>
      <c r="K14" s="56">
        <f>重①!M14+重②!M14+重③!M14+重④!M14+重⑤!M14+重⑥!M14+重⑦!M14+重⑧!M14</f>
        <v>0</v>
      </c>
      <c r="L14" s="56">
        <f>重①!N14+重②!N14+重③!N14+重④!N14+重⑤!N14+重⑥!N14+重⑦!N14+重⑧!N14</f>
        <v>0</v>
      </c>
      <c r="M14" s="56">
        <f>重①!O14+重②!O14+重③!O14+重④!O14+重⑤!O14+重⑥!O14+重⑦!O14+重⑧!O14</f>
        <v>0</v>
      </c>
      <c r="N14" s="56">
        <f>重①!P14+重②!P14+重③!P14+重④!P14+重⑤!P14+重⑥!P14+重⑦!P14+重⑧!P14</f>
        <v>0</v>
      </c>
      <c r="O14" s="56">
        <f>重①!Q14+重②!Q14+重③!Q14+重④!Q14+重⑤!Q14+重⑥!Q14+重⑦!Q14+重⑧!Q14</f>
        <v>0</v>
      </c>
      <c r="P14" s="56">
        <f>重①!R14+重②!R14+重③!R14+重④!R14+重⑤!R14+重⑥!R14+重⑦!R14+重⑧!R14</f>
        <v>0</v>
      </c>
      <c r="Q14" s="56">
        <f>重①!S14+重②!S14+重③!S14+重④!S14+重⑤!S14+重⑥!S14+重⑦!S14+重⑧!S14</f>
        <v>0</v>
      </c>
      <c r="R14" s="56">
        <f>重①!T14+重②!T14+重③!T14+重④!T14+重⑤!T14+重⑥!T14+重⑦!T14+重⑧!T14</f>
        <v>0</v>
      </c>
      <c r="S14" s="56">
        <f>重①!U14+重②!U14+重③!U14+重④!U14+重⑤!U14+重⑥!U14+重⑦!U14+重⑧!U14</f>
        <v>0</v>
      </c>
      <c r="T14" s="56">
        <f>重①!V14+重②!V14+重③!V14+重④!V14+重⑤!V14+重⑥!V14+重⑦!V14+重⑧!V14</f>
        <v>0</v>
      </c>
      <c r="U14" s="56">
        <f>重①!W14+重②!W14+重③!W14+重④!W14+重⑤!W14+重⑥!W14+重⑦!W14+重⑧!W14</f>
        <v>0</v>
      </c>
      <c r="V14" s="56">
        <f>重①!X14+重②!X14+重③!X14+重④!X14+重⑤!X14+重⑥!X14+重⑦!X14+重⑧!X14</f>
        <v>0</v>
      </c>
      <c r="W14" s="56">
        <f>重①!Y14+重②!Y14+重③!Y14+重④!Y14+重⑤!Y14+重⑥!Y14+重⑦!Y14+重⑧!Y14</f>
        <v>0</v>
      </c>
      <c r="X14" s="56">
        <f>重①!Z14+重②!Z14+重③!Z14+重④!Z14+重⑤!Z14+重⑥!Z14+重⑦!Z14+重⑧!Z14</f>
        <v>0</v>
      </c>
      <c r="Y14" s="56">
        <f>重①!AA14+重②!AA14+重③!AA14+重④!AA14+重⑤!AA14+重⑥!AA14+重⑦!AA14+重⑧!AA14</f>
        <v>0</v>
      </c>
      <c r="Z14" s="56">
        <f>重①!AB14+重②!AB14+重③!AB14+重④!AB14+重⑤!AB14+重⑥!AB14+重⑦!AB14+重⑧!AB14</f>
        <v>0</v>
      </c>
      <c r="AA14" s="56">
        <f>重①!AC14+重②!AC14+重③!AC14+重④!AC14+重⑤!AC14+重⑥!AC14+重⑦!AC14+重⑧!AC14</f>
        <v>0</v>
      </c>
      <c r="AB14" s="56">
        <f>重①!AD14+重②!AD14+重③!AD14+重④!AD14+重⑤!AD14+重⑥!AD14+重⑦!AD14+重⑧!AD14</f>
        <v>0</v>
      </c>
      <c r="AC14" s="56">
        <f>重①!AE14+重②!AE14+重③!AE14+重④!AE14+重⑤!AE14+重⑥!AE14+重⑦!AE14+重⑧!AE14</f>
        <v>0</v>
      </c>
      <c r="AD14" s="56">
        <f>重①!AF14+重②!AF14+重③!AF14+重④!AF14+重⑤!AF14+重⑥!AF14+重⑦!AF14+重⑧!AF14</f>
        <v>0</v>
      </c>
      <c r="AE14" s="56">
        <f>重①!AG14+重②!AG14+重③!AG14+重④!AG14+重⑤!AG14+重⑥!AG14+重⑦!AG14+重⑧!AG14</f>
        <v>0</v>
      </c>
      <c r="AF14" s="56">
        <f>重①!AH14+重②!AH14+重③!AH14+重④!AH14+重⑤!AH14+重⑥!AH14+重⑦!AH14+重⑧!AH14</f>
        <v>0</v>
      </c>
      <c r="AG14" s="56">
        <f>重①!AI14+重②!AI14+重③!AI14+重④!AI14+重⑤!AI14+重⑥!AI14+重⑦!AI14+重⑧!AI14</f>
        <v>0</v>
      </c>
      <c r="AH14" s="56">
        <f>重①!AJ14+重②!AJ14+重③!AJ14+重④!AJ14+重⑤!AJ14+重⑥!AJ14+重⑦!AJ14+重⑧!AJ14</f>
        <v>0</v>
      </c>
      <c r="AI14" s="56">
        <f>重①!AK14+重②!AK14+重③!AK14+重④!AK14+重⑤!AK14+重⑥!AK14+重⑦!AK14+重⑧!AK14</f>
        <v>0</v>
      </c>
      <c r="AJ14" s="56">
        <f>重①!AL14+重②!AL14+重③!AL14+重④!AL14+重⑤!AL14+重⑥!AL14+重⑦!AL14+重⑧!AL14</f>
        <v>0</v>
      </c>
      <c r="AK14" s="56">
        <f>重①!AM14+重②!AM14+重③!AM14+重④!AM14+重⑤!AM14+重⑥!AM14+重⑦!AM14+重⑧!AM14</f>
        <v>0</v>
      </c>
      <c r="AL14" s="57">
        <f>重①!AN14+重②!AN14+重③!AN14+重④!AN14+重⑤!AN14+重⑥!AN14+重⑦!AN14+重⑧!AN14</f>
        <v>0</v>
      </c>
      <c r="AM14" s="138">
        <f t="shared" si="0"/>
        <v>0</v>
      </c>
    </row>
    <row r="15" spans="1:39" ht="22.5" customHeight="1" x14ac:dyDescent="0.4">
      <c r="A15" s="148"/>
      <c r="B15" s="514"/>
      <c r="C15" s="417"/>
      <c r="D15" s="418"/>
      <c r="E15" s="158"/>
      <c r="F15" s="378" t="s">
        <v>39</v>
      </c>
      <c r="G15" s="379"/>
      <c r="H15" s="55">
        <f>重①!J15+重②!J15+重③!J15+重④!J15+重⑤!J15+重⑥!J15+重⑦!J15+重⑧!J15</f>
        <v>0</v>
      </c>
      <c r="I15" s="56">
        <f>重①!K15+重②!K15+重③!K15+重④!K15+重⑤!K15+重⑥!K15+重⑦!K15+重⑧!K15</f>
        <v>0</v>
      </c>
      <c r="J15" s="56">
        <f>重①!L15+重②!L15+重③!L15+重④!L15+重⑤!L15+重⑥!L15+重⑦!L15+重⑧!L15</f>
        <v>0</v>
      </c>
      <c r="K15" s="56">
        <f>重①!M15+重②!M15+重③!M15+重④!M15+重⑤!M15+重⑥!M15+重⑦!M15+重⑧!M15</f>
        <v>0</v>
      </c>
      <c r="L15" s="56">
        <f>重①!N15+重②!N15+重③!N15+重④!N15+重⑤!N15+重⑥!N15+重⑦!N15+重⑧!N15</f>
        <v>0</v>
      </c>
      <c r="M15" s="56">
        <f>重①!O15+重②!O15+重③!O15+重④!O15+重⑤!O15+重⑥!O15+重⑦!O15+重⑧!O15</f>
        <v>0</v>
      </c>
      <c r="N15" s="56">
        <f>重①!P15+重②!P15+重③!P15+重④!P15+重⑤!P15+重⑥!P15+重⑦!P15+重⑧!P15</f>
        <v>0</v>
      </c>
      <c r="O15" s="56">
        <f>重①!Q15+重②!Q15+重③!Q15+重④!Q15+重⑤!Q15+重⑥!Q15+重⑦!Q15+重⑧!Q15</f>
        <v>0</v>
      </c>
      <c r="P15" s="56">
        <f>重①!R15+重②!R15+重③!R15+重④!R15+重⑤!R15+重⑥!R15+重⑦!R15+重⑧!R15</f>
        <v>0</v>
      </c>
      <c r="Q15" s="56">
        <f>重①!S15+重②!S15+重③!S15+重④!S15+重⑤!S15+重⑥!S15+重⑦!S15+重⑧!S15</f>
        <v>0</v>
      </c>
      <c r="R15" s="56">
        <f>重①!T15+重②!T15+重③!T15+重④!T15+重⑤!T15+重⑥!T15+重⑦!T15+重⑧!T15</f>
        <v>0</v>
      </c>
      <c r="S15" s="56">
        <f>重①!U15+重②!U15+重③!U15+重④!U15+重⑤!U15+重⑥!U15+重⑦!U15+重⑧!U15</f>
        <v>0</v>
      </c>
      <c r="T15" s="56">
        <f>重①!V15+重②!V15+重③!V15+重④!V15+重⑤!V15+重⑥!V15+重⑦!V15+重⑧!V15</f>
        <v>0</v>
      </c>
      <c r="U15" s="56">
        <f>重①!W15+重②!W15+重③!W15+重④!W15+重⑤!W15+重⑥!W15+重⑦!W15+重⑧!W15</f>
        <v>0</v>
      </c>
      <c r="V15" s="56">
        <f>重①!X15+重②!X15+重③!X15+重④!X15+重⑤!X15+重⑥!X15+重⑦!X15+重⑧!X15</f>
        <v>0</v>
      </c>
      <c r="W15" s="56">
        <f>重①!Y15+重②!Y15+重③!Y15+重④!Y15+重⑤!Y15+重⑥!Y15+重⑦!Y15+重⑧!Y15</f>
        <v>0</v>
      </c>
      <c r="X15" s="56">
        <f>重①!Z15+重②!Z15+重③!Z15+重④!Z15+重⑤!Z15+重⑥!Z15+重⑦!Z15+重⑧!Z15</f>
        <v>0</v>
      </c>
      <c r="Y15" s="56">
        <f>重①!AA15+重②!AA15+重③!AA15+重④!AA15+重⑤!AA15+重⑥!AA15+重⑦!AA15+重⑧!AA15</f>
        <v>0</v>
      </c>
      <c r="Z15" s="56">
        <f>重①!AB15+重②!AB15+重③!AB15+重④!AB15+重⑤!AB15+重⑥!AB15+重⑦!AB15+重⑧!AB15</f>
        <v>0</v>
      </c>
      <c r="AA15" s="56">
        <f>重①!AC15+重②!AC15+重③!AC15+重④!AC15+重⑤!AC15+重⑥!AC15+重⑦!AC15+重⑧!AC15</f>
        <v>0</v>
      </c>
      <c r="AB15" s="56">
        <f>重①!AD15+重②!AD15+重③!AD15+重④!AD15+重⑤!AD15+重⑥!AD15+重⑦!AD15+重⑧!AD15</f>
        <v>0</v>
      </c>
      <c r="AC15" s="56">
        <f>重①!AE15+重②!AE15+重③!AE15+重④!AE15+重⑤!AE15+重⑥!AE15+重⑦!AE15+重⑧!AE15</f>
        <v>0</v>
      </c>
      <c r="AD15" s="56">
        <f>重①!AF15+重②!AF15+重③!AF15+重④!AF15+重⑤!AF15+重⑥!AF15+重⑦!AF15+重⑧!AF15</f>
        <v>0</v>
      </c>
      <c r="AE15" s="56">
        <f>重①!AG15+重②!AG15+重③!AG15+重④!AG15+重⑤!AG15+重⑥!AG15+重⑦!AG15+重⑧!AG15</f>
        <v>0</v>
      </c>
      <c r="AF15" s="56">
        <f>重①!AH15+重②!AH15+重③!AH15+重④!AH15+重⑤!AH15+重⑥!AH15+重⑦!AH15+重⑧!AH15</f>
        <v>0</v>
      </c>
      <c r="AG15" s="56">
        <f>重①!AI15+重②!AI15+重③!AI15+重④!AI15+重⑤!AI15+重⑥!AI15+重⑦!AI15+重⑧!AI15</f>
        <v>0</v>
      </c>
      <c r="AH15" s="56">
        <f>重①!AJ15+重②!AJ15+重③!AJ15+重④!AJ15+重⑤!AJ15+重⑥!AJ15+重⑦!AJ15+重⑧!AJ15</f>
        <v>0</v>
      </c>
      <c r="AI15" s="56">
        <f>重①!AK15+重②!AK15+重③!AK15+重④!AK15+重⑤!AK15+重⑥!AK15+重⑦!AK15+重⑧!AK15</f>
        <v>0</v>
      </c>
      <c r="AJ15" s="56">
        <f>重①!AL15+重②!AL15+重③!AL15+重④!AL15+重⑤!AL15+重⑥!AL15+重⑦!AL15+重⑧!AL15</f>
        <v>0</v>
      </c>
      <c r="AK15" s="56">
        <f>重①!AM15+重②!AM15+重③!AM15+重④!AM15+重⑤!AM15+重⑥!AM15+重⑦!AM15+重⑧!AM15</f>
        <v>0</v>
      </c>
      <c r="AL15" s="57">
        <f>重①!AN15+重②!AN15+重③!AN15+重④!AN15+重⑤!AN15+重⑥!AN15+重⑦!AN15+重⑧!AN15</f>
        <v>0</v>
      </c>
      <c r="AM15" s="139">
        <f t="shared" si="0"/>
        <v>0</v>
      </c>
    </row>
    <row r="16" spans="1:39" ht="22.5" customHeight="1" thickBot="1" x14ac:dyDescent="0.45">
      <c r="A16" s="148"/>
      <c r="B16" s="514"/>
      <c r="C16" s="419"/>
      <c r="D16" s="420"/>
      <c r="E16" s="158"/>
      <c r="F16" s="380" t="s">
        <v>23</v>
      </c>
      <c r="G16" s="381"/>
      <c r="H16" s="115">
        <f>重①!J16+重②!J16+重③!J16+重④!J16+重⑤!J16+重⑥!J16+重⑦!J16+重⑧!J16</f>
        <v>0</v>
      </c>
      <c r="I16" s="116">
        <f>重①!K16+重②!K16+重③!K16+重④!K16+重⑤!K16+重⑥!K16+重⑦!K16+重⑧!K16</f>
        <v>0</v>
      </c>
      <c r="J16" s="116">
        <f>重①!L16+重②!L16+重③!L16+重④!L16+重⑤!L16+重⑥!L16+重⑦!L16+重⑧!L16</f>
        <v>0</v>
      </c>
      <c r="K16" s="116">
        <f>重①!M16+重②!M16+重③!M16+重④!M16+重⑤!M16+重⑥!M16+重⑦!M16+重⑧!M16</f>
        <v>0</v>
      </c>
      <c r="L16" s="116">
        <f>重①!N16+重②!N16+重③!N16+重④!N16+重⑤!N16+重⑥!N16+重⑦!N16+重⑧!N16</f>
        <v>0</v>
      </c>
      <c r="M16" s="116">
        <f>重①!O16+重②!O16+重③!O16+重④!O16+重⑤!O16+重⑥!O16+重⑦!O16+重⑧!O16</f>
        <v>0</v>
      </c>
      <c r="N16" s="116">
        <f>重①!P16+重②!P16+重③!P16+重④!P16+重⑤!P16+重⑥!P16+重⑦!P16+重⑧!P16</f>
        <v>0</v>
      </c>
      <c r="O16" s="116">
        <f>重①!Q16+重②!Q16+重③!Q16+重④!Q16+重⑤!Q16+重⑥!Q16+重⑦!Q16+重⑧!Q16</f>
        <v>0</v>
      </c>
      <c r="P16" s="116">
        <f>重①!R16+重②!R16+重③!R16+重④!R16+重⑤!R16+重⑥!R16+重⑦!R16+重⑧!R16</f>
        <v>0</v>
      </c>
      <c r="Q16" s="116">
        <f>重①!S16+重②!S16+重③!S16+重④!S16+重⑤!S16+重⑥!S16+重⑦!S16+重⑧!S16</f>
        <v>0</v>
      </c>
      <c r="R16" s="116">
        <f>重①!T16+重②!T16+重③!T16+重④!T16+重⑤!T16+重⑥!T16+重⑦!T16+重⑧!T16</f>
        <v>0</v>
      </c>
      <c r="S16" s="116">
        <f>重①!U16+重②!U16+重③!U16+重④!U16+重⑤!U16+重⑥!U16+重⑦!U16+重⑧!U16</f>
        <v>0</v>
      </c>
      <c r="T16" s="116">
        <f>重①!V16+重②!V16+重③!V16+重④!V16+重⑤!V16+重⑥!V16+重⑦!V16+重⑧!V16</f>
        <v>0</v>
      </c>
      <c r="U16" s="116">
        <f>重①!W16+重②!W16+重③!W16+重④!W16+重⑤!W16+重⑥!W16+重⑦!W16+重⑧!W16</f>
        <v>0</v>
      </c>
      <c r="V16" s="116">
        <f>重①!X16+重②!X16+重③!X16+重④!X16+重⑤!X16+重⑥!X16+重⑦!X16+重⑧!X16</f>
        <v>0</v>
      </c>
      <c r="W16" s="116">
        <f>重①!Y16+重②!Y16+重③!Y16+重④!Y16+重⑤!Y16+重⑥!Y16+重⑦!Y16+重⑧!Y16</f>
        <v>0</v>
      </c>
      <c r="X16" s="116">
        <f>重①!Z16+重②!Z16+重③!Z16+重④!Z16+重⑤!Z16+重⑥!Z16+重⑦!Z16+重⑧!Z16</f>
        <v>0</v>
      </c>
      <c r="Y16" s="116">
        <f>重①!AA16+重②!AA16+重③!AA16+重④!AA16+重⑤!AA16+重⑥!AA16+重⑦!AA16+重⑧!AA16</f>
        <v>0</v>
      </c>
      <c r="Z16" s="116">
        <f>重①!AB16+重②!AB16+重③!AB16+重④!AB16+重⑤!AB16+重⑥!AB16+重⑦!AB16+重⑧!AB16</f>
        <v>0</v>
      </c>
      <c r="AA16" s="116">
        <f>重①!AC16+重②!AC16+重③!AC16+重④!AC16+重⑤!AC16+重⑥!AC16+重⑦!AC16+重⑧!AC16</f>
        <v>0</v>
      </c>
      <c r="AB16" s="116">
        <f>重①!AD16+重②!AD16+重③!AD16+重④!AD16+重⑤!AD16+重⑥!AD16+重⑦!AD16+重⑧!AD16</f>
        <v>0</v>
      </c>
      <c r="AC16" s="116">
        <f>重①!AE16+重②!AE16+重③!AE16+重④!AE16+重⑤!AE16+重⑥!AE16+重⑦!AE16+重⑧!AE16</f>
        <v>0</v>
      </c>
      <c r="AD16" s="116">
        <f>重①!AF16+重②!AF16+重③!AF16+重④!AF16+重⑤!AF16+重⑥!AF16+重⑦!AF16+重⑧!AF16</f>
        <v>0</v>
      </c>
      <c r="AE16" s="116">
        <f>重①!AG16+重②!AG16+重③!AG16+重④!AG16+重⑤!AG16+重⑥!AG16+重⑦!AG16+重⑧!AG16</f>
        <v>0</v>
      </c>
      <c r="AF16" s="116">
        <f>重①!AH16+重②!AH16+重③!AH16+重④!AH16+重⑤!AH16+重⑥!AH16+重⑦!AH16+重⑧!AH16</f>
        <v>0</v>
      </c>
      <c r="AG16" s="116">
        <f>重①!AI16+重②!AI16+重③!AI16+重④!AI16+重⑤!AI16+重⑥!AI16+重⑦!AI16+重⑧!AI16</f>
        <v>0</v>
      </c>
      <c r="AH16" s="116">
        <f>重①!AJ16+重②!AJ16+重③!AJ16+重④!AJ16+重⑤!AJ16+重⑥!AJ16+重⑦!AJ16+重⑧!AJ16</f>
        <v>0</v>
      </c>
      <c r="AI16" s="116">
        <f>重①!AK16+重②!AK16+重③!AK16+重④!AK16+重⑤!AK16+重⑥!AK16+重⑦!AK16+重⑧!AK16</f>
        <v>0</v>
      </c>
      <c r="AJ16" s="116">
        <f>重①!AL16+重②!AL16+重③!AL16+重④!AL16+重⑤!AL16+重⑥!AL16+重⑦!AL16+重⑧!AL16</f>
        <v>0</v>
      </c>
      <c r="AK16" s="116">
        <f>重①!AM16+重②!AM16+重③!AM16+重④!AM16+重⑤!AM16+重⑥!AM16+重⑦!AM16+重⑧!AM16</f>
        <v>0</v>
      </c>
      <c r="AL16" s="117">
        <f>重①!AN16+重②!AN16+重③!AN16+重④!AN16+重⑤!AN16+重⑥!AN16+重⑦!AN16+重⑧!AN16</f>
        <v>0</v>
      </c>
      <c r="AM16" s="139">
        <f t="shared" si="0"/>
        <v>0</v>
      </c>
    </row>
    <row r="17" spans="1:39" ht="22.5" customHeight="1" thickTop="1" x14ac:dyDescent="0.4">
      <c r="A17" s="148"/>
      <c r="B17" s="514"/>
      <c r="C17" s="421" t="s">
        <v>4</v>
      </c>
      <c r="D17" s="422"/>
      <c r="E17" s="382" t="s">
        <v>38</v>
      </c>
      <c r="F17" s="383"/>
      <c r="G17" s="384"/>
      <c r="H17" s="294">
        <f>重①!J17+重②!J17+重③!J17+重④!J17+重⑤!J17+重⑥!J17+重⑦!J17+重⑧!J17</f>
        <v>0</v>
      </c>
      <c r="I17" s="295">
        <f>重①!K17+重②!K17+重③!K17+重④!K17+重⑤!K17+重⑥!K17+重⑦!K17+重⑧!K17</f>
        <v>0</v>
      </c>
      <c r="J17" s="295">
        <f>重①!L17+重②!L17+重③!L17+重④!L17+重⑤!L17+重⑥!L17+重⑦!L17+重⑧!L17</f>
        <v>0</v>
      </c>
      <c r="K17" s="295">
        <f>重①!M17+重②!M17+重③!M17+重④!M17+重⑤!M17+重⑥!M17+重⑦!M17+重⑧!M17</f>
        <v>0</v>
      </c>
      <c r="L17" s="295">
        <f>重①!N17+重②!N17+重③!N17+重④!N17+重⑤!N17+重⑥!N17+重⑦!N17+重⑧!N17</f>
        <v>0</v>
      </c>
      <c r="M17" s="295">
        <f>重①!O17+重②!O17+重③!O17+重④!O17+重⑤!O17+重⑥!O17+重⑦!O17+重⑧!O17</f>
        <v>0</v>
      </c>
      <c r="N17" s="295">
        <f>重①!P17+重②!P17+重③!P17+重④!P17+重⑤!P17+重⑥!P17+重⑦!P17+重⑧!P17</f>
        <v>0</v>
      </c>
      <c r="O17" s="295">
        <f>重①!Q17+重②!Q17+重③!Q17+重④!Q17+重⑤!Q17+重⑥!Q17+重⑦!Q17+重⑧!Q17</f>
        <v>0</v>
      </c>
      <c r="P17" s="295">
        <f>重①!R17+重②!R17+重③!R17+重④!R17+重⑤!R17+重⑥!R17+重⑦!R17+重⑧!R17</f>
        <v>0</v>
      </c>
      <c r="Q17" s="295">
        <f>重①!S17+重②!S17+重③!S17+重④!S17+重⑤!S17+重⑥!S17+重⑦!S17+重⑧!S17</f>
        <v>0</v>
      </c>
      <c r="R17" s="295">
        <f>重①!T17+重②!T17+重③!T17+重④!T17+重⑤!T17+重⑥!T17+重⑦!T17+重⑧!T17</f>
        <v>0</v>
      </c>
      <c r="S17" s="295">
        <f>重①!U17+重②!U17+重③!U17+重④!U17+重⑤!U17+重⑥!U17+重⑦!U17+重⑧!U17</f>
        <v>0</v>
      </c>
      <c r="T17" s="295">
        <f>重①!V17+重②!V17+重③!V17+重④!V17+重⑤!V17+重⑥!V17+重⑦!V17+重⑧!V17</f>
        <v>0</v>
      </c>
      <c r="U17" s="295">
        <f>重①!W17+重②!W17+重③!W17+重④!W17+重⑤!W17+重⑥!W17+重⑦!W17+重⑧!W17</f>
        <v>0</v>
      </c>
      <c r="V17" s="295">
        <f>重①!X17+重②!X17+重③!X17+重④!X17+重⑤!X17+重⑥!X17+重⑦!X17+重⑧!X17</f>
        <v>0</v>
      </c>
      <c r="W17" s="295">
        <f>重①!Y17+重②!Y17+重③!Y17+重④!Y17+重⑤!Y17+重⑥!Y17+重⑦!Y17+重⑧!Y17</f>
        <v>0</v>
      </c>
      <c r="X17" s="295">
        <f>重①!Z17+重②!Z17+重③!Z17+重④!Z17+重⑤!Z17+重⑥!Z17+重⑦!Z17+重⑧!Z17</f>
        <v>0</v>
      </c>
      <c r="Y17" s="295">
        <f>重①!AA17+重②!AA17+重③!AA17+重④!AA17+重⑤!AA17+重⑥!AA17+重⑦!AA17+重⑧!AA17</f>
        <v>0</v>
      </c>
      <c r="Z17" s="295">
        <f>重①!AB17+重②!AB17+重③!AB17+重④!AB17+重⑤!AB17+重⑥!AB17+重⑦!AB17+重⑧!AB17</f>
        <v>0</v>
      </c>
      <c r="AA17" s="295">
        <f>重①!AC17+重②!AC17+重③!AC17+重④!AC17+重⑤!AC17+重⑥!AC17+重⑦!AC17+重⑧!AC17</f>
        <v>0</v>
      </c>
      <c r="AB17" s="295">
        <f>重①!AD17+重②!AD17+重③!AD17+重④!AD17+重⑤!AD17+重⑥!AD17+重⑦!AD17+重⑧!AD17</f>
        <v>0</v>
      </c>
      <c r="AC17" s="295">
        <f>重①!AE17+重②!AE17+重③!AE17+重④!AE17+重⑤!AE17+重⑥!AE17+重⑦!AE17+重⑧!AE17</f>
        <v>0</v>
      </c>
      <c r="AD17" s="295">
        <f>重①!AF17+重②!AF17+重③!AF17+重④!AF17+重⑤!AF17+重⑥!AF17+重⑦!AF17+重⑧!AF17</f>
        <v>0</v>
      </c>
      <c r="AE17" s="295">
        <f>重①!AG17+重②!AG17+重③!AG17+重④!AG17+重⑤!AG17+重⑥!AG17+重⑦!AG17+重⑧!AG17</f>
        <v>0</v>
      </c>
      <c r="AF17" s="295">
        <f>重①!AH17+重②!AH17+重③!AH17+重④!AH17+重⑤!AH17+重⑥!AH17+重⑦!AH17+重⑧!AH17</f>
        <v>0</v>
      </c>
      <c r="AG17" s="295">
        <f>重①!AI17+重②!AI17+重③!AI17+重④!AI17+重⑤!AI17+重⑥!AI17+重⑦!AI17+重⑧!AI17</f>
        <v>0</v>
      </c>
      <c r="AH17" s="295">
        <f>重①!AJ17+重②!AJ17+重③!AJ17+重④!AJ17+重⑤!AJ17+重⑥!AJ17+重⑦!AJ17+重⑧!AJ17</f>
        <v>0</v>
      </c>
      <c r="AI17" s="295">
        <f>重①!AK17+重②!AK17+重③!AK17+重④!AK17+重⑤!AK17+重⑥!AK17+重⑦!AK17+重⑧!AK17</f>
        <v>0</v>
      </c>
      <c r="AJ17" s="295">
        <f>重①!AL17+重②!AL17+重③!AL17+重④!AL17+重⑤!AL17+重⑥!AL17+重⑦!AL17+重⑧!AL17</f>
        <v>0</v>
      </c>
      <c r="AK17" s="295">
        <f>重①!AM17+重②!AM17+重③!AM17+重④!AM17+重⑤!AM17+重⑥!AM17+重⑦!AM17+重⑧!AM17</f>
        <v>0</v>
      </c>
      <c r="AL17" s="296">
        <f>重①!AN17+重②!AN17+重③!AN17+重④!AN17+重⑤!AN17+重⑥!AN17+重⑦!AN17+重⑧!AN17</f>
        <v>0</v>
      </c>
      <c r="AM17" s="216">
        <f t="shared" si="0"/>
        <v>0</v>
      </c>
    </row>
    <row r="18" spans="1:39" ht="22.5" customHeight="1" x14ac:dyDescent="0.4">
      <c r="A18" s="148"/>
      <c r="B18" s="514"/>
      <c r="C18" s="423"/>
      <c r="D18" s="424"/>
      <c r="E18" s="385" t="s">
        <v>39</v>
      </c>
      <c r="F18" s="386"/>
      <c r="G18" s="379"/>
      <c r="H18" s="55">
        <f>重①!J18+重②!J18+重③!J18+重④!J18+重⑤!J18+重⑥!J18+重⑦!J18+重⑧!J18</f>
        <v>0</v>
      </c>
      <c r="I18" s="56">
        <f>重①!K18+重②!K18+重③!K18+重④!K18+重⑤!K18+重⑥!K18+重⑦!K18+重⑧!K18</f>
        <v>0</v>
      </c>
      <c r="J18" s="56">
        <f>重①!L18+重②!L18+重③!L18+重④!L18+重⑤!L18+重⑥!L18+重⑦!L18+重⑧!L18</f>
        <v>0</v>
      </c>
      <c r="K18" s="56">
        <f>重①!M18+重②!M18+重③!M18+重④!M18+重⑤!M18+重⑥!M18+重⑦!M18+重⑧!M18</f>
        <v>0</v>
      </c>
      <c r="L18" s="56">
        <f>重①!N18+重②!N18+重③!N18+重④!N18+重⑤!N18+重⑥!N18+重⑦!N18+重⑧!N18</f>
        <v>0</v>
      </c>
      <c r="M18" s="56">
        <f>重①!O18+重②!O18+重③!O18+重④!O18+重⑤!O18+重⑥!O18+重⑦!O18+重⑧!O18</f>
        <v>0</v>
      </c>
      <c r="N18" s="56">
        <f>重①!P18+重②!P18+重③!P18+重④!P18+重⑤!P18+重⑥!P18+重⑦!P18+重⑧!P18</f>
        <v>0</v>
      </c>
      <c r="O18" s="56">
        <f>重①!Q18+重②!Q18+重③!Q18+重④!Q18+重⑤!Q18+重⑥!Q18+重⑦!Q18+重⑧!Q18</f>
        <v>0</v>
      </c>
      <c r="P18" s="56">
        <f>重①!R18+重②!R18+重③!R18+重④!R18+重⑤!R18+重⑥!R18+重⑦!R18+重⑧!R18</f>
        <v>0</v>
      </c>
      <c r="Q18" s="56">
        <f>重①!S18+重②!S18+重③!S18+重④!S18+重⑤!S18+重⑥!S18+重⑦!S18+重⑧!S18</f>
        <v>0</v>
      </c>
      <c r="R18" s="56">
        <f>重①!T18+重②!T18+重③!T18+重④!T18+重⑤!T18+重⑥!T18+重⑦!T18+重⑧!T18</f>
        <v>0</v>
      </c>
      <c r="S18" s="56">
        <f>重①!U18+重②!U18+重③!U18+重④!U18+重⑤!U18+重⑥!U18+重⑦!U18+重⑧!U18</f>
        <v>0</v>
      </c>
      <c r="T18" s="56">
        <f>重①!V18+重②!V18+重③!V18+重④!V18+重⑤!V18+重⑥!V18+重⑦!V18+重⑧!V18</f>
        <v>0</v>
      </c>
      <c r="U18" s="56">
        <f>重①!W18+重②!W18+重③!W18+重④!W18+重⑤!W18+重⑥!W18+重⑦!W18+重⑧!W18</f>
        <v>0</v>
      </c>
      <c r="V18" s="56">
        <f>重①!X18+重②!X18+重③!X18+重④!X18+重⑤!X18+重⑥!X18+重⑦!X18+重⑧!X18</f>
        <v>0</v>
      </c>
      <c r="W18" s="56">
        <f>重①!Y18+重②!Y18+重③!Y18+重④!Y18+重⑤!Y18+重⑥!Y18+重⑦!Y18+重⑧!Y18</f>
        <v>0</v>
      </c>
      <c r="X18" s="56">
        <f>重①!Z18+重②!Z18+重③!Z18+重④!Z18+重⑤!Z18+重⑥!Z18+重⑦!Z18+重⑧!Z18</f>
        <v>0</v>
      </c>
      <c r="Y18" s="56">
        <f>重①!AA18+重②!AA18+重③!AA18+重④!AA18+重⑤!AA18+重⑥!AA18+重⑦!AA18+重⑧!AA18</f>
        <v>0</v>
      </c>
      <c r="Z18" s="56">
        <f>重①!AB18+重②!AB18+重③!AB18+重④!AB18+重⑤!AB18+重⑥!AB18+重⑦!AB18+重⑧!AB18</f>
        <v>0</v>
      </c>
      <c r="AA18" s="56">
        <f>重①!AC18+重②!AC18+重③!AC18+重④!AC18+重⑤!AC18+重⑥!AC18+重⑦!AC18+重⑧!AC18</f>
        <v>0</v>
      </c>
      <c r="AB18" s="56">
        <f>重①!AD18+重②!AD18+重③!AD18+重④!AD18+重⑤!AD18+重⑥!AD18+重⑦!AD18+重⑧!AD18</f>
        <v>0</v>
      </c>
      <c r="AC18" s="56">
        <f>重①!AE18+重②!AE18+重③!AE18+重④!AE18+重⑤!AE18+重⑥!AE18+重⑦!AE18+重⑧!AE18</f>
        <v>0</v>
      </c>
      <c r="AD18" s="56">
        <f>重①!AF18+重②!AF18+重③!AF18+重④!AF18+重⑤!AF18+重⑥!AF18+重⑦!AF18+重⑧!AF18</f>
        <v>0</v>
      </c>
      <c r="AE18" s="56">
        <f>重①!AG18+重②!AG18+重③!AG18+重④!AG18+重⑤!AG18+重⑥!AG18+重⑦!AG18+重⑧!AG18</f>
        <v>0</v>
      </c>
      <c r="AF18" s="56">
        <f>重①!AH18+重②!AH18+重③!AH18+重④!AH18+重⑤!AH18+重⑥!AH18+重⑦!AH18+重⑧!AH18</f>
        <v>0</v>
      </c>
      <c r="AG18" s="56">
        <f>重①!AI18+重②!AI18+重③!AI18+重④!AI18+重⑤!AI18+重⑥!AI18+重⑦!AI18+重⑧!AI18</f>
        <v>0</v>
      </c>
      <c r="AH18" s="56">
        <f>重①!AJ18+重②!AJ18+重③!AJ18+重④!AJ18+重⑤!AJ18+重⑥!AJ18+重⑦!AJ18+重⑧!AJ18</f>
        <v>0</v>
      </c>
      <c r="AI18" s="56">
        <f>重①!AK18+重②!AK18+重③!AK18+重④!AK18+重⑤!AK18+重⑥!AK18+重⑦!AK18+重⑧!AK18</f>
        <v>0</v>
      </c>
      <c r="AJ18" s="56">
        <f>重①!AL18+重②!AL18+重③!AL18+重④!AL18+重⑤!AL18+重⑥!AL18+重⑦!AL18+重⑧!AL18</f>
        <v>0</v>
      </c>
      <c r="AK18" s="56">
        <f>重①!AM18+重②!AM18+重③!AM18+重④!AM18+重⑤!AM18+重⑥!AM18+重⑦!AM18+重⑧!AM18</f>
        <v>0</v>
      </c>
      <c r="AL18" s="57">
        <f>重①!AN18+重②!AN18+重③!AN18+重④!AN18+重⑤!AN18+重⑥!AN18+重⑦!AN18+重⑧!AN18</f>
        <v>0</v>
      </c>
      <c r="AM18" s="141">
        <f t="shared" si="0"/>
        <v>0</v>
      </c>
    </row>
    <row r="19" spans="1:39" ht="22.5" customHeight="1" x14ac:dyDescent="0.4">
      <c r="A19" s="148"/>
      <c r="B19" s="514"/>
      <c r="C19" s="423"/>
      <c r="D19" s="424"/>
      <c r="E19" s="385" t="s">
        <v>2</v>
      </c>
      <c r="F19" s="386"/>
      <c r="G19" s="379"/>
      <c r="H19" s="55">
        <f>重①!J19+重②!J19+重③!J19+重④!J19+重⑤!J19+重⑥!J19+重⑦!J19+重⑧!J19</f>
        <v>0</v>
      </c>
      <c r="I19" s="56">
        <f>重①!K19+重②!K19+重③!K19+重④!K19+重⑤!K19+重⑥!K19+重⑦!K19+重⑧!K19</f>
        <v>0</v>
      </c>
      <c r="J19" s="56">
        <f>重①!L19+重②!L19+重③!L19+重④!L19+重⑤!L19+重⑥!L19+重⑦!L19+重⑧!L19</f>
        <v>0</v>
      </c>
      <c r="K19" s="56">
        <f>重①!M19+重②!M19+重③!M19+重④!M19+重⑤!M19+重⑥!M19+重⑦!M19+重⑧!M19</f>
        <v>0</v>
      </c>
      <c r="L19" s="56">
        <f>重①!N19+重②!N19+重③!N19+重④!N19+重⑤!N19+重⑥!N19+重⑦!N19+重⑧!N19</f>
        <v>0</v>
      </c>
      <c r="M19" s="56">
        <f>重①!O19+重②!O19+重③!O19+重④!O19+重⑤!O19+重⑥!O19+重⑦!O19+重⑧!O19</f>
        <v>0</v>
      </c>
      <c r="N19" s="56">
        <f>重①!P19+重②!P19+重③!P19+重④!P19+重⑤!P19+重⑥!P19+重⑦!P19+重⑧!P19</f>
        <v>0</v>
      </c>
      <c r="O19" s="56">
        <f>重①!Q19+重②!Q19+重③!Q19+重④!Q19+重⑤!Q19+重⑥!Q19+重⑦!Q19+重⑧!Q19</f>
        <v>0</v>
      </c>
      <c r="P19" s="56">
        <f>重①!R19+重②!R19+重③!R19+重④!R19+重⑤!R19+重⑥!R19+重⑦!R19+重⑧!R19</f>
        <v>0</v>
      </c>
      <c r="Q19" s="56">
        <f>重①!S19+重②!S19+重③!S19+重④!S19+重⑤!S19+重⑥!S19+重⑦!S19+重⑧!S19</f>
        <v>0</v>
      </c>
      <c r="R19" s="56">
        <f>重①!T19+重②!T19+重③!T19+重④!T19+重⑤!T19+重⑥!T19+重⑦!T19+重⑧!T19</f>
        <v>0</v>
      </c>
      <c r="S19" s="56">
        <f>重①!U19+重②!U19+重③!U19+重④!U19+重⑤!U19+重⑥!U19+重⑦!U19+重⑧!U19</f>
        <v>0</v>
      </c>
      <c r="T19" s="56">
        <f>重①!V19+重②!V19+重③!V19+重④!V19+重⑤!V19+重⑥!V19+重⑦!V19+重⑧!V19</f>
        <v>0</v>
      </c>
      <c r="U19" s="56">
        <f>重①!W19+重②!W19+重③!W19+重④!W19+重⑤!W19+重⑥!W19+重⑦!W19+重⑧!W19</f>
        <v>0</v>
      </c>
      <c r="V19" s="56">
        <f>重①!X19+重②!X19+重③!X19+重④!X19+重⑤!X19+重⑥!X19+重⑦!X19+重⑧!X19</f>
        <v>0</v>
      </c>
      <c r="W19" s="56">
        <f>重①!Y19+重②!Y19+重③!Y19+重④!Y19+重⑤!Y19+重⑥!Y19+重⑦!Y19+重⑧!Y19</f>
        <v>0</v>
      </c>
      <c r="X19" s="56">
        <f>重①!Z19+重②!Z19+重③!Z19+重④!Z19+重⑤!Z19+重⑥!Z19+重⑦!Z19+重⑧!Z19</f>
        <v>0</v>
      </c>
      <c r="Y19" s="56">
        <f>重①!AA19+重②!AA19+重③!AA19+重④!AA19+重⑤!AA19+重⑥!AA19+重⑦!AA19+重⑧!AA19</f>
        <v>0</v>
      </c>
      <c r="Z19" s="56">
        <f>重①!AB19+重②!AB19+重③!AB19+重④!AB19+重⑤!AB19+重⑥!AB19+重⑦!AB19+重⑧!AB19</f>
        <v>0</v>
      </c>
      <c r="AA19" s="56">
        <f>重①!AC19+重②!AC19+重③!AC19+重④!AC19+重⑤!AC19+重⑥!AC19+重⑦!AC19+重⑧!AC19</f>
        <v>0</v>
      </c>
      <c r="AB19" s="56">
        <f>重①!AD19+重②!AD19+重③!AD19+重④!AD19+重⑤!AD19+重⑥!AD19+重⑦!AD19+重⑧!AD19</f>
        <v>0</v>
      </c>
      <c r="AC19" s="56">
        <f>重①!AE19+重②!AE19+重③!AE19+重④!AE19+重⑤!AE19+重⑥!AE19+重⑦!AE19+重⑧!AE19</f>
        <v>0</v>
      </c>
      <c r="AD19" s="56">
        <f>重①!AF19+重②!AF19+重③!AF19+重④!AF19+重⑤!AF19+重⑥!AF19+重⑦!AF19+重⑧!AF19</f>
        <v>0</v>
      </c>
      <c r="AE19" s="56">
        <f>重①!AG19+重②!AG19+重③!AG19+重④!AG19+重⑤!AG19+重⑥!AG19+重⑦!AG19+重⑧!AG19</f>
        <v>0</v>
      </c>
      <c r="AF19" s="56">
        <f>重①!AH19+重②!AH19+重③!AH19+重④!AH19+重⑤!AH19+重⑥!AH19+重⑦!AH19+重⑧!AH19</f>
        <v>0</v>
      </c>
      <c r="AG19" s="56">
        <f>重①!AI19+重②!AI19+重③!AI19+重④!AI19+重⑤!AI19+重⑥!AI19+重⑦!AI19+重⑧!AI19</f>
        <v>0</v>
      </c>
      <c r="AH19" s="56">
        <f>重①!AJ19+重②!AJ19+重③!AJ19+重④!AJ19+重⑤!AJ19+重⑥!AJ19+重⑦!AJ19+重⑧!AJ19</f>
        <v>0</v>
      </c>
      <c r="AI19" s="56">
        <f>重①!AK19+重②!AK19+重③!AK19+重④!AK19+重⑤!AK19+重⑥!AK19+重⑦!AK19+重⑧!AK19</f>
        <v>0</v>
      </c>
      <c r="AJ19" s="56">
        <f>重①!AL19+重②!AL19+重③!AL19+重④!AL19+重⑤!AL19+重⑥!AL19+重⑦!AL19+重⑧!AL19</f>
        <v>0</v>
      </c>
      <c r="AK19" s="56">
        <f>重①!AM19+重②!AM19+重③!AM19+重④!AM19+重⑤!AM19+重⑥!AM19+重⑦!AM19+重⑧!AM19</f>
        <v>0</v>
      </c>
      <c r="AL19" s="57">
        <f>重①!AN19+重②!AN19+重③!AN19+重④!AN19+重⑤!AN19+重⑥!AN19+重⑦!AN19+重⑧!AN19</f>
        <v>0</v>
      </c>
      <c r="AM19" s="138">
        <f t="shared" si="0"/>
        <v>0</v>
      </c>
    </row>
    <row r="20" spans="1:39" ht="22.5" customHeight="1" thickBot="1" x14ac:dyDescent="0.45">
      <c r="A20" s="148"/>
      <c r="B20" s="514"/>
      <c r="C20" s="423"/>
      <c r="D20" s="424"/>
      <c r="E20" s="387" t="s">
        <v>3</v>
      </c>
      <c r="F20" s="388"/>
      <c r="G20" s="389"/>
      <c r="H20" s="61">
        <f>重①!J20+重②!J20+重③!J20+重④!J20+重⑤!J20+重⑥!J20+重⑦!J20+重⑧!J20</f>
        <v>0</v>
      </c>
      <c r="I20" s="62">
        <f>重①!K20+重②!K20+重③!K20+重④!K20+重⑤!K20+重⑥!K20+重⑦!K20+重⑧!K20</f>
        <v>0</v>
      </c>
      <c r="J20" s="62">
        <f>重①!L20+重②!L20+重③!L20+重④!L20+重⑤!L20+重⑥!L20+重⑦!L20+重⑧!L20</f>
        <v>0</v>
      </c>
      <c r="K20" s="62">
        <f>重①!M20+重②!M20+重③!M20+重④!M20+重⑤!M20+重⑥!M20+重⑦!M20+重⑧!M20</f>
        <v>0</v>
      </c>
      <c r="L20" s="62">
        <f>重①!N20+重②!N20+重③!N20+重④!N20+重⑤!N20+重⑥!N20+重⑦!N20+重⑧!N20</f>
        <v>0</v>
      </c>
      <c r="M20" s="62">
        <f>重①!O20+重②!O20+重③!O20+重④!O20+重⑤!O20+重⑥!O20+重⑦!O20+重⑧!O20</f>
        <v>0</v>
      </c>
      <c r="N20" s="62">
        <f>重①!P20+重②!P20+重③!P20+重④!P20+重⑤!P20+重⑥!P20+重⑦!P20+重⑧!P20</f>
        <v>0</v>
      </c>
      <c r="O20" s="62">
        <f>重①!Q20+重②!Q20+重③!Q20+重④!Q20+重⑤!Q20+重⑥!Q20+重⑦!Q20+重⑧!Q20</f>
        <v>0</v>
      </c>
      <c r="P20" s="62">
        <f>重①!R20+重②!R20+重③!R20+重④!R20+重⑤!R20+重⑥!R20+重⑦!R20+重⑧!R20</f>
        <v>0</v>
      </c>
      <c r="Q20" s="62">
        <f>重①!S20+重②!S20+重③!S20+重④!S20+重⑤!S20+重⑥!S20+重⑦!S20+重⑧!S20</f>
        <v>0</v>
      </c>
      <c r="R20" s="62">
        <f>重①!T20+重②!T20+重③!T20+重④!T20+重⑤!T20+重⑥!T20+重⑦!T20+重⑧!T20</f>
        <v>0</v>
      </c>
      <c r="S20" s="62">
        <f>重①!U20+重②!U20+重③!U20+重④!U20+重⑤!U20+重⑥!U20+重⑦!U20+重⑧!U20</f>
        <v>0</v>
      </c>
      <c r="T20" s="62">
        <f>重①!V20+重②!V20+重③!V20+重④!V20+重⑤!V20+重⑥!V20+重⑦!V20+重⑧!V20</f>
        <v>0</v>
      </c>
      <c r="U20" s="62">
        <f>重①!W20+重②!W20+重③!W20+重④!W20+重⑤!W20+重⑥!W20+重⑦!W20+重⑧!W20</f>
        <v>0</v>
      </c>
      <c r="V20" s="62">
        <f>重①!X20+重②!X20+重③!X20+重④!X20+重⑤!X20+重⑥!X20+重⑦!X20+重⑧!X20</f>
        <v>0</v>
      </c>
      <c r="W20" s="62">
        <f>重①!Y20+重②!Y20+重③!Y20+重④!Y20+重⑤!Y20+重⑥!Y20+重⑦!Y20+重⑧!Y20</f>
        <v>0</v>
      </c>
      <c r="X20" s="62">
        <f>重①!Z20+重②!Z20+重③!Z20+重④!Z20+重⑤!Z20+重⑥!Z20+重⑦!Z20+重⑧!Z20</f>
        <v>0</v>
      </c>
      <c r="Y20" s="62">
        <f>重①!AA20+重②!AA20+重③!AA20+重④!AA20+重⑤!AA20+重⑥!AA20+重⑦!AA20+重⑧!AA20</f>
        <v>0</v>
      </c>
      <c r="Z20" s="62">
        <f>重①!AB20+重②!AB20+重③!AB20+重④!AB20+重⑤!AB20+重⑥!AB20+重⑦!AB20+重⑧!AB20</f>
        <v>0</v>
      </c>
      <c r="AA20" s="62">
        <f>重①!AC20+重②!AC20+重③!AC20+重④!AC20+重⑤!AC20+重⑥!AC20+重⑦!AC20+重⑧!AC20</f>
        <v>0</v>
      </c>
      <c r="AB20" s="62">
        <f>重①!AD20+重②!AD20+重③!AD20+重④!AD20+重⑤!AD20+重⑥!AD20+重⑦!AD20+重⑧!AD20</f>
        <v>0</v>
      </c>
      <c r="AC20" s="62">
        <f>重①!AE20+重②!AE20+重③!AE20+重④!AE20+重⑤!AE20+重⑥!AE20+重⑦!AE20+重⑧!AE20</f>
        <v>0</v>
      </c>
      <c r="AD20" s="62">
        <f>重①!AF20+重②!AF20+重③!AF20+重④!AF20+重⑤!AF20+重⑥!AF20+重⑦!AF20+重⑧!AF20</f>
        <v>0</v>
      </c>
      <c r="AE20" s="62">
        <f>重①!AG20+重②!AG20+重③!AG20+重④!AG20+重⑤!AG20+重⑥!AG20+重⑦!AG20+重⑧!AG20</f>
        <v>0</v>
      </c>
      <c r="AF20" s="62">
        <f>重①!AH20+重②!AH20+重③!AH20+重④!AH20+重⑤!AH20+重⑥!AH20+重⑦!AH20+重⑧!AH20</f>
        <v>0</v>
      </c>
      <c r="AG20" s="62">
        <f>重①!AI20+重②!AI20+重③!AI20+重④!AI20+重⑤!AI20+重⑥!AI20+重⑦!AI20+重⑧!AI20</f>
        <v>0</v>
      </c>
      <c r="AH20" s="62">
        <f>重①!AJ20+重②!AJ20+重③!AJ20+重④!AJ20+重⑤!AJ20+重⑥!AJ20+重⑦!AJ20+重⑧!AJ20</f>
        <v>0</v>
      </c>
      <c r="AI20" s="62">
        <f>重①!AK20+重②!AK20+重③!AK20+重④!AK20+重⑤!AK20+重⑥!AK20+重⑦!AK20+重⑧!AK20</f>
        <v>0</v>
      </c>
      <c r="AJ20" s="62">
        <f>重①!AL20+重②!AL20+重③!AL20+重④!AL20+重⑤!AL20+重⑥!AL20+重⑦!AL20+重⑧!AL20</f>
        <v>0</v>
      </c>
      <c r="AK20" s="62">
        <f>重①!AM20+重②!AM20+重③!AM20+重④!AM20+重⑤!AM20+重⑥!AM20+重⑦!AM20+重⑧!AM20</f>
        <v>0</v>
      </c>
      <c r="AL20" s="63">
        <f>重①!AN20+重②!AN20+重③!AN20+重④!AN20+重⑤!AN20+重⑥!AN20+重⑦!AN20+重⑧!AN20</f>
        <v>0</v>
      </c>
      <c r="AM20" s="142">
        <f t="shared" si="0"/>
        <v>0</v>
      </c>
    </row>
    <row r="21" spans="1:39" ht="22.5" customHeight="1" thickBot="1" x14ac:dyDescent="0.45">
      <c r="A21" s="148"/>
      <c r="B21" s="515"/>
      <c r="C21" s="390" t="s">
        <v>80</v>
      </c>
      <c r="D21" s="391"/>
      <c r="E21" s="392"/>
      <c r="F21" s="392"/>
      <c r="G21" s="393"/>
      <c r="H21" s="213">
        <f>重①!J21+重②!J21+重③!J21+重④!J21+重⑤!J21+重⑥!J21+重⑦!J21+重⑧!J21</f>
        <v>0</v>
      </c>
      <c r="I21" s="214">
        <f>重①!K21+重②!K21+重③!K21+重④!K21+重⑤!K21+重⑥!K21+重⑦!K21+重⑧!K21</f>
        <v>0</v>
      </c>
      <c r="J21" s="214">
        <f>重①!L21+重②!L21+重③!L21+重④!L21+重⑤!L21+重⑥!L21+重⑦!L21+重⑧!L21</f>
        <v>0</v>
      </c>
      <c r="K21" s="214">
        <f>重①!M21+重②!M21+重③!M21+重④!M21+重⑤!M21+重⑥!M21+重⑦!M21+重⑧!M21</f>
        <v>0</v>
      </c>
      <c r="L21" s="214">
        <f>重①!N21+重②!N21+重③!N21+重④!N21+重⑤!N21+重⑥!N21+重⑦!N21+重⑧!N21</f>
        <v>0</v>
      </c>
      <c r="M21" s="214">
        <f>重①!O21+重②!O21+重③!O21+重④!O21+重⑤!O21+重⑥!O21+重⑦!O21+重⑧!O21</f>
        <v>0</v>
      </c>
      <c r="N21" s="214">
        <f>重①!P21+重②!P21+重③!P21+重④!P21+重⑤!P21+重⑥!P21+重⑦!P21+重⑧!P21</f>
        <v>0</v>
      </c>
      <c r="O21" s="214">
        <f>重①!Q21+重②!Q21+重③!Q21+重④!Q21+重⑤!Q21+重⑥!Q21+重⑦!Q21+重⑧!Q21</f>
        <v>0</v>
      </c>
      <c r="P21" s="214">
        <f>重①!R21+重②!R21+重③!R21+重④!R21+重⑤!R21+重⑥!R21+重⑦!R21+重⑧!R21</f>
        <v>0</v>
      </c>
      <c r="Q21" s="214">
        <f>重①!S21+重②!S21+重③!S21+重④!S21+重⑤!S21+重⑥!S21+重⑦!S21+重⑧!S21</f>
        <v>0</v>
      </c>
      <c r="R21" s="214">
        <f>重①!T21+重②!T21+重③!T21+重④!T21+重⑤!T21+重⑥!T21+重⑦!T21+重⑧!T21</f>
        <v>0</v>
      </c>
      <c r="S21" s="214">
        <f>重①!U21+重②!U21+重③!U21+重④!U21+重⑤!U21+重⑥!U21+重⑦!U21+重⑧!U21</f>
        <v>0</v>
      </c>
      <c r="T21" s="214">
        <f>重①!V21+重②!V21+重③!V21+重④!V21+重⑤!V21+重⑥!V21+重⑦!V21+重⑧!V21</f>
        <v>0</v>
      </c>
      <c r="U21" s="214">
        <f>重①!W21+重②!W21+重③!W21+重④!W21+重⑤!W21+重⑥!W21+重⑦!W21+重⑧!W21</f>
        <v>0</v>
      </c>
      <c r="V21" s="214">
        <f>重①!X21+重②!X21+重③!X21+重④!X21+重⑤!X21+重⑥!X21+重⑦!X21+重⑧!X21</f>
        <v>0</v>
      </c>
      <c r="W21" s="214">
        <f>重①!Y21+重②!Y21+重③!Y21+重④!Y21+重⑤!Y21+重⑥!Y21+重⑦!Y21+重⑧!Y21</f>
        <v>0</v>
      </c>
      <c r="X21" s="214">
        <f>重①!Z21+重②!Z21+重③!Z21+重④!Z21+重⑤!Z21+重⑥!Z21+重⑦!Z21+重⑧!Z21</f>
        <v>0</v>
      </c>
      <c r="Y21" s="214">
        <f>重①!AA21+重②!AA21+重③!AA21+重④!AA21+重⑤!AA21+重⑥!AA21+重⑦!AA21+重⑧!AA21</f>
        <v>0</v>
      </c>
      <c r="Z21" s="214">
        <f>重①!AB21+重②!AB21+重③!AB21+重④!AB21+重⑤!AB21+重⑥!AB21+重⑦!AB21+重⑧!AB21</f>
        <v>0</v>
      </c>
      <c r="AA21" s="214">
        <f>重①!AC21+重②!AC21+重③!AC21+重④!AC21+重⑤!AC21+重⑥!AC21+重⑦!AC21+重⑧!AC21</f>
        <v>0</v>
      </c>
      <c r="AB21" s="214">
        <f>重①!AD21+重②!AD21+重③!AD21+重④!AD21+重⑤!AD21+重⑥!AD21+重⑦!AD21+重⑧!AD21</f>
        <v>0</v>
      </c>
      <c r="AC21" s="214">
        <f>重①!AE21+重②!AE21+重③!AE21+重④!AE21+重⑤!AE21+重⑥!AE21+重⑦!AE21+重⑧!AE21</f>
        <v>0</v>
      </c>
      <c r="AD21" s="214">
        <f>重①!AF21+重②!AF21+重③!AF21+重④!AF21+重⑤!AF21+重⑥!AF21+重⑦!AF21+重⑧!AF21</f>
        <v>0</v>
      </c>
      <c r="AE21" s="214">
        <f>重①!AG21+重②!AG21+重③!AG21+重④!AG21+重⑤!AG21+重⑥!AG21+重⑦!AG21+重⑧!AG21</f>
        <v>0</v>
      </c>
      <c r="AF21" s="214">
        <f>重①!AH21+重②!AH21+重③!AH21+重④!AH21+重⑤!AH21+重⑥!AH21+重⑦!AH21+重⑧!AH21</f>
        <v>0</v>
      </c>
      <c r="AG21" s="214">
        <f>重①!AI21+重②!AI21+重③!AI21+重④!AI21+重⑤!AI21+重⑥!AI21+重⑦!AI21+重⑧!AI21</f>
        <v>0</v>
      </c>
      <c r="AH21" s="214">
        <f>重①!AJ21+重②!AJ21+重③!AJ21+重④!AJ21+重⑤!AJ21+重⑥!AJ21+重⑦!AJ21+重⑧!AJ21</f>
        <v>0</v>
      </c>
      <c r="AI21" s="214">
        <f>重①!AK21+重②!AK21+重③!AK21+重④!AK21+重⑤!AK21+重⑥!AK21+重⑦!AK21+重⑧!AK21</f>
        <v>0</v>
      </c>
      <c r="AJ21" s="214">
        <f>重①!AL21+重②!AL21+重③!AL21+重④!AL21+重⑤!AL21+重⑥!AL21+重⑦!AL21+重⑧!AL21</f>
        <v>0</v>
      </c>
      <c r="AK21" s="214">
        <f>重①!AM21+重②!AM21+重③!AM21+重④!AM21+重⑤!AM21+重⑥!AM21+重⑦!AM21+重⑧!AM21</f>
        <v>0</v>
      </c>
      <c r="AL21" s="215">
        <f>重①!AN21+重②!AN21+重③!AN21+重④!AN21+重⑤!AN21+重⑥!AN21+重⑦!AN21+重⑧!AN21</f>
        <v>0</v>
      </c>
      <c r="AM21" s="141">
        <f t="shared" si="0"/>
        <v>0</v>
      </c>
    </row>
    <row r="22" spans="1:39" ht="22.5" customHeight="1" x14ac:dyDescent="0.4">
      <c r="A22" s="148"/>
      <c r="B22" s="504" t="s">
        <v>19</v>
      </c>
      <c r="C22" s="505"/>
      <c r="D22" s="506"/>
      <c r="E22" s="486" t="s">
        <v>38</v>
      </c>
      <c r="F22" s="487"/>
      <c r="G22" s="487"/>
      <c r="H22" s="58">
        <f>'重(他病棟休止)'!C6</f>
        <v>0</v>
      </c>
      <c r="I22" s="59">
        <f>'重(他病棟休止)'!D6</f>
        <v>0</v>
      </c>
      <c r="J22" s="59">
        <f>'重(他病棟休止)'!E6</f>
        <v>0</v>
      </c>
      <c r="K22" s="59">
        <f>'重(他病棟休止)'!F6</f>
        <v>0</v>
      </c>
      <c r="L22" s="59">
        <f>'重(他病棟休止)'!G6</f>
        <v>0</v>
      </c>
      <c r="M22" s="59">
        <f>'重(他病棟休止)'!H6</f>
        <v>0</v>
      </c>
      <c r="N22" s="59">
        <f>'重(他病棟休止)'!I6</f>
        <v>0</v>
      </c>
      <c r="O22" s="59">
        <f>'重(他病棟休止)'!J6</f>
        <v>0</v>
      </c>
      <c r="P22" s="59">
        <f>'重(他病棟休止)'!K6</f>
        <v>0</v>
      </c>
      <c r="Q22" s="59">
        <f>'重(他病棟休止)'!L6</f>
        <v>0</v>
      </c>
      <c r="R22" s="59">
        <f>'重(他病棟休止)'!M6</f>
        <v>0</v>
      </c>
      <c r="S22" s="59">
        <f>'重(他病棟休止)'!N6</f>
        <v>0</v>
      </c>
      <c r="T22" s="59">
        <f>'重(他病棟休止)'!O6</f>
        <v>0</v>
      </c>
      <c r="U22" s="59">
        <f>'重(他病棟休止)'!P6</f>
        <v>0</v>
      </c>
      <c r="V22" s="59">
        <f>'重(他病棟休止)'!Q6</f>
        <v>0</v>
      </c>
      <c r="W22" s="59">
        <f>'重(他病棟休止)'!R6</f>
        <v>0</v>
      </c>
      <c r="X22" s="59">
        <f>'重(他病棟休止)'!S6</f>
        <v>0</v>
      </c>
      <c r="Y22" s="59">
        <f>'重(他病棟休止)'!T6</f>
        <v>0</v>
      </c>
      <c r="Z22" s="59">
        <f>'重(他病棟休止)'!U6</f>
        <v>0</v>
      </c>
      <c r="AA22" s="59">
        <f>'重(他病棟休止)'!V6</f>
        <v>0</v>
      </c>
      <c r="AB22" s="59">
        <f>'重(他病棟休止)'!W6</f>
        <v>0</v>
      </c>
      <c r="AC22" s="59">
        <f>'重(他病棟休止)'!X6</f>
        <v>0</v>
      </c>
      <c r="AD22" s="59">
        <f>'重(他病棟休止)'!Y6</f>
        <v>0</v>
      </c>
      <c r="AE22" s="59">
        <f>'重(他病棟休止)'!Z6</f>
        <v>0</v>
      </c>
      <c r="AF22" s="59">
        <f>'重(他病棟休止)'!AA6</f>
        <v>0</v>
      </c>
      <c r="AG22" s="59">
        <f>'重(他病棟休止)'!AB6</f>
        <v>0</v>
      </c>
      <c r="AH22" s="59">
        <f>'重(他病棟休止)'!AC6</f>
        <v>0</v>
      </c>
      <c r="AI22" s="59">
        <f>'重(他病棟休止)'!AD6</f>
        <v>0</v>
      </c>
      <c r="AJ22" s="59">
        <f>'重(他病棟休止)'!AE6</f>
        <v>0</v>
      </c>
      <c r="AK22" s="59">
        <f>'重(他病棟休止)'!AF6</f>
        <v>0</v>
      </c>
      <c r="AL22" s="60">
        <f>'重(他病棟休止)'!AG6</f>
        <v>0</v>
      </c>
      <c r="AM22" s="140">
        <f t="shared" si="0"/>
        <v>0</v>
      </c>
    </row>
    <row r="23" spans="1:39" ht="22.5" customHeight="1" x14ac:dyDescent="0.4">
      <c r="A23" s="148"/>
      <c r="B23" s="507"/>
      <c r="C23" s="508"/>
      <c r="D23" s="509"/>
      <c r="E23" s="488" t="s">
        <v>39</v>
      </c>
      <c r="F23" s="489"/>
      <c r="G23" s="489"/>
      <c r="H23" s="55">
        <f>'重(他病棟休止)'!C10</f>
        <v>0</v>
      </c>
      <c r="I23" s="56">
        <f>'重(他病棟休止)'!D10</f>
        <v>0</v>
      </c>
      <c r="J23" s="56">
        <f>'重(他病棟休止)'!E10</f>
        <v>0</v>
      </c>
      <c r="K23" s="56">
        <f>'重(他病棟休止)'!F10</f>
        <v>0</v>
      </c>
      <c r="L23" s="56">
        <f>'重(他病棟休止)'!G10</f>
        <v>0</v>
      </c>
      <c r="M23" s="56">
        <f>'重(他病棟休止)'!H10</f>
        <v>0</v>
      </c>
      <c r="N23" s="56">
        <f>'重(他病棟休止)'!I10</f>
        <v>0</v>
      </c>
      <c r="O23" s="56">
        <f>'重(他病棟休止)'!J10</f>
        <v>0</v>
      </c>
      <c r="P23" s="56">
        <f>'重(他病棟休止)'!K10</f>
        <v>0</v>
      </c>
      <c r="Q23" s="56">
        <f>'重(他病棟休止)'!L10</f>
        <v>0</v>
      </c>
      <c r="R23" s="56">
        <f>'重(他病棟休止)'!M10</f>
        <v>0</v>
      </c>
      <c r="S23" s="56">
        <f>'重(他病棟休止)'!N10</f>
        <v>0</v>
      </c>
      <c r="T23" s="56">
        <f>'重(他病棟休止)'!O10</f>
        <v>0</v>
      </c>
      <c r="U23" s="56">
        <f>'重(他病棟休止)'!P10</f>
        <v>0</v>
      </c>
      <c r="V23" s="56">
        <f>'重(他病棟休止)'!Q10</f>
        <v>0</v>
      </c>
      <c r="W23" s="56">
        <f>'重(他病棟休止)'!R10</f>
        <v>0</v>
      </c>
      <c r="X23" s="56">
        <f>'重(他病棟休止)'!S10</f>
        <v>0</v>
      </c>
      <c r="Y23" s="56">
        <f>'重(他病棟休止)'!T10</f>
        <v>0</v>
      </c>
      <c r="Z23" s="56">
        <f>'重(他病棟休止)'!U10</f>
        <v>0</v>
      </c>
      <c r="AA23" s="56">
        <f>'重(他病棟休止)'!V10</f>
        <v>0</v>
      </c>
      <c r="AB23" s="56">
        <f>'重(他病棟休止)'!W10</f>
        <v>0</v>
      </c>
      <c r="AC23" s="56">
        <f>'重(他病棟休止)'!X10</f>
        <v>0</v>
      </c>
      <c r="AD23" s="56">
        <f>'重(他病棟休止)'!Y10</f>
        <v>0</v>
      </c>
      <c r="AE23" s="56">
        <f>'重(他病棟休止)'!Z10</f>
        <v>0</v>
      </c>
      <c r="AF23" s="56">
        <f>'重(他病棟休止)'!AA10</f>
        <v>0</v>
      </c>
      <c r="AG23" s="56">
        <f>'重(他病棟休止)'!AB10</f>
        <v>0</v>
      </c>
      <c r="AH23" s="56">
        <f>'重(他病棟休止)'!AC10</f>
        <v>0</v>
      </c>
      <c r="AI23" s="56">
        <f>'重(他病棟休止)'!AD10</f>
        <v>0</v>
      </c>
      <c r="AJ23" s="56">
        <f>'重(他病棟休止)'!AE10</f>
        <v>0</v>
      </c>
      <c r="AK23" s="56">
        <f>'重(他病棟休止)'!AF10</f>
        <v>0</v>
      </c>
      <c r="AL23" s="57">
        <f>'重(他病棟休止)'!AG10</f>
        <v>0</v>
      </c>
      <c r="AM23" s="141">
        <f t="shared" si="0"/>
        <v>0</v>
      </c>
    </row>
    <row r="24" spans="1:39" ht="22.5" customHeight="1" x14ac:dyDescent="0.4">
      <c r="A24" s="148"/>
      <c r="B24" s="507"/>
      <c r="C24" s="508"/>
      <c r="D24" s="509"/>
      <c r="E24" s="488" t="s">
        <v>2</v>
      </c>
      <c r="F24" s="489"/>
      <c r="G24" s="489"/>
      <c r="H24" s="55">
        <f>'重(他病棟休止)'!C14</f>
        <v>0</v>
      </c>
      <c r="I24" s="56">
        <f>'重(他病棟休止)'!D14</f>
        <v>0</v>
      </c>
      <c r="J24" s="56">
        <f>'重(他病棟休止)'!E14</f>
        <v>0</v>
      </c>
      <c r="K24" s="56">
        <f>'重(他病棟休止)'!F14</f>
        <v>0</v>
      </c>
      <c r="L24" s="56">
        <f>'重(他病棟休止)'!G14</f>
        <v>0</v>
      </c>
      <c r="M24" s="56">
        <f>'重(他病棟休止)'!H14</f>
        <v>0</v>
      </c>
      <c r="N24" s="56">
        <f>'重(他病棟休止)'!I14</f>
        <v>0</v>
      </c>
      <c r="O24" s="56">
        <f>'重(他病棟休止)'!J14</f>
        <v>0</v>
      </c>
      <c r="P24" s="56">
        <f>'重(他病棟休止)'!K14</f>
        <v>0</v>
      </c>
      <c r="Q24" s="56">
        <f>'重(他病棟休止)'!L14</f>
        <v>0</v>
      </c>
      <c r="R24" s="56">
        <f>'重(他病棟休止)'!M14</f>
        <v>0</v>
      </c>
      <c r="S24" s="56">
        <f>'重(他病棟休止)'!N14</f>
        <v>0</v>
      </c>
      <c r="T24" s="56">
        <f>'重(他病棟休止)'!O14</f>
        <v>0</v>
      </c>
      <c r="U24" s="56">
        <f>'重(他病棟休止)'!P14</f>
        <v>0</v>
      </c>
      <c r="V24" s="56">
        <f>'重(他病棟休止)'!Q14</f>
        <v>0</v>
      </c>
      <c r="W24" s="56">
        <f>'重(他病棟休止)'!R14</f>
        <v>0</v>
      </c>
      <c r="X24" s="56">
        <f>'重(他病棟休止)'!S14</f>
        <v>0</v>
      </c>
      <c r="Y24" s="56">
        <f>'重(他病棟休止)'!T14</f>
        <v>0</v>
      </c>
      <c r="Z24" s="56">
        <f>'重(他病棟休止)'!U14</f>
        <v>0</v>
      </c>
      <c r="AA24" s="56">
        <f>'重(他病棟休止)'!V14</f>
        <v>0</v>
      </c>
      <c r="AB24" s="56">
        <f>'重(他病棟休止)'!W14</f>
        <v>0</v>
      </c>
      <c r="AC24" s="56">
        <f>'重(他病棟休止)'!X14</f>
        <v>0</v>
      </c>
      <c r="AD24" s="56">
        <f>'重(他病棟休止)'!Y14</f>
        <v>0</v>
      </c>
      <c r="AE24" s="56">
        <f>'重(他病棟休止)'!Z14</f>
        <v>0</v>
      </c>
      <c r="AF24" s="56">
        <f>'重(他病棟休止)'!AA14</f>
        <v>0</v>
      </c>
      <c r="AG24" s="56">
        <f>'重(他病棟休止)'!AB14</f>
        <v>0</v>
      </c>
      <c r="AH24" s="56">
        <f>'重(他病棟休止)'!AC14</f>
        <v>0</v>
      </c>
      <c r="AI24" s="56">
        <f>'重(他病棟休止)'!AD14</f>
        <v>0</v>
      </c>
      <c r="AJ24" s="56">
        <f>'重(他病棟休止)'!AE14</f>
        <v>0</v>
      </c>
      <c r="AK24" s="56">
        <f>'重(他病棟休止)'!AF14</f>
        <v>0</v>
      </c>
      <c r="AL24" s="57">
        <f>'重(他病棟休止)'!AG14</f>
        <v>0</v>
      </c>
      <c r="AM24" s="138">
        <f t="shared" si="0"/>
        <v>0</v>
      </c>
    </row>
    <row r="25" spans="1:39" ht="22.5" customHeight="1" thickBot="1" x14ac:dyDescent="0.45">
      <c r="A25" s="148"/>
      <c r="B25" s="510"/>
      <c r="C25" s="511"/>
      <c r="D25" s="512"/>
      <c r="E25" s="387" t="s">
        <v>3</v>
      </c>
      <c r="F25" s="388"/>
      <c r="G25" s="388"/>
      <c r="H25" s="61">
        <f>'重(他病棟休止)'!C18</f>
        <v>0</v>
      </c>
      <c r="I25" s="62">
        <f>'重(他病棟休止)'!D18</f>
        <v>0</v>
      </c>
      <c r="J25" s="62">
        <f>'重(他病棟休止)'!E18</f>
        <v>0</v>
      </c>
      <c r="K25" s="62">
        <f>'重(他病棟休止)'!F18</f>
        <v>0</v>
      </c>
      <c r="L25" s="62">
        <f>'重(他病棟休止)'!G18</f>
        <v>0</v>
      </c>
      <c r="M25" s="62">
        <f>'重(他病棟休止)'!H18</f>
        <v>0</v>
      </c>
      <c r="N25" s="62">
        <f>'重(他病棟休止)'!I18</f>
        <v>0</v>
      </c>
      <c r="O25" s="62">
        <f>'重(他病棟休止)'!J18</f>
        <v>0</v>
      </c>
      <c r="P25" s="62">
        <f>'重(他病棟休止)'!K18</f>
        <v>0</v>
      </c>
      <c r="Q25" s="62">
        <f>'重(他病棟休止)'!L18</f>
        <v>0</v>
      </c>
      <c r="R25" s="62">
        <f>'重(他病棟休止)'!M18</f>
        <v>0</v>
      </c>
      <c r="S25" s="62">
        <f>'重(他病棟休止)'!N18</f>
        <v>0</v>
      </c>
      <c r="T25" s="62">
        <f>'重(他病棟休止)'!O18</f>
        <v>0</v>
      </c>
      <c r="U25" s="62">
        <f>'重(他病棟休止)'!P18</f>
        <v>0</v>
      </c>
      <c r="V25" s="62">
        <f>'重(他病棟休止)'!Q18</f>
        <v>0</v>
      </c>
      <c r="W25" s="62">
        <f>'重(他病棟休止)'!R18</f>
        <v>0</v>
      </c>
      <c r="X25" s="62">
        <f>'重(他病棟休止)'!S18</f>
        <v>0</v>
      </c>
      <c r="Y25" s="62">
        <f>'重(他病棟休止)'!T18</f>
        <v>0</v>
      </c>
      <c r="Z25" s="62">
        <f>'重(他病棟休止)'!U18</f>
        <v>0</v>
      </c>
      <c r="AA25" s="62">
        <f>'重(他病棟休止)'!V18</f>
        <v>0</v>
      </c>
      <c r="AB25" s="62">
        <f>'重(他病棟休止)'!W18</f>
        <v>0</v>
      </c>
      <c r="AC25" s="62">
        <f>'重(他病棟休止)'!X18</f>
        <v>0</v>
      </c>
      <c r="AD25" s="62">
        <f>'重(他病棟休止)'!Y18</f>
        <v>0</v>
      </c>
      <c r="AE25" s="62">
        <f>'重(他病棟休止)'!Z18</f>
        <v>0</v>
      </c>
      <c r="AF25" s="62">
        <f>'重(他病棟休止)'!AA18</f>
        <v>0</v>
      </c>
      <c r="AG25" s="62">
        <f>'重(他病棟休止)'!AB18</f>
        <v>0</v>
      </c>
      <c r="AH25" s="62">
        <f>'重(他病棟休止)'!AC18</f>
        <v>0</v>
      </c>
      <c r="AI25" s="62">
        <f>'重(他病棟休止)'!AD18</f>
        <v>0</v>
      </c>
      <c r="AJ25" s="62">
        <f>'重(他病棟休止)'!AE18</f>
        <v>0</v>
      </c>
      <c r="AK25" s="62">
        <f>'重(他病棟休止)'!AF18</f>
        <v>0</v>
      </c>
      <c r="AL25" s="63">
        <f>'重(他病棟休止)'!AG18</f>
        <v>0</v>
      </c>
      <c r="AM25" s="142">
        <f t="shared" si="0"/>
        <v>0</v>
      </c>
    </row>
    <row r="26" spans="1:39" ht="22.5" customHeight="1" thickBot="1" x14ac:dyDescent="0.45">
      <c r="A26" s="148"/>
      <c r="B26" s="286"/>
      <c r="C26" s="286"/>
      <c r="D26" s="286"/>
      <c r="E26" s="81"/>
      <c r="F26" s="81"/>
      <c r="G26" s="8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2"/>
      <c r="AI26" s="102"/>
      <c r="AJ26" s="102"/>
      <c r="AK26" s="102"/>
      <c r="AL26" s="102"/>
      <c r="AM26" s="143"/>
    </row>
    <row r="27" spans="1:39" ht="24.95" customHeight="1" x14ac:dyDescent="0.4">
      <c r="R27" s="473" t="s">
        <v>9</v>
      </c>
      <c r="S27" s="465"/>
      <c r="T27" s="465"/>
      <c r="U27" s="465"/>
      <c r="V27" s="490" t="s">
        <v>54</v>
      </c>
      <c r="W27" s="491"/>
      <c r="X27" s="491"/>
      <c r="Y27" s="491"/>
      <c r="Z27" s="491"/>
      <c r="AA27" s="491"/>
      <c r="AB27" s="491"/>
      <c r="AC27" s="492"/>
      <c r="AD27" s="474" t="s">
        <v>64</v>
      </c>
      <c r="AE27" s="474"/>
      <c r="AF27" s="474"/>
      <c r="AG27" s="474"/>
      <c r="AH27" s="465" t="s">
        <v>52</v>
      </c>
      <c r="AI27" s="465"/>
      <c r="AJ27" s="465"/>
      <c r="AK27" s="465"/>
      <c r="AL27" s="465"/>
      <c r="AM27" s="466"/>
    </row>
    <row r="28" spans="1:39" ht="24.95" customHeight="1" x14ac:dyDescent="0.4">
      <c r="G28" s="159"/>
      <c r="R28" s="482" t="s">
        <v>38</v>
      </c>
      <c r="S28" s="483"/>
      <c r="T28" s="483"/>
      <c r="U28" s="483"/>
      <c r="V28" s="493">
        <f>AM14+AM17+AM22</f>
        <v>0</v>
      </c>
      <c r="W28" s="494"/>
      <c r="X28" s="494"/>
      <c r="Y28" s="494"/>
      <c r="Z28" s="494"/>
      <c r="AA28" s="494"/>
      <c r="AB28" s="494"/>
      <c r="AC28" s="495"/>
      <c r="AD28" s="476">
        <f>IF(重①!AG3="特定機能病院等に該当する",436000,301000)</f>
        <v>301000</v>
      </c>
      <c r="AE28" s="476"/>
      <c r="AF28" s="476"/>
      <c r="AG28" s="476"/>
      <c r="AH28" s="476">
        <f>V28*AD28</f>
        <v>0</v>
      </c>
      <c r="AI28" s="476"/>
      <c r="AJ28" s="476"/>
      <c r="AK28" s="476"/>
      <c r="AL28" s="476"/>
      <c r="AM28" s="477"/>
    </row>
    <row r="29" spans="1:39" ht="24.95" customHeight="1" x14ac:dyDescent="0.4">
      <c r="R29" s="484" t="s">
        <v>39</v>
      </c>
      <c r="S29" s="485"/>
      <c r="T29" s="485"/>
      <c r="U29" s="485"/>
      <c r="V29" s="467">
        <f>AM15+AM18+AM23</f>
        <v>0</v>
      </c>
      <c r="W29" s="468"/>
      <c r="X29" s="468"/>
      <c r="Y29" s="468"/>
      <c r="Z29" s="468"/>
      <c r="AA29" s="468"/>
      <c r="AB29" s="468"/>
      <c r="AC29" s="469"/>
      <c r="AD29" s="478">
        <v>211000</v>
      </c>
      <c r="AE29" s="478"/>
      <c r="AF29" s="478"/>
      <c r="AG29" s="478"/>
      <c r="AH29" s="478">
        <f>V29*AD29</f>
        <v>0</v>
      </c>
      <c r="AI29" s="478"/>
      <c r="AJ29" s="478"/>
      <c r="AK29" s="478"/>
      <c r="AL29" s="478"/>
      <c r="AM29" s="479"/>
    </row>
    <row r="30" spans="1:39" ht="24.95" customHeight="1" x14ac:dyDescent="0.4">
      <c r="R30" s="482" t="s">
        <v>8</v>
      </c>
      <c r="S30" s="483"/>
      <c r="T30" s="483"/>
      <c r="U30" s="483"/>
      <c r="V30" s="493">
        <f>AM19+AM24</f>
        <v>0</v>
      </c>
      <c r="W30" s="494"/>
      <c r="X30" s="494"/>
      <c r="Y30" s="494"/>
      <c r="Z30" s="494"/>
      <c r="AA30" s="494"/>
      <c r="AB30" s="494"/>
      <c r="AC30" s="495"/>
      <c r="AD30" s="476">
        <v>16000</v>
      </c>
      <c r="AE30" s="476"/>
      <c r="AF30" s="476"/>
      <c r="AG30" s="476"/>
      <c r="AH30" s="476">
        <f>V30*AD30</f>
        <v>0</v>
      </c>
      <c r="AI30" s="476"/>
      <c r="AJ30" s="476"/>
      <c r="AK30" s="476"/>
      <c r="AL30" s="476"/>
      <c r="AM30" s="477"/>
    </row>
    <row r="31" spans="1:39" ht="24.95" customHeight="1" x14ac:dyDescent="0.4">
      <c r="R31" s="484" t="s">
        <v>23</v>
      </c>
      <c r="S31" s="485"/>
      <c r="T31" s="485"/>
      <c r="U31" s="485"/>
      <c r="V31" s="467">
        <f>AM16+AM20+AM25</f>
        <v>0</v>
      </c>
      <c r="W31" s="468"/>
      <c r="X31" s="468"/>
      <c r="Y31" s="468"/>
      <c r="Z31" s="468"/>
      <c r="AA31" s="468"/>
      <c r="AB31" s="468"/>
      <c r="AC31" s="469"/>
      <c r="AD31" s="478">
        <f>IF(重①!AG3="特定機能病院等に該当する",74000,71000)</f>
        <v>71000</v>
      </c>
      <c r="AE31" s="478"/>
      <c r="AF31" s="478"/>
      <c r="AG31" s="478"/>
      <c r="AH31" s="478">
        <f>V31*AD31</f>
        <v>0</v>
      </c>
      <c r="AI31" s="478"/>
      <c r="AJ31" s="478"/>
      <c r="AK31" s="478"/>
      <c r="AL31" s="478"/>
      <c r="AM31" s="479"/>
    </row>
    <row r="32" spans="1:39" ht="24.95" customHeight="1" thickBot="1" x14ac:dyDescent="0.45">
      <c r="R32" s="463" t="s">
        <v>55</v>
      </c>
      <c r="S32" s="464"/>
      <c r="T32" s="464"/>
      <c r="U32" s="464"/>
      <c r="V32" s="470">
        <f>SUM(V28:AC31)</f>
        <v>0</v>
      </c>
      <c r="W32" s="471"/>
      <c r="X32" s="471"/>
      <c r="Y32" s="471"/>
      <c r="Z32" s="471"/>
      <c r="AA32" s="471"/>
      <c r="AB32" s="471"/>
      <c r="AC32" s="472"/>
      <c r="AD32" s="475"/>
      <c r="AE32" s="475"/>
      <c r="AF32" s="475"/>
      <c r="AG32" s="475"/>
      <c r="AH32" s="480">
        <f>SUM(AH28:AM31)</f>
        <v>0</v>
      </c>
      <c r="AI32" s="480"/>
      <c r="AJ32" s="480"/>
      <c r="AK32" s="480"/>
      <c r="AL32" s="480"/>
      <c r="AM32" s="481"/>
    </row>
    <row r="33" spans="34:36" x14ac:dyDescent="0.4">
      <c r="AH33" s="148"/>
      <c r="AI33" s="7"/>
    </row>
    <row r="34" spans="34:36" x14ac:dyDescent="0.4">
      <c r="AH34" s="148"/>
      <c r="AI34" s="7"/>
    </row>
    <row r="35" spans="34:36" x14ac:dyDescent="0.4">
      <c r="AH35" s="148"/>
      <c r="AI35" s="7"/>
    </row>
    <row r="36" spans="34:36" x14ac:dyDescent="0.4">
      <c r="AJ36" s="148"/>
    </row>
  </sheetData>
  <mergeCells count="54">
    <mergeCell ref="V30:AC30"/>
    <mergeCell ref="B22:D25"/>
    <mergeCell ref="B6:B21"/>
    <mergeCell ref="C7:D16"/>
    <mergeCell ref="C17:D20"/>
    <mergeCell ref="E7:G7"/>
    <mergeCell ref="F8:G8"/>
    <mergeCell ref="F16:G16"/>
    <mergeCell ref="B1:U2"/>
    <mergeCell ref="V1:Y1"/>
    <mergeCell ref="C5:AM5"/>
    <mergeCell ref="Z1:AM1"/>
    <mergeCell ref="F15:G15"/>
    <mergeCell ref="F9:G9"/>
    <mergeCell ref="F10:G10"/>
    <mergeCell ref="AK2:AL2"/>
    <mergeCell ref="AB3:AF3"/>
    <mergeCell ref="AG3:AM3"/>
    <mergeCell ref="E11:G11"/>
    <mergeCell ref="E13:G13"/>
    <mergeCell ref="F14:G14"/>
    <mergeCell ref="C6:G6"/>
    <mergeCell ref="AD31:AG31"/>
    <mergeCell ref="R31:U31"/>
    <mergeCell ref="E17:G17"/>
    <mergeCell ref="E18:G18"/>
    <mergeCell ref="E19:G19"/>
    <mergeCell ref="E20:G20"/>
    <mergeCell ref="C21:G21"/>
    <mergeCell ref="E22:G22"/>
    <mergeCell ref="E23:G23"/>
    <mergeCell ref="E24:G24"/>
    <mergeCell ref="E25:G25"/>
    <mergeCell ref="V27:AC27"/>
    <mergeCell ref="R29:U29"/>
    <mergeCell ref="R30:U30"/>
    <mergeCell ref="V28:AC28"/>
    <mergeCell ref="V29:AC29"/>
    <mergeCell ref="R32:U32"/>
    <mergeCell ref="AH27:AM27"/>
    <mergeCell ref="V31:AC31"/>
    <mergeCell ref="V32:AC32"/>
    <mergeCell ref="R27:U27"/>
    <mergeCell ref="AD27:AG27"/>
    <mergeCell ref="AD32:AG32"/>
    <mergeCell ref="AH28:AM28"/>
    <mergeCell ref="AH29:AM29"/>
    <mergeCell ref="AH30:AM30"/>
    <mergeCell ref="AH31:AM31"/>
    <mergeCell ref="AH32:AM32"/>
    <mergeCell ref="AD28:AG28"/>
    <mergeCell ref="AD29:AG29"/>
    <mergeCell ref="AD30:AG30"/>
    <mergeCell ref="R28:U28"/>
  </mergeCells>
  <phoneticPr fontId="2"/>
  <conditionalFormatting sqref="AJ6:AL25">
    <cfRule type="expression" dxfId="22" priority="3">
      <formula>$C$6=2</formula>
    </cfRule>
  </conditionalFormatting>
  <conditionalFormatting sqref="AL6:AL25">
    <cfRule type="expression" dxfId="21" priority="4">
      <formula>OR($C$6=4,$C$6=6,$C$6=9,$C$6=11)</formula>
    </cfRule>
  </conditionalFormatting>
  <pageMargins left="0.70866141732283472" right="0.70866141732283472" top="0.51181102362204722" bottom="0.35433070866141736" header="0.31496062992125984" footer="0.31496062992125984"/>
  <pageSetup paperSize="9" scale="56" orientation="landscape" r:id="rId1"/>
  <headerFooter>
    <oddHeader xml:space="preserve">&amp;L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O41"/>
  <sheetViews>
    <sheetView view="pageBreakPreview" zoomScale="60" zoomScaleNormal="100" zoomScalePageLayoutView="90" workbookViewId="0">
      <selection activeCell="I10" sqref="I10"/>
    </sheetView>
  </sheetViews>
  <sheetFormatPr defaultRowHeight="15.75" x14ac:dyDescent="0.4"/>
  <cols>
    <col min="1" max="1" width="3.625" style="168" customWidth="1"/>
    <col min="2" max="3" width="10.625" style="168" customWidth="1"/>
    <col min="4" max="4" width="5" style="168" customWidth="1"/>
    <col min="5" max="6" width="2.75" style="168" customWidth="1"/>
    <col min="7" max="7" width="30.625" style="168" customWidth="1"/>
    <col min="8" max="38" width="4.125" style="168" customWidth="1"/>
    <col min="39" max="39" width="6.375" style="168" customWidth="1"/>
    <col min="40" max="40" width="12.5" style="168" customWidth="1"/>
    <col min="41" max="41" width="14" style="168" customWidth="1"/>
    <col min="42" max="16384" width="9" style="168"/>
  </cols>
  <sheetData>
    <row r="1" spans="2:41" ht="25.5" customHeight="1" x14ac:dyDescent="0.4">
      <c r="B1" s="554" t="s">
        <v>48</v>
      </c>
      <c r="C1" s="554"/>
      <c r="D1" s="554"/>
      <c r="E1" s="554"/>
      <c r="F1" s="554"/>
      <c r="G1" s="554"/>
      <c r="H1" s="554"/>
      <c r="I1" s="554"/>
      <c r="J1" s="554"/>
      <c r="K1" s="554"/>
      <c r="L1" s="554"/>
      <c r="M1" s="554"/>
      <c r="N1" s="554"/>
      <c r="O1" s="554"/>
      <c r="Q1" s="456" t="s">
        <v>7</v>
      </c>
      <c r="R1" s="456"/>
      <c r="S1" s="456"/>
      <c r="T1" s="456"/>
      <c r="U1" s="397"/>
      <c r="V1" s="398"/>
      <c r="W1" s="398"/>
      <c r="X1" s="398"/>
      <c r="Y1" s="398"/>
      <c r="Z1" s="398"/>
      <c r="AA1" s="398"/>
      <c r="AB1" s="398"/>
      <c r="AC1" s="398"/>
      <c r="AD1" s="398"/>
      <c r="AE1" s="398"/>
      <c r="AF1" s="398"/>
      <c r="AG1" s="398"/>
      <c r="AH1" s="398"/>
      <c r="AI1" s="398"/>
      <c r="AJ1" s="398"/>
      <c r="AK1" s="398"/>
      <c r="AL1" s="398"/>
      <c r="AM1" s="399"/>
      <c r="AO1" s="168" t="str">
        <f>IF(OR(AJ2=2,AJ2=4,AJ2=6,AJ2=9,AJ2=11),"〇","×")</f>
        <v>×</v>
      </c>
    </row>
    <row r="2" spans="2:41" ht="25.5" customHeight="1" x14ac:dyDescent="0.4">
      <c r="B2" s="554"/>
      <c r="C2" s="554"/>
      <c r="D2" s="554"/>
      <c r="E2" s="554"/>
      <c r="F2" s="554"/>
      <c r="G2" s="554"/>
      <c r="H2" s="554"/>
      <c r="I2" s="554"/>
      <c r="J2" s="554"/>
      <c r="K2" s="554"/>
      <c r="L2" s="554"/>
      <c r="M2" s="554"/>
      <c r="N2" s="554"/>
      <c r="O2" s="554"/>
      <c r="T2" s="176"/>
      <c r="U2" s="176"/>
      <c r="V2" s="176"/>
      <c r="W2" s="176"/>
      <c r="X2" s="177"/>
      <c r="Y2" s="175"/>
      <c r="AC2" s="170"/>
      <c r="AD2" s="170"/>
      <c r="AE2" s="170"/>
      <c r="AF2" s="170"/>
      <c r="AG2" s="172"/>
      <c r="AH2" s="172"/>
      <c r="AI2" s="172"/>
      <c r="AJ2" s="172"/>
      <c r="AK2" s="571"/>
      <c r="AL2" s="572"/>
      <c r="AM2" s="178" t="s">
        <v>11</v>
      </c>
      <c r="AO2" s="168" t="str">
        <f>IF(AJ2=2,"〇","×")</f>
        <v>×</v>
      </c>
    </row>
    <row r="3" spans="2:41" ht="25.5" customHeight="1" thickBot="1" x14ac:dyDescent="0.45">
      <c r="L3" s="171"/>
      <c r="M3" s="171"/>
      <c r="N3" s="171"/>
      <c r="O3" s="171"/>
      <c r="P3" s="171"/>
      <c r="Q3" s="171"/>
      <c r="R3" s="171"/>
      <c r="S3" s="171"/>
      <c r="T3" s="171"/>
      <c r="U3" s="171"/>
      <c r="V3" s="171"/>
      <c r="W3" s="171"/>
      <c r="X3" s="171"/>
      <c r="Z3" s="179" t="s">
        <v>49</v>
      </c>
      <c r="AD3" s="170"/>
      <c r="AE3" s="170"/>
      <c r="AF3" s="170"/>
      <c r="AH3" s="172"/>
      <c r="AI3" s="172"/>
      <c r="AJ3" s="172"/>
      <c r="AK3" s="172"/>
      <c r="AL3" s="172"/>
      <c r="AM3" s="172"/>
    </row>
    <row r="4" spans="2:41" s="174" customFormat="1" ht="50.1" customHeight="1" thickBot="1" x14ac:dyDescent="0.45">
      <c r="B4" s="65" t="s">
        <v>31</v>
      </c>
      <c r="C4" s="64" t="s">
        <v>33</v>
      </c>
      <c r="D4" s="441" t="s">
        <v>20</v>
      </c>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3"/>
    </row>
    <row r="5" spans="2:41" s="174" customFormat="1" ht="22.5" customHeight="1" thickBot="1" x14ac:dyDescent="0.45">
      <c r="B5" s="525"/>
      <c r="C5" s="528"/>
      <c r="D5" s="531" t="str">
        <f>IF(AK2="","",AK2)</f>
        <v/>
      </c>
      <c r="E5" s="532"/>
      <c r="F5" s="532"/>
      <c r="G5" s="533"/>
      <c r="H5" s="17">
        <v>1</v>
      </c>
      <c r="I5" s="66">
        <v>2</v>
      </c>
      <c r="J5" s="18">
        <v>3</v>
      </c>
      <c r="K5" s="66">
        <v>4</v>
      </c>
      <c r="L5" s="18">
        <v>5</v>
      </c>
      <c r="M5" s="66">
        <v>6</v>
      </c>
      <c r="N5" s="18">
        <v>7</v>
      </c>
      <c r="O5" s="66">
        <v>8</v>
      </c>
      <c r="P5" s="18">
        <v>9</v>
      </c>
      <c r="Q5" s="66">
        <v>10</v>
      </c>
      <c r="R5" s="18">
        <v>11</v>
      </c>
      <c r="S5" s="66">
        <v>12</v>
      </c>
      <c r="T5" s="18">
        <v>13</v>
      </c>
      <c r="U5" s="66">
        <v>14</v>
      </c>
      <c r="V5" s="18">
        <v>15</v>
      </c>
      <c r="W5" s="66">
        <v>16</v>
      </c>
      <c r="X5" s="18">
        <v>17</v>
      </c>
      <c r="Y5" s="66">
        <v>18</v>
      </c>
      <c r="Z5" s="18">
        <v>19</v>
      </c>
      <c r="AA5" s="66">
        <v>20</v>
      </c>
      <c r="AB5" s="18">
        <v>21</v>
      </c>
      <c r="AC5" s="66">
        <v>22</v>
      </c>
      <c r="AD5" s="18">
        <v>23</v>
      </c>
      <c r="AE5" s="66">
        <v>24</v>
      </c>
      <c r="AF5" s="18">
        <v>25</v>
      </c>
      <c r="AG5" s="66">
        <v>26</v>
      </c>
      <c r="AH5" s="18">
        <v>27</v>
      </c>
      <c r="AI5" s="66">
        <v>28</v>
      </c>
      <c r="AJ5" s="18">
        <v>29</v>
      </c>
      <c r="AK5" s="66">
        <v>30</v>
      </c>
      <c r="AL5" s="70">
        <v>31</v>
      </c>
      <c r="AM5" s="25" t="s">
        <v>0</v>
      </c>
    </row>
    <row r="6" spans="2:41" ht="22.5" customHeight="1" x14ac:dyDescent="0.4">
      <c r="B6" s="526"/>
      <c r="C6" s="529"/>
      <c r="D6" s="534" t="s">
        <v>34</v>
      </c>
      <c r="E6" s="535" t="s">
        <v>30</v>
      </c>
      <c r="F6" s="536"/>
      <c r="G6" s="536"/>
      <c r="H6" s="217">
        <f>SUM(H7:H10)</f>
        <v>0</v>
      </c>
      <c r="I6" s="218">
        <f>SUM(I7:I10)</f>
        <v>0</v>
      </c>
      <c r="J6" s="218">
        <f t="shared" ref="J6:AL6" si="0">SUM(J7:J10)</f>
        <v>0</v>
      </c>
      <c r="K6" s="218">
        <f t="shared" si="0"/>
        <v>0</v>
      </c>
      <c r="L6" s="218">
        <f t="shared" si="0"/>
        <v>0</v>
      </c>
      <c r="M6" s="218">
        <f t="shared" si="0"/>
        <v>0</v>
      </c>
      <c r="N6" s="218">
        <f t="shared" si="0"/>
        <v>0</v>
      </c>
      <c r="O6" s="218">
        <f t="shared" si="0"/>
        <v>0</v>
      </c>
      <c r="P6" s="218">
        <f t="shared" si="0"/>
        <v>0</v>
      </c>
      <c r="Q6" s="218">
        <f t="shared" si="0"/>
        <v>0</v>
      </c>
      <c r="R6" s="218">
        <f t="shared" si="0"/>
        <v>0</v>
      </c>
      <c r="S6" s="218">
        <f t="shared" si="0"/>
        <v>0</v>
      </c>
      <c r="T6" s="218">
        <f t="shared" si="0"/>
        <v>0</v>
      </c>
      <c r="U6" s="218">
        <f t="shared" si="0"/>
        <v>0</v>
      </c>
      <c r="V6" s="218">
        <f t="shared" si="0"/>
        <v>0</v>
      </c>
      <c r="W6" s="218">
        <f>SUM(W7:W10)</f>
        <v>0</v>
      </c>
      <c r="X6" s="218">
        <f t="shared" si="0"/>
        <v>0</v>
      </c>
      <c r="Y6" s="218">
        <f t="shared" si="0"/>
        <v>0</v>
      </c>
      <c r="Z6" s="218">
        <f t="shared" si="0"/>
        <v>0</v>
      </c>
      <c r="AA6" s="218">
        <f t="shared" si="0"/>
        <v>0</v>
      </c>
      <c r="AB6" s="218">
        <f t="shared" si="0"/>
        <v>0</v>
      </c>
      <c r="AC6" s="218">
        <f t="shared" si="0"/>
        <v>0</v>
      </c>
      <c r="AD6" s="218">
        <f t="shared" si="0"/>
        <v>0</v>
      </c>
      <c r="AE6" s="218">
        <f t="shared" si="0"/>
        <v>0</v>
      </c>
      <c r="AF6" s="218">
        <f t="shared" si="0"/>
        <v>0</v>
      </c>
      <c r="AG6" s="218">
        <f t="shared" si="0"/>
        <v>0</v>
      </c>
      <c r="AH6" s="218">
        <f t="shared" si="0"/>
        <v>0</v>
      </c>
      <c r="AI6" s="218">
        <f t="shared" si="0"/>
        <v>0</v>
      </c>
      <c r="AJ6" s="218">
        <f t="shared" si="0"/>
        <v>0</v>
      </c>
      <c r="AK6" s="218">
        <f t="shared" si="0"/>
        <v>0</v>
      </c>
      <c r="AL6" s="219">
        <f t="shared" si="0"/>
        <v>0</v>
      </c>
      <c r="AM6" s="242">
        <f t="shared" ref="AM6:AM22" si="1">SUM(H6:AL6)</f>
        <v>0</v>
      </c>
    </row>
    <row r="7" spans="2:41" ht="22.5" customHeight="1" x14ac:dyDescent="0.4">
      <c r="B7" s="526"/>
      <c r="C7" s="529"/>
      <c r="D7" s="534"/>
      <c r="E7" s="146"/>
      <c r="F7" s="562" t="s">
        <v>38</v>
      </c>
      <c r="G7" s="56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114"/>
      <c r="AM7" s="243">
        <f t="shared" si="1"/>
        <v>0</v>
      </c>
    </row>
    <row r="8" spans="2:41" ht="22.5" customHeight="1" x14ac:dyDescent="0.4">
      <c r="B8" s="526"/>
      <c r="C8" s="529"/>
      <c r="D8" s="534"/>
      <c r="E8" s="146"/>
      <c r="F8" s="562" t="s">
        <v>74</v>
      </c>
      <c r="G8" s="56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114"/>
      <c r="AM8" s="243">
        <f t="shared" si="1"/>
        <v>0</v>
      </c>
    </row>
    <row r="9" spans="2:41" ht="22.5" customHeight="1" x14ac:dyDescent="0.4">
      <c r="B9" s="526"/>
      <c r="C9" s="529"/>
      <c r="D9" s="534"/>
      <c r="E9" s="146"/>
      <c r="F9" s="562" t="s">
        <v>41</v>
      </c>
      <c r="G9" s="56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114"/>
      <c r="AM9" s="243">
        <f t="shared" si="1"/>
        <v>0</v>
      </c>
    </row>
    <row r="10" spans="2:41" ht="22.5" customHeight="1" thickBot="1" x14ac:dyDescent="0.45">
      <c r="B10" s="526"/>
      <c r="C10" s="529"/>
      <c r="D10" s="534"/>
      <c r="E10" s="146"/>
      <c r="F10" s="564" t="s">
        <v>3</v>
      </c>
      <c r="G10" s="565"/>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c r="AM10" s="244">
        <f t="shared" si="1"/>
        <v>0</v>
      </c>
    </row>
    <row r="11" spans="2:41" ht="22.5" customHeight="1" x14ac:dyDescent="0.4">
      <c r="B11" s="526"/>
      <c r="C11" s="529"/>
      <c r="D11" s="534"/>
      <c r="E11" s="372" t="s">
        <v>79</v>
      </c>
      <c r="F11" s="373"/>
      <c r="G11" s="374"/>
      <c r="H11" s="38"/>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47"/>
      <c r="AM11" s="275">
        <f t="shared" si="1"/>
        <v>0</v>
      </c>
    </row>
    <row r="12" spans="2:41" ht="22.5" customHeight="1" thickBot="1" x14ac:dyDescent="0.45">
      <c r="B12" s="526"/>
      <c r="C12" s="529"/>
      <c r="D12" s="534"/>
      <c r="E12" s="270"/>
      <c r="F12" s="552" t="s">
        <v>81</v>
      </c>
      <c r="G12" s="553"/>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111"/>
      <c r="AM12" s="276">
        <f>SUM(H12:AL12)</f>
        <v>0</v>
      </c>
    </row>
    <row r="13" spans="2:41" ht="22.5" customHeight="1" x14ac:dyDescent="0.4">
      <c r="B13" s="526"/>
      <c r="C13" s="529"/>
      <c r="D13" s="534"/>
      <c r="E13" s="566" t="s">
        <v>1</v>
      </c>
      <c r="F13" s="567"/>
      <c r="G13" s="568"/>
      <c r="H13" s="199">
        <f>SUM(H14:H17)</f>
        <v>0</v>
      </c>
      <c r="I13" s="196">
        <f t="shared" ref="I13:AL13" si="2">SUM(I14:I17)</f>
        <v>0</v>
      </c>
      <c r="J13" s="196">
        <f t="shared" si="2"/>
        <v>0</v>
      </c>
      <c r="K13" s="196">
        <f t="shared" si="2"/>
        <v>0</v>
      </c>
      <c r="L13" s="196">
        <f t="shared" si="2"/>
        <v>0</v>
      </c>
      <c r="M13" s="196">
        <f t="shared" si="2"/>
        <v>0</v>
      </c>
      <c r="N13" s="196">
        <f t="shared" si="2"/>
        <v>0</v>
      </c>
      <c r="O13" s="196">
        <f t="shared" si="2"/>
        <v>0</v>
      </c>
      <c r="P13" s="196">
        <f t="shared" si="2"/>
        <v>0</v>
      </c>
      <c r="Q13" s="196">
        <f t="shared" si="2"/>
        <v>0</v>
      </c>
      <c r="R13" s="196">
        <f t="shared" si="2"/>
        <v>0</v>
      </c>
      <c r="S13" s="196">
        <f t="shared" si="2"/>
        <v>0</v>
      </c>
      <c r="T13" s="196">
        <f t="shared" si="2"/>
        <v>0</v>
      </c>
      <c r="U13" s="196">
        <f t="shared" si="2"/>
        <v>0</v>
      </c>
      <c r="V13" s="196">
        <f t="shared" si="2"/>
        <v>0</v>
      </c>
      <c r="W13" s="196">
        <f t="shared" si="2"/>
        <v>0</v>
      </c>
      <c r="X13" s="196">
        <f t="shared" si="2"/>
        <v>0</v>
      </c>
      <c r="Y13" s="196">
        <f t="shared" si="2"/>
        <v>0</v>
      </c>
      <c r="Z13" s="196">
        <f t="shared" si="2"/>
        <v>0</v>
      </c>
      <c r="AA13" s="196">
        <f t="shared" si="2"/>
        <v>0</v>
      </c>
      <c r="AB13" s="196">
        <f t="shared" si="2"/>
        <v>0</v>
      </c>
      <c r="AC13" s="196">
        <f t="shared" si="2"/>
        <v>0</v>
      </c>
      <c r="AD13" s="196">
        <f t="shared" si="2"/>
        <v>0</v>
      </c>
      <c r="AE13" s="196">
        <f t="shared" si="2"/>
        <v>0</v>
      </c>
      <c r="AF13" s="196">
        <f t="shared" si="2"/>
        <v>0</v>
      </c>
      <c r="AG13" s="196">
        <f t="shared" si="2"/>
        <v>0</v>
      </c>
      <c r="AH13" s="196">
        <f t="shared" si="2"/>
        <v>0</v>
      </c>
      <c r="AI13" s="196">
        <f t="shared" si="2"/>
        <v>0</v>
      </c>
      <c r="AJ13" s="196">
        <f t="shared" si="2"/>
        <v>0</v>
      </c>
      <c r="AK13" s="196">
        <f t="shared" si="2"/>
        <v>0</v>
      </c>
      <c r="AL13" s="200">
        <f t="shared" si="2"/>
        <v>0</v>
      </c>
      <c r="AM13" s="120">
        <f t="shared" si="1"/>
        <v>0</v>
      </c>
    </row>
    <row r="14" spans="2:41" ht="22.5" customHeight="1" x14ac:dyDescent="0.4">
      <c r="B14" s="526"/>
      <c r="C14" s="529"/>
      <c r="D14" s="534"/>
      <c r="E14" s="180"/>
      <c r="F14" s="562" t="s">
        <v>38</v>
      </c>
      <c r="G14" s="563"/>
      <c r="H14" s="41"/>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5"/>
      <c r="AM14" s="51">
        <f t="shared" si="1"/>
        <v>0</v>
      </c>
    </row>
    <row r="15" spans="2:41" ht="22.5" customHeight="1" x14ac:dyDescent="0.4">
      <c r="B15" s="526"/>
      <c r="C15" s="529"/>
      <c r="D15" s="534"/>
      <c r="E15" s="180"/>
      <c r="F15" s="562" t="s">
        <v>74</v>
      </c>
      <c r="G15" s="563"/>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5"/>
      <c r="AM15" s="51">
        <f t="shared" si="1"/>
        <v>0</v>
      </c>
    </row>
    <row r="16" spans="2:41" ht="22.5" customHeight="1" x14ac:dyDescent="0.4">
      <c r="B16" s="526"/>
      <c r="C16" s="529"/>
      <c r="D16" s="534"/>
      <c r="E16" s="180"/>
      <c r="F16" s="562" t="s">
        <v>41</v>
      </c>
      <c r="G16" s="563"/>
      <c r="H16" s="41"/>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5"/>
      <c r="AM16" s="52">
        <f t="shared" si="1"/>
        <v>0</v>
      </c>
    </row>
    <row r="17" spans="2:39" ht="22.5" customHeight="1" thickBot="1" x14ac:dyDescent="0.45">
      <c r="B17" s="526"/>
      <c r="C17" s="529"/>
      <c r="D17" s="534"/>
      <c r="E17" s="181"/>
      <c r="F17" s="569" t="s">
        <v>3</v>
      </c>
      <c r="G17" s="570"/>
      <c r="H17" s="103"/>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50"/>
      <c r="AM17" s="52">
        <f t="shared" si="1"/>
        <v>0</v>
      </c>
    </row>
    <row r="18" spans="2:39" ht="22.5" customHeight="1" x14ac:dyDescent="0.4">
      <c r="B18" s="526"/>
      <c r="C18" s="529"/>
      <c r="D18" s="537" t="s">
        <v>4</v>
      </c>
      <c r="E18" s="540" t="s">
        <v>38</v>
      </c>
      <c r="F18" s="541"/>
      <c r="G18" s="542"/>
      <c r="H18" s="38"/>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7"/>
      <c r="AM18" s="245">
        <f t="shared" si="1"/>
        <v>0</v>
      </c>
    </row>
    <row r="19" spans="2:39" ht="22.5" customHeight="1" x14ac:dyDescent="0.4">
      <c r="B19" s="526"/>
      <c r="C19" s="529"/>
      <c r="D19" s="538"/>
      <c r="E19" s="543" t="s">
        <v>74</v>
      </c>
      <c r="F19" s="544"/>
      <c r="G19" s="545"/>
      <c r="H19" s="41"/>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5"/>
      <c r="AM19" s="51">
        <f t="shared" si="1"/>
        <v>0</v>
      </c>
    </row>
    <row r="20" spans="2:39" ht="22.5" customHeight="1" x14ac:dyDescent="0.4">
      <c r="B20" s="526"/>
      <c r="C20" s="529"/>
      <c r="D20" s="538"/>
      <c r="E20" s="543" t="s">
        <v>41</v>
      </c>
      <c r="F20" s="544"/>
      <c r="G20" s="545"/>
      <c r="H20" s="41"/>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5"/>
      <c r="AM20" s="51">
        <f t="shared" si="1"/>
        <v>0</v>
      </c>
    </row>
    <row r="21" spans="2:39" ht="22.5" customHeight="1" thickBot="1" x14ac:dyDescent="0.45">
      <c r="B21" s="526"/>
      <c r="C21" s="529"/>
      <c r="D21" s="539"/>
      <c r="E21" s="546" t="s">
        <v>42</v>
      </c>
      <c r="F21" s="547"/>
      <c r="G21" s="548"/>
      <c r="H21" s="103"/>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50"/>
      <c r="AM21" s="54">
        <f t="shared" si="1"/>
        <v>0</v>
      </c>
    </row>
    <row r="22" spans="2:39" ht="22.5" customHeight="1" thickBot="1" x14ac:dyDescent="0.45">
      <c r="B22" s="527"/>
      <c r="C22" s="530"/>
      <c r="D22" s="549" t="s">
        <v>5</v>
      </c>
      <c r="E22" s="550"/>
      <c r="F22" s="550"/>
      <c r="G22" s="551"/>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49"/>
      <c r="AL22" s="50"/>
      <c r="AM22" s="54">
        <f t="shared" si="1"/>
        <v>0</v>
      </c>
    </row>
    <row r="23" spans="2:39" ht="15" customHeight="1" thickBot="1" x14ac:dyDescent="0.45">
      <c r="D23" s="20"/>
      <c r="E23" s="20"/>
      <c r="F23" s="20"/>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67"/>
      <c r="AJ23" s="67"/>
      <c r="AK23" s="67"/>
      <c r="AL23" s="67"/>
      <c r="AM23" s="67"/>
    </row>
    <row r="24" spans="2:39" ht="24.95" customHeight="1" x14ac:dyDescent="0.4">
      <c r="B24" s="516" t="s">
        <v>83</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8"/>
    </row>
    <row r="25" spans="2:39" ht="24.95" customHeight="1" x14ac:dyDescent="0.4">
      <c r="B25" s="519"/>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1"/>
    </row>
    <row r="26" spans="2:39" ht="24.95" customHeight="1" x14ac:dyDescent="0.4">
      <c r="B26" s="519"/>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1"/>
    </row>
    <row r="27" spans="2:39" ht="24.95" customHeight="1" x14ac:dyDescent="0.4">
      <c r="B27" s="519"/>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1"/>
    </row>
    <row r="28" spans="2:39" ht="55.5" customHeight="1" thickBot="1" x14ac:dyDescent="0.45">
      <c r="B28" s="522"/>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4"/>
    </row>
    <row r="29" spans="2:39" ht="20.100000000000001" customHeight="1" x14ac:dyDescent="0.4">
      <c r="B29" s="444" t="s">
        <v>58</v>
      </c>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6"/>
    </row>
    <row r="30" spans="2:39" ht="39.950000000000003" customHeight="1" x14ac:dyDescent="0.4">
      <c r="B30" s="555"/>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556"/>
    </row>
    <row r="31" spans="2:39" ht="39.950000000000003" customHeight="1" x14ac:dyDescent="0.4">
      <c r="B31" s="557"/>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558"/>
    </row>
    <row r="32" spans="2:39" ht="39.950000000000003" customHeight="1" x14ac:dyDescent="0.4">
      <c r="B32" s="557"/>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558"/>
    </row>
    <row r="33" spans="2:39" ht="39.950000000000003" customHeight="1" x14ac:dyDescent="0.4">
      <c r="B33" s="557"/>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558"/>
    </row>
    <row r="34" spans="2:39" ht="39.950000000000003" customHeight="1" thickBot="1" x14ac:dyDescent="0.45">
      <c r="B34" s="559"/>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1"/>
    </row>
    <row r="37" spans="2:39" hidden="1" x14ac:dyDescent="0.4">
      <c r="F37" s="168" t="s">
        <v>27</v>
      </c>
    </row>
    <row r="38" spans="2:39" hidden="1" x14ac:dyDescent="0.4">
      <c r="G38" s="182" t="s">
        <v>35</v>
      </c>
      <c r="H38" s="183" t="e">
        <f>#REF!-H11</f>
        <v>#REF!</v>
      </c>
      <c r="I38" s="183" t="e">
        <f>#REF!-I11</f>
        <v>#REF!</v>
      </c>
      <c r="J38" s="183" t="e">
        <f>#REF!-J11</f>
        <v>#REF!</v>
      </c>
      <c r="K38" s="183" t="e">
        <f>#REF!-K11</f>
        <v>#REF!</v>
      </c>
      <c r="L38" s="183" t="e">
        <f>#REF!-L11</f>
        <v>#REF!</v>
      </c>
      <c r="M38" s="183" t="e">
        <f>#REF!-M11</f>
        <v>#REF!</v>
      </c>
      <c r="N38" s="183" t="e">
        <f>#REF!-N11</f>
        <v>#REF!</v>
      </c>
      <c r="O38" s="183" t="e">
        <f>#REF!-O11</f>
        <v>#REF!</v>
      </c>
      <c r="P38" s="183" t="e">
        <f>#REF!-P11</f>
        <v>#REF!</v>
      </c>
      <c r="Q38" s="183" t="e">
        <f>#REF!-Q11</f>
        <v>#REF!</v>
      </c>
      <c r="R38" s="183" t="e">
        <f>#REF!-R11</f>
        <v>#REF!</v>
      </c>
      <c r="S38" s="183" t="e">
        <f>#REF!-S11</f>
        <v>#REF!</v>
      </c>
      <c r="T38" s="183" t="e">
        <f>#REF!-T11</f>
        <v>#REF!</v>
      </c>
      <c r="U38" s="183" t="e">
        <f>#REF!-U11</f>
        <v>#REF!</v>
      </c>
      <c r="V38" s="183" t="e">
        <f>#REF!-V11</f>
        <v>#REF!</v>
      </c>
      <c r="W38" s="183" t="e">
        <f>#REF!-W11</f>
        <v>#REF!</v>
      </c>
      <c r="X38" s="183" t="e">
        <f>#REF!-X11</f>
        <v>#REF!</v>
      </c>
      <c r="Y38" s="183" t="e">
        <f>#REF!-Y11</f>
        <v>#REF!</v>
      </c>
      <c r="Z38" s="183" t="e">
        <f>#REF!-Z11</f>
        <v>#REF!</v>
      </c>
      <c r="AA38" s="183" t="e">
        <f>#REF!-AA11</f>
        <v>#REF!</v>
      </c>
      <c r="AB38" s="183" t="e">
        <f>#REF!-AB11</f>
        <v>#REF!</v>
      </c>
      <c r="AC38" s="183" t="e">
        <f>#REF!-AC11</f>
        <v>#REF!</v>
      </c>
      <c r="AD38" s="183" t="e">
        <f>#REF!-AD11</f>
        <v>#REF!</v>
      </c>
      <c r="AE38" s="183" t="e">
        <f>#REF!-AE11</f>
        <v>#REF!</v>
      </c>
      <c r="AF38" s="183" t="e">
        <f>#REF!-AF11</f>
        <v>#REF!</v>
      </c>
      <c r="AG38" s="183" t="e">
        <f>#REF!-AG11</f>
        <v>#REF!</v>
      </c>
      <c r="AH38" s="183" t="e">
        <f>#REF!-AH11</f>
        <v>#REF!</v>
      </c>
      <c r="AI38" s="183" t="e">
        <f>#REF!-AI11</f>
        <v>#REF!</v>
      </c>
      <c r="AJ38" s="183" t="e">
        <f>#REF!-AJ11</f>
        <v>#REF!</v>
      </c>
      <c r="AK38" s="183" t="e">
        <f>#REF!-AK11</f>
        <v>#REF!</v>
      </c>
      <c r="AL38" s="183" t="e">
        <f>#REF!-AL11</f>
        <v>#REF!</v>
      </c>
      <c r="AM38" s="183" t="e">
        <f>#REF!-AM11</f>
        <v>#REF!</v>
      </c>
    </row>
    <row r="39" spans="2:39" hidden="1" x14ac:dyDescent="0.4">
      <c r="G39" s="183" t="s">
        <v>24</v>
      </c>
      <c r="H39" s="183">
        <f t="shared" ref="H39:AM39" si="3">H13</f>
        <v>0</v>
      </c>
      <c r="I39" s="183">
        <f t="shared" si="3"/>
        <v>0</v>
      </c>
      <c r="J39" s="183">
        <f t="shared" si="3"/>
        <v>0</v>
      </c>
      <c r="K39" s="183">
        <f t="shared" si="3"/>
        <v>0</v>
      </c>
      <c r="L39" s="183">
        <f t="shared" si="3"/>
        <v>0</v>
      </c>
      <c r="M39" s="183">
        <f t="shared" si="3"/>
        <v>0</v>
      </c>
      <c r="N39" s="183">
        <f t="shared" si="3"/>
        <v>0</v>
      </c>
      <c r="O39" s="183">
        <f t="shared" si="3"/>
        <v>0</v>
      </c>
      <c r="P39" s="183">
        <f t="shared" si="3"/>
        <v>0</v>
      </c>
      <c r="Q39" s="183">
        <f t="shared" si="3"/>
        <v>0</v>
      </c>
      <c r="R39" s="183">
        <f t="shared" si="3"/>
        <v>0</v>
      </c>
      <c r="S39" s="183">
        <f t="shared" si="3"/>
        <v>0</v>
      </c>
      <c r="T39" s="183">
        <f t="shared" si="3"/>
        <v>0</v>
      </c>
      <c r="U39" s="183">
        <f t="shared" si="3"/>
        <v>0</v>
      </c>
      <c r="V39" s="183">
        <f t="shared" si="3"/>
        <v>0</v>
      </c>
      <c r="W39" s="183">
        <f t="shared" si="3"/>
        <v>0</v>
      </c>
      <c r="X39" s="183">
        <f t="shared" si="3"/>
        <v>0</v>
      </c>
      <c r="Y39" s="183">
        <f t="shared" si="3"/>
        <v>0</v>
      </c>
      <c r="Z39" s="183">
        <f t="shared" si="3"/>
        <v>0</v>
      </c>
      <c r="AA39" s="183">
        <f t="shared" si="3"/>
        <v>0</v>
      </c>
      <c r="AB39" s="183">
        <f t="shared" si="3"/>
        <v>0</v>
      </c>
      <c r="AC39" s="183">
        <f t="shared" si="3"/>
        <v>0</v>
      </c>
      <c r="AD39" s="183">
        <f t="shared" si="3"/>
        <v>0</v>
      </c>
      <c r="AE39" s="183">
        <f t="shared" si="3"/>
        <v>0</v>
      </c>
      <c r="AF39" s="183">
        <f t="shared" si="3"/>
        <v>0</v>
      </c>
      <c r="AG39" s="183">
        <f t="shared" si="3"/>
        <v>0</v>
      </c>
      <c r="AH39" s="183">
        <f t="shared" si="3"/>
        <v>0</v>
      </c>
      <c r="AI39" s="183">
        <f t="shared" si="3"/>
        <v>0</v>
      </c>
      <c r="AJ39" s="183">
        <f t="shared" si="3"/>
        <v>0</v>
      </c>
      <c r="AK39" s="183">
        <f t="shared" si="3"/>
        <v>0</v>
      </c>
      <c r="AL39" s="183">
        <f t="shared" si="3"/>
        <v>0</v>
      </c>
      <c r="AM39" s="183">
        <f t="shared" si="3"/>
        <v>0</v>
      </c>
    </row>
    <row r="40" spans="2:39" hidden="1" x14ac:dyDescent="0.4">
      <c r="G40" s="183" t="s">
        <v>26</v>
      </c>
      <c r="H40" s="183" t="e">
        <f t="shared" ref="H40:AM40" si="4">IF(H38=H39,"","要")</f>
        <v>#REF!</v>
      </c>
      <c r="I40" s="183" t="e">
        <f t="shared" si="4"/>
        <v>#REF!</v>
      </c>
      <c r="J40" s="183" t="e">
        <f t="shared" si="4"/>
        <v>#REF!</v>
      </c>
      <c r="K40" s="183" t="e">
        <f t="shared" si="4"/>
        <v>#REF!</v>
      </c>
      <c r="L40" s="183" t="e">
        <f t="shared" si="4"/>
        <v>#REF!</v>
      </c>
      <c r="M40" s="183" t="e">
        <f t="shared" si="4"/>
        <v>#REF!</v>
      </c>
      <c r="N40" s="183" t="e">
        <f t="shared" si="4"/>
        <v>#REF!</v>
      </c>
      <c r="O40" s="183" t="e">
        <f t="shared" si="4"/>
        <v>#REF!</v>
      </c>
      <c r="P40" s="183" t="e">
        <f t="shared" si="4"/>
        <v>#REF!</v>
      </c>
      <c r="Q40" s="183" t="e">
        <f t="shared" si="4"/>
        <v>#REF!</v>
      </c>
      <c r="R40" s="183" t="e">
        <f t="shared" si="4"/>
        <v>#REF!</v>
      </c>
      <c r="S40" s="183" t="e">
        <f t="shared" si="4"/>
        <v>#REF!</v>
      </c>
      <c r="T40" s="183" t="e">
        <f t="shared" si="4"/>
        <v>#REF!</v>
      </c>
      <c r="U40" s="183" t="e">
        <f t="shared" si="4"/>
        <v>#REF!</v>
      </c>
      <c r="V40" s="183" t="e">
        <f t="shared" si="4"/>
        <v>#REF!</v>
      </c>
      <c r="W40" s="183" t="e">
        <f t="shared" si="4"/>
        <v>#REF!</v>
      </c>
      <c r="X40" s="183" t="e">
        <f t="shared" si="4"/>
        <v>#REF!</v>
      </c>
      <c r="Y40" s="183" t="e">
        <f t="shared" si="4"/>
        <v>#REF!</v>
      </c>
      <c r="Z40" s="183" t="e">
        <f t="shared" si="4"/>
        <v>#REF!</v>
      </c>
      <c r="AA40" s="183" t="e">
        <f t="shared" si="4"/>
        <v>#REF!</v>
      </c>
      <c r="AB40" s="183" t="e">
        <f t="shared" si="4"/>
        <v>#REF!</v>
      </c>
      <c r="AC40" s="183" t="e">
        <f t="shared" si="4"/>
        <v>#REF!</v>
      </c>
      <c r="AD40" s="183" t="e">
        <f t="shared" si="4"/>
        <v>#REF!</v>
      </c>
      <c r="AE40" s="183" t="e">
        <f t="shared" si="4"/>
        <v>#REF!</v>
      </c>
      <c r="AF40" s="183" t="e">
        <f t="shared" si="4"/>
        <v>#REF!</v>
      </c>
      <c r="AG40" s="183" t="e">
        <f t="shared" si="4"/>
        <v>#REF!</v>
      </c>
      <c r="AH40" s="183" t="e">
        <f t="shared" si="4"/>
        <v>#REF!</v>
      </c>
      <c r="AI40" s="183" t="e">
        <f t="shared" si="4"/>
        <v>#REF!</v>
      </c>
      <c r="AJ40" s="183" t="e">
        <f t="shared" si="4"/>
        <v>#REF!</v>
      </c>
      <c r="AK40" s="183" t="e">
        <f t="shared" si="4"/>
        <v>#REF!</v>
      </c>
      <c r="AL40" s="183" t="e">
        <f t="shared" si="4"/>
        <v>#REF!</v>
      </c>
      <c r="AM40" s="183" t="e">
        <f t="shared" si="4"/>
        <v>#REF!</v>
      </c>
    </row>
    <row r="41" spans="2:39" hidden="1" x14ac:dyDescent="0.4"/>
  </sheetData>
  <sheetProtection selectLockedCells="1"/>
  <mergeCells count="30">
    <mergeCell ref="Q1:T1"/>
    <mergeCell ref="U1:AM1"/>
    <mergeCell ref="B1:O2"/>
    <mergeCell ref="B30:AM34"/>
    <mergeCell ref="F7:G7"/>
    <mergeCell ref="F8:G8"/>
    <mergeCell ref="F9:G9"/>
    <mergeCell ref="F10:G10"/>
    <mergeCell ref="E20:G20"/>
    <mergeCell ref="E11:G11"/>
    <mergeCell ref="E13:G13"/>
    <mergeCell ref="F14:G14"/>
    <mergeCell ref="F15:G15"/>
    <mergeCell ref="F17:G17"/>
    <mergeCell ref="F16:G16"/>
    <mergeCell ref="AK2:AL2"/>
    <mergeCell ref="B24:AM28"/>
    <mergeCell ref="B29:AM29"/>
    <mergeCell ref="D4:AM4"/>
    <mergeCell ref="B5:B22"/>
    <mergeCell ref="C5:C22"/>
    <mergeCell ref="D5:G5"/>
    <mergeCell ref="D6:D17"/>
    <mergeCell ref="E6:G6"/>
    <mergeCell ref="D18:D21"/>
    <mergeCell ref="E18:G18"/>
    <mergeCell ref="E19:G19"/>
    <mergeCell ref="E21:G21"/>
    <mergeCell ref="D22:G22"/>
    <mergeCell ref="F12:G12"/>
  </mergeCells>
  <phoneticPr fontId="2"/>
  <conditionalFormatting sqref="AJ5:AL22">
    <cfRule type="expression" dxfId="20" priority="11">
      <formula>$D$5=2</formula>
    </cfRule>
  </conditionalFormatting>
  <conditionalFormatting sqref="H13:AL13">
    <cfRule type="expression" dxfId="19" priority="12">
      <formula>H6-H11&lt;&gt;SUM(H14:H17)</formula>
    </cfRule>
  </conditionalFormatting>
  <conditionalFormatting sqref="AL5:AL22">
    <cfRule type="expression" dxfId="18" priority="1">
      <formula>OR($D$5=4,$D$5=6,$D$5=9,$D$5=11)</formula>
    </cfRule>
  </conditionalFormatting>
  <dataValidations count="2">
    <dataValidation type="custom" allowBlank="1" showInputMessage="1" showErrorMessage="1" sqref="AJ13:AK13 AJ22:AK22">
      <formula1>$AP$2&lt;&gt;"〇"</formula1>
    </dataValidation>
    <dataValidation type="custom" allowBlank="1" showInputMessage="1" showErrorMessage="1" sqref="AL13 AL22">
      <formula1>$AP$1&lt;&gt;"〇"</formula1>
    </dataValidation>
  </dataValidations>
  <pageMargins left="0.51181102362204722" right="0.51181102362204722" top="0.51181102362204722" bottom="0.35433070866141736" header="0.31496062992125984" footer="0.31496062992125984"/>
  <pageSetup paperSize="9" scale="59" orientation="landscape" r:id="rId1"/>
  <headerFooter>
    <oddHeader xml:space="preserve">&amp;L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O41"/>
  <sheetViews>
    <sheetView view="pageBreakPreview" zoomScale="60" zoomScaleNormal="100" zoomScalePageLayoutView="90" workbookViewId="0">
      <selection activeCell="C3" sqref="C3"/>
    </sheetView>
  </sheetViews>
  <sheetFormatPr defaultRowHeight="15.75" x14ac:dyDescent="0.4"/>
  <cols>
    <col min="1" max="1" width="3.625" style="168" customWidth="1"/>
    <col min="2" max="3" width="10.625" style="168" customWidth="1"/>
    <col min="4" max="4" width="5" style="168" customWidth="1"/>
    <col min="5" max="6" width="2.75" style="168" customWidth="1"/>
    <col min="7" max="7" width="30.625" style="168" customWidth="1"/>
    <col min="8" max="38" width="4.125" style="168" customWidth="1"/>
    <col min="39" max="39" width="6.375" style="168" customWidth="1"/>
    <col min="40" max="40" width="12.5" style="168" customWidth="1"/>
    <col min="41" max="41" width="14" style="168" customWidth="1"/>
    <col min="42" max="16384" width="9" style="168"/>
  </cols>
  <sheetData>
    <row r="1" spans="2:41" ht="25.5" customHeight="1" x14ac:dyDescent="0.4">
      <c r="B1" s="554" t="s">
        <v>48</v>
      </c>
      <c r="C1" s="554"/>
      <c r="D1" s="554"/>
      <c r="E1" s="554"/>
      <c r="F1" s="554"/>
      <c r="G1" s="554"/>
      <c r="H1" s="554"/>
      <c r="I1" s="554"/>
      <c r="J1" s="554"/>
      <c r="K1" s="554"/>
      <c r="L1" s="554"/>
      <c r="M1" s="554"/>
      <c r="N1" s="554"/>
      <c r="O1" s="554"/>
      <c r="Q1" s="456" t="s">
        <v>7</v>
      </c>
      <c r="R1" s="456"/>
      <c r="S1" s="456"/>
      <c r="T1" s="456"/>
      <c r="U1" s="397" t="str">
        <f>IF(他①!U1="","",他①!U1)</f>
        <v/>
      </c>
      <c r="V1" s="398"/>
      <c r="W1" s="398"/>
      <c r="X1" s="398"/>
      <c r="Y1" s="398"/>
      <c r="Z1" s="398"/>
      <c r="AA1" s="398"/>
      <c r="AB1" s="398"/>
      <c r="AC1" s="398"/>
      <c r="AD1" s="398"/>
      <c r="AE1" s="398"/>
      <c r="AF1" s="398"/>
      <c r="AG1" s="398"/>
      <c r="AH1" s="398"/>
      <c r="AI1" s="398"/>
      <c r="AJ1" s="398"/>
      <c r="AK1" s="398"/>
      <c r="AL1" s="398"/>
      <c r="AM1" s="399"/>
      <c r="AO1" s="168" t="str">
        <f>IF(OR(AJ2=2,AJ2=4,AJ2=6,AJ2=9,AJ2=11),"〇","×")</f>
        <v>×</v>
      </c>
    </row>
    <row r="2" spans="2:41" ht="25.5" customHeight="1" x14ac:dyDescent="0.4">
      <c r="B2" s="554"/>
      <c r="C2" s="554"/>
      <c r="D2" s="554"/>
      <c r="E2" s="554"/>
      <c r="F2" s="554"/>
      <c r="G2" s="554"/>
      <c r="H2" s="554"/>
      <c r="I2" s="554"/>
      <c r="J2" s="554"/>
      <c r="K2" s="554"/>
      <c r="L2" s="554"/>
      <c r="M2" s="554"/>
      <c r="N2" s="554"/>
      <c r="O2" s="554"/>
      <c r="T2" s="176"/>
      <c r="U2" s="176"/>
      <c r="V2" s="176"/>
      <c r="W2" s="176"/>
      <c r="X2" s="177"/>
      <c r="Y2" s="175"/>
      <c r="AC2" s="170"/>
      <c r="AD2" s="170"/>
      <c r="AE2" s="170"/>
      <c r="AF2" s="170"/>
      <c r="AG2" s="172"/>
      <c r="AH2" s="172"/>
      <c r="AI2" s="172"/>
      <c r="AJ2" s="172"/>
      <c r="AK2" s="571" t="str">
        <f>IF(他①!AK2="","",他①!AK2)</f>
        <v/>
      </c>
      <c r="AL2" s="572"/>
      <c r="AM2" s="178" t="s">
        <v>11</v>
      </c>
      <c r="AO2" s="168" t="str">
        <f>IF(AJ2=2,"〇","×")</f>
        <v>×</v>
      </c>
    </row>
    <row r="3" spans="2:41" ht="25.5" customHeight="1" thickBot="1" x14ac:dyDescent="0.45">
      <c r="L3" s="171"/>
      <c r="M3" s="171"/>
      <c r="N3" s="171"/>
      <c r="O3" s="171"/>
      <c r="P3" s="171"/>
      <c r="Q3" s="171"/>
      <c r="R3" s="171"/>
      <c r="S3" s="171"/>
      <c r="T3" s="171"/>
      <c r="U3" s="171"/>
      <c r="V3" s="171"/>
      <c r="W3" s="171"/>
      <c r="X3" s="171"/>
      <c r="Z3" s="179" t="s">
        <v>49</v>
      </c>
      <c r="AD3" s="170"/>
      <c r="AE3" s="170"/>
      <c r="AF3" s="170"/>
      <c r="AH3" s="172"/>
      <c r="AI3" s="172"/>
      <c r="AJ3" s="172"/>
      <c r="AK3" s="172"/>
      <c r="AL3" s="172"/>
      <c r="AM3" s="172"/>
    </row>
    <row r="4" spans="2:41" s="174" customFormat="1" ht="50.1" customHeight="1" thickBot="1" x14ac:dyDescent="0.45">
      <c r="B4" s="65" t="s">
        <v>31</v>
      </c>
      <c r="C4" s="64" t="s">
        <v>33</v>
      </c>
      <c r="D4" s="441" t="s">
        <v>20</v>
      </c>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3"/>
    </row>
    <row r="5" spans="2:41" s="174" customFormat="1" ht="22.5" customHeight="1" thickBot="1" x14ac:dyDescent="0.45">
      <c r="B5" s="525"/>
      <c r="C5" s="528"/>
      <c r="D5" s="531" t="str">
        <f>IF(AK2="","",AK2)</f>
        <v/>
      </c>
      <c r="E5" s="532"/>
      <c r="F5" s="532"/>
      <c r="G5" s="533"/>
      <c r="H5" s="17">
        <v>1</v>
      </c>
      <c r="I5" s="66">
        <v>2</v>
      </c>
      <c r="J5" s="18">
        <v>3</v>
      </c>
      <c r="K5" s="66">
        <v>4</v>
      </c>
      <c r="L5" s="18">
        <v>5</v>
      </c>
      <c r="M5" s="66">
        <v>6</v>
      </c>
      <c r="N5" s="18">
        <v>7</v>
      </c>
      <c r="O5" s="66">
        <v>8</v>
      </c>
      <c r="P5" s="18">
        <v>9</v>
      </c>
      <c r="Q5" s="66">
        <v>10</v>
      </c>
      <c r="R5" s="18">
        <v>11</v>
      </c>
      <c r="S5" s="66">
        <v>12</v>
      </c>
      <c r="T5" s="18">
        <v>13</v>
      </c>
      <c r="U5" s="66">
        <v>14</v>
      </c>
      <c r="V5" s="18">
        <v>15</v>
      </c>
      <c r="W5" s="66">
        <v>16</v>
      </c>
      <c r="X5" s="18">
        <v>17</v>
      </c>
      <c r="Y5" s="66">
        <v>18</v>
      </c>
      <c r="Z5" s="18">
        <v>19</v>
      </c>
      <c r="AA5" s="66">
        <v>20</v>
      </c>
      <c r="AB5" s="18">
        <v>21</v>
      </c>
      <c r="AC5" s="66">
        <v>22</v>
      </c>
      <c r="AD5" s="18">
        <v>23</v>
      </c>
      <c r="AE5" s="66">
        <v>24</v>
      </c>
      <c r="AF5" s="18">
        <v>25</v>
      </c>
      <c r="AG5" s="66">
        <v>26</v>
      </c>
      <c r="AH5" s="18">
        <v>27</v>
      </c>
      <c r="AI5" s="66">
        <v>28</v>
      </c>
      <c r="AJ5" s="18">
        <v>29</v>
      </c>
      <c r="AK5" s="66">
        <v>30</v>
      </c>
      <c r="AL5" s="70">
        <v>31</v>
      </c>
      <c r="AM5" s="25" t="s">
        <v>0</v>
      </c>
    </row>
    <row r="6" spans="2:41" ht="22.5" customHeight="1" x14ac:dyDescent="0.4">
      <c r="B6" s="526"/>
      <c r="C6" s="529"/>
      <c r="D6" s="534" t="s">
        <v>34</v>
      </c>
      <c r="E6" s="535" t="s">
        <v>30</v>
      </c>
      <c r="F6" s="536"/>
      <c r="G6" s="536"/>
      <c r="H6" s="217">
        <f>SUM(H7:H10)</f>
        <v>0</v>
      </c>
      <c r="I6" s="218">
        <f>SUM(I7:I10)</f>
        <v>0</v>
      </c>
      <c r="J6" s="218">
        <f t="shared" ref="J6:AL6" si="0">SUM(J7:J10)</f>
        <v>0</v>
      </c>
      <c r="K6" s="218">
        <f t="shared" si="0"/>
        <v>0</v>
      </c>
      <c r="L6" s="218">
        <f t="shared" si="0"/>
        <v>0</v>
      </c>
      <c r="M6" s="218">
        <f t="shared" si="0"/>
        <v>0</v>
      </c>
      <c r="N6" s="218">
        <f t="shared" si="0"/>
        <v>0</v>
      </c>
      <c r="O6" s="218">
        <f t="shared" si="0"/>
        <v>0</v>
      </c>
      <c r="P6" s="218">
        <f t="shared" si="0"/>
        <v>0</v>
      </c>
      <c r="Q6" s="218">
        <f t="shared" si="0"/>
        <v>0</v>
      </c>
      <c r="R6" s="218">
        <f t="shared" si="0"/>
        <v>0</v>
      </c>
      <c r="S6" s="218">
        <f t="shared" si="0"/>
        <v>0</v>
      </c>
      <c r="T6" s="218">
        <f t="shared" si="0"/>
        <v>0</v>
      </c>
      <c r="U6" s="218">
        <f t="shared" si="0"/>
        <v>0</v>
      </c>
      <c r="V6" s="218">
        <f t="shared" si="0"/>
        <v>0</v>
      </c>
      <c r="W6" s="218">
        <f>SUM(W7:W10)</f>
        <v>0</v>
      </c>
      <c r="X6" s="218">
        <f t="shared" si="0"/>
        <v>0</v>
      </c>
      <c r="Y6" s="218">
        <f t="shared" si="0"/>
        <v>0</v>
      </c>
      <c r="Z6" s="218">
        <f t="shared" si="0"/>
        <v>0</v>
      </c>
      <c r="AA6" s="218">
        <f t="shared" si="0"/>
        <v>0</v>
      </c>
      <c r="AB6" s="218">
        <f t="shared" si="0"/>
        <v>0</v>
      </c>
      <c r="AC6" s="218">
        <f t="shared" si="0"/>
        <v>0</v>
      </c>
      <c r="AD6" s="218">
        <f t="shared" si="0"/>
        <v>0</v>
      </c>
      <c r="AE6" s="218">
        <f t="shared" si="0"/>
        <v>0</v>
      </c>
      <c r="AF6" s="218">
        <f t="shared" si="0"/>
        <v>0</v>
      </c>
      <c r="AG6" s="218">
        <f t="shared" si="0"/>
        <v>0</v>
      </c>
      <c r="AH6" s="218">
        <f t="shared" si="0"/>
        <v>0</v>
      </c>
      <c r="AI6" s="218">
        <f t="shared" si="0"/>
        <v>0</v>
      </c>
      <c r="AJ6" s="218">
        <f t="shared" si="0"/>
        <v>0</v>
      </c>
      <c r="AK6" s="218">
        <f t="shared" si="0"/>
        <v>0</v>
      </c>
      <c r="AL6" s="219">
        <f t="shared" si="0"/>
        <v>0</v>
      </c>
      <c r="AM6" s="242">
        <f t="shared" ref="AM6:AM22" si="1">SUM(H6:AL6)</f>
        <v>0</v>
      </c>
    </row>
    <row r="7" spans="2:41" ht="22.5" customHeight="1" x14ac:dyDescent="0.4">
      <c r="B7" s="526"/>
      <c r="C7" s="529"/>
      <c r="D7" s="534"/>
      <c r="E7" s="254"/>
      <c r="F7" s="562" t="s">
        <v>38</v>
      </c>
      <c r="G7" s="56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114"/>
      <c r="AM7" s="243">
        <f t="shared" si="1"/>
        <v>0</v>
      </c>
    </row>
    <row r="8" spans="2:41" ht="22.5" customHeight="1" x14ac:dyDescent="0.4">
      <c r="B8" s="526"/>
      <c r="C8" s="529"/>
      <c r="D8" s="534"/>
      <c r="E8" s="254"/>
      <c r="F8" s="562" t="s">
        <v>74</v>
      </c>
      <c r="G8" s="56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114"/>
      <c r="AM8" s="243">
        <f t="shared" si="1"/>
        <v>0</v>
      </c>
    </row>
    <row r="9" spans="2:41" ht="22.5" customHeight="1" x14ac:dyDescent="0.4">
      <c r="B9" s="526"/>
      <c r="C9" s="529"/>
      <c r="D9" s="534"/>
      <c r="E9" s="254"/>
      <c r="F9" s="562" t="s">
        <v>41</v>
      </c>
      <c r="G9" s="56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114"/>
      <c r="AM9" s="243">
        <f t="shared" si="1"/>
        <v>0</v>
      </c>
    </row>
    <row r="10" spans="2:41" ht="22.5" customHeight="1" thickBot="1" x14ac:dyDescent="0.45">
      <c r="B10" s="526"/>
      <c r="C10" s="529"/>
      <c r="D10" s="534"/>
      <c r="E10" s="254"/>
      <c r="F10" s="564" t="s">
        <v>3</v>
      </c>
      <c r="G10" s="565"/>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c r="AM10" s="244">
        <f t="shared" si="1"/>
        <v>0</v>
      </c>
    </row>
    <row r="11" spans="2:41" ht="22.5" customHeight="1" x14ac:dyDescent="0.4">
      <c r="B11" s="526"/>
      <c r="C11" s="529"/>
      <c r="D11" s="534"/>
      <c r="E11" s="372" t="s">
        <v>79</v>
      </c>
      <c r="F11" s="373"/>
      <c r="G11" s="374"/>
      <c r="H11" s="38"/>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47"/>
      <c r="AM11" s="275">
        <f t="shared" si="1"/>
        <v>0</v>
      </c>
    </row>
    <row r="12" spans="2:41" ht="22.5" customHeight="1" thickBot="1" x14ac:dyDescent="0.45">
      <c r="B12" s="526"/>
      <c r="C12" s="529"/>
      <c r="D12" s="534"/>
      <c r="E12" s="270"/>
      <c r="F12" s="552" t="s">
        <v>81</v>
      </c>
      <c r="G12" s="553"/>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111"/>
      <c r="AM12" s="276">
        <f>SUM(H12:AL12)</f>
        <v>0</v>
      </c>
    </row>
    <row r="13" spans="2:41" ht="22.5" customHeight="1" x14ac:dyDescent="0.4">
      <c r="B13" s="526"/>
      <c r="C13" s="529"/>
      <c r="D13" s="534"/>
      <c r="E13" s="566" t="s">
        <v>1</v>
      </c>
      <c r="F13" s="567"/>
      <c r="G13" s="568"/>
      <c r="H13" s="199">
        <f>SUM(H14:H17)</f>
        <v>0</v>
      </c>
      <c r="I13" s="196">
        <f t="shared" ref="I13:AL13" si="2">SUM(I14:I17)</f>
        <v>0</v>
      </c>
      <c r="J13" s="196">
        <f t="shared" si="2"/>
        <v>0</v>
      </c>
      <c r="K13" s="196">
        <f t="shared" si="2"/>
        <v>0</v>
      </c>
      <c r="L13" s="196">
        <f t="shared" si="2"/>
        <v>0</v>
      </c>
      <c r="M13" s="196">
        <f t="shared" si="2"/>
        <v>0</v>
      </c>
      <c r="N13" s="196">
        <f t="shared" si="2"/>
        <v>0</v>
      </c>
      <c r="O13" s="196">
        <f t="shared" si="2"/>
        <v>0</v>
      </c>
      <c r="P13" s="196">
        <f t="shared" si="2"/>
        <v>0</v>
      </c>
      <c r="Q13" s="196">
        <f t="shared" si="2"/>
        <v>0</v>
      </c>
      <c r="R13" s="196">
        <f t="shared" si="2"/>
        <v>0</v>
      </c>
      <c r="S13" s="196">
        <f t="shared" si="2"/>
        <v>0</v>
      </c>
      <c r="T13" s="196">
        <f t="shared" si="2"/>
        <v>0</v>
      </c>
      <c r="U13" s="196">
        <f t="shared" si="2"/>
        <v>0</v>
      </c>
      <c r="V13" s="196">
        <f t="shared" si="2"/>
        <v>0</v>
      </c>
      <c r="W13" s="196">
        <f t="shared" si="2"/>
        <v>0</v>
      </c>
      <c r="X13" s="196">
        <f t="shared" si="2"/>
        <v>0</v>
      </c>
      <c r="Y13" s="196">
        <f t="shared" si="2"/>
        <v>0</v>
      </c>
      <c r="Z13" s="196">
        <f t="shared" si="2"/>
        <v>0</v>
      </c>
      <c r="AA13" s="196">
        <f t="shared" si="2"/>
        <v>0</v>
      </c>
      <c r="AB13" s="196">
        <f t="shared" si="2"/>
        <v>0</v>
      </c>
      <c r="AC13" s="196">
        <f t="shared" si="2"/>
        <v>0</v>
      </c>
      <c r="AD13" s="196">
        <f t="shared" si="2"/>
        <v>0</v>
      </c>
      <c r="AE13" s="196">
        <f t="shared" si="2"/>
        <v>0</v>
      </c>
      <c r="AF13" s="196">
        <f t="shared" si="2"/>
        <v>0</v>
      </c>
      <c r="AG13" s="196">
        <f t="shared" si="2"/>
        <v>0</v>
      </c>
      <c r="AH13" s="196">
        <f t="shared" si="2"/>
        <v>0</v>
      </c>
      <c r="AI13" s="196">
        <f t="shared" si="2"/>
        <v>0</v>
      </c>
      <c r="AJ13" s="196">
        <f t="shared" si="2"/>
        <v>0</v>
      </c>
      <c r="AK13" s="196">
        <f t="shared" si="2"/>
        <v>0</v>
      </c>
      <c r="AL13" s="200">
        <f t="shared" si="2"/>
        <v>0</v>
      </c>
      <c r="AM13" s="120">
        <f t="shared" si="1"/>
        <v>0</v>
      </c>
    </row>
    <row r="14" spans="2:41" ht="22.5" customHeight="1" x14ac:dyDescent="0.4">
      <c r="B14" s="526"/>
      <c r="C14" s="529"/>
      <c r="D14" s="534"/>
      <c r="E14" s="180"/>
      <c r="F14" s="562" t="s">
        <v>38</v>
      </c>
      <c r="G14" s="563"/>
      <c r="H14" s="41"/>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5"/>
      <c r="AM14" s="51">
        <f t="shared" si="1"/>
        <v>0</v>
      </c>
    </row>
    <row r="15" spans="2:41" ht="22.5" customHeight="1" x14ac:dyDescent="0.4">
      <c r="B15" s="526"/>
      <c r="C15" s="529"/>
      <c r="D15" s="534"/>
      <c r="E15" s="180"/>
      <c r="F15" s="562" t="s">
        <v>74</v>
      </c>
      <c r="G15" s="563"/>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5"/>
      <c r="AM15" s="51">
        <f t="shared" si="1"/>
        <v>0</v>
      </c>
    </row>
    <row r="16" spans="2:41" ht="22.5" customHeight="1" x14ac:dyDescent="0.4">
      <c r="B16" s="526"/>
      <c r="C16" s="529"/>
      <c r="D16" s="534"/>
      <c r="E16" s="180"/>
      <c r="F16" s="562" t="s">
        <v>41</v>
      </c>
      <c r="G16" s="563"/>
      <c r="H16" s="41"/>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5"/>
      <c r="AM16" s="52">
        <f t="shared" si="1"/>
        <v>0</v>
      </c>
    </row>
    <row r="17" spans="2:39" ht="22.5" customHeight="1" thickBot="1" x14ac:dyDescent="0.45">
      <c r="B17" s="526"/>
      <c r="C17" s="529"/>
      <c r="D17" s="534"/>
      <c r="E17" s="181"/>
      <c r="F17" s="569" t="s">
        <v>3</v>
      </c>
      <c r="G17" s="570"/>
      <c r="H17" s="103"/>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50"/>
      <c r="AM17" s="52">
        <f t="shared" si="1"/>
        <v>0</v>
      </c>
    </row>
    <row r="18" spans="2:39" ht="22.5" customHeight="1" x14ac:dyDescent="0.4">
      <c r="B18" s="526"/>
      <c r="C18" s="529"/>
      <c r="D18" s="537" t="s">
        <v>4</v>
      </c>
      <c r="E18" s="540" t="s">
        <v>38</v>
      </c>
      <c r="F18" s="541"/>
      <c r="G18" s="542"/>
      <c r="H18" s="38"/>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7"/>
      <c r="AM18" s="245">
        <f t="shared" si="1"/>
        <v>0</v>
      </c>
    </row>
    <row r="19" spans="2:39" ht="22.5" customHeight="1" x14ac:dyDescent="0.4">
      <c r="B19" s="526"/>
      <c r="C19" s="529"/>
      <c r="D19" s="538"/>
      <c r="E19" s="543" t="s">
        <v>74</v>
      </c>
      <c r="F19" s="544"/>
      <c r="G19" s="545"/>
      <c r="H19" s="41"/>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5"/>
      <c r="AM19" s="51">
        <f t="shared" si="1"/>
        <v>0</v>
      </c>
    </row>
    <row r="20" spans="2:39" ht="22.5" customHeight="1" x14ac:dyDescent="0.4">
      <c r="B20" s="526"/>
      <c r="C20" s="529"/>
      <c r="D20" s="538"/>
      <c r="E20" s="543" t="s">
        <v>41</v>
      </c>
      <c r="F20" s="544"/>
      <c r="G20" s="545"/>
      <c r="H20" s="41"/>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5"/>
      <c r="AM20" s="51">
        <f t="shared" si="1"/>
        <v>0</v>
      </c>
    </row>
    <row r="21" spans="2:39" ht="22.5" customHeight="1" thickBot="1" x14ac:dyDescent="0.45">
      <c r="B21" s="526"/>
      <c r="C21" s="529"/>
      <c r="D21" s="539"/>
      <c r="E21" s="546" t="s">
        <v>42</v>
      </c>
      <c r="F21" s="547"/>
      <c r="G21" s="548"/>
      <c r="H21" s="103"/>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50"/>
      <c r="AM21" s="54">
        <f t="shared" si="1"/>
        <v>0</v>
      </c>
    </row>
    <row r="22" spans="2:39" ht="22.5" customHeight="1" thickBot="1" x14ac:dyDescent="0.45">
      <c r="B22" s="527"/>
      <c r="C22" s="530"/>
      <c r="D22" s="549" t="s">
        <v>5</v>
      </c>
      <c r="E22" s="550"/>
      <c r="F22" s="550"/>
      <c r="G22" s="551"/>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49"/>
      <c r="AL22" s="50"/>
      <c r="AM22" s="54">
        <f t="shared" si="1"/>
        <v>0</v>
      </c>
    </row>
    <row r="23" spans="2:39" ht="15" customHeight="1" thickBot="1" x14ac:dyDescent="0.45">
      <c r="D23" s="20"/>
      <c r="E23" s="20"/>
      <c r="F23" s="20"/>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67"/>
      <c r="AJ23" s="67"/>
      <c r="AK23" s="67"/>
      <c r="AL23" s="67"/>
      <c r="AM23" s="67"/>
    </row>
    <row r="24" spans="2:39" ht="24.95" customHeight="1" x14ac:dyDescent="0.4">
      <c r="B24" s="516" t="s">
        <v>83</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8"/>
    </row>
    <row r="25" spans="2:39" ht="24.95" customHeight="1" x14ac:dyDescent="0.4">
      <c r="B25" s="519"/>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1"/>
    </row>
    <row r="26" spans="2:39" ht="24.95" customHeight="1" x14ac:dyDescent="0.4">
      <c r="B26" s="519"/>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1"/>
    </row>
    <row r="27" spans="2:39" ht="24.95" customHeight="1" x14ac:dyDescent="0.4">
      <c r="B27" s="519"/>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1"/>
    </row>
    <row r="28" spans="2:39" ht="55.5" customHeight="1" thickBot="1" x14ac:dyDescent="0.45">
      <c r="B28" s="522"/>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4"/>
    </row>
    <row r="29" spans="2:39" ht="20.100000000000001" customHeight="1" x14ac:dyDescent="0.4">
      <c r="B29" s="444" t="s">
        <v>58</v>
      </c>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6"/>
    </row>
    <row r="30" spans="2:39" ht="39.950000000000003" customHeight="1" x14ac:dyDescent="0.4">
      <c r="B30" s="555"/>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556"/>
    </row>
    <row r="31" spans="2:39" ht="39.950000000000003" customHeight="1" x14ac:dyDescent="0.4">
      <c r="B31" s="557"/>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558"/>
    </row>
    <row r="32" spans="2:39" ht="39.950000000000003" customHeight="1" x14ac:dyDescent="0.4">
      <c r="B32" s="557"/>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558"/>
    </row>
    <row r="33" spans="2:39" ht="39.950000000000003" customHeight="1" x14ac:dyDescent="0.4">
      <c r="B33" s="557"/>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558"/>
    </row>
    <row r="34" spans="2:39" ht="39.950000000000003" customHeight="1" thickBot="1" x14ac:dyDescent="0.45">
      <c r="B34" s="559"/>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1"/>
    </row>
    <row r="37" spans="2:39" hidden="1" x14ac:dyDescent="0.4">
      <c r="F37" s="168" t="s">
        <v>27</v>
      </c>
    </row>
    <row r="38" spans="2:39" hidden="1" x14ac:dyDescent="0.4">
      <c r="G38" s="182" t="s">
        <v>35</v>
      </c>
      <c r="H38" s="183" t="e">
        <f>#REF!-H11</f>
        <v>#REF!</v>
      </c>
      <c r="I38" s="183" t="e">
        <f>#REF!-I11</f>
        <v>#REF!</v>
      </c>
      <c r="J38" s="183" t="e">
        <f>#REF!-J11</f>
        <v>#REF!</v>
      </c>
      <c r="K38" s="183" t="e">
        <f>#REF!-K11</f>
        <v>#REF!</v>
      </c>
      <c r="L38" s="183" t="e">
        <f>#REF!-L11</f>
        <v>#REF!</v>
      </c>
      <c r="M38" s="183" t="e">
        <f>#REF!-M11</f>
        <v>#REF!</v>
      </c>
      <c r="N38" s="183" t="e">
        <f>#REF!-N11</f>
        <v>#REF!</v>
      </c>
      <c r="O38" s="183" t="e">
        <f>#REF!-O11</f>
        <v>#REF!</v>
      </c>
      <c r="P38" s="183" t="e">
        <f>#REF!-P11</f>
        <v>#REF!</v>
      </c>
      <c r="Q38" s="183" t="e">
        <f>#REF!-Q11</f>
        <v>#REF!</v>
      </c>
      <c r="R38" s="183" t="e">
        <f>#REF!-R11</f>
        <v>#REF!</v>
      </c>
      <c r="S38" s="183" t="e">
        <f>#REF!-S11</f>
        <v>#REF!</v>
      </c>
      <c r="T38" s="183" t="e">
        <f>#REF!-T11</f>
        <v>#REF!</v>
      </c>
      <c r="U38" s="183" t="e">
        <f>#REF!-U11</f>
        <v>#REF!</v>
      </c>
      <c r="V38" s="183" t="e">
        <f>#REF!-V11</f>
        <v>#REF!</v>
      </c>
      <c r="W38" s="183" t="e">
        <f>#REF!-W11</f>
        <v>#REF!</v>
      </c>
      <c r="X38" s="183" t="e">
        <f>#REF!-X11</f>
        <v>#REF!</v>
      </c>
      <c r="Y38" s="183" t="e">
        <f>#REF!-Y11</f>
        <v>#REF!</v>
      </c>
      <c r="Z38" s="183" t="e">
        <f>#REF!-Z11</f>
        <v>#REF!</v>
      </c>
      <c r="AA38" s="183" t="e">
        <f>#REF!-AA11</f>
        <v>#REF!</v>
      </c>
      <c r="AB38" s="183" t="e">
        <f>#REF!-AB11</f>
        <v>#REF!</v>
      </c>
      <c r="AC38" s="183" t="e">
        <f>#REF!-AC11</f>
        <v>#REF!</v>
      </c>
      <c r="AD38" s="183" t="e">
        <f>#REF!-AD11</f>
        <v>#REF!</v>
      </c>
      <c r="AE38" s="183" t="e">
        <f>#REF!-AE11</f>
        <v>#REF!</v>
      </c>
      <c r="AF38" s="183" t="e">
        <f>#REF!-AF11</f>
        <v>#REF!</v>
      </c>
      <c r="AG38" s="183" t="e">
        <f>#REF!-AG11</f>
        <v>#REF!</v>
      </c>
      <c r="AH38" s="183" t="e">
        <f>#REF!-AH11</f>
        <v>#REF!</v>
      </c>
      <c r="AI38" s="183" t="e">
        <f>#REF!-AI11</f>
        <v>#REF!</v>
      </c>
      <c r="AJ38" s="183" t="e">
        <f>#REF!-AJ11</f>
        <v>#REF!</v>
      </c>
      <c r="AK38" s="183" t="e">
        <f>#REF!-AK11</f>
        <v>#REF!</v>
      </c>
      <c r="AL38" s="183" t="e">
        <f>#REF!-AL11</f>
        <v>#REF!</v>
      </c>
      <c r="AM38" s="183" t="e">
        <f>#REF!-AM11</f>
        <v>#REF!</v>
      </c>
    </row>
    <row r="39" spans="2:39" hidden="1" x14ac:dyDescent="0.4">
      <c r="G39" s="183" t="s">
        <v>24</v>
      </c>
      <c r="H39" s="183">
        <f t="shared" ref="H39:AM39" si="3">H13</f>
        <v>0</v>
      </c>
      <c r="I39" s="183">
        <f t="shared" si="3"/>
        <v>0</v>
      </c>
      <c r="J39" s="183">
        <f t="shared" si="3"/>
        <v>0</v>
      </c>
      <c r="K39" s="183">
        <f t="shared" si="3"/>
        <v>0</v>
      </c>
      <c r="L39" s="183">
        <f t="shared" si="3"/>
        <v>0</v>
      </c>
      <c r="M39" s="183">
        <f t="shared" si="3"/>
        <v>0</v>
      </c>
      <c r="N39" s="183">
        <f t="shared" si="3"/>
        <v>0</v>
      </c>
      <c r="O39" s="183">
        <f t="shared" si="3"/>
        <v>0</v>
      </c>
      <c r="P39" s="183">
        <f t="shared" si="3"/>
        <v>0</v>
      </c>
      <c r="Q39" s="183">
        <f t="shared" si="3"/>
        <v>0</v>
      </c>
      <c r="R39" s="183">
        <f t="shared" si="3"/>
        <v>0</v>
      </c>
      <c r="S39" s="183">
        <f t="shared" si="3"/>
        <v>0</v>
      </c>
      <c r="T39" s="183">
        <f t="shared" si="3"/>
        <v>0</v>
      </c>
      <c r="U39" s="183">
        <f t="shared" si="3"/>
        <v>0</v>
      </c>
      <c r="V39" s="183">
        <f t="shared" si="3"/>
        <v>0</v>
      </c>
      <c r="W39" s="183">
        <f t="shared" si="3"/>
        <v>0</v>
      </c>
      <c r="X39" s="183">
        <f t="shared" si="3"/>
        <v>0</v>
      </c>
      <c r="Y39" s="183">
        <f t="shared" si="3"/>
        <v>0</v>
      </c>
      <c r="Z39" s="183">
        <f t="shared" si="3"/>
        <v>0</v>
      </c>
      <c r="AA39" s="183">
        <f t="shared" si="3"/>
        <v>0</v>
      </c>
      <c r="AB39" s="183">
        <f t="shared" si="3"/>
        <v>0</v>
      </c>
      <c r="AC39" s="183">
        <f t="shared" si="3"/>
        <v>0</v>
      </c>
      <c r="AD39" s="183">
        <f t="shared" si="3"/>
        <v>0</v>
      </c>
      <c r="AE39" s="183">
        <f t="shared" si="3"/>
        <v>0</v>
      </c>
      <c r="AF39" s="183">
        <f t="shared" si="3"/>
        <v>0</v>
      </c>
      <c r="AG39" s="183">
        <f t="shared" si="3"/>
        <v>0</v>
      </c>
      <c r="AH39" s="183">
        <f t="shared" si="3"/>
        <v>0</v>
      </c>
      <c r="AI39" s="183">
        <f t="shared" si="3"/>
        <v>0</v>
      </c>
      <c r="AJ39" s="183">
        <f t="shared" si="3"/>
        <v>0</v>
      </c>
      <c r="AK39" s="183">
        <f t="shared" si="3"/>
        <v>0</v>
      </c>
      <c r="AL39" s="183">
        <f t="shared" si="3"/>
        <v>0</v>
      </c>
      <c r="AM39" s="183">
        <f t="shared" si="3"/>
        <v>0</v>
      </c>
    </row>
    <row r="40" spans="2:39" hidden="1" x14ac:dyDescent="0.4">
      <c r="G40" s="183" t="s">
        <v>26</v>
      </c>
      <c r="H40" s="183" t="e">
        <f t="shared" ref="H40:AM40" si="4">IF(H38=H39,"","要")</f>
        <v>#REF!</v>
      </c>
      <c r="I40" s="183" t="e">
        <f t="shared" si="4"/>
        <v>#REF!</v>
      </c>
      <c r="J40" s="183" t="e">
        <f t="shared" si="4"/>
        <v>#REF!</v>
      </c>
      <c r="K40" s="183" t="e">
        <f t="shared" si="4"/>
        <v>#REF!</v>
      </c>
      <c r="L40" s="183" t="e">
        <f t="shared" si="4"/>
        <v>#REF!</v>
      </c>
      <c r="M40" s="183" t="e">
        <f t="shared" si="4"/>
        <v>#REF!</v>
      </c>
      <c r="N40" s="183" t="e">
        <f t="shared" si="4"/>
        <v>#REF!</v>
      </c>
      <c r="O40" s="183" t="e">
        <f t="shared" si="4"/>
        <v>#REF!</v>
      </c>
      <c r="P40" s="183" t="e">
        <f t="shared" si="4"/>
        <v>#REF!</v>
      </c>
      <c r="Q40" s="183" t="e">
        <f t="shared" si="4"/>
        <v>#REF!</v>
      </c>
      <c r="R40" s="183" t="e">
        <f t="shared" si="4"/>
        <v>#REF!</v>
      </c>
      <c r="S40" s="183" t="e">
        <f t="shared" si="4"/>
        <v>#REF!</v>
      </c>
      <c r="T40" s="183" t="e">
        <f t="shared" si="4"/>
        <v>#REF!</v>
      </c>
      <c r="U40" s="183" t="e">
        <f t="shared" si="4"/>
        <v>#REF!</v>
      </c>
      <c r="V40" s="183" t="e">
        <f t="shared" si="4"/>
        <v>#REF!</v>
      </c>
      <c r="W40" s="183" t="e">
        <f t="shared" si="4"/>
        <v>#REF!</v>
      </c>
      <c r="X40" s="183" t="e">
        <f t="shared" si="4"/>
        <v>#REF!</v>
      </c>
      <c r="Y40" s="183" t="e">
        <f t="shared" si="4"/>
        <v>#REF!</v>
      </c>
      <c r="Z40" s="183" t="e">
        <f t="shared" si="4"/>
        <v>#REF!</v>
      </c>
      <c r="AA40" s="183" t="e">
        <f t="shared" si="4"/>
        <v>#REF!</v>
      </c>
      <c r="AB40" s="183" t="e">
        <f t="shared" si="4"/>
        <v>#REF!</v>
      </c>
      <c r="AC40" s="183" t="e">
        <f t="shared" si="4"/>
        <v>#REF!</v>
      </c>
      <c r="AD40" s="183" t="e">
        <f t="shared" si="4"/>
        <v>#REF!</v>
      </c>
      <c r="AE40" s="183" t="e">
        <f t="shared" si="4"/>
        <v>#REF!</v>
      </c>
      <c r="AF40" s="183" t="e">
        <f t="shared" si="4"/>
        <v>#REF!</v>
      </c>
      <c r="AG40" s="183" t="e">
        <f t="shared" si="4"/>
        <v>#REF!</v>
      </c>
      <c r="AH40" s="183" t="e">
        <f t="shared" si="4"/>
        <v>#REF!</v>
      </c>
      <c r="AI40" s="183" t="e">
        <f t="shared" si="4"/>
        <v>#REF!</v>
      </c>
      <c r="AJ40" s="183" t="e">
        <f t="shared" si="4"/>
        <v>#REF!</v>
      </c>
      <c r="AK40" s="183" t="e">
        <f t="shared" si="4"/>
        <v>#REF!</v>
      </c>
      <c r="AL40" s="183" t="e">
        <f t="shared" si="4"/>
        <v>#REF!</v>
      </c>
      <c r="AM40" s="183" t="e">
        <f t="shared" si="4"/>
        <v>#REF!</v>
      </c>
    </row>
    <row r="41" spans="2:39" hidden="1" x14ac:dyDescent="0.4"/>
  </sheetData>
  <sheetProtection selectLockedCells="1"/>
  <mergeCells count="30">
    <mergeCell ref="D22:G22"/>
    <mergeCell ref="B24:AM28"/>
    <mergeCell ref="B29:AM29"/>
    <mergeCell ref="B30:AM34"/>
    <mergeCell ref="E13:G13"/>
    <mergeCell ref="F14:G14"/>
    <mergeCell ref="F15:G15"/>
    <mergeCell ref="F16:G16"/>
    <mergeCell ref="F17:G17"/>
    <mergeCell ref="D18:D21"/>
    <mergeCell ref="E18:G18"/>
    <mergeCell ref="E19:G19"/>
    <mergeCell ref="E20:G20"/>
    <mergeCell ref="E21:G21"/>
    <mergeCell ref="F12:G12"/>
    <mergeCell ref="B1:O2"/>
    <mergeCell ref="Q1:T1"/>
    <mergeCell ref="U1:AM1"/>
    <mergeCell ref="AK2:AL2"/>
    <mergeCell ref="D4:AM4"/>
    <mergeCell ref="B5:B22"/>
    <mergeCell ref="C5:C22"/>
    <mergeCell ref="D5:G5"/>
    <mergeCell ref="D6:D17"/>
    <mergeCell ref="E6:G6"/>
    <mergeCell ref="F7:G7"/>
    <mergeCell ref="F8:G8"/>
    <mergeCell ref="F9:G9"/>
    <mergeCell ref="F10:G10"/>
    <mergeCell ref="E11:G11"/>
  </mergeCells>
  <phoneticPr fontId="2"/>
  <conditionalFormatting sqref="AJ5:AL22">
    <cfRule type="expression" dxfId="17" priority="2">
      <formula>$D$5=2</formula>
    </cfRule>
  </conditionalFormatting>
  <conditionalFormatting sqref="H13:AL13">
    <cfRule type="expression" dxfId="16" priority="3">
      <formula>H6-H11&lt;&gt;SUM(H14:H17)</formula>
    </cfRule>
  </conditionalFormatting>
  <conditionalFormatting sqref="AL5:AL22">
    <cfRule type="expression" dxfId="15" priority="1">
      <formula>OR($D$5=4,$D$5=6,$D$5=9,$D$5=11)</formula>
    </cfRule>
  </conditionalFormatting>
  <dataValidations count="2">
    <dataValidation type="custom" allowBlank="1" showInputMessage="1" showErrorMessage="1" sqref="AL13 AL22">
      <formula1>$AP$1&lt;&gt;"〇"</formula1>
    </dataValidation>
    <dataValidation type="custom" allowBlank="1" showInputMessage="1" showErrorMessage="1" sqref="AJ13:AK13 AJ22:AK22">
      <formula1>$AP$2&lt;&gt;"〇"</formula1>
    </dataValidation>
  </dataValidations>
  <pageMargins left="0.51181102362204722" right="0.51181102362204722" top="0.51181102362204722" bottom="0.35433070866141736" header="0.31496062992125984" footer="0.31496062992125984"/>
  <pageSetup paperSize="9" scale="59" orientation="landscape" r:id="rId1"/>
  <headerFooter>
    <oddHeader xml:space="preserve">&amp;L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O41"/>
  <sheetViews>
    <sheetView view="pageBreakPreview" zoomScale="60" zoomScaleNormal="100" zoomScalePageLayoutView="90" workbookViewId="0">
      <selection activeCell="C3" sqref="C3"/>
    </sheetView>
  </sheetViews>
  <sheetFormatPr defaultRowHeight="15.75" x14ac:dyDescent="0.4"/>
  <cols>
    <col min="1" max="1" width="3.625" style="168" customWidth="1"/>
    <col min="2" max="3" width="10.625" style="168" customWidth="1"/>
    <col min="4" max="4" width="5" style="168" customWidth="1"/>
    <col min="5" max="6" width="2.75" style="168" customWidth="1"/>
    <col min="7" max="7" width="30.625" style="168" customWidth="1"/>
    <col min="8" max="38" width="4.125" style="168" customWidth="1"/>
    <col min="39" max="39" width="6.375" style="168" customWidth="1"/>
    <col min="40" max="40" width="12.5" style="168" customWidth="1"/>
    <col min="41" max="41" width="14" style="168" customWidth="1"/>
    <col min="42" max="16384" width="9" style="168"/>
  </cols>
  <sheetData>
    <row r="1" spans="2:41" ht="25.5" customHeight="1" x14ac:dyDescent="0.4">
      <c r="B1" s="554" t="s">
        <v>48</v>
      </c>
      <c r="C1" s="554"/>
      <c r="D1" s="554"/>
      <c r="E1" s="554"/>
      <c r="F1" s="554"/>
      <c r="G1" s="554"/>
      <c r="H1" s="554"/>
      <c r="I1" s="554"/>
      <c r="J1" s="554"/>
      <c r="K1" s="554"/>
      <c r="L1" s="554"/>
      <c r="M1" s="554"/>
      <c r="N1" s="554"/>
      <c r="O1" s="554"/>
      <c r="Q1" s="456" t="s">
        <v>7</v>
      </c>
      <c r="R1" s="456"/>
      <c r="S1" s="456"/>
      <c r="T1" s="456"/>
      <c r="U1" s="397" t="str">
        <f>IF(他①!U1="","",他①!U1)</f>
        <v/>
      </c>
      <c r="V1" s="398"/>
      <c r="W1" s="398"/>
      <c r="X1" s="398"/>
      <c r="Y1" s="398"/>
      <c r="Z1" s="398"/>
      <c r="AA1" s="398"/>
      <c r="AB1" s="398"/>
      <c r="AC1" s="398"/>
      <c r="AD1" s="398"/>
      <c r="AE1" s="398"/>
      <c r="AF1" s="398"/>
      <c r="AG1" s="398"/>
      <c r="AH1" s="398"/>
      <c r="AI1" s="398"/>
      <c r="AJ1" s="398"/>
      <c r="AK1" s="398"/>
      <c r="AL1" s="398"/>
      <c r="AM1" s="399"/>
      <c r="AO1" s="168" t="str">
        <f>IF(OR(AJ2=2,AJ2=4,AJ2=6,AJ2=9,AJ2=11),"〇","×")</f>
        <v>×</v>
      </c>
    </row>
    <row r="2" spans="2:41" ht="25.5" customHeight="1" x14ac:dyDescent="0.4">
      <c r="B2" s="554"/>
      <c r="C2" s="554"/>
      <c r="D2" s="554"/>
      <c r="E2" s="554"/>
      <c r="F2" s="554"/>
      <c r="G2" s="554"/>
      <c r="H2" s="554"/>
      <c r="I2" s="554"/>
      <c r="J2" s="554"/>
      <c r="K2" s="554"/>
      <c r="L2" s="554"/>
      <c r="M2" s="554"/>
      <c r="N2" s="554"/>
      <c r="O2" s="554"/>
      <c r="T2" s="176"/>
      <c r="U2" s="176"/>
      <c r="V2" s="176"/>
      <c r="W2" s="176"/>
      <c r="X2" s="177"/>
      <c r="Y2" s="175"/>
      <c r="AC2" s="170"/>
      <c r="AD2" s="170"/>
      <c r="AE2" s="170"/>
      <c r="AF2" s="170"/>
      <c r="AG2" s="172"/>
      <c r="AH2" s="172"/>
      <c r="AI2" s="172"/>
      <c r="AJ2" s="172"/>
      <c r="AK2" s="571" t="str">
        <f>IF(他①!AK2="","",他①!AK2)</f>
        <v/>
      </c>
      <c r="AL2" s="572"/>
      <c r="AM2" s="178" t="s">
        <v>11</v>
      </c>
      <c r="AO2" s="168" t="str">
        <f>IF(AJ2=2,"〇","×")</f>
        <v>×</v>
      </c>
    </row>
    <row r="3" spans="2:41" ht="25.5" customHeight="1" thickBot="1" x14ac:dyDescent="0.45">
      <c r="L3" s="171"/>
      <c r="M3" s="171"/>
      <c r="N3" s="171"/>
      <c r="O3" s="171"/>
      <c r="P3" s="171"/>
      <c r="Q3" s="171"/>
      <c r="R3" s="171"/>
      <c r="S3" s="171"/>
      <c r="T3" s="171"/>
      <c r="U3" s="171"/>
      <c r="V3" s="171"/>
      <c r="W3" s="171"/>
      <c r="X3" s="171"/>
      <c r="Z3" s="179" t="s">
        <v>49</v>
      </c>
      <c r="AD3" s="170"/>
      <c r="AE3" s="170"/>
      <c r="AF3" s="170"/>
      <c r="AH3" s="172"/>
      <c r="AI3" s="172"/>
      <c r="AJ3" s="172"/>
      <c r="AK3" s="172"/>
      <c r="AL3" s="172"/>
      <c r="AM3" s="172"/>
    </row>
    <row r="4" spans="2:41" s="174" customFormat="1" ht="50.1" customHeight="1" thickBot="1" x14ac:dyDescent="0.45">
      <c r="B4" s="65" t="s">
        <v>31</v>
      </c>
      <c r="C4" s="64" t="s">
        <v>33</v>
      </c>
      <c r="D4" s="441" t="s">
        <v>20</v>
      </c>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3"/>
    </row>
    <row r="5" spans="2:41" s="174" customFormat="1" ht="22.5" customHeight="1" thickBot="1" x14ac:dyDescent="0.45">
      <c r="B5" s="525"/>
      <c r="C5" s="528"/>
      <c r="D5" s="531" t="str">
        <f>IF(AK2="","",AK2)</f>
        <v/>
      </c>
      <c r="E5" s="532"/>
      <c r="F5" s="532"/>
      <c r="G5" s="533"/>
      <c r="H5" s="17">
        <v>1</v>
      </c>
      <c r="I5" s="66">
        <v>2</v>
      </c>
      <c r="J5" s="18">
        <v>3</v>
      </c>
      <c r="K5" s="66">
        <v>4</v>
      </c>
      <c r="L5" s="18">
        <v>5</v>
      </c>
      <c r="M5" s="66">
        <v>6</v>
      </c>
      <c r="N5" s="18">
        <v>7</v>
      </c>
      <c r="O5" s="66">
        <v>8</v>
      </c>
      <c r="P5" s="18">
        <v>9</v>
      </c>
      <c r="Q5" s="66">
        <v>10</v>
      </c>
      <c r="R5" s="18">
        <v>11</v>
      </c>
      <c r="S5" s="66">
        <v>12</v>
      </c>
      <c r="T5" s="18">
        <v>13</v>
      </c>
      <c r="U5" s="66">
        <v>14</v>
      </c>
      <c r="V5" s="18">
        <v>15</v>
      </c>
      <c r="W5" s="66">
        <v>16</v>
      </c>
      <c r="X5" s="18">
        <v>17</v>
      </c>
      <c r="Y5" s="66">
        <v>18</v>
      </c>
      <c r="Z5" s="18">
        <v>19</v>
      </c>
      <c r="AA5" s="66">
        <v>20</v>
      </c>
      <c r="AB5" s="18">
        <v>21</v>
      </c>
      <c r="AC5" s="66">
        <v>22</v>
      </c>
      <c r="AD5" s="18">
        <v>23</v>
      </c>
      <c r="AE5" s="66">
        <v>24</v>
      </c>
      <c r="AF5" s="18">
        <v>25</v>
      </c>
      <c r="AG5" s="66">
        <v>26</v>
      </c>
      <c r="AH5" s="18">
        <v>27</v>
      </c>
      <c r="AI5" s="66">
        <v>28</v>
      </c>
      <c r="AJ5" s="18">
        <v>29</v>
      </c>
      <c r="AK5" s="66">
        <v>30</v>
      </c>
      <c r="AL5" s="70">
        <v>31</v>
      </c>
      <c r="AM5" s="25" t="s">
        <v>0</v>
      </c>
    </row>
    <row r="6" spans="2:41" ht="22.5" customHeight="1" x14ac:dyDescent="0.4">
      <c r="B6" s="526"/>
      <c r="C6" s="529"/>
      <c r="D6" s="534" t="s">
        <v>34</v>
      </c>
      <c r="E6" s="535" t="s">
        <v>30</v>
      </c>
      <c r="F6" s="536"/>
      <c r="G6" s="536"/>
      <c r="H6" s="217">
        <f>SUM(H7:H10)</f>
        <v>0</v>
      </c>
      <c r="I6" s="218">
        <f>SUM(I7:I10)</f>
        <v>0</v>
      </c>
      <c r="J6" s="218">
        <f t="shared" ref="J6:AL6" si="0">SUM(J7:J10)</f>
        <v>0</v>
      </c>
      <c r="K6" s="218">
        <f t="shared" si="0"/>
        <v>0</v>
      </c>
      <c r="L6" s="218">
        <f t="shared" si="0"/>
        <v>0</v>
      </c>
      <c r="M6" s="218">
        <f t="shared" si="0"/>
        <v>0</v>
      </c>
      <c r="N6" s="218">
        <f t="shared" si="0"/>
        <v>0</v>
      </c>
      <c r="O6" s="218">
        <f t="shared" si="0"/>
        <v>0</v>
      </c>
      <c r="P6" s="218">
        <f t="shared" si="0"/>
        <v>0</v>
      </c>
      <c r="Q6" s="218">
        <f t="shared" si="0"/>
        <v>0</v>
      </c>
      <c r="R6" s="218">
        <f t="shared" si="0"/>
        <v>0</v>
      </c>
      <c r="S6" s="218">
        <f t="shared" si="0"/>
        <v>0</v>
      </c>
      <c r="T6" s="218">
        <f t="shared" si="0"/>
        <v>0</v>
      </c>
      <c r="U6" s="218">
        <f t="shared" si="0"/>
        <v>0</v>
      </c>
      <c r="V6" s="218">
        <f t="shared" si="0"/>
        <v>0</v>
      </c>
      <c r="W6" s="218">
        <f>SUM(W7:W10)</f>
        <v>0</v>
      </c>
      <c r="X6" s="218">
        <f t="shared" si="0"/>
        <v>0</v>
      </c>
      <c r="Y6" s="218">
        <f t="shared" si="0"/>
        <v>0</v>
      </c>
      <c r="Z6" s="218">
        <f t="shared" si="0"/>
        <v>0</v>
      </c>
      <c r="AA6" s="218">
        <f t="shared" si="0"/>
        <v>0</v>
      </c>
      <c r="AB6" s="218">
        <f t="shared" si="0"/>
        <v>0</v>
      </c>
      <c r="AC6" s="218">
        <f t="shared" si="0"/>
        <v>0</v>
      </c>
      <c r="AD6" s="218">
        <f t="shared" si="0"/>
        <v>0</v>
      </c>
      <c r="AE6" s="218">
        <f t="shared" si="0"/>
        <v>0</v>
      </c>
      <c r="AF6" s="218">
        <f t="shared" si="0"/>
        <v>0</v>
      </c>
      <c r="AG6" s="218">
        <f t="shared" si="0"/>
        <v>0</v>
      </c>
      <c r="AH6" s="218">
        <f t="shared" si="0"/>
        <v>0</v>
      </c>
      <c r="AI6" s="218">
        <f t="shared" si="0"/>
        <v>0</v>
      </c>
      <c r="AJ6" s="218">
        <f t="shared" si="0"/>
        <v>0</v>
      </c>
      <c r="AK6" s="218">
        <f t="shared" si="0"/>
        <v>0</v>
      </c>
      <c r="AL6" s="219">
        <f t="shared" si="0"/>
        <v>0</v>
      </c>
      <c r="AM6" s="242">
        <f t="shared" ref="AM6:AM22" si="1">SUM(H6:AL6)</f>
        <v>0</v>
      </c>
    </row>
    <row r="7" spans="2:41" ht="22.5" customHeight="1" x14ac:dyDescent="0.4">
      <c r="B7" s="526"/>
      <c r="C7" s="529"/>
      <c r="D7" s="534"/>
      <c r="E7" s="254"/>
      <c r="F7" s="562" t="s">
        <v>38</v>
      </c>
      <c r="G7" s="56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114"/>
      <c r="AM7" s="243">
        <f t="shared" si="1"/>
        <v>0</v>
      </c>
    </row>
    <row r="8" spans="2:41" ht="22.5" customHeight="1" x14ac:dyDescent="0.4">
      <c r="B8" s="526"/>
      <c r="C8" s="529"/>
      <c r="D8" s="534"/>
      <c r="E8" s="254"/>
      <c r="F8" s="562" t="s">
        <v>74</v>
      </c>
      <c r="G8" s="56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114"/>
      <c r="AM8" s="243">
        <f t="shared" si="1"/>
        <v>0</v>
      </c>
    </row>
    <row r="9" spans="2:41" ht="22.5" customHeight="1" x14ac:dyDescent="0.4">
      <c r="B9" s="526"/>
      <c r="C9" s="529"/>
      <c r="D9" s="534"/>
      <c r="E9" s="254"/>
      <c r="F9" s="562" t="s">
        <v>41</v>
      </c>
      <c r="G9" s="56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114"/>
      <c r="AM9" s="243">
        <f t="shared" si="1"/>
        <v>0</v>
      </c>
    </row>
    <row r="10" spans="2:41" ht="22.5" customHeight="1" thickBot="1" x14ac:dyDescent="0.45">
      <c r="B10" s="526"/>
      <c r="C10" s="529"/>
      <c r="D10" s="534"/>
      <c r="E10" s="254"/>
      <c r="F10" s="564" t="s">
        <v>3</v>
      </c>
      <c r="G10" s="565"/>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c r="AM10" s="244">
        <f t="shared" si="1"/>
        <v>0</v>
      </c>
    </row>
    <row r="11" spans="2:41" ht="22.5" customHeight="1" x14ac:dyDescent="0.4">
      <c r="B11" s="526"/>
      <c r="C11" s="529"/>
      <c r="D11" s="534"/>
      <c r="E11" s="372" t="s">
        <v>79</v>
      </c>
      <c r="F11" s="373"/>
      <c r="G11" s="374"/>
      <c r="H11" s="38"/>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47"/>
      <c r="AM11" s="275">
        <f t="shared" si="1"/>
        <v>0</v>
      </c>
    </row>
    <row r="12" spans="2:41" ht="22.5" customHeight="1" thickBot="1" x14ac:dyDescent="0.45">
      <c r="B12" s="526"/>
      <c r="C12" s="529"/>
      <c r="D12" s="534"/>
      <c r="E12" s="270"/>
      <c r="F12" s="552" t="s">
        <v>81</v>
      </c>
      <c r="G12" s="553"/>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111"/>
      <c r="AM12" s="276">
        <f>SUM(H12:AL12)</f>
        <v>0</v>
      </c>
    </row>
    <row r="13" spans="2:41" ht="22.5" customHeight="1" x14ac:dyDescent="0.4">
      <c r="B13" s="526"/>
      <c r="C13" s="529"/>
      <c r="D13" s="534"/>
      <c r="E13" s="566" t="s">
        <v>1</v>
      </c>
      <c r="F13" s="567"/>
      <c r="G13" s="568"/>
      <c r="H13" s="199">
        <f>SUM(H14:H17)</f>
        <v>0</v>
      </c>
      <c r="I13" s="196">
        <f t="shared" ref="I13:AL13" si="2">SUM(I14:I17)</f>
        <v>0</v>
      </c>
      <c r="J13" s="196">
        <f t="shared" si="2"/>
        <v>0</v>
      </c>
      <c r="K13" s="196">
        <f t="shared" si="2"/>
        <v>0</v>
      </c>
      <c r="L13" s="196">
        <f t="shared" si="2"/>
        <v>0</v>
      </c>
      <c r="M13" s="196">
        <f t="shared" si="2"/>
        <v>0</v>
      </c>
      <c r="N13" s="196">
        <f t="shared" si="2"/>
        <v>0</v>
      </c>
      <c r="O13" s="196">
        <f t="shared" si="2"/>
        <v>0</v>
      </c>
      <c r="P13" s="196">
        <f t="shared" si="2"/>
        <v>0</v>
      </c>
      <c r="Q13" s="196">
        <f t="shared" si="2"/>
        <v>0</v>
      </c>
      <c r="R13" s="196">
        <f t="shared" si="2"/>
        <v>0</v>
      </c>
      <c r="S13" s="196">
        <f t="shared" si="2"/>
        <v>0</v>
      </c>
      <c r="T13" s="196">
        <f t="shared" si="2"/>
        <v>0</v>
      </c>
      <c r="U13" s="196">
        <f t="shared" si="2"/>
        <v>0</v>
      </c>
      <c r="V13" s="196">
        <f t="shared" si="2"/>
        <v>0</v>
      </c>
      <c r="W13" s="196">
        <f t="shared" si="2"/>
        <v>0</v>
      </c>
      <c r="X13" s="196">
        <f t="shared" si="2"/>
        <v>0</v>
      </c>
      <c r="Y13" s="196">
        <f t="shared" si="2"/>
        <v>0</v>
      </c>
      <c r="Z13" s="196">
        <f t="shared" si="2"/>
        <v>0</v>
      </c>
      <c r="AA13" s="196">
        <f t="shared" si="2"/>
        <v>0</v>
      </c>
      <c r="AB13" s="196">
        <f t="shared" si="2"/>
        <v>0</v>
      </c>
      <c r="AC13" s="196">
        <f t="shared" si="2"/>
        <v>0</v>
      </c>
      <c r="AD13" s="196">
        <f t="shared" si="2"/>
        <v>0</v>
      </c>
      <c r="AE13" s="196">
        <f t="shared" si="2"/>
        <v>0</v>
      </c>
      <c r="AF13" s="196">
        <f t="shared" si="2"/>
        <v>0</v>
      </c>
      <c r="AG13" s="196">
        <f t="shared" si="2"/>
        <v>0</v>
      </c>
      <c r="AH13" s="196">
        <f t="shared" si="2"/>
        <v>0</v>
      </c>
      <c r="AI13" s="196">
        <f t="shared" si="2"/>
        <v>0</v>
      </c>
      <c r="AJ13" s="196">
        <f t="shared" si="2"/>
        <v>0</v>
      </c>
      <c r="AK13" s="196">
        <f t="shared" si="2"/>
        <v>0</v>
      </c>
      <c r="AL13" s="200">
        <f t="shared" si="2"/>
        <v>0</v>
      </c>
      <c r="AM13" s="120">
        <f t="shared" si="1"/>
        <v>0</v>
      </c>
    </row>
    <row r="14" spans="2:41" ht="22.5" customHeight="1" x14ac:dyDescent="0.4">
      <c r="B14" s="526"/>
      <c r="C14" s="529"/>
      <c r="D14" s="534"/>
      <c r="E14" s="180"/>
      <c r="F14" s="562" t="s">
        <v>38</v>
      </c>
      <c r="G14" s="563"/>
      <c r="H14" s="41"/>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5"/>
      <c r="AM14" s="51">
        <f t="shared" si="1"/>
        <v>0</v>
      </c>
    </row>
    <row r="15" spans="2:41" ht="22.5" customHeight="1" x14ac:dyDescent="0.4">
      <c r="B15" s="526"/>
      <c r="C15" s="529"/>
      <c r="D15" s="534"/>
      <c r="E15" s="180"/>
      <c r="F15" s="562" t="s">
        <v>74</v>
      </c>
      <c r="G15" s="563"/>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5"/>
      <c r="AM15" s="51">
        <f t="shared" si="1"/>
        <v>0</v>
      </c>
    </row>
    <row r="16" spans="2:41" ht="22.5" customHeight="1" x14ac:dyDescent="0.4">
      <c r="B16" s="526"/>
      <c r="C16" s="529"/>
      <c r="D16" s="534"/>
      <c r="E16" s="180"/>
      <c r="F16" s="562" t="s">
        <v>41</v>
      </c>
      <c r="G16" s="563"/>
      <c r="H16" s="41"/>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5"/>
      <c r="AM16" s="52">
        <f t="shared" si="1"/>
        <v>0</v>
      </c>
    </row>
    <row r="17" spans="2:39" ht="22.5" customHeight="1" thickBot="1" x14ac:dyDescent="0.45">
      <c r="B17" s="526"/>
      <c r="C17" s="529"/>
      <c r="D17" s="534"/>
      <c r="E17" s="181"/>
      <c r="F17" s="569" t="s">
        <v>3</v>
      </c>
      <c r="G17" s="570"/>
      <c r="H17" s="103"/>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50"/>
      <c r="AM17" s="52">
        <f t="shared" si="1"/>
        <v>0</v>
      </c>
    </row>
    <row r="18" spans="2:39" ht="22.5" customHeight="1" x14ac:dyDescent="0.4">
      <c r="B18" s="526"/>
      <c r="C18" s="529"/>
      <c r="D18" s="537" t="s">
        <v>4</v>
      </c>
      <c r="E18" s="540" t="s">
        <v>38</v>
      </c>
      <c r="F18" s="541"/>
      <c r="G18" s="542"/>
      <c r="H18" s="38"/>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7"/>
      <c r="AM18" s="245">
        <f t="shared" si="1"/>
        <v>0</v>
      </c>
    </row>
    <row r="19" spans="2:39" ht="22.5" customHeight="1" x14ac:dyDescent="0.4">
      <c r="B19" s="526"/>
      <c r="C19" s="529"/>
      <c r="D19" s="538"/>
      <c r="E19" s="543" t="s">
        <v>74</v>
      </c>
      <c r="F19" s="544"/>
      <c r="G19" s="545"/>
      <c r="H19" s="41"/>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5"/>
      <c r="AM19" s="51">
        <f t="shared" si="1"/>
        <v>0</v>
      </c>
    </row>
    <row r="20" spans="2:39" ht="22.5" customHeight="1" x14ac:dyDescent="0.4">
      <c r="B20" s="526"/>
      <c r="C20" s="529"/>
      <c r="D20" s="538"/>
      <c r="E20" s="543" t="s">
        <v>41</v>
      </c>
      <c r="F20" s="544"/>
      <c r="G20" s="545"/>
      <c r="H20" s="41"/>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5"/>
      <c r="AM20" s="51">
        <f t="shared" si="1"/>
        <v>0</v>
      </c>
    </row>
    <row r="21" spans="2:39" ht="22.5" customHeight="1" thickBot="1" x14ac:dyDescent="0.45">
      <c r="B21" s="526"/>
      <c r="C21" s="529"/>
      <c r="D21" s="539"/>
      <c r="E21" s="546" t="s">
        <v>42</v>
      </c>
      <c r="F21" s="547"/>
      <c r="G21" s="548"/>
      <c r="H21" s="103"/>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50"/>
      <c r="AM21" s="54">
        <f t="shared" si="1"/>
        <v>0</v>
      </c>
    </row>
    <row r="22" spans="2:39" ht="22.5" customHeight="1" thickBot="1" x14ac:dyDescent="0.45">
      <c r="B22" s="527"/>
      <c r="C22" s="530"/>
      <c r="D22" s="549" t="s">
        <v>5</v>
      </c>
      <c r="E22" s="550"/>
      <c r="F22" s="550"/>
      <c r="G22" s="551"/>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49"/>
      <c r="AL22" s="50"/>
      <c r="AM22" s="54">
        <f t="shared" si="1"/>
        <v>0</v>
      </c>
    </row>
    <row r="23" spans="2:39" ht="15" customHeight="1" thickBot="1" x14ac:dyDescent="0.45">
      <c r="D23" s="20"/>
      <c r="E23" s="20"/>
      <c r="F23" s="20"/>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67"/>
      <c r="AJ23" s="67"/>
      <c r="AK23" s="67"/>
      <c r="AL23" s="67"/>
      <c r="AM23" s="67"/>
    </row>
    <row r="24" spans="2:39" ht="24.95" customHeight="1" x14ac:dyDescent="0.4">
      <c r="B24" s="516" t="s">
        <v>83</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8"/>
    </row>
    <row r="25" spans="2:39" ht="24.95" customHeight="1" x14ac:dyDescent="0.4">
      <c r="B25" s="519"/>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1"/>
    </row>
    <row r="26" spans="2:39" ht="24.95" customHeight="1" x14ac:dyDescent="0.4">
      <c r="B26" s="519"/>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1"/>
    </row>
    <row r="27" spans="2:39" ht="24.95" customHeight="1" x14ac:dyDescent="0.4">
      <c r="B27" s="519"/>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1"/>
    </row>
    <row r="28" spans="2:39" ht="55.5" customHeight="1" thickBot="1" x14ac:dyDescent="0.45">
      <c r="B28" s="522"/>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4"/>
    </row>
    <row r="29" spans="2:39" ht="20.100000000000001" customHeight="1" x14ac:dyDescent="0.4">
      <c r="B29" s="444" t="s">
        <v>58</v>
      </c>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6"/>
    </row>
    <row r="30" spans="2:39" ht="39.950000000000003" customHeight="1" x14ac:dyDescent="0.4">
      <c r="B30" s="555"/>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556"/>
    </row>
    <row r="31" spans="2:39" ht="39.950000000000003" customHeight="1" x14ac:dyDescent="0.4">
      <c r="B31" s="557"/>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558"/>
    </row>
    <row r="32" spans="2:39" ht="39.950000000000003" customHeight="1" x14ac:dyDescent="0.4">
      <c r="B32" s="557"/>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558"/>
    </row>
    <row r="33" spans="2:39" ht="39.950000000000003" customHeight="1" x14ac:dyDescent="0.4">
      <c r="B33" s="557"/>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558"/>
    </row>
    <row r="34" spans="2:39" ht="39.950000000000003" customHeight="1" thickBot="1" x14ac:dyDescent="0.45">
      <c r="B34" s="559"/>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1"/>
    </row>
    <row r="37" spans="2:39" hidden="1" x14ac:dyDescent="0.4">
      <c r="F37" s="168" t="s">
        <v>27</v>
      </c>
    </row>
    <row r="38" spans="2:39" hidden="1" x14ac:dyDescent="0.4">
      <c r="G38" s="182" t="s">
        <v>35</v>
      </c>
      <c r="H38" s="183" t="e">
        <f>#REF!-H11</f>
        <v>#REF!</v>
      </c>
      <c r="I38" s="183" t="e">
        <f>#REF!-I11</f>
        <v>#REF!</v>
      </c>
      <c r="J38" s="183" t="e">
        <f>#REF!-J11</f>
        <v>#REF!</v>
      </c>
      <c r="K38" s="183" t="e">
        <f>#REF!-K11</f>
        <v>#REF!</v>
      </c>
      <c r="L38" s="183" t="e">
        <f>#REF!-L11</f>
        <v>#REF!</v>
      </c>
      <c r="M38" s="183" t="e">
        <f>#REF!-M11</f>
        <v>#REF!</v>
      </c>
      <c r="N38" s="183" t="e">
        <f>#REF!-N11</f>
        <v>#REF!</v>
      </c>
      <c r="O38" s="183" t="e">
        <f>#REF!-O11</f>
        <v>#REF!</v>
      </c>
      <c r="P38" s="183" t="e">
        <f>#REF!-P11</f>
        <v>#REF!</v>
      </c>
      <c r="Q38" s="183" t="e">
        <f>#REF!-Q11</f>
        <v>#REF!</v>
      </c>
      <c r="R38" s="183" t="e">
        <f>#REF!-R11</f>
        <v>#REF!</v>
      </c>
      <c r="S38" s="183" t="e">
        <f>#REF!-S11</f>
        <v>#REF!</v>
      </c>
      <c r="T38" s="183" t="e">
        <f>#REF!-T11</f>
        <v>#REF!</v>
      </c>
      <c r="U38" s="183" t="e">
        <f>#REF!-U11</f>
        <v>#REF!</v>
      </c>
      <c r="V38" s="183" t="e">
        <f>#REF!-V11</f>
        <v>#REF!</v>
      </c>
      <c r="W38" s="183" t="e">
        <f>#REF!-W11</f>
        <v>#REF!</v>
      </c>
      <c r="X38" s="183" t="e">
        <f>#REF!-X11</f>
        <v>#REF!</v>
      </c>
      <c r="Y38" s="183" t="e">
        <f>#REF!-Y11</f>
        <v>#REF!</v>
      </c>
      <c r="Z38" s="183" t="e">
        <f>#REF!-Z11</f>
        <v>#REF!</v>
      </c>
      <c r="AA38" s="183" t="e">
        <f>#REF!-AA11</f>
        <v>#REF!</v>
      </c>
      <c r="AB38" s="183" t="e">
        <f>#REF!-AB11</f>
        <v>#REF!</v>
      </c>
      <c r="AC38" s="183" t="e">
        <f>#REF!-AC11</f>
        <v>#REF!</v>
      </c>
      <c r="AD38" s="183" t="e">
        <f>#REF!-AD11</f>
        <v>#REF!</v>
      </c>
      <c r="AE38" s="183" t="e">
        <f>#REF!-AE11</f>
        <v>#REF!</v>
      </c>
      <c r="AF38" s="183" t="e">
        <f>#REF!-AF11</f>
        <v>#REF!</v>
      </c>
      <c r="AG38" s="183" t="e">
        <f>#REF!-AG11</f>
        <v>#REF!</v>
      </c>
      <c r="AH38" s="183" t="e">
        <f>#REF!-AH11</f>
        <v>#REF!</v>
      </c>
      <c r="AI38" s="183" t="e">
        <f>#REF!-AI11</f>
        <v>#REF!</v>
      </c>
      <c r="AJ38" s="183" t="e">
        <f>#REF!-AJ11</f>
        <v>#REF!</v>
      </c>
      <c r="AK38" s="183" t="e">
        <f>#REF!-AK11</f>
        <v>#REF!</v>
      </c>
      <c r="AL38" s="183" t="e">
        <f>#REF!-AL11</f>
        <v>#REF!</v>
      </c>
      <c r="AM38" s="183" t="e">
        <f>#REF!-AM11</f>
        <v>#REF!</v>
      </c>
    </row>
    <row r="39" spans="2:39" hidden="1" x14ac:dyDescent="0.4">
      <c r="G39" s="183" t="s">
        <v>24</v>
      </c>
      <c r="H39" s="183">
        <f t="shared" ref="H39:AM39" si="3">H13</f>
        <v>0</v>
      </c>
      <c r="I39" s="183">
        <f t="shared" si="3"/>
        <v>0</v>
      </c>
      <c r="J39" s="183">
        <f t="shared" si="3"/>
        <v>0</v>
      </c>
      <c r="K39" s="183">
        <f t="shared" si="3"/>
        <v>0</v>
      </c>
      <c r="L39" s="183">
        <f t="shared" si="3"/>
        <v>0</v>
      </c>
      <c r="M39" s="183">
        <f t="shared" si="3"/>
        <v>0</v>
      </c>
      <c r="N39" s="183">
        <f t="shared" si="3"/>
        <v>0</v>
      </c>
      <c r="O39" s="183">
        <f t="shared" si="3"/>
        <v>0</v>
      </c>
      <c r="P39" s="183">
        <f t="shared" si="3"/>
        <v>0</v>
      </c>
      <c r="Q39" s="183">
        <f t="shared" si="3"/>
        <v>0</v>
      </c>
      <c r="R39" s="183">
        <f t="shared" si="3"/>
        <v>0</v>
      </c>
      <c r="S39" s="183">
        <f t="shared" si="3"/>
        <v>0</v>
      </c>
      <c r="T39" s="183">
        <f t="shared" si="3"/>
        <v>0</v>
      </c>
      <c r="U39" s="183">
        <f t="shared" si="3"/>
        <v>0</v>
      </c>
      <c r="V39" s="183">
        <f t="shared" si="3"/>
        <v>0</v>
      </c>
      <c r="W39" s="183">
        <f t="shared" si="3"/>
        <v>0</v>
      </c>
      <c r="X39" s="183">
        <f t="shared" si="3"/>
        <v>0</v>
      </c>
      <c r="Y39" s="183">
        <f t="shared" si="3"/>
        <v>0</v>
      </c>
      <c r="Z39" s="183">
        <f t="shared" si="3"/>
        <v>0</v>
      </c>
      <c r="AA39" s="183">
        <f t="shared" si="3"/>
        <v>0</v>
      </c>
      <c r="AB39" s="183">
        <f t="shared" si="3"/>
        <v>0</v>
      </c>
      <c r="AC39" s="183">
        <f t="shared" si="3"/>
        <v>0</v>
      </c>
      <c r="AD39" s="183">
        <f t="shared" si="3"/>
        <v>0</v>
      </c>
      <c r="AE39" s="183">
        <f t="shared" si="3"/>
        <v>0</v>
      </c>
      <c r="AF39" s="183">
        <f t="shared" si="3"/>
        <v>0</v>
      </c>
      <c r="AG39" s="183">
        <f t="shared" si="3"/>
        <v>0</v>
      </c>
      <c r="AH39" s="183">
        <f t="shared" si="3"/>
        <v>0</v>
      </c>
      <c r="AI39" s="183">
        <f t="shared" si="3"/>
        <v>0</v>
      </c>
      <c r="AJ39" s="183">
        <f t="shared" si="3"/>
        <v>0</v>
      </c>
      <c r="AK39" s="183">
        <f t="shared" si="3"/>
        <v>0</v>
      </c>
      <c r="AL39" s="183">
        <f t="shared" si="3"/>
        <v>0</v>
      </c>
      <c r="AM39" s="183">
        <f t="shared" si="3"/>
        <v>0</v>
      </c>
    </row>
    <row r="40" spans="2:39" hidden="1" x14ac:dyDescent="0.4">
      <c r="G40" s="183" t="s">
        <v>26</v>
      </c>
      <c r="H40" s="183" t="e">
        <f t="shared" ref="H40:AM40" si="4">IF(H38=H39,"","要")</f>
        <v>#REF!</v>
      </c>
      <c r="I40" s="183" t="e">
        <f t="shared" si="4"/>
        <v>#REF!</v>
      </c>
      <c r="J40" s="183" t="e">
        <f t="shared" si="4"/>
        <v>#REF!</v>
      </c>
      <c r="K40" s="183" t="e">
        <f t="shared" si="4"/>
        <v>#REF!</v>
      </c>
      <c r="L40" s="183" t="e">
        <f t="shared" si="4"/>
        <v>#REF!</v>
      </c>
      <c r="M40" s="183" t="e">
        <f t="shared" si="4"/>
        <v>#REF!</v>
      </c>
      <c r="N40" s="183" t="e">
        <f t="shared" si="4"/>
        <v>#REF!</v>
      </c>
      <c r="O40" s="183" t="e">
        <f t="shared" si="4"/>
        <v>#REF!</v>
      </c>
      <c r="P40" s="183" t="e">
        <f t="shared" si="4"/>
        <v>#REF!</v>
      </c>
      <c r="Q40" s="183" t="e">
        <f t="shared" si="4"/>
        <v>#REF!</v>
      </c>
      <c r="R40" s="183" t="e">
        <f t="shared" si="4"/>
        <v>#REF!</v>
      </c>
      <c r="S40" s="183" t="e">
        <f t="shared" si="4"/>
        <v>#REF!</v>
      </c>
      <c r="T40" s="183" t="e">
        <f t="shared" si="4"/>
        <v>#REF!</v>
      </c>
      <c r="U40" s="183" t="e">
        <f t="shared" si="4"/>
        <v>#REF!</v>
      </c>
      <c r="V40" s="183" t="e">
        <f t="shared" si="4"/>
        <v>#REF!</v>
      </c>
      <c r="W40" s="183" t="e">
        <f t="shared" si="4"/>
        <v>#REF!</v>
      </c>
      <c r="X40" s="183" t="e">
        <f t="shared" si="4"/>
        <v>#REF!</v>
      </c>
      <c r="Y40" s="183" t="e">
        <f t="shared" si="4"/>
        <v>#REF!</v>
      </c>
      <c r="Z40" s="183" t="e">
        <f t="shared" si="4"/>
        <v>#REF!</v>
      </c>
      <c r="AA40" s="183" t="e">
        <f t="shared" si="4"/>
        <v>#REF!</v>
      </c>
      <c r="AB40" s="183" t="e">
        <f t="shared" si="4"/>
        <v>#REF!</v>
      </c>
      <c r="AC40" s="183" t="e">
        <f t="shared" si="4"/>
        <v>#REF!</v>
      </c>
      <c r="AD40" s="183" t="e">
        <f t="shared" si="4"/>
        <v>#REF!</v>
      </c>
      <c r="AE40" s="183" t="e">
        <f t="shared" si="4"/>
        <v>#REF!</v>
      </c>
      <c r="AF40" s="183" t="e">
        <f t="shared" si="4"/>
        <v>#REF!</v>
      </c>
      <c r="AG40" s="183" t="e">
        <f t="shared" si="4"/>
        <v>#REF!</v>
      </c>
      <c r="AH40" s="183" t="e">
        <f t="shared" si="4"/>
        <v>#REF!</v>
      </c>
      <c r="AI40" s="183" t="e">
        <f t="shared" si="4"/>
        <v>#REF!</v>
      </c>
      <c r="AJ40" s="183" t="e">
        <f t="shared" si="4"/>
        <v>#REF!</v>
      </c>
      <c r="AK40" s="183" t="e">
        <f t="shared" si="4"/>
        <v>#REF!</v>
      </c>
      <c r="AL40" s="183" t="e">
        <f t="shared" si="4"/>
        <v>#REF!</v>
      </c>
      <c r="AM40" s="183" t="e">
        <f t="shared" si="4"/>
        <v>#REF!</v>
      </c>
    </row>
    <row r="41" spans="2:39" hidden="1" x14ac:dyDescent="0.4"/>
  </sheetData>
  <sheetProtection selectLockedCells="1"/>
  <mergeCells count="30">
    <mergeCell ref="D22:G22"/>
    <mergeCell ref="B24:AM28"/>
    <mergeCell ref="B29:AM29"/>
    <mergeCell ref="B30:AM34"/>
    <mergeCell ref="E13:G13"/>
    <mergeCell ref="F14:G14"/>
    <mergeCell ref="F15:G15"/>
    <mergeCell ref="F16:G16"/>
    <mergeCell ref="F17:G17"/>
    <mergeCell ref="D18:D21"/>
    <mergeCell ref="E18:G18"/>
    <mergeCell ref="E19:G19"/>
    <mergeCell ref="E20:G20"/>
    <mergeCell ref="E21:G21"/>
    <mergeCell ref="F12:G12"/>
    <mergeCell ref="B1:O2"/>
    <mergeCell ref="Q1:T1"/>
    <mergeCell ref="U1:AM1"/>
    <mergeCell ref="AK2:AL2"/>
    <mergeCell ref="D4:AM4"/>
    <mergeCell ref="B5:B22"/>
    <mergeCell ref="C5:C22"/>
    <mergeCell ref="D5:G5"/>
    <mergeCell ref="D6:D17"/>
    <mergeCell ref="E6:G6"/>
    <mergeCell ref="F7:G7"/>
    <mergeCell ref="F8:G8"/>
    <mergeCell ref="F9:G9"/>
    <mergeCell ref="F10:G10"/>
    <mergeCell ref="E11:G11"/>
  </mergeCells>
  <phoneticPr fontId="2"/>
  <conditionalFormatting sqref="AJ5:AL22">
    <cfRule type="expression" dxfId="14" priority="2">
      <formula>$D$5=2</formula>
    </cfRule>
  </conditionalFormatting>
  <conditionalFormatting sqref="H13:AL13">
    <cfRule type="expression" dxfId="13" priority="3">
      <formula>H6-H11&lt;&gt;SUM(H14:H17)</formula>
    </cfRule>
  </conditionalFormatting>
  <conditionalFormatting sqref="AL5:AL22">
    <cfRule type="expression" dxfId="12" priority="1">
      <formula>OR($D$5=4,$D$5=6,$D$5=9,$D$5=11)</formula>
    </cfRule>
  </conditionalFormatting>
  <dataValidations count="2">
    <dataValidation type="custom" allowBlank="1" showInputMessage="1" showErrorMessage="1" sqref="AJ13:AK13 AJ22:AK22">
      <formula1>$AP$2&lt;&gt;"〇"</formula1>
    </dataValidation>
    <dataValidation type="custom" allowBlank="1" showInputMessage="1" showErrorMessage="1" sqref="AL13 AL22">
      <formula1>$AP$1&lt;&gt;"〇"</formula1>
    </dataValidation>
  </dataValidations>
  <pageMargins left="0.51181102362204722" right="0.51181102362204722" top="0.51181102362204722" bottom="0.35433070866141736" header="0.31496062992125984" footer="0.31496062992125984"/>
  <pageSetup paperSize="9" scale="59" orientation="landscape" r:id="rId1"/>
  <headerFooter>
    <oddHeader xml:space="preserve">&amp;L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O41"/>
  <sheetViews>
    <sheetView view="pageBreakPreview" zoomScale="60" zoomScaleNormal="100" zoomScalePageLayoutView="90" workbookViewId="0">
      <selection activeCell="C3" sqref="C3"/>
    </sheetView>
  </sheetViews>
  <sheetFormatPr defaultRowHeight="15.75" x14ac:dyDescent="0.4"/>
  <cols>
    <col min="1" max="1" width="3.625" style="168" customWidth="1"/>
    <col min="2" max="3" width="10.625" style="168" customWidth="1"/>
    <col min="4" max="4" width="5" style="168" customWidth="1"/>
    <col min="5" max="6" width="2.75" style="168" customWidth="1"/>
    <col min="7" max="7" width="30.625" style="168" customWidth="1"/>
    <col min="8" max="38" width="4.125" style="168" customWidth="1"/>
    <col min="39" max="39" width="6.375" style="168" customWidth="1"/>
    <col min="40" max="40" width="12.5" style="168" customWidth="1"/>
    <col min="41" max="41" width="14" style="168" customWidth="1"/>
    <col min="42" max="16384" width="9" style="168"/>
  </cols>
  <sheetData>
    <row r="1" spans="2:41" ht="25.5" customHeight="1" x14ac:dyDescent="0.4">
      <c r="B1" s="554" t="s">
        <v>48</v>
      </c>
      <c r="C1" s="554"/>
      <c r="D1" s="554"/>
      <c r="E1" s="554"/>
      <c r="F1" s="554"/>
      <c r="G1" s="554"/>
      <c r="H1" s="554"/>
      <c r="I1" s="554"/>
      <c r="J1" s="554"/>
      <c r="K1" s="554"/>
      <c r="L1" s="554"/>
      <c r="M1" s="554"/>
      <c r="N1" s="554"/>
      <c r="O1" s="554"/>
      <c r="Q1" s="456" t="s">
        <v>7</v>
      </c>
      <c r="R1" s="456"/>
      <c r="S1" s="456"/>
      <c r="T1" s="456"/>
      <c r="U1" s="397" t="str">
        <f>IF(他①!U1="","",他①!U1)</f>
        <v/>
      </c>
      <c r="V1" s="398"/>
      <c r="W1" s="398"/>
      <c r="X1" s="398"/>
      <c r="Y1" s="398"/>
      <c r="Z1" s="398"/>
      <c r="AA1" s="398"/>
      <c r="AB1" s="398"/>
      <c r="AC1" s="398"/>
      <c r="AD1" s="398"/>
      <c r="AE1" s="398"/>
      <c r="AF1" s="398"/>
      <c r="AG1" s="398"/>
      <c r="AH1" s="398"/>
      <c r="AI1" s="398"/>
      <c r="AJ1" s="398"/>
      <c r="AK1" s="398"/>
      <c r="AL1" s="398"/>
      <c r="AM1" s="399"/>
      <c r="AO1" s="168" t="str">
        <f>IF(OR(AJ2=2,AJ2=4,AJ2=6,AJ2=9,AJ2=11),"〇","×")</f>
        <v>×</v>
      </c>
    </row>
    <row r="2" spans="2:41" ht="25.5" customHeight="1" x14ac:dyDescent="0.4">
      <c r="B2" s="554"/>
      <c r="C2" s="554"/>
      <c r="D2" s="554"/>
      <c r="E2" s="554"/>
      <c r="F2" s="554"/>
      <c r="G2" s="554"/>
      <c r="H2" s="554"/>
      <c r="I2" s="554"/>
      <c r="J2" s="554"/>
      <c r="K2" s="554"/>
      <c r="L2" s="554"/>
      <c r="M2" s="554"/>
      <c r="N2" s="554"/>
      <c r="O2" s="554"/>
      <c r="T2" s="176"/>
      <c r="U2" s="176"/>
      <c r="V2" s="176"/>
      <c r="W2" s="176"/>
      <c r="X2" s="177"/>
      <c r="Y2" s="175"/>
      <c r="AC2" s="170"/>
      <c r="AD2" s="170"/>
      <c r="AE2" s="170"/>
      <c r="AF2" s="170"/>
      <c r="AG2" s="172"/>
      <c r="AH2" s="172"/>
      <c r="AI2" s="172"/>
      <c r="AJ2" s="172"/>
      <c r="AK2" s="571" t="str">
        <f>IF(他①!AK2="","",他①!AK2)</f>
        <v/>
      </c>
      <c r="AL2" s="572"/>
      <c r="AM2" s="178" t="s">
        <v>11</v>
      </c>
      <c r="AO2" s="168" t="str">
        <f>IF(AJ2=2,"〇","×")</f>
        <v>×</v>
      </c>
    </row>
    <row r="3" spans="2:41" ht="25.5" customHeight="1" thickBot="1" x14ac:dyDescent="0.45">
      <c r="L3" s="171"/>
      <c r="M3" s="171"/>
      <c r="N3" s="171"/>
      <c r="O3" s="171"/>
      <c r="P3" s="171"/>
      <c r="Q3" s="171"/>
      <c r="R3" s="171"/>
      <c r="S3" s="171"/>
      <c r="T3" s="171"/>
      <c r="U3" s="171"/>
      <c r="V3" s="171"/>
      <c r="W3" s="171"/>
      <c r="X3" s="171"/>
      <c r="Z3" s="179" t="s">
        <v>49</v>
      </c>
      <c r="AD3" s="170"/>
      <c r="AE3" s="170"/>
      <c r="AF3" s="170"/>
      <c r="AH3" s="172"/>
      <c r="AI3" s="172"/>
      <c r="AJ3" s="172"/>
      <c r="AK3" s="172"/>
      <c r="AL3" s="172"/>
      <c r="AM3" s="172"/>
    </row>
    <row r="4" spans="2:41" s="174" customFormat="1" ht="50.1" customHeight="1" thickBot="1" x14ac:dyDescent="0.45">
      <c r="B4" s="65" t="s">
        <v>31</v>
      </c>
      <c r="C4" s="64" t="s">
        <v>33</v>
      </c>
      <c r="D4" s="441" t="s">
        <v>20</v>
      </c>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3"/>
    </row>
    <row r="5" spans="2:41" s="174" customFormat="1" ht="22.5" customHeight="1" thickBot="1" x14ac:dyDescent="0.45">
      <c r="B5" s="525"/>
      <c r="C5" s="528"/>
      <c r="D5" s="531" t="str">
        <f>IF(AK2="","",AK2)</f>
        <v/>
      </c>
      <c r="E5" s="532"/>
      <c r="F5" s="532"/>
      <c r="G5" s="533"/>
      <c r="H5" s="17">
        <v>1</v>
      </c>
      <c r="I5" s="66">
        <v>2</v>
      </c>
      <c r="J5" s="18">
        <v>3</v>
      </c>
      <c r="K5" s="66">
        <v>4</v>
      </c>
      <c r="L5" s="18">
        <v>5</v>
      </c>
      <c r="M5" s="66">
        <v>6</v>
      </c>
      <c r="N5" s="18">
        <v>7</v>
      </c>
      <c r="O5" s="66">
        <v>8</v>
      </c>
      <c r="P5" s="18">
        <v>9</v>
      </c>
      <c r="Q5" s="66">
        <v>10</v>
      </c>
      <c r="R5" s="18">
        <v>11</v>
      </c>
      <c r="S5" s="66">
        <v>12</v>
      </c>
      <c r="T5" s="18">
        <v>13</v>
      </c>
      <c r="U5" s="66">
        <v>14</v>
      </c>
      <c r="V5" s="18">
        <v>15</v>
      </c>
      <c r="W5" s="66">
        <v>16</v>
      </c>
      <c r="X5" s="18">
        <v>17</v>
      </c>
      <c r="Y5" s="66">
        <v>18</v>
      </c>
      <c r="Z5" s="18">
        <v>19</v>
      </c>
      <c r="AA5" s="66">
        <v>20</v>
      </c>
      <c r="AB5" s="18">
        <v>21</v>
      </c>
      <c r="AC5" s="66">
        <v>22</v>
      </c>
      <c r="AD5" s="18">
        <v>23</v>
      </c>
      <c r="AE5" s="66">
        <v>24</v>
      </c>
      <c r="AF5" s="18">
        <v>25</v>
      </c>
      <c r="AG5" s="66">
        <v>26</v>
      </c>
      <c r="AH5" s="18">
        <v>27</v>
      </c>
      <c r="AI5" s="66">
        <v>28</v>
      </c>
      <c r="AJ5" s="18">
        <v>29</v>
      </c>
      <c r="AK5" s="66">
        <v>30</v>
      </c>
      <c r="AL5" s="70">
        <v>31</v>
      </c>
      <c r="AM5" s="25" t="s">
        <v>0</v>
      </c>
    </row>
    <row r="6" spans="2:41" ht="22.5" customHeight="1" x14ac:dyDescent="0.4">
      <c r="B6" s="526"/>
      <c r="C6" s="529"/>
      <c r="D6" s="534" t="s">
        <v>34</v>
      </c>
      <c r="E6" s="535" t="s">
        <v>30</v>
      </c>
      <c r="F6" s="536"/>
      <c r="G6" s="536"/>
      <c r="H6" s="217">
        <f>SUM(H7:H10)</f>
        <v>0</v>
      </c>
      <c r="I6" s="218">
        <f>SUM(I7:I10)</f>
        <v>0</v>
      </c>
      <c r="J6" s="218">
        <f t="shared" ref="J6:AL6" si="0">SUM(J7:J10)</f>
        <v>0</v>
      </c>
      <c r="K6" s="218">
        <f t="shared" si="0"/>
        <v>0</v>
      </c>
      <c r="L6" s="218">
        <f t="shared" si="0"/>
        <v>0</v>
      </c>
      <c r="M6" s="218">
        <f t="shared" si="0"/>
        <v>0</v>
      </c>
      <c r="N6" s="218">
        <f t="shared" si="0"/>
        <v>0</v>
      </c>
      <c r="O6" s="218">
        <f t="shared" si="0"/>
        <v>0</v>
      </c>
      <c r="P6" s="218">
        <f t="shared" si="0"/>
        <v>0</v>
      </c>
      <c r="Q6" s="218">
        <f t="shared" si="0"/>
        <v>0</v>
      </c>
      <c r="R6" s="218">
        <f t="shared" si="0"/>
        <v>0</v>
      </c>
      <c r="S6" s="218">
        <f t="shared" si="0"/>
        <v>0</v>
      </c>
      <c r="T6" s="218">
        <f t="shared" si="0"/>
        <v>0</v>
      </c>
      <c r="U6" s="218">
        <f t="shared" si="0"/>
        <v>0</v>
      </c>
      <c r="V6" s="218">
        <f t="shared" si="0"/>
        <v>0</v>
      </c>
      <c r="W6" s="218">
        <f>SUM(W7:W10)</f>
        <v>0</v>
      </c>
      <c r="X6" s="218">
        <f t="shared" si="0"/>
        <v>0</v>
      </c>
      <c r="Y6" s="218">
        <f t="shared" si="0"/>
        <v>0</v>
      </c>
      <c r="Z6" s="218">
        <f t="shared" si="0"/>
        <v>0</v>
      </c>
      <c r="AA6" s="218">
        <f t="shared" si="0"/>
        <v>0</v>
      </c>
      <c r="AB6" s="218">
        <f t="shared" si="0"/>
        <v>0</v>
      </c>
      <c r="AC6" s="218">
        <f t="shared" si="0"/>
        <v>0</v>
      </c>
      <c r="AD6" s="218">
        <f t="shared" si="0"/>
        <v>0</v>
      </c>
      <c r="AE6" s="218">
        <f t="shared" si="0"/>
        <v>0</v>
      </c>
      <c r="AF6" s="218">
        <f t="shared" si="0"/>
        <v>0</v>
      </c>
      <c r="AG6" s="218">
        <f t="shared" si="0"/>
        <v>0</v>
      </c>
      <c r="AH6" s="218">
        <f t="shared" si="0"/>
        <v>0</v>
      </c>
      <c r="AI6" s="218">
        <f t="shared" si="0"/>
        <v>0</v>
      </c>
      <c r="AJ6" s="218">
        <f t="shared" si="0"/>
        <v>0</v>
      </c>
      <c r="AK6" s="218">
        <f t="shared" si="0"/>
        <v>0</v>
      </c>
      <c r="AL6" s="219">
        <f t="shared" si="0"/>
        <v>0</v>
      </c>
      <c r="AM6" s="242">
        <f t="shared" ref="AM6:AM22" si="1">SUM(H6:AL6)</f>
        <v>0</v>
      </c>
    </row>
    <row r="7" spans="2:41" ht="22.5" customHeight="1" x14ac:dyDescent="0.4">
      <c r="B7" s="526"/>
      <c r="C7" s="529"/>
      <c r="D7" s="534"/>
      <c r="E7" s="254"/>
      <c r="F7" s="562" t="s">
        <v>38</v>
      </c>
      <c r="G7" s="56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114"/>
      <c r="AM7" s="243">
        <f t="shared" si="1"/>
        <v>0</v>
      </c>
    </row>
    <row r="8" spans="2:41" ht="22.5" customHeight="1" x14ac:dyDescent="0.4">
      <c r="B8" s="526"/>
      <c r="C8" s="529"/>
      <c r="D8" s="534"/>
      <c r="E8" s="254"/>
      <c r="F8" s="562" t="s">
        <v>74</v>
      </c>
      <c r="G8" s="56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114"/>
      <c r="AM8" s="243">
        <f t="shared" si="1"/>
        <v>0</v>
      </c>
    </row>
    <row r="9" spans="2:41" ht="22.5" customHeight="1" x14ac:dyDescent="0.4">
      <c r="B9" s="526"/>
      <c r="C9" s="529"/>
      <c r="D9" s="534"/>
      <c r="E9" s="254"/>
      <c r="F9" s="562" t="s">
        <v>41</v>
      </c>
      <c r="G9" s="56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114"/>
      <c r="AM9" s="243">
        <f t="shared" si="1"/>
        <v>0</v>
      </c>
    </row>
    <row r="10" spans="2:41" ht="22.5" customHeight="1" thickBot="1" x14ac:dyDescent="0.45">
      <c r="B10" s="526"/>
      <c r="C10" s="529"/>
      <c r="D10" s="534"/>
      <c r="E10" s="254"/>
      <c r="F10" s="564" t="s">
        <v>3</v>
      </c>
      <c r="G10" s="565"/>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c r="AM10" s="244">
        <f t="shared" si="1"/>
        <v>0</v>
      </c>
    </row>
    <row r="11" spans="2:41" ht="22.5" customHeight="1" x14ac:dyDescent="0.4">
      <c r="B11" s="526"/>
      <c r="C11" s="529"/>
      <c r="D11" s="534"/>
      <c r="E11" s="372" t="s">
        <v>79</v>
      </c>
      <c r="F11" s="373"/>
      <c r="G11" s="374"/>
      <c r="H11" s="38"/>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47"/>
      <c r="AM11" s="275">
        <f t="shared" si="1"/>
        <v>0</v>
      </c>
    </row>
    <row r="12" spans="2:41" ht="22.5" customHeight="1" thickBot="1" x14ac:dyDescent="0.45">
      <c r="B12" s="526"/>
      <c r="C12" s="529"/>
      <c r="D12" s="534"/>
      <c r="E12" s="270"/>
      <c r="F12" s="552" t="s">
        <v>81</v>
      </c>
      <c r="G12" s="553"/>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111"/>
      <c r="AM12" s="276">
        <f>SUM(H12:AL12)</f>
        <v>0</v>
      </c>
    </row>
    <row r="13" spans="2:41" ht="22.5" customHeight="1" x14ac:dyDescent="0.4">
      <c r="B13" s="526"/>
      <c r="C13" s="529"/>
      <c r="D13" s="534"/>
      <c r="E13" s="566" t="s">
        <v>1</v>
      </c>
      <c r="F13" s="567"/>
      <c r="G13" s="568"/>
      <c r="H13" s="199">
        <f>SUM(H14:H17)</f>
        <v>0</v>
      </c>
      <c r="I13" s="196">
        <f t="shared" ref="I13:AL13" si="2">SUM(I14:I17)</f>
        <v>0</v>
      </c>
      <c r="J13" s="196">
        <f t="shared" si="2"/>
        <v>0</v>
      </c>
      <c r="K13" s="196">
        <f t="shared" si="2"/>
        <v>0</v>
      </c>
      <c r="L13" s="196">
        <f t="shared" si="2"/>
        <v>0</v>
      </c>
      <c r="M13" s="196">
        <f t="shared" si="2"/>
        <v>0</v>
      </c>
      <c r="N13" s="196">
        <f t="shared" si="2"/>
        <v>0</v>
      </c>
      <c r="O13" s="196">
        <f t="shared" si="2"/>
        <v>0</v>
      </c>
      <c r="P13" s="196">
        <f t="shared" si="2"/>
        <v>0</v>
      </c>
      <c r="Q13" s="196">
        <f t="shared" si="2"/>
        <v>0</v>
      </c>
      <c r="R13" s="196">
        <f t="shared" si="2"/>
        <v>0</v>
      </c>
      <c r="S13" s="196">
        <f t="shared" si="2"/>
        <v>0</v>
      </c>
      <c r="T13" s="196">
        <f t="shared" si="2"/>
        <v>0</v>
      </c>
      <c r="U13" s="196">
        <f t="shared" si="2"/>
        <v>0</v>
      </c>
      <c r="V13" s="196">
        <f t="shared" si="2"/>
        <v>0</v>
      </c>
      <c r="W13" s="196">
        <f t="shared" si="2"/>
        <v>0</v>
      </c>
      <c r="X13" s="196">
        <f t="shared" si="2"/>
        <v>0</v>
      </c>
      <c r="Y13" s="196">
        <f t="shared" si="2"/>
        <v>0</v>
      </c>
      <c r="Z13" s="196">
        <f t="shared" si="2"/>
        <v>0</v>
      </c>
      <c r="AA13" s="196">
        <f t="shared" si="2"/>
        <v>0</v>
      </c>
      <c r="AB13" s="196">
        <f t="shared" si="2"/>
        <v>0</v>
      </c>
      <c r="AC13" s="196">
        <f t="shared" si="2"/>
        <v>0</v>
      </c>
      <c r="AD13" s="196">
        <f t="shared" si="2"/>
        <v>0</v>
      </c>
      <c r="AE13" s="196">
        <f t="shared" si="2"/>
        <v>0</v>
      </c>
      <c r="AF13" s="196">
        <f t="shared" si="2"/>
        <v>0</v>
      </c>
      <c r="AG13" s="196">
        <f t="shared" si="2"/>
        <v>0</v>
      </c>
      <c r="AH13" s="196">
        <f t="shared" si="2"/>
        <v>0</v>
      </c>
      <c r="AI13" s="196">
        <f t="shared" si="2"/>
        <v>0</v>
      </c>
      <c r="AJ13" s="196">
        <f t="shared" si="2"/>
        <v>0</v>
      </c>
      <c r="AK13" s="196">
        <f t="shared" si="2"/>
        <v>0</v>
      </c>
      <c r="AL13" s="200">
        <f t="shared" si="2"/>
        <v>0</v>
      </c>
      <c r="AM13" s="120">
        <f t="shared" si="1"/>
        <v>0</v>
      </c>
    </row>
    <row r="14" spans="2:41" ht="22.5" customHeight="1" x14ac:dyDescent="0.4">
      <c r="B14" s="526"/>
      <c r="C14" s="529"/>
      <c r="D14" s="534"/>
      <c r="E14" s="180"/>
      <c r="F14" s="562" t="s">
        <v>38</v>
      </c>
      <c r="G14" s="563"/>
      <c r="H14" s="41"/>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5"/>
      <c r="AM14" s="51">
        <f t="shared" si="1"/>
        <v>0</v>
      </c>
    </row>
    <row r="15" spans="2:41" ht="22.5" customHeight="1" x14ac:dyDescent="0.4">
      <c r="B15" s="526"/>
      <c r="C15" s="529"/>
      <c r="D15" s="534"/>
      <c r="E15" s="180"/>
      <c r="F15" s="562" t="s">
        <v>74</v>
      </c>
      <c r="G15" s="563"/>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5"/>
      <c r="AM15" s="51">
        <f t="shared" si="1"/>
        <v>0</v>
      </c>
    </row>
    <row r="16" spans="2:41" ht="22.5" customHeight="1" x14ac:dyDescent="0.4">
      <c r="B16" s="526"/>
      <c r="C16" s="529"/>
      <c r="D16" s="534"/>
      <c r="E16" s="180"/>
      <c r="F16" s="562" t="s">
        <v>41</v>
      </c>
      <c r="G16" s="563"/>
      <c r="H16" s="41"/>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5"/>
      <c r="AM16" s="52">
        <f t="shared" si="1"/>
        <v>0</v>
      </c>
    </row>
    <row r="17" spans="2:39" ht="22.5" customHeight="1" thickBot="1" x14ac:dyDescent="0.45">
      <c r="B17" s="526"/>
      <c r="C17" s="529"/>
      <c r="D17" s="534"/>
      <c r="E17" s="181"/>
      <c r="F17" s="569" t="s">
        <v>3</v>
      </c>
      <c r="G17" s="570"/>
      <c r="H17" s="103"/>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50"/>
      <c r="AM17" s="52">
        <f t="shared" si="1"/>
        <v>0</v>
      </c>
    </row>
    <row r="18" spans="2:39" ht="22.5" customHeight="1" x14ac:dyDescent="0.4">
      <c r="B18" s="526"/>
      <c r="C18" s="529"/>
      <c r="D18" s="537" t="s">
        <v>4</v>
      </c>
      <c r="E18" s="540" t="s">
        <v>38</v>
      </c>
      <c r="F18" s="541"/>
      <c r="G18" s="542"/>
      <c r="H18" s="38"/>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7"/>
      <c r="AM18" s="245">
        <f t="shared" si="1"/>
        <v>0</v>
      </c>
    </row>
    <row r="19" spans="2:39" ht="22.5" customHeight="1" x14ac:dyDescent="0.4">
      <c r="B19" s="526"/>
      <c r="C19" s="529"/>
      <c r="D19" s="538"/>
      <c r="E19" s="543" t="s">
        <v>74</v>
      </c>
      <c r="F19" s="544"/>
      <c r="G19" s="545"/>
      <c r="H19" s="41"/>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5"/>
      <c r="AM19" s="51">
        <f t="shared" si="1"/>
        <v>0</v>
      </c>
    </row>
    <row r="20" spans="2:39" ht="22.5" customHeight="1" x14ac:dyDescent="0.4">
      <c r="B20" s="526"/>
      <c r="C20" s="529"/>
      <c r="D20" s="538"/>
      <c r="E20" s="543" t="s">
        <v>41</v>
      </c>
      <c r="F20" s="544"/>
      <c r="G20" s="545"/>
      <c r="H20" s="41"/>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5"/>
      <c r="AM20" s="51">
        <f t="shared" si="1"/>
        <v>0</v>
      </c>
    </row>
    <row r="21" spans="2:39" ht="22.5" customHeight="1" thickBot="1" x14ac:dyDescent="0.45">
      <c r="B21" s="526"/>
      <c r="C21" s="529"/>
      <c r="D21" s="539"/>
      <c r="E21" s="546" t="s">
        <v>42</v>
      </c>
      <c r="F21" s="547"/>
      <c r="G21" s="548"/>
      <c r="H21" s="103"/>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50"/>
      <c r="AM21" s="54">
        <f t="shared" si="1"/>
        <v>0</v>
      </c>
    </row>
    <row r="22" spans="2:39" ht="22.5" customHeight="1" thickBot="1" x14ac:dyDescent="0.45">
      <c r="B22" s="527"/>
      <c r="C22" s="530"/>
      <c r="D22" s="549" t="s">
        <v>5</v>
      </c>
      <c r="E22" s="550"/>
      <c r="F22" s="550"/>
      <c r="G22" s="551"/>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49"/>
      <c r="AL22" s="50"/>
      <c r="AM22" s="54">
        <f t="shared" si="1"/>
        <v>0</v>
      </c>
    </row>
    <row r="23" spans="2:39" ht="15" customHeight="1" thickBot="1" x14ac:dyDescent="0.45">
      <c r="D23" s="20"/>
      <c r="E23" s="20"/>
      <c r="F23" s="20"/>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67"/>
      <c r="AJ23" s="67"/>
      <c r="AK23" s="67"/>
      <c r="AL23" s="67"/>
      <c r="AM23" s="67"/>
    </row>
    <row r="24" spans="2:39" ht="24.95" customHeight="1" x14ac:dyDescent="0.4">
      <c r="B24" s="516" t="s">
        <v>83</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8"/>
    </row>
    <row r="25" spans="2:39" ht="24.95" customHeight="1" x14ac:dyDescent="0.4">
      <c r="B25" s="519"/>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1"/>
    </row>
    <row r="26" spans="2:39" ht="24.95" customHeight="1" x14ac:dyDescent="0.4">
      <c r="B26" s="519"/>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1"/>
    </row>
    <row r="27" spans="2:39" ht="24.95" customHeight="1" x14ac:dyDescent="0.4">
      <c r="B27" s="519"/>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1"/>
    </row>
    <row r="28" spans="2:39" ht="55.5" customHeight="1" thickBot="1" x14ac:dyDescent="0.45">
      <c r="B28" s="522"/>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4"/>
    </row>
    <row r="29" spans="2:39" ht="20.100000000000001" customHeight="1" x14ac:dyDescent="0.4">
      <c r="B29" s="444" t="s">
        <v>58</v>
      </c>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6"/>
    </row>
    <row r="30" spans="2:39" ht="39.950000000000003" customHeight="1" x14ac:dyDescent="0.4">
      <c r="B30" s="555"/>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556"/>
    </row>
    <row r="31" spans="2:39" ht="39.950000000000003" customHeight="1" x14ac:dyDescent="0.4">
      <c r="B31" s="557"/>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558"/>
    </row>
    <row r="32" spans="2:39" ht="39.950000000000003" customHeight="1" x14ac:dyDescent="0.4">
      <c r="B32" s="557"/>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558"/>
    </row>
    <row r="33" spans="2:39" ht="39.950000000000003" customHeight="1" x14ac:dyDescent="0.4">
      <c r="B33" s="557"/>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558"/>
    </row>
    <row r="34" spans="2:39" ht="39.950000000000003" customHeight="1" thickBot="1" x14ac:dyDescent="0.45">
      <c r="B34" s="559"/>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1"/>
    </row>
    <row r="37" spans="2:39" hidden="1" x14ac:dyDescent="0.4">
      <c r="F37" s="168" t="s">
        <v>27</v>
      </c>
    </row>
    <row r="38" spans="2:39" hidden="1" x14ac:dyDescent="0.4">
      <c r="G38" s="182" t="s">
        <v>35</v>
      </c>
      <c r="H38" s="183" t="e">
        <f>#REF!-H11</f>
        <v>#REF!</v>
      </c>
      <c r="I38" s="183" t="e">
        <f>#REF!-I11</f>
        <v>#REF!</v>
      </c>
      <c r="J38" s="183" t="e">
        <f>#REF!-J11</f>
        <v>#REF!</v>
      </c>
      <c r="K38" s="183" t="e">
        <f>#REF!-K11</f>
        <v>#REF!</v>
      </c>
      <c r="L38" s="183" t="e">
        <f>#REF!-L11</f>
        <v>#REF!</v>
      </c>
      <c r="M38" s="183" t="e">
        <f>#REF!-M11</f>
        <v>#REF!</v>
      </c>
      <c r="N38" s="183" t="e">
        <f>#REF!-N11</f>
        <v>#REF!</v>
      </c>
      <c r="O38" s="183" t="e">
        <f>#REF!-O11</f>
        <v>#REF!</v>
      </c>
      <c r="P38" s="183" t="e">
        <f>#REF!-P11</f>
        <v>#REF!</v>
      </c>
      <c r="Q38" s="183" t="e">
        <f>#REF!-Q11</f>
        <v>#REF!</v>
      </c>
      <c r="R38" s="183" t="e">
        <f>#REF!-R11</f>
        <v>#REF!</v>
      </c>
      <c r="S38" s="183" t="e">
        <f>#REF!-S11</f>
        <v>#REF!</v>
      </c>
      <c r="T38" s="183" t="e">
        <f>#REF!-T11</f>
        <v>#REF!</v>
      </c>
      <c r="U38" s="183" t="e">
        <f>#REF!-U11</f>
        <v>#REF!</v>
      </c>
      <c r="V38" s="183" t="e">
        <f>#REF!-V11</f>
        <v>#REF!</v>
      </c>
      <c r="W38" s="183" t="e">
        <f>#REF!-W11</f>
        <v>#REF!</v>
      </c>
      <c r="X38" s="183" t="e">
        <f>#REF!-X11</f>
        <v>#REF!</v>
      </c>
      <c r="Y38" s="183" t="e">
        <f>#REF!-Y11</f>
        <v>#REF!</v>
      </c>
      <c r="Z38" s="183" t="e">
        <f>#REF!-Z11</f>
        <v>#REF!</v>
      </c>
      <c r="AA38" s="183" t="e">
        <f>#REF!-AA11</f>
        <v>#REF!</v>
      </c>
      <c r="AB38" s="183" t="e">
        <f>#REF!-AB11</f>
        <v>#REF!</v>
      </c>
      <c r="AC38" s="183" t="e">
        <f>#REF!-AC11</f>
        <v>#REF!</v>
      </c>
      <c r="AD38" s="183" t="e">
        <f>#REF!-AD11</f>
        <v>#REF!</v>
      </c>
      <c r="AE38" s="183" t="e">
        <f>#REF!-AE11</f>
        <v>#REF!</v>
      </c>
      <c r="AF38" s="183" t="e">
        <f>#REF!-AF11</f>
        <v>#REF!</v>
      </c>
      <c r="AG38" s="183" t="e">
        <f>#REF!-AG11</f>
        <v>#REF!</v>
      </c>
      <c r="AH38" s="183" t="e">
        <f>#REF!-AH11</f>
        <v>#REF!</v>
      </c>
      <c r="AI38" s="183" t="e">
        <f>#REF!-AI11</f>
        <v>#REF!</v>
      </c>
      <c r="AJ38" s="183" t="e">
        <f>#REF!-AJ11</f>
        <v>#REF!</v>
      </c>
      <c r="AK38" s="183" t="e">
        <f>#REF!-AK11</f>
        <v>#REF!</v>
      </c>
      <c r="AL38" s="183" t="e">
        <f>#REF!-AL11</f>
        <v>#REF!</v>
      </c>
      <c r="AM38" s="183" t="e">
        <f>#REF!-AM11</f>
        <v>#REF!</v>
      </c>
    </row>
    <row r="39" spans="2:39" hidden="1" x14ac:dyDescent="0.4">
      <c r="G39" s="183" t="s">
        <v>24</v>
      </c>
      <c r="H39" s="183">
        <f t="shared" ref="H39:AM39" si="3">H13</f>
        <v>0</v>
      </c>
      <c r="I39" s="183">
        <f t="shared" si="3"/>
        <v>0</v>
      </c>
      <c r="J39" s="183">
        <f t="shared" si="3"/>
        <v>0</v>
      </c>
      <c r="K39" s="183">
        <f t="shared" si="3"/>
        <v>0</v>
      </c>
      <c r="L39" s="183">
        <f t="shared" si="3"/>
        <v>0</v>
      </c>
      <c r="M39" s="183">
        <f t="shared" si="3"/>
        <v>0</v>
      </c>
      <c r="N39" s="183">
        <f t="shared" si="3"/>
        <v>0</v>
      </c>
      <c r="O39" s="183">
        <f t="shared" si="3"/>
        <v>0</v>
      </c>
      <c r="P39" s="183">
        <f t="shared" si="3"/>
        <v>0</v>
      </c>
      <c r="Q39" s="183">
        <f t="shared" si="3"/>
        <v>0</v>
      </c>
      <c r="R39" s="183">
        <f t="shared" si="3"/>
        <v>0</v>
      </c>
      <c r="S39" s="183">
        <f t="shared" si="3"/>
        <v>0</v>
      </c>
      <c r="T39" s="183">
        <f t="shared" si="3"/>
        <v>0</v>
      </c>
      <c r="U39" s="183">
        <f t="shared" si="3"/>
        <v>0</v>
      </c>
      <c r="V39" s="183">
        <f t="shared" si="3"/>
        <v>0</v>
      </c>
      <c r="W39" s="183">
        <f t="shared" si="3"/>
        <v>0</v>
      </c>
      <c r="X39" s="183">
        <f t="shared" si="3"/>
        <v>0</v>
      </c>
      <c r="Y39" s="183">
        <f t="shared" si="3"/>
        <v>0</v>
      </c>
      <c r="Z39" s="183">
        <f t="shared" si="3"/>
        <v>0</v>
      </c>
      <c r="AA39" s="183">
        <f t="shared" si="3"/>
        <v>0</v>
      </c>
      <c r="AB39" s="183">
        <f t="shared" si="3"/>
        <v>0</v>
      </c>
      <c r="AC39" s="183">
        <f t="shared" si="3"/>
        <v>0</v>
      </c>
      <c r="AD39" s="183">
        <f t="shared" si="3"/>
        <v>0</v>
      </c>
      <c r="AE39" s="183">
        <f t="shared" si="3"/>
        <v>0</v>
      </c>
      <c r="AF39" s="183">
        <f t="shared" si="3"/>
        <v>0</v>
      </c>
      <c r="AG39" s="183">
        <f t="shared" si="3"/>
        <v>0</v>
      </c>
      <c r="AH39" s="183">
        <f t="shared" si="3"/>
        <v>0</v>
      </c>
      <c r="AI39" s="183">
        <f t="shared" si="3"/>
        <v>0</v>
      </c>
      <c r="AJ39" s="183">
        <f t="shared" si="3"/>
        <v>0</v>
      </c>
      <c r="AK39" s="183">
        <f t="shared" si="3"/>
        <v>0</v>
      </c>
      <c r="AL39" s="183">
        <f t="shared" si="3"/>
        <v>0</v>
      </c>
      <c r="AM39" s="183">
        <f t="shared" si="3"/>
        <v>0</v>
      </c>
    </row>
    <row r="40" spans="2:39" hidden="1" x14ac:dyDescent="0.4">
      <c r="G40" s="183" t="s">
        <v>26</v>
      </c>
      <c r="H40" s="183" t="e">
        <f t="shared" ref="H40:AM40" si="4">IF(H38=H39,"","要")</f>
        <v>#REF!</v>
      </c>
      <c r="I40" s="183" t="e">
        <f t="shared" si="4"/>
        <v>#REF!</v>
      </c>
      <c r="J40" s="183" t="e">
        <f t="shared" si="4"/>
        <v>#REF!</v>
      </c>
      <c r="K40" s="183" t="e">
        <f t="shared" si="4"/>
        <v>#REF!</v>
      </c>
      <c r="L40" s="183" t="e">
        <f t="shared" si="4"/>
        <v>#REF!</v>
      </c>
      <c r="M40" s="183" t="e">
        <f t="shared" si="4"/>
        <v>#REF!</v>
      </c>
      <c r="N40" s="183" t="e">
        <f t="shared" si="4"/>
        <v>#REF!</v>
      </c>
      <c r="O40" s="183" t="e">
        <f t="shared" si="4"/>
        <v>#REF!</v>
      </c>
      <c r="P40" s="183" t="e">
        <f t="shared" si="4"/>
        <v>#REF!</v>
      </c>
      <c r="Q40" s="183" t="e">
        <f t="shared" si="4"/>
        <v>#REF!</v>
      </c>
      <c r="R40" s="183" t="e">
        <f t="shared" si="4"/>
        <v>#REF!</v>
      </c>
      <c r="S40" s="183" t="e">
        <f t="shared" si="4"/>
        <v>#REF!</v>
      </c>
      <c r="T40" s="183" t="e">
        <f t="shared" si="4"/>
        <v>#REF!</v>
      </c>
      <c r="U40" s="183" t="e">
        <f t="shared" si="4"/>
        <v>#REF!</v>
      </c>
      <c r="V40" s="183" t="e">
        <f t="shared" si="4"/>
        <v>#REF!</v>
      </c>
      <c r="W40" s="183" t="e">
        <f t="shared" si="4"/>
        <v>#REF!</v>
      </c>
      <c r="X40" s="183" t="e">
        <f t="shared" si="4"/>
        <v>#REF!</v>
      </c>
      <c r="Y40" s="183" t="e">
        <f t="shared" si="4"/>
        <v>#REF!</v>
      </c>
      <c r="Z40" s="183" t="e">
        <f t="shared" si="4"/>
        <v>#REF!</v>
      </c>
      <c r="AA40" s="183" t="e">
        <f t="shared" si="4"/>
        <v>#REF!</v>
      </c>
      <c r="AB40" s="183" t="e">
        <f t="shared" si="4"/>
        <v>#REF!</v>
      </c>
      <c r="AC40" s="183" t="e">
        <f t="shared" si="4"/>
        <v>#REF!</v>
      </c>
      <c r="AD40" s="183" t="e">
        <f t="shared" si="4"/>
        <v>#REF!</v>
      </c>
      <c r="AE40" s="183" t="e">
        <f t="shared" si="4"/>
        <v>#REF!</v>
      </c>
      <c r="AF40" s="183" t="e">
        <f t="shared" si="4"/>
        <v>#REF!</v>
      </c>
      <c r="AG40" s="183" t="e">
        <f t="shared" si="4"/>
        <v>#REF!</v>
      </c>
      <c r="AH40" s="183" t="e">
        <f t="shared" si="4"/>
        <v>#REF!</v>
      </c>
      <c r="AI40" s="183" t="e">
        <f t="shared" si="4"/>
        <v>#REF!</v>
      </c>
      <c r="AJ40" s="183" t="e">
        <f t="shared" si="4"/>
        <v>#REF!</v>
      </c>
      <c r="AK40" s="183" t="e">
        <f t="shared" si="4"/>
        <v>#REF!</v>
      </c>
      <c r="AL40" s="183" t="e">
        <f t="shared" si="4"/>
        <v>#REF!</v>
      </c>
      <c r="AM40" s="183" t="e">
        <f t="shared" si="4"/>
        <v>#REF!</v>
      </c>
    </row>
    <row r="41" spans="2:39" hidden="1" x14ac:dyDescent="0.4"/>
  </sheetData>
  <sheetProtection selectLockedCells="1"/>
  <mergeCells count="30">
    <mergeCell ref="D22:G22"/>
    <mergeCell ref="B24:AM28"/>
    <mergeCell ref="B29:AM29"/>
    <mergeCell ref="B30:AM34"/>
    <mergeCell ref="E13:G13"/>
    <mergeCell ref="F14:G14"/>
    <mergeCell ref="F15:G15"/>
    <mergeCell ref="F16:G16"/>
    <mergeCell ref="F17:G17"/>
    <mergeCell ref="D18:D21"/>
    <mergeCell ref="E18:G18"/>
    <mergeCell ref="E19:G19"/>
    <mergeCell ref="E20:G20"/>
    <mergeCell ref="E21:G21"/>
    <mergeCell ref="F12:G12"/>
    <mergeCell ref="B1:O2"/>
    <mergeCell ref="Q1:T1"/>
    <mergeCell ref="U1:AM1"/>
    <mergeCell ref="AK2:AL2"/>
    <mergeCell ref="D4:AM4"/>
    <mergeCell ref="B5:B22"/>
    <mergeCell ref="C5:C22"/>
    <mergeCell ref="D5:G5"/>
    <mergeCell ref="D6:D17"/>
    <mergeCell ref="E6:G6"/>
    <mergeCell ref="F7:G7"/>
    <mergeCell ref="F8:G8"/>
    <mergeCell ref="F9:G9"/>
    <mergeCell ref="F10:G10"/>
    <mergeCell ref="E11:G11"/>
  </mergeCells>
  <phoneticPr fontId="2"/>
  <conditionalFormatting sqref="AJ5:AL22">
    <cfRule type="expression" dxfId="11" priority="2">
      <formula>$D$5=2</formula>
    </cfRule>
  </conditionalFormatting>
  <conditionalFormatting sqref="H13:AL13">
    <cfRule type="expression" dxfId="10" priority="3">
      <formula>H6-H11&lt;&gt;SUM(H14:H17)</formula>
    </cfRule>
  </conditionalFormatting>
  <conditionalFormatting sqref="AL5:AL22">
    <cfRule type="expression" dxfId="9" priority="1">
      <formula>OR($D$5=4,$D$5=6,$D$5=9,$D$5=11)</formula>
    </cfRule>
  </conditionalFormatting>
  <dataValidations count="2">
    <dataValidation type="custom" allowBlank="1" showInputMessage="1" showErrorMessage="1" sqref="AJ13:AK13 AJ22:AK22">
      <formula1>$AP$2&lt;&gt;"〇"</formula1>
    </dataValidation>
    <dataValidation type="custom" allowBlank="1" showInputMessage="1" showErrorMessage="1" sqref="AL13 AL22">
      <formula1>$AP$1&lt;&gt;"〇"</formula1>
    </dataValidation>
  </dataValidations>
  <pageMargins left="0.51181102362204722" right="0.51181102362204722" top="0.51181102362204722" bottom="0.35433070866141736" header="0.31496062992125984" footer="0.31496062992125984"/>
  <pageSetup paperSize="9" scale="59" orientation="landscape" r:id="rId1"/>
  <headerFooter>
    <oddHeader xml:space="preserve">&amp;L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O41"/>
  <sheetViews>
    <sheetView view="pageBreakPreview" zoomScale="60" zoomScaleNormal="100" zoomScalePageLayoutView="90" workbookViewId="0">
      <selection activeCell="C3" sqref="C3"/>
    </sheetView>
  </sheetViews>
  <sheetFormatPr defaultRowHeight="15.75" x14ac:dyDescent="0.4"/>
  <cols>
    <col min="1" max="1" width="3.625" style="168" customWidth="1"/>
    <col min="2" max="3" width="10.625" style="168" customWidth="1"/>
    <col min="4" max="4" width="5" style="168" customWidth="1"/>
    <col min="5" max="6" width="2.75" style="168" customWidth="1"/>
    <col min="7" max="7" width="30.625" style="168" customWidth="1"/>
    <col min="8" max="38" width="4.125" style="168" customWidth="1"/>
    <col min="39" max="39" width="6.375" style="168" customWidth="1"/>
    <col min="40" max="40" width="12.5" style="168" customWidth="1"/>
    <col min="41" max="41" width="14" style="168" customWidth="1"/>
    <col min="42" max="16384" width="9" style="168"/>
  </cols>
  <sheetData>
    <row r="1" spans="2:41" ht="25.5" customHeight="1" x14ac:dyDescent="0.4">
      <c r="B1" s="554" t="s">
        <v>48</v>
      </c>
      <c r="C1" s="554"/>
      <c r="D1" s="554"/>
      <c r="E1" s="554"/>
      <c r="F1" s="554"/>
      <c r="G1" s="554"/>
      <c r="H1" s="554"/>
      <c r="I1" s="554"/>
      <c r="J1" s="554"/>
      <c r="K1" s="554"/>
      <c r="L1" s="554"/>
      <c r="M1" s="554"/>
      <c r="N1" s="554"/>
      <c r="O1" s="554"/>
      <c r="Q1" s="456" t="s">
        <v>7</v>
      </c>
      <c r="R1" s="456"/>
      <c r="S1" s="456"/>
      <c r="T1" s="456"/>
      <c r="U1" s="397" t="str">
        <f>IF(他①!U1="","",他①!U1)</f>
        <v/>
      </c>
      <c r="V1" s="398"/>
      <c r="W1" s="398"/>
      <c r="X1" s="398"/>
      <c r="Y1" s="398"/>
      <c r="Z1" s="398"/>
      <c r="AA1" s="398"/>
      <c r="AB1" s="398"/>
      <c r="AC1" s="398"/>
      <c r="AD1" s="398"/>
      <c r="AE1" s="398"/>
      <c r="AF1" s="398"/>
      <c r="AG1" s="398"/>
      <c r="AH1" s="398"/>
      <c r="AI1" s="398"/>
      <c r="AJ1" s="398"/>
      <c r="AK1" s="398"/>
      <c r="AL1" s="398"/>
      <c r="AM1" s="399"/>
      <c r="AO1" s="168" t="str">
        <f>IF(OR(AJ2=2,AJ2=4,AJ2=6,AJ2=9,AJ2=11),"〇","×")</f>
        <v>×</v>
      </c>
    </row>
    <row r="2" spans="2:41" ht="25.5" customHeight="1" x14ac:dyDescent="0.4">
      <c r="B2" s="554"/>
      <c r="C2" s="554"/>
      <c r="D2" s="554"/>
      <c r="E2" s="554"/>
      <c r="F2" s="554"/>
      <c r="G2" s="554"/>
      <c r="H2" s="554"/>
      <c r="I2" s="554"/>
      <c r="J2" s="554"/>
      <c r="K2" s="554"/>
      <c r="L2" s="554"/>
      <c r="M2" s="554"/>
      <c r="N2" s="554"/>
      <c r="O2" s="554"/>
      <c r="T2" s="176"/>
      <c r="U2" s="176"/>
      <c r="V2" s="176"/>
      <c r="W2" s="176"/>
      <c r="X2" s="177"/>
      <c r="Y2" s="175"/>
      <c r="AC2" s="170"/>
      <c r="AD2" s="170"/>
      <c r="AE2" s="170"/>
      <c r="AF2" s="170"/>
      <c r="AG2" s="172"/>
      <c r="AH2" s="172"/>
      <c r="AI2" s="172"/>
      <c r="AJ2" s="172"/>
      <c r="AK2" s="571" t="str">
        <f>IF(他①!AK2="","",他①!AK2)</f>
        <v/>
      </c>
      <c r="AL2" s="572"/>
      <c r="AM2" s="178" t="s">
        <v>11</v>
      </c>
      <c r="AO2" s="168" t="str">
        <f>IF(AJ2=2,"〇","×")</f>
        <v>×</v>
      </c>
    </row>
    <row r="3" spans="2:41" ht="25.5" customHeight="1" thickBot="1" x14ac:dyDescent="0.45">
      <c r="L3" s="171"/>
      <c r="M3" s="171"/>
      <c r="N3" s="171"/>
      <c r="O3" s="171"/>
      <c r="P3" s="171"/>
      <c r="Q3" s="171"/>
      <c r="R3" s="171"/>
      <c r="S3" s="171"/>
      <c r="T3" s="171"/>
      <c r="U3" s="171"/>
      <c r="V3" s="171"/>
      <c r="W3" s="171"/>
      <c r="X3" s="171"/>
      <c r="Z3" s="179" t="s">
        <v>49</v>
      </c>
      <c r="AD3" s="170"/>
      <c r="AE3" s="170"/>
      <c r="AF3" s="170"/>
      <c r="AH3" s="172"/>
      <c r="AI3" s="172"/>
      <c r="AJ3" s="172"/>
      <c r="AK3" s="172"/>
      <c r="AL3" s="172"/>
      <c r="AM3" s="172"/>
    </row>
    <row r="4" spans="2:41" s="174" customFormat="1" ht="50.1" customHeight="1" thickBot="1" x14ac:dyDescent="0.45">
      <c r="B4" s="65" t="s">
        <v>31</v>
      </c>
      <c r="C4" s="64" t="s">
        <v>33</v>
      </c>
      <c r="D4" s="441" t="s">
        <v>20</v>
      </c>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3"/>
    </row>
    <row r="5" spans="2:41" s="174" customFormat="1" ht="22.5" customHeight="1" thickBot="1" x14ac:dyDescent="0.45">
      <c r="B5" s="525"/>
      <c r="C5" s="528"/>
      <c r="D5" s="531" t="str">
        <f>IF(AK2="","",AK2)</f>
        <v/>
      </c>
      <c r="E5" s="532"/>
      <c r="F5" s="532"/>
      <c r="G5" s="533"/>
      <c r="H5" s="17">
        <v>1</v>
      </c>
      <c r="I5" s="66">
        <v>2</v>
      </c>
      <c r="J5" s="18">
        <v>3</v>
      </c>
      <c r="K5" s="66">
        <v>4</v>
      </c>
      <c r="L5" s="18">
        <v>5</v>
      </c>
      <c r="M5" s="66">
        <v>6</v>
      </c>
      <c r="N5" s="18">
        <v>7</v>
      </c>
      <c r="O5" s="66">
        <v>8</v>
      </c>
      <c r="P5" s="18">
        <v>9</v>
      </c>
      <c r="Q5" s="66">
        <v>10</v>
      </c>
      <c r="R5" s="18">
        <v>11</v>
      </c>
      <c r="S5" s="66">
        <v>12</v>
      </c>
      <c r="T5" s="18">
        <v>13</v>
      </c>
      <c r="U5" s="66">
        <v>14</v>
      </c>
      <c r="V5" s="18">
        <v>15</v>
      </c>
      <c r="W5" s="66">
        <v>16</v>
      </c>
      <c r="X5" s="18">
        <v>17</v>
      </c>
      <c r="Y5" s="66">
        <v>18</v>
      </c>
      <c r="Z5" s="18">
        <v>19</v>
      </c>
      <c r="AA5" s="66">
        <v>20</v>
      </c>
      <c r="AB5" s="18">
        <v>21</v>
      </c>
      <c r="AC5" s="66">
        <v>22</v>
      </c>
      <c r="AD5" s="18">
        <v>23</v>
      </c>
      <c r="AE5" s="66">
        <v>24</v>
      </c>
      <c r="AF5" s="18">
        <v>25</v>
      </c>
      <c r="AG5" s="66">
        <v>26</v>
      </c>
      <c r="AH5" s="18">
        <v>27</v>
      </c>
      <c r="AI5" s="66">
        <v>28</v>
      </c>
      <c r="AJ5" s="18">
        <v>29</v>
      </c>
      <c r="AK5" s="66">
        <v>30</v>
      </c>
      <c r="AL5" s="70">
        <v>31</v>
      </c>
      <c r="AM5" s="25" t="s">
        <v>0</v>
      </c>
    </row>
    <row r="6" spans="2:41" ht="22.5" customHeight="1" x14ac:dyDescent="0.4">
      <c r="B6" s="526"/>
      <c r="C6" s="529"/>
      <c r="D6" s="534" t="s">
        <v>34</v>
      </c>
      <c r="E6" s="535" t="s">
        <v>30</v>
      </c>
      <c r="F6" s="536"/>
      <c r="G6" s="536"/>
      <c r="H6" s="217">
        <f>SUM(H7:H10)</f>
        <v>0</v>
      </c>
      <c r="I6" s="218">
        <f>SUM(I7:I10)</f>
        <v>0</v>
      </c>
      <c r="J6" s="218">
        <f t="shared" ref="J6:AL6" si="0">SUM(J7:J10)</f>
        <v>0</v>
      </c>
      <c r="K6" s="218">
        <f t="shared" si="0"/>
        <v>0</v>
      </c>
      <c r="L6" s="218">
        <f t="shared" si="0"/>
        <v>0</v>
      </c>
      <c r="M6" s="218">
        <f t="shared" si="0"/>
        <v>0</v>
      </c>
      <c r="N6" s="218">
        <f t="shared" si="0"/>
        <v>0</v>
      </c>
      <c r="O6" s="218">
        <f t="shared" si="0"/>
        <v>0</v>
      </c>
      <c r="P6" s="218">
        <f t="shared" si="0"/>
        <v>0</v>
      </c>
      <c r="Q6" s="218">
        <f t="shared" si="0"/>
        <v>0</v>
      </c>
      <c r="R6" s="218">
        <f t="shared" si="0"/>
        <v>0</v>
      </c>
      <c r="S6" s="218">
        <f t="shared" si="0"/>
        <v>0</v>
      </c>
      <c r="T6" s="218">
        <f t="shared" si="0"/>
        <v>0</v>
      </c>
      <c r="U6" s="218">
        <f t="shared" si="0"/>
        <v>0</v>
      </c>
      <c r="V6" s="218">
        <f t="shared" si="0"/>
        <v>0</v>
      </c>
      <c r="W6" s="218">
        <f>SUM(W7:W10)</f>
        <v>0</v>
      </c>
      <c r="X6" s="218">
        <f t="shared" si="0"/>
        <v>0</v>
      </c>
      <c r="Y6" s="218">
        <f t="shared" si="0"/>
        <v>0</v>
      </c>
      <c r="Z6" s="218">
        <f t="shared" si="0"/>
        <v>0</v>
      </c>
      <c r="AA6" s="218">
        <f t="shared" si="0"/>
        <v>0</v>
      </c>
      <c r="AB6" s="218">
        <f t="shared" si="0"/>
        <v>0</v>
      </c>
      <c r="AC6" s="218">
        <f t="shared" si="0"/>
        <v>0</v>
      </c>
      <c r="AD6" s="218">
        <f t="shared" si="0"/>
        <v>0</v>
      </c>
      <c r="AE6" s="218">
        <f t="shared" si="0"/>
        <v>0</v>
      </c>
      <c r="AF6" s="218">
        <f t="shared" si="0"/>
        <v>0</v>
      </c>
      <c r="AG6" s="218">
        <f t="shared" si="0"/>
        <v>0</v>
      </c>
      <c r="AH6" s="218">
        <f t="shared" si="0"/>
        <v>0</v>
      </c>
      <c r="AI6" s="218">
        <f t="shared" si="0"/>
        <v>0</v>
      </c>
      <c r="AJ6" s="218">
        <f t="shared" si="0"/>
        <v>0</v>
      </c>
      <c r="AK6" s="218">
        <f t="shared" si="0"/>
        <v>0</v>
      </c>
      <c r="AL6" s="219">
        <f t="shared" si="0"/>
        <v>0</v>
      </c>
      <c r="AM6" s="242">
        <f t="shared" ref="AM6:AM22" si="1">SUM(H6:AL6)</f>
        <v>0</v>
      </c>
    </row>
    <row r="7" spans="2:41" ht="22.5" customHeight="1" x14ac:dyDescent="0.4">
      <c r="B7" s="526"/>
      <c r="C7" s="529"/>
      <c r="D7" s="534"/>
      <c r="E7" s="254"/>
      <c r="F7" s="562" t="s">
        <v>38</v>
      </c>
      <c r="G7" s="56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114"/>
      <c r="AM7" s="243">
        <f t="shared" si="1"/>
        <v>0</v>
      </c>
    </row>
    <row r="8" spans="2:41" ht="22.5" customHeight="1" x14ac:dyDescent="0.4">
      <c r="B8" s="526"/>
      <c r="C8" s="529"/>
      <c r="D8" s="534"/>
      <c r="E8" s="254"/>
      <c r="F8" s="562" t="s">
        <v>74</v>
      </c>
      <c r="G8" s="56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114"/>
      <c r="AM8" s="243">
        <f t="shared" si="1"/>
        <v>0</v>
      </c>
    </row>
    <row r="9" spans="2:41" ht="22.5" customHeight="1" x14ac:dyDescent="0.4">
      <c r="B9" s="526"/>
      <c r="C9" s="529"/>
      <c r="D9" s="534"/>
      <c r="E9" s="254"/>
      <c r="F9" s="562" t="s">
        <v>41</v>
      </c>
      <c r="G9" s="56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114"/>
      <c r="AM9" s="243">
        <f t="shared" si="1"/>
        <v>0</v>
      </c>
    </row>
    <row r="10" spans="2:41" ht="22.5" customHeight="1" thickBot="1" x14ac:dyDescent="0.45">
      <c r="B10" s="526"/>
      <c r="C10" s="529"/>
      <c r="D10" s="534"/>
      <c r="E10" s="254"/>
      <c r="F10" s="564" t="s">
        <v>3</v>
      </c>
      <c r="G10" s="565"/>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c r="AM10" s="244">
        <f t="shared" si="1"/>
        <v>0</v>
      </c>
    </row>
    <row r="11" spans="2:41" ht="22.5" customHeight="1" x14ac:dyDescent="0.4">
      <c r="B11" s="526"/>
      <c r="C11" s="529"/>
      <c r="D11" s="534"/>
      <c r="E11" s="372" t="s">
        <v>79</v>
      </c>
      <c r="F11" s="373"/>
      <c r="G11" s="374"/>
      <c r="H11" s="38"/>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47"/>
      <c r="AM11" s="275">
        <f t="shared" si="1"/>
        <v>0</v>
      </c>
    </row>
    <row r="12" spans="2:41" ht="22.5" customHeight="1" thickBot="1" x14ac:dyDescent="0.45">
      <c r="B12" s="526"/>
      <c r="C12" s="529"/>
      <c r="D12" s="534"/>
      <c r="E12" s="270"/>
      <c r="F12" s="552" t="s">
        <v>81</v>
      </c>
      <c r="G12" s="553"/>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111"/>
      <c r="AM12" s="276">
        <f>SUM(H12:AL12)</f>
        <v>0</v>
      </c>
    </row>
    <row r="13" spans="2:41" ht="22.5" customHeight="1" x14ac:dyDescent="0.4">
      <c r="B13" s="526"/>
      <c r="C13" s="529"/>
      <c r="D13" s="534"/>
      <c r="E13" s="566" t="s">
        <v>1</v>
      </c>
      <c r="F13" s="567"/>
      <c r="G13" s="568"/>
      <c r="H13" s="199">
        <f>SUM(H14:H17)</f>
        <v>0</v>
      </c>
      <c r="I13" s="196">
        <f t="shared" ref="I13:AL13" si="2">SUM(I14:I17)</f>
        <v>0</v>
      </c>
      <c r="J13" s="196">
        <f t="shared" si="2"/>
        <v>0</v>
      </c>
      <c r="K13" s="196">
        <f t="shared" si="2"/>
        <v>0</v>
      </c>
      <c r="L13" s="196">
        <f t="shared" si="2"/>
        <v>0</v>
      </c>
      <c r="M13" s="196">
        <f t="shared" si="2"/>
        <v>0</v>
      </c>
      <c r="N13" s="196">
        <f t="shared" si="2"/>
        <v>0</v>
      </c>
      <c r="O13" s="196">
        <f t="shared" si="2"/>
        <v>0</v>
      </c>
      <c r="P13" s="196">
        <f t="shared" si="2"/>
        <v>0</v>
      </c>
      <c r="Q13" s="196">
        <f t="shared" si="2"/>
        <v>0</v>
      </c>
      <c r="R13" s="196">
        <f t="shared" si="2"/>
        <v>0</v>
      </c>
      <c r="S13" s="196">
        <f t="shared" si="2"/>
        <v>0</v>
      </c>
      <c r="T13" s="196">
        <f t="shared" si="2"/>
        <v>0</v>
      </c>
      <c r="U13" s="196">
        <f t="shared" si="2"/>
        <v>0</v>
      </c>
      <c r="V13" s="196">
        <f t="shared" si="2"/>
        <v>0</v>
      </c>
      <c r="W13" s="196">
        <f t="shared" si="2"/>
        <v>0</v>
      </c>
      <c r="X13" s="196">
        <f t="shared" si="2"/>
        <v>0</v>
      </c>
      <c r="Y13" s="196">
        <f t="shared" si="2"/>
        <v>0</v>
      </c>
      <c r="Z13" s="196">
        <f t="shared" si="2"/>
        <v>0</v>
      </c>
      <c r="AA13" s="196">
        <f t="shared" si="2"/>
        <v>0</v>
      </c>
      <c r="AB13" s="196">
        <f t="shared" si="2"/>
        <v>0</v>
      </c>
      <c r="AC13" s="196">
        <f t="shared" si="2"/>
        <v>0</v>
      </c>
      <c r="AD13" s="196">
        <f t="shared" si="2"/>
        <v>0</v>
      </c>
      <c r="AE13" s="196">
        <f t="shared" si="2"/>
        <v>0</v>
      </c>
      <c r="AF13" s="196">
        <f t="shared" si="2"/>
        <v>0</v>
      </c>
      <c r="AG13" s="196">
        <f t="shared" si="2"/>
        <v>0</v>
      </c>
      <c r="AH13" s="196">
        <f t="shared" si="2"/>
        <v>0</v>
      </c>
      <c r="AI13" s="196">
        <f t="shared" si="2"/>
        <v>0</v>
      </c>
      <c r="AJ13" s="196">
        <f t="shared" si="2"/>
        <v>0</v>
      </c>
      <c r="AK13" s="196">
        <f t="shared" si="2"/>
        <v>0</v>
      </c>
      <c r="AL13" s="200">
        <f t="shared" si="2"/>
        <v>0</v>
      </c>
      <c r="AM13" s="120">
        <f t="shared" si="1"/>
        <v>0</v>
      </c>
    </row>
    <row r="14" spans="2:41" ht="22.5" customHeight="1" x14ac:dyDescent="0.4">
      <c r="B14" s="526"/>
      <c r="C14" s="529"/>
      <c r="D14" s="534"/>
      <c r="E14" s="180"/>
      <c r="F14" s="562" t="s">
        <v>38</v>
      </c>
      <c r="G14" s="563"/>
      <c r="H14" s="41"/>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5"/>
      <c r="AM14" s="51">
        <f t="shared" si="1"/>
        <v>0</v>
      </c>
    </row>
    <row r="15" spans="2:41" ht="22.5" customHeight="1" x14ac:dyDescent="0.4">
      <c r="B15" s="526"/>
      <c r="C15" s="529"/>
      <c r="D15" s="534"/>
      <c r="E15" s="180"/>
      <c r="F15" s="562" t="s">
        <v>74</v>
      </c>
      <c r="G15" s="563"/>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5"/>
      <c r="AM15" s="51">
        <f t="shared" si="1"/>
        <v>0</v>
      </c>
    </row>
    <row r="16" spans="2:41" ht="22.5" customHeight="1" x14ac:dyDescent="0.4">
      <c r="B16" s="526"/>
      <c r="C16" s="529"/>
      <c r="D16" s="534"/>
      <c r="E16" s="180"/>
      <c r="F16" s="562" t="s">
        <v>41</v>
      </c>
      <c r="G16" s="563"/>
      <c r="H16" s="41"/>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5"/>
      <c r="AM16" s="52">
        <f t="shared" si="1"/>
        <v>0</v>
      </c>
    </row>
    <row r="17" spans="2:39" ht="22.5" customHeight="1" thickBot="1" x14ac:dyDescent="0.45">
      <c r="B17" s="526"/>
      <c r="C17" s="529"/>
      <c r="D17" s="534"/>
      <c r="E17" s="181"/>
      <c r="F17" s="569" t="s">
        <v>3</v>
      </c>
      <c r="G17" s="570"/>
      <c r="H17" s="103"/>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50"/>
      <c r="AM17" s="52">
        <f t="shared" si="1"/>
        <v>0</v>
      </c>
    </row>
    <row r="18" spans="2:39" ht="22.5" customHeight="1" x14ac:dyDescent="0.4">
      <c r="B18" s="526"/>
      <c r="C18" s="529"/>
      <c r="D18" s="537" t="s">
        <v>4</v>
      </c>
      <c r="E18" s="540" t="s">
        <v>38</v>
      </c>
      <c r="F18" s="541"/>
      <c r="G18" s="542"/>
      <c r="H18" s="38"/>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7"/>
      <c r="AM18" s="245">
        <f t="shared" si="1"/>
        <v>0</v>
      </c>
    </row>
    <row r="19" spans="2:39" ht="22.5" customHeight="1" x14ac:dyDescent="0.4">
      <c r="B19" s="526"/>
      <c r="C19" s="529"/>
      <c r="D19" s="538"/>
      <c r="E19" s="543" t="s">
        <v>74</v>
      </c>
      <c r="F19" s="544"/>
      <c r="G19" s="545"/>
      <c r="H19" s="41"/>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5"/>
      <c r="AM19" s="51">
        <f t="shared" si="1"/>
        <v>0</v>
      </c>
    </row>
    <row r="20" spans="2:39" ht="22.5" customHeight="1" x14ac:dyDescent="0.4">
      <c r="B20" s="526"/>
      <c r="C20" s="529"/>
      <c r="D20" s="538"/>
      <c r="E20" s="543" t="s">
        <v>41</v>
      </c>
      <c r="F20" s="544"/>
      <c r="G20" s="545"/>
      <c r="H20" s="41"/>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5"/>
      <c r="AM20" s="51">
        <f t="shared" si="1"/>
        <v>0</v>
      </c>
    </row>
    <row r="21" spans="2:39" ht="22.5" customHeight="1" thickBot="1" x14ac:dyDescent="0.45">
      <c r="B21" s="526"/>
      <c r="C21" s="529"/>
      <c r="D21" s="539"/>
      <c r="E21" s="546" t="s">
        <v>42</v>
      </c>
      <c r="F21" s="547"/>
      <c r="G21" s="548"/>
      <c r="H21" s="103"/>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50"/>
      <c r="AM21" s="54">
        <f t="shared" si="1"/>
        <v>0</v>
      </c>
    </row>
    <row r="22" spans="2:39" ht="22.5" customHeight="1" thickBot="1" x14ac:dyDescent="0.45">
      <c r="B22" s="527"/>
      <c r="C22" s="530"/>
      <c r="D22" s="549" t="s">
        <v>5</v>
      </c>
      <c r="E22" s="550"/>
      <c r="F22" s="550"/>
      <c r="G22" s="551"/>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49"/>
      <c r="AL22" s="50"/>
      <c r="AM22" s="54">
        <f t="shared" si="1"/>
        <v>0</v>
      </c>
    </row>
    <row r="23" spans="2:39" ht="15" customHeight="1" thickBot="1" x14ac:dyDescent="0.45">
      <c r="D23" s="20"/>
      <c r="E23" s="20"/>
      <c r="F23" s="20"/>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67"/>
      <c r="AJ23" s="67"/>
      <c r="AK23" s="67"/>
      <c r="AL23" s="67"/>
      <c r="AM23" s="67"/>
    </row>
    <row r="24" spans="2:39" ht="24.95" customHeight="1" x14ac:dyDescent="0.4">
      <c r="B24" s="516" t="s">
        <v>83</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8"/>
    </row>
    <row r="25" spans="2:39" ht="24.95" customHeight="1" x14ac:dyDescent="0.4">
      <c r="B25" s="519"/>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1"/>
    </row>
    <row r="26" spans="2:39" ht="24.95" customHeight="1" x14ac:dyDescent="0.4">
      <c r="B26" s="519"/>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1"/>
    </row>
    <row r="27" spans="2:39" ht="24.95" customHeight="1" x14ac:dyDescent="0.4">
      <c r="B27" s="519"/>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1"/>
    </row>
    <row r="28" spans="2:39" ht="55.5" customHeight="1" thickBot="1" x14ac:dyDescent="0.45">
      <c r="B28" s="522"/>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4"/>
    </row>
    <row r="29" spans="2:39" ht="20.100000000000001" customHeight="1" x14ac:dyDescent="0.4">
      <c r="B29" s="444" t="s">
        <v>58</v>
      </c>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6"/>
    </row>
    <row r="30" spans="2:39" ht="39.950000000000003" customHeight="1" x14ac:dyDescent="0.4">
      <c r="B30" s="555"/>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556"/>
    </row>
    <row r="31" spans="2:39" ht="39.950000000000003" customHeight="1" x14ac:dyDescent="0.4">
      <c r="B31" s="557"/>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558"/>
    </row>
    <row r="32" spans="2:39" ht="39.950000000000003" customHeight="1" x14ac:dyDescent="0.4">
      <c r="B32" s="557"/>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558"/>
    </row>
    <row r="33" spans="2:39" ht="39.950000000000003" customHeight="1" x14ac:dyDescent="0.4">
      <c r="B33" s="557"/>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558"/>
    </row>
    <row r="34" spans="2:39" ht="39.950000000000003" customHeight="1" thickBot="1" x14ac:dyDescent="0.45">
      <c r="B34" s="559"/>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1"/>
    </row>
    <row r="37" spans="2:39" hidden="1" x14ac:dyDescent="0.4">
      <c r="F37" s="168" t="s">
        <v>27</v>
      </c>
    </row>
    <row r="38" spans="2:39" hidden="1" x14ac:dyDescent="0.4">
      <c r="G38" s="182" t="s">
        <v>35</v>
      </c>
      <c r="H38" s="183" t="e">
        <f>#REF!-H11</f>
        <v>#REF!</v>
      </c>
      <c r="I38" s="183" t="e">
        <f>#REF!-I11</f>
        <v>#REF!</v>
      </c>
      <c r="J38" s="183" t="e">
        <f>#REF!-J11</f>
        <v>#REF!</v>
      </c>
      <c r="K38" s="183" t="e">
        <f>#REF!-K11</f>
        <v>#REF!</v>
      </c>
      <c r="L38" s="183" t="e">
        <f>#REF!-L11</f>
        <v>#REF!</v>
      </c>
      <c r="M38" s="183" t="e">
        <f>#REF!-M11</f>
        <v>#REF!</v>
      </c>
      <c r="N38" s="183" t="e">
        <f>#REF!-N11</f>
        <v>#REF!</v>
      </c>
      <c r="O38" s="183" t="e">
        <f>#REF!-O11</f>
        <v>#REF!</v>
      </c>
      <c r="P38" s="183" t="e">
        <f>#REF!-P11</f>
        <v>#REF!</v>
      </c>
      <c r="Q38" s="183" t="e">
        <f>#REF!-Q11</f>
        <v>#REF!</v>
      </c>
      <c r="R38" s="183" t="e">
        <f>#REF!-R11</f>
        <v>#REF!</v>
      </c>
      <c r="S38" s="183" t="e">
        <f>#REF!-S11</f>
        <v>#REF!</v>
      </c>
      <c r="T38" s="183" t="e">
        <f>#REF!-T11</f>
        <v>#REF!</v>
      </c>
      <c r="U38" s="183" t="e">
        <f>#REF!-U11</f>
        <v>#REF!</v>
      </c>
      <c r="V38" s="183" t="e">
        <f>#REF!-V11</f>
        <v>#REF!</v>
      </c>
      <c r="W38" s="183" t="e">
        <f>#REF!-W11</f>
        <v>#REF!</v>
      </c>
      <c r="X38" s="183" t="e">
        <f>#REF!-X11</f>
        <v>#REF!</v>
      </c>
      <c r="Y38" s="183" t="e">
        <f>#REF!-Y11</f>
        <v>#REF!</v>
      </c>
      <c r="Z38" s="183" t="e">
        <f>#REF!-Z11</f>
        <v>#REF!</v>
      </c>
      <c r="AA38" s="183" t="e">
        <f>#REF!-AA11</f>
        <v>#REF!</v>
      </c>
      <c r="AB38" s="183" t="e">
        <f>#REF!-AB11</f>
        <v>#REF!</v>
      </c>
      <c r="AC38" s="183" t="e">
        <f>#REF!-AC11</f>
        <v>#REF!</v>
      </c>
      <c r="AD38" s="183" t="e">
        <f>#REF!-AD11</f>
        <v>#REF!</v>
      </c>
      <c r="AE38" s="183" t="e">
        <f>#REF!-AE11</f>
        <v>#REF!</v>
      </c>
      <c r="AF38" s="183" t="e">
        <f>#REF!-AF11</f>
        <v>#REF!</v>
      </c>
      <c r="AG38" s="183" t="e">
        <f>#REF!-AG11</f>
        <v>#REF!</v>
      </c>
      <c r="AH38" s="183" t="e">
        <f>#REF!-AH11</f>
        <v>#REF!</v>
      </c>
      <c r="AI38" s="183" t="e">
        <f>#REF!-AI11</f>
        <v>#REF!</v>
      </c>
      <c r="AJ38" s="183" t="e">
        <f>#REF!-AJ11</f>
        <v>#REF!</v>
      </c>
      <c r="AK38" s="183" t="e">
        <f>#REF!-AK11</f>
        <v>#REF!</v>
      </c>
      <c r="AL38" s="183" t="e">
        <f>#REF!-AL11</f>
        <v>#REF!</v>
      </c>
      <c r="AM38" s="183" t="e">
        <f>#REF!-AM11</f>
        <v>#REF!</v>
      </c>
    </row>
    <row r="39" spans="2:39" hidden="1" x14ac:dyDescent="0.4">
      <c r="G39" s="183" t="s">
        <v>24</v>
      </c>
      <c r="H39" s="183">
        <f t="shared" ref="H39:AM39" si="3">H13</f>
        <v>0</v>
      </c>
      <c r="I39" s="183">
        <f t="shared" si="3"/>
        <v>0</v>
      </c>
      <c r="J39" s="183">
        <f t="shared" si="3"/>
        <v>0</v>
      </c>
      <c r="K39" s="183">
        <f t="shared" si="3"/>
        <v>0</v>
      </c>
      <c r="L39" s="183">
        <f t="shared" si="3"/>
        <v>0</v>
      </c>
      <c r="M39" s="183">
        <f t="shared" si="3"/>
        <v>0</v>
      </c>
      <c r="N39" s="183">
        <f t="shared" si="3"/>
        <v>0</v>
      </c>
      <c r="O39" s="183">
        <f t="shared" si="3"/>
        <v>0</v>
      </c>
      <c r="P39" s="183">
        <f t="shared" si="3"/>
        <v>0</v>
      </c>
      <c r="Q39" s="183">
        <f t="shared" si="3"/>
        <v>0</v>
      </c>
      <c r="R39" s="183">
        <f t="shared" si="3"/>
        <v>0</v>
      </c>
      <c r="S39" s="183">
        <f t="shared" si="3"/>
        <v>0</v>
      </c>
      <c r="T39" s="183">
        <f t="shared" si="3"/>
        <v>0</v>
      </c>
      <c r="U39" s="183">
        <f t="shared" si="3"/>
        <v>0</v>
      </c>
      <c r="V39" s="183">
        <f t="shared" si="3"/>
        <v>0</v>
      </c>
      <c r="W39" s="183">
        <f t="shared" si="3"/>
        <v>0</v>
      </c>
      <c r="X39" s="183">
        <f t="shared" si="3"/>
        <v>0</v>
      </c>
      <c r="Y39" s="183">
        <f t="shared" si="3"/>
        <v>0</v>
      </c>
      <c r="Z39" s="183">
        <f t="shared" si="3"/>
        <v>0</v>
      </c>
      <c r="AA39" s="183">
        <f t="shared" si="3"/>
        <v>0</v>
      </c>
      <c r="AB39" s="183">
        <f t="shared" si="3"/>
        <v>0</v>
      </c>
      <c r="AC39" s="183">
        <f t="shared" si="3"/>
        <v>0</v>
      </c>
      <c r="AD39" s="183">
        <f t="shared" si="3"/>
        <v>0</v>
      </c>
      <c r="AE39" s="183">
        <f t="shared" si="3"/>
        <v>0</v>
      </c>
      <c r="AF39" s="183">
        <f t="shared" si="3"/>
        <v>0</v>
      </c>
      <c r="AG39" s="183">
        <f t="shared" si="3"/>
        <v>0</v>
      </c>
      <c r="AH39" s="183">
        <f t="shared" si="3"/>
        <v>0</v>
      </c>
      <c r="AI39" s="183">
        <f t="shared" si="3"/>
        <v>0</v>
      </c>
      <c r="AJ39" s="183">
        <f t="shared" si="3"/>
        <v>0</v>
      </c>
      <c r="AK39" s="183">
        <f t="shared" si="3"/>
        <v>0</v>
      </c>
      <c r="AL39" s="183">
        <f t="shared" si="3"/>
        <v>0</v>
      </c>
      <c r="AM39" s="183">
        <f t="shared" si="3"/>
        <v>0</v>
      </c>
    </row>
    <row r="40" spans="2:39" hidden="1" x14ac:dyDescent="0.4">
      <c r="G40" s="183" t="s">
        <v>26</v>
      </c>
      <c r="H40" s="183" t="e">
        <f t="shared" ref="H40:AM40" si="4">IF(H38=H39,"","要")</f>
        <v>#REF!</v>
      </c>
      <c r="I40" s="183" t="e">
        <f t="shared" si="4"/>
        <v>#REF!</v>
      </c>
      <c r="J40" s="183" t="e">
        <f t="shared" si="4"/>
        <v>#REF!</v>
      </c>
      <c r="K40" s="183" t="e">
        <f t="shared" si="4"/>
        <v>#REF!</v>
      </c>
      <c r="L40" s="183" t="e">
        <f t="shared" si="4"/>
        <v>#REF!</v>
      </c>
      <c r="M40" s="183" t="e">
        <f t="shared" si="4"/>
        <v>#REF!</v>
      </c>
      <c r="N40" s="183" t="e">
        <f t="shared" si="4"/>
        <v>#REF!</v>
      </c>
      <c r="O40" s="183" t="e">
        <f t="shared" si="4"/>
        <v>#REF!</v>
      </c>
      <c r="P40" s="183" t="e">
        <f t="shared" si="4"/>
        <v>#REF!</v>
      </c>
      <c r="Q40" s="183" t="e">
        <f t="shared" si="4"/>
        <v>#REF!</v>
      </c>
      <c r="R40" s="183" t="e">
        <f t="shared" si="4"/>
        <v>#REF!</v>
      </c>
      <c r="S40" s="183" t="e">
        <f t="shared" si="4"/>
        <v>#REF!</v>
      </c>
      <c r="T40" s="183" t="e">
        <f t="shared" si="4"/>
        <v>#REF!</v>
      </c>
      <c r="U40" s="183" t="e">
        <f t="shared" si="4"/>
        <v>#REF!</v>
      </c>
      <c r="V40" s="183" t="e">
        <f t="shared" si="4"/>
        <v>#REF!</v>
      </c>
      <c r="W40" s="183" t="e">
        <f t="shared" si="4"/>
        <v>#REF!</v>
      </c>
      <c r="X40" s="183" t="e">
        <f t="shared" si="4"/>
        <v>#REF!</v>
      </c>
      <c r="Y40" s="183" t="e">
        <f t="shared" si="4"/>
        <v>#REF!</v>
      </c>
      <c r="Z40" s="183" t="e">
        <f t="shared" si="4"/>
        <v>#REF!</v>
      </c>
      <c r="AA40" s="183" t="e">
        <f t="shared" si="4"/>
        <v>#REF!</v>
      </c>
      <c r="AB40" s="183" t="e">
        <f t="shared" si="4"/>
        <v>#REF!</v>
      </c>
      <c r="AC40" s="183" t="e">
        <f t="shared" si="4"/>
        <v>#REF!</v>
      </c>
      <c r="AD40" s="183" t="e">
        <f t="shared" si="4"/>
        <v>#REF!</v>
      </c>
      <c r="AE40" s="183" t="e">
        <f t="shared" si="4"/>
        <v>#REF!</v>
      </c>
      <c r="AF40" s="183" t="e">
        <f t="shared" si="4"/>
        <v>#REF!</v>
      </c>
      <c r="AG40" s="183" t="e">
        <f t="shared" si="4"/>
        <v>#REF!</v>
      </c>
      <c r="AH40" s="183" t="e">
        <f t="shared" si="4"/>
        <v>#REF!</v>
      </c>
      <c r="AI40" s="183" t="e">
        <f t="shared" si="4"/>
        <v>#REF!</v>
      </c>
      <c r="AJ40" s="183" t="e">
        <f t="shared" si="4"/>
        <v>#REF!</v>
      </c>
      <c r="AK40" s="183" t="e">
        <f t="shared" si="4"/>
        <v>#REF!</v>
      </c>
      <c r="AL40" s="183" t="e">
        <f t="shared" si="4"/>
        <v>#REF!</v>
      </c>
      <c r="AM40" s="183" t="e">
        <f t="shared" si="4"/>
        <v>#REF!</v>
      </c>
    </row>
    <row r="41" spans="2:39" hidden="1" x14ac:dyDescent="0.4"/>
  </sheetData>
  <sheetProtection selectLockedCells="1"/>
  <mergeCells count="30">
    <mergeCell ref="D22:G22"/>
    <mergeCell ref="B24:AM28"/>
    <mergeCell ref="B29:AM29"/>
    <mergeCell ref="B30:AM34"/>
    <mergeCell ref="E13:G13"/>
    <mergeCell ref="F14:G14"/>
    <mergeCell ref="F15:G15"/>
    <mergeCell ref="F16:G16"/>
    <mergeCell ref="F17:G17"/>
    <mergeCell ref="D18:D21"/>
    <mergeCell ref="E18:G18"/>
    <mergeCell ref="E19:G19"/>
    <mergeCell ref="E20:G20"/>
    <mergeCell ref="E21:G21"/>
    <mergeCell ref="F12:G12"/>
    <mergeCell ref="B1:O2"/>
    <mergeCell ref="Q1:T1"/>
    <mergeCell ref="U1:AM1"/>
    <mergeCell ref="AK2:AL2"/>
    <mergeCell ref="D4:AM4"/>
    <mergeCell ref="B5:B22"/>
    <mergeCell ref="C5:C22"/>
    <mergeCell ref="D5:G5"/>
    <mergeCell ref="D6:D17"/>
    <mergeCell ref="E6:G6"/>
    <mergeCell ref="F7:G7"/>
    <mergeCell ref="F8:G8"/>
    <mergeCell ref="F9:G9"/>
    <mergeCell ref="F10:G10"/>
    <mergeCell ref="E11:G11"/>
  </mergeCells>
  <phoneticPr fontId="2"/>
  <conditionalFormatting sqref="AJ5:AL22">
    <cfRule type="expression" dxfId="8" priority="2">
      <formula>$D$5=2</formula>
    </cfRule>
  </conditionalFormatting>
  <conditionalFormatting sqref="H13:AL13">
    <cfRule type="expression" dxfId="7" priority="3">
      <formula>H6-H11&lt;&gt;SUM(H14:H17)</formula>
    </cfRule>
  </conditionalFormatting>
  <conditionalFormatting sqref="AL5:AL22">
    <cfRule type="expression" dxfId="6" priority="1">
      <formula>OR($D$5=4,$D$5=6,$D$5=9,$D$5=11)</formula>
    </cfRule>
  </conditionalFormatting>
  <dataValidations count="2">
    <dataValidation type="custom" allowBlank="1" showInputMessage="1" showErrorMessage="1" sqref="AL13 AL22">
      <formula1>$AP$1&lt;&gt;"〇"</formula1>
    </dataValidation>
    <dataValidation type="custom" allowBlank="1" showInputMessage="1" showErrorMessage="1" sqref="AJ13:AK13 AJ22:AK22">
      <formula1>$AP$2&lt;&gt;"〇"</formula1>
    </dataValidation>
  </dataValidations>
  <pageMargins left="0.51181102362204722" right="0.51181102362204722" top="0.51181102362204722" bottom="0.35433070866141736" header="0.31496062992125984" footer="0.31496062992125984"/>
  <pageSetup paperSize="9" scale="59" orientation="landscape" r:id="rId1"/>
  <headerFooter>
    <oddHeader xml:space="preserve">&amp;L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N40"/>
  <sheetViews>
    <sheetView showZeros="0" view="pageBreakPreview" zoomScale="80" zoomScaleNormal="80" zoomScaleSheetLayoutView="80" workbookViewId="0">
      <selection activeCell="T14" sqref="T14"/>
    </sheetView>
  </sheetViews>
  <sheetFormatPr defaultRowHeight="15.75" x14ac:dyDescent="0.4"/>
  <cols>
    <col min="1" max="1" width="2.625" style="168" customWidth="1"/>
    <col min="2" max="2" width="22.625" style="168" customWidth="1"/>
    <col min="3" max="33" width="5.125" style="168" customWidth="1"/>
    <col min="34" max="34" width="7.625" style="168" customWidth="1"/>
    <col min="35" max="35" width="6.375" style="168" customWidth="1"/>
    <col min="36" max="36" width="12.5" style="168" customWidth="1"/>
    <col min="37" max="37" width="14.125" style="168" customWidth="1"/>
    <col min="38" max="16384" width="9" style="168"/>
  </cols>
  <sheetData>
    <row r="1" spans="1:36" ht="24" customHeight="1" x14ac:dyDescent="0.4">
      <c r="B1" s="461" t="s">
        <v>50</v>
      </c>
      <c r="C1" s="461"/>
      <c r="D1" s="461"/>
      <c r="E1" s="461"/>
      <c r="F1" s="461"/>
      <c r="G1" s="461"/>
      <c r="H1" s="461"/>
      <c r="I1" s="461"/>
      <c r="J1" s="461"/>
      <c r="K1" s="461"/>
      <c r="L1" s="461"/>
      <c r="M1" s="169"/>
      <c r="N1" s="169"/>
      <c r="O1" s="169"/>
      <c r="P1" s="412" t="s">
        <v>7</v>
      </c>
      <c r="Q1" s="413"/>
      <c r="R1" s="414"/>
      <c r="S1" s="496" t="str">
        <f>IF(他①!U1="","",他①!U1)</f>
        <v/>
      </c>
      <c r="T1" s="497"/>
      <c r="U1" s="497"/>
      <c r="V1" s="497"/>
      <c r="W1" s="497"/>
      <c r="X1" s="497"/>
      <c r="Y1" s="497"/>
      <c r="Z1" s="497"/>
      <c r="AA1" s="497"/>
      <c r="AB1" s="497"/>
      <c r="AC1" s="497"/>
      <c r="AD1" s="497"/>
      <c r="AE1" s="497"/>
      <c r="AF1" s="497"/>
      <c r="AG1" s="497"/>
      <c r="AH1" s="498"/>
    </row>
    <row r="2" spans="1:36" ht="24" customHeight="1" x14ac:dyDescent="0.4">
      <c r="B2" s="461"/>
      <c r="C2" s="461"/>
      <c r="D2" s="461"/>
      <c r="E2" s="461"/>
      <c r="F2" s="461"/>
      <c r="G2" s="461"/>
      <c r="H2" s="461"/>
      <c r="I2" s="461"/>
      <c r="J2" s="461"/>
      <c r="K2" s="461"/>
      <c r="L2" s="461"/>
      <c r="M2" s="169"/>
      <c r="N2" s="169"/>
      <c r="O2" s="169"/>
      <c r="P2" s="169"/>
      <c r="Q2" s="169"/>
      <c r="R2" s="169"/>
      <c r="S2" s="169"/>
      <c r="T2" s="169"/>
      <c r="U2" s="169"/>
      <c r="V2" s="169"/>
      <c r="AE2" s="457" t="str">
        <f>IF(他①!AK2="","",他①!AK2)</f>
        <v/>
      </c>
      <c r="AF2" s="458"/>
      <c r="AG2" s="459" t="s">
        <v>12</v>
      </c>
      <c r="AH2" s="460"/>
    </row>
    <row r="3" spans="1:36" ht="15" customHeight="1" thickBot="1" x14ac:dyDescent="0.45">
      <c r="H3" s="171"/>
      <c r="I3" s="171"/>
      <c r="J3" s="171"/>
      <c r="K3" s="171"/>
      <c r="L3" s="171"/>
      <c r="M3" s="171"/>
      <c r="N3" s="171"/>
      <c r="O3" s="171"/>
      <c r="P3" s="171"/>
      <c r="Q3" s="171"/>
      <c r="R3" s="171"/>
      <c r="S3" s="171"/>
      <c r="T3" s="171"/>
      <c r="AE3" s="172"/>
      <c r="AF3" s="172"/>
      <c r="AG3" s="172"/>
      <c r="AH3" s="172"/>
      <c r="AI3" s="172"/>
    </row>
    <row r="4" spans="1:36" s="174" customFormat="1" ht="24.95" customHeight="1" thickBot="1" x14ac:dyDescent="0.45">
      <c r="A4" s="173"/>
      <c r="B4" s="441" t="s">
        <v>13</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c r="AI4" s="22"/>
      <c r="AJ4" s="173"/>
    </row>
    <row r="5" spans="1:36" s="174" customFormat="1" ht="26.25" customHeight="1" thickBot="1" x14ac:dyDescent="0.45">
      <c r="A5" s="173"/>
      <c r="B5" s="23" t="s">
        <v>14</v>
      </c>
      <c r="C5" s="24">
        <v>1</v>
      </c>
      <c r="D5" s="18">
        <v>2</v>
      </c>
      <c r="E5" s="18">
        <v>3</v>
      </c>
      <c r="F5" s="18">
        <v>4</v>
      </c>
      <c r="G5" s="18">
        <v>5</v>
      </c>
      <c r="H5" s="18">
        <v>6</v>
      </c>
      <c r="I5" s="18">
        <v>7</v>
      </c>
      <c r="J5" s="18">
        <v>8</v>
      </c>
      <c r="K5" s="18">
        <v>9</v>
      </c>
      <c r="L5" s="18">
        <v>10</v>
      </c>
      <c r="M5" s="18">
        <v>11</v>
      </c>
      <c r="N5" s="18">
        <v>12</v>
      </c>
      <c r="O5" s="18">
        <v>13</v>
      </c>
      <c r="P5" s="18">
        <v>14</v>
      </c>
      <c r="Q5" s="18">
        <v>15</v>
      </c>
      <c r="R5" s="18">
        <v>16</v>
      </c>
      <c r="S5" s="18">
        <v>17</v>
      </c>
      <c r="T5" s="18">
        <v>18</v>
      </c>
      <c r="U5" s="18">
        <v>19</v>
      </c>
      <c r="V5" s="18">
        <v>20</v>
      </c>
      <c r="W5" s="18">
        <v>21</v>
      </c>
      <c r="X5" s="18">
        <v>22</v>
      </c>
      <c r="Y5" s="18">
        <v>23</v>
      </c>
      <c r="Z5" s="18">
        <v>24</v>
      </c>
      <c r="AA5" s="18">
        <v>25</v>
      </c>
      <c r="AB5" s="18">
        <v>26</v>
      </c>
      <c r="AC5" s="18">
        <v>27</v>
      </c>
      <c r="AD5" s="18">
        <v>28</v>
      </c>
      <c r="AE5" s="18">
        <v>29</v>
      </c>
      <c r="AF5" s="18">
        <v>30</v>
      </c>
      <c r="AG5" s="19">
        <v>31</v>
      </c>
      <c r="AH5" s="25" t="s">
        <v>0</v>
      </c>
    </row>
    <row r="6" spans="1:36" x14ac:dyDescent="0.4">
      <c r="A6" s="175"/>
      <c r="B6" s="26" t="s">
        <v>38</v>
      </c>
      <c r="C6" s="12">
        <f t="shared" ref="C6:AG6" si="0">SUM(C7:C9)</f>
        <v>0</v>
      </c>
      <c r="D6" s="13">
        <f t="shared" si="0"/>
        <v>0</v>
      </c>
      <c r="E6" s="13">
        <f t="shared" si="0"/>
        <v>0</v>
      </c>
      <c r="F6" s="13">
        <f t="shared" si="0"/>
        <v>0</v>
      </c>
      <c r="G6" s="13">
        <f t="shared" si="0"/>
        <v>0</v>
      </c>
      <c r="H6" s="13">
        <f t="shared" si="0"/>
        <v>0</v>
      </c>
      <c r="I6" s="13">
        <f t="shared" si="0"/>
        <v>0</v>
      </c>
      <c r="J6" s="13">
        <f t="shared" si="0"/>
        <v>0</v>
      </c>
      <c r="K6" s="13">
        <f t="shared" si="0"/>
        <v>0</v>
      </c>
      <c r="L6" s="13">
        <f t="shared" si="0"/>
        <v>0</v>
      </c>
      <c r="M6" s="13">
        <f t="shared" si="0"/>
        <v>0</v>
      </c>
      <c r="N6" s="13">
        <f t="shared" si="0"/>
        <v>0</v>
      </c>
      <c r="O6" s="13">
        <f t="shared" si="0"/>
        <v>0</v>
      </c>
      <c r="P6" s="13">
        <f t="shared" si="0"/>
        <v>0</v>
      </c>
      <c r="Q6" s="13">
        <f t="shared" si="0"/>
        <v>0</v>
      </c>
      <c r="R6" s="13">
        <f t="shared" si="0"/>
        <v>0</v>
      </c>
      <c r="S6" s="13">
        <f t="shared" si="0"/>
        <v>0</v>
      </c>
      <c r="T6" s="13">
        <f t="shared" si="0"/>
        <v>0</v>
      </c>
      <c r="U6" s="13">
        <f t="shared" si="0"/>
        <v>0</v>
      </c>
      <c r="V6" s="13">
        <f t="shared" si="0"/>
        <v>0</v>
      </c>
      <c r="W6" s="13">
        <f t="shared" si="0"/>
        <v>0</v>
      </c>
      <c r="X6" s="13">
        <f t="shared" si="0"/>
        <v>0</v>
      </c>
      <c r="Y6" s="13">
        <f t="shared" si="0"/>
        <v>0</v>
      </c>
      <c r="Z6" s="13">
        <f t="shared" si="0"/>
        <v>0</v>
      </c>
      <c r="AA6" s="13">
        <f t="shared" si="0"/>
        <v>0</v>
      </c>
      <c r="AB6" s="13">
        <f t="shared" si="0"/>
        <v>0</v>
      </c>
      <c r="AC6" s="13">
        <f t="shared" si="0"/>
        <v>0</v>
      </c>
      <c r="AD6" s="13">
        <f t="shared" si="0"/>
        <v>0</v>
      </c>
      <c r="AE6" s="13">
        <f t="shared" si="0"/>
        <v>0</v>
      </c>
      <c r="AF6" s="13">
        <f t="shared" si="0"/>
        <v>0</v>
      </c>
      <c r="AG6" s="14">
        <f t="shared" si="0"/>
        <v>0</v>
      </c>
      <c r="AH6" s="15">
        <f t="shared" ref="AH6:AH21" si="1">SUM(C6:AG6)</f>
        <v>0</v>
      </c>
    </row>
    <row r="7" spans="1:36" x14ac:dyDescent="0.4">
      <c r="A7" s="175"/>
      <c r="B7" s="27" t="s">
        <v>15</v>
      </c>
      <c r="C7" s="28"/>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107"/>
      <c r="AH7" s="9">
        <f>SUM(C7:AG7)</f>
        <v>0</v>
      </c>
    </row>
    <row r="8" spans="1:36" x14ac:dyDescent="0.4">
      <c r="A8" s="175"/>
      <c r="B8" s="27" t="s">
        <v>16</v>
      </c>
      <c r="C8" s="30"/>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112"/>
      <c r="AH8" s="9">
        <f>SUM(C8:AG8)</f>
        <v>0</v>
      </c>
    </row>
    <row r="9" spans="1:36" ht="16.5" thickBot="1" x14ac:dyDescent="0.45">
      <c r="A9" s="175"/>
      <c r="B9" s="27" t="s">
        <v>18</v>
      </c>
      <c r="C9" s="34"/>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113"/>
      <c r="AH9" s="10">
        <f t="shared" si="1"/>
        <v>0</v>
      </c>
    </row>
    <row r="10" spans="1:36" x14ac:dyDescent="0.4">
      <c r="A10" s="175"/>
      <c r="B10" s="26" t="s">
        <v>71</v>
      </c>
      <c r="C10" s="12">
        <f t="shared" ref="C10:AG10" si="2">SUM(C11:C13)</f>
        <v>0</v>
      </c>
      <c r="D10" s="13">
        <f t="shared" si="2"/>
        <v>0</v>
      </c>
      <c r="E10" s="13">
        <f t="shared" si="2"/>
        <v>0</v>
      </c>
      <c r="F10" s="13">
        <f t="shared" si="2"/>
        <v>0</v>
      </c>
      <c r="G10" s="13">
        <f t="shared" si="2"/>
        <v>0</v>
      </c>
      <c r="H10" s="13">
        <f t="shared" si="2"/>
        <v>0</v>
      </c>
      <c r="I10" s="13">
        <f t="shared" si="2"/>
        <v>0</v>
      </c>
      <c r="J10" s="13">
        <f t="shared" si="2"/>
        <v>0</v>
      </c>
      <c r="K10" s="13">
        <f t="shared" si="2"/>
        <v>0</v>
      </c>
      <c r="L10" s="13">
        <f t="shared" si="2"/>
        <v>0</v>
      </c>
      <c r="M10" s="13">
        <f t="shared" si="2"/>
        <v>0</v>
      </c>
      <c r="N10" s="13">
        <f t="shared" si="2"/>
        <v>0</v>
      </c>
      <c r="O10" s="13">
        <f t="shared" si="2"/>
        <v>0</v>
      </c>
      <c r="P10" s="13">
        <f t="shared" si="2"/>
        <v>0</v>
      </c>
      <c r="Q10" s="13">
        <f t="shared" si="2"/>
        <v>0</v>
      </c>
      <c r="R10" s="13">
        <f t="shared" si="2"/>
        <v>0</v>
      </c>
      <c r="S10" s="13">
        <f t="shared" si="2"/>
        <v>0</v>
      </c>
      <c r="T10" s="13">
        <f t="shared" si="2"/>
        <v>0</v>
      </c>
      <c r="U10" s="13">
        <f t="shared" si="2"/>
        <v>0</v>
      </c>
      <c r="V10" s="13">
        <f t="shared" si="2"/>
        <v>0</v>
      </c>
      <c r="W10" s="13">
        <f t="shared" si="2"/>
        <v>0</v>
      </c>
      <c r="X10" s="13">
        <f t="shared" si="2"/>
        <v>0</v>
      </c>
      <c r="Y10" s="13">
        <f t="shared" si="2"/>
        <v>0</v>
      </c>
      <c r="Z10" s="13">
        <f t="shared" si="2"/>
        <v>0</v>
      </c>
      <c r="AA10" s="13">
        <f t="shared" si="2"/>
        <v>0</v>
      </c>
      <c r="AB10" s="13">
        <f t="shared" si="2"/>
        <v>0</v>
      </c>
      <c r="AC10" s="13">
        <f t="shared" si="2"/>
        <v>0</v>
      </c>
      <c r="AD10" s="13">
        <f t="shared" si="2"/>
        <v>0</v>
      </c>
      <c r="AE10" s="13">
        <f t="shared" si="2"/>
        <v>0</v>
      </c>
      <c r="AF10" s="13">
        <f t="shared" si="2"/>
        <v>0</v>
      </c>
      <c r="AG10" s="14">
        <f t="shared" si="2"/>
        <v>0</v>
      </c>
      <c r="AH10" s="15">
        <f>SUM(C10:AG10)</f>
        <v>0</v>
      </c>
    </row>
    <row r="11" spans="1:36" x14ac:dyDescent="0.4">
      <c r="A11" s="175"/>
      <c r="B11" s="27" t="s">
        <v>15</v>
      </c>
      <c r="C11" s="28"/>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1"/>
      <c r="AH11" s="9">
        <f>SUM(C11:AG11)</f>
        <v>0</v>
      </c>
    </row>
    <row r="12" spans="1:36" x14ac:dyDescent="0.4">
      <c r="A12" s="175"/>
      <c r="B12" s="27" t="s">
        <v>16</v>
      </c>
      <c r="C12" s="30"/>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2"/>
      <c r="AH12" s="9">
        <f>SUM(C12:AG12)</f>
        <v>0</v>
      </c>
    </row>
    <row r="13" spans="1:36" ht="16.5" thickBot="1" x14ac:dyDescent="0.45">
      <c r="A13" s="175"/>
      <c r="B13" s="27" t="s">
        <v>18</v>
      </c>
      <c r="C13" s="30"/>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2"/>
      <c r="AH13" s="11">
        <f>SUM(C13:AG13)</f>
        <v>0</v>
      </c>
    </row>
    <row r="14" spans="1:36" x14ac:dyDescent="0.4">
      <c r="A14" s="175"/>
      <c r="B14" s="26" t="s">
        <v>41</v>
      </c>
      <c r="C14" s="12">
        <f t="shared" ref="C14:AG14" si="3">SUM(C15:C17)</f>
        <v>0</v>
      </c>
      <c r="D14" s="13">
        <f t="shared" si="3"/>
        <v>0</v>
      </c>
      <c r="E14" s="13">
        <f t="shared" si="3"/>
        <v>0</v>
      </c>
      <c r="F14" s="13">
        <f t="shared" si="3"/>
        <v>0</v>
      </c>
      <c r="G14" s="13">
        <f t="shared" si="3"/>
        <v>0</v>
      </c>
      <c r="H14" s="13">
        <f t="shared" si="3"/>
        <v>0</v>
      </c>
      <c r="I14" s="13">
        <f t="shared" si="3"/>
        <v>0</v>
      </c>
      <c r="J14" s="13">
        <f t="shared" si="3"/>
        <v>0</v>
      </c>
      <c r="K14" s="13">
        <f t="shared" si="3"/>
        <v>0</v>
      </c>
      <c r="L14" s="13">
        <f t="shared" si="3"/>
        <v>0</v>
      </c>
      <c r="M14" s="13">
        <f t="shared" si="3"/>
        <v>0</v>
      </c>
      <c r="N14" s="13">
        <f t="shared" si="3"/>
        <v>0</v>
      </c>
      <c r="O14" s="13">
        <f t="shared" si="3"/>
        <v>0</v>
      </c>
      <c r="P14" s="13">
        <f t="shared" si="3"/>
        <v>0</v>
      </c>
      <c r="Q14" s="13">
        <f t="shared" si="3"/>
        <v>0</v>
      </c>
      <c r="R14" s="13">
        <f t="shared" si="3"/>
        <v>0</v>
      </c>
      <c r="S14" s="13">
        <f t="shared" si="3"/>
        <v>0</v>
      </c>
      <c r="T14" s="13">
        <f t="shared" si="3"/>
        <v>0</v>
      </c>
      <c r="U14" s="13">
        <f t="shared" si="3"/>
        <v>0</v>
      </c>
      <c r="V14" s="13">
        <f t="shared" si="3"/>
        <v>0</v>
      </c>
      <c r="W14" s="13">
        <f t="shared" si="3"/>
        <v>0</v>
      </c>
      <c r="X14" s="13">
        <f t="shared" si="3"/>
        <v>0</v>
      </c>
      <c r="Y14" s="13">
        <f t="shared" si="3"/>
        <v>0</v>
      </c>
      <c r="Z14" s="13">
        <f t="shared" si="3"/>
        <v>0</v>
      </c>
      <c r="AA14" s="13">
        <f t="shared" si="3"/>
        <v>0</v>
      </c>
      <c r="AB14" s="13">
        <f t="shared" si="3"/>
        <v>0</v>
      </c>
      <c r="AC14" s="13">
        <f t="shared" si="3"/>
        <v>0</v>
      </c>
      <c r="AD14" s="13">
        <f t="shared" si="3"/>
        <v>0</v>
      </c>
      <c r="AE14" s="13">
        <f t="shared" si="3"/>
        <v>0</v>
      </c>
      <c r="AF14" s="13">
        <f t="shared" si="3"/>
        <v>0</v>
      </c>
      <c r="AG14" s="14">
        <f t="shared" si="3"/>
        <v>0</v>
      </c>
      <c r="AH14" s="15">
        <f>SUM(C14:AG14)</f>
        <v>0</v>
      </c>
    </row>
    <row r="15" spans="1:36" x14ac:dyDescent="0.4">
      <c r="A15" s="175"/>
      <c r="B15" s="27" t="s">
        <v>15</v>
      </c>
      <c r="C15" s="28"/>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1"/>
      <c r="AH15" s="9">
        <f t="shared" si="1"/>
        <v>0</v>
      </c>
    </row>
    <row r="16" spans="1:36" x14ac:dyDescent="0.4">
      <c r="A16" s="175"/>
      <c r="B16" s="27" t="s">
        <v>16</v>
      </c>
      <c r="C16" s="28"/>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1"/>
      <c r="AH16" s="9">
        <f t="shared" si="1"/>
        <v>0</v>
      </c>
    </row>
    <row r="17" spans="1:40" ht="16.5" thickBot="1" x14ac:dyDescent="0.45">
      <c r="A17" s="175"/>
      <c r="B17" s="27" t="s">
        <v>18</v>
      </c>
      <c r="C17" s="28"/>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1"/>
      <c r="AH17" s="11">
        <f t="shared" si="1"/>
        <v>0</v>
      </c>
    </row>
    <row r="18" spans="1:40" x14ac:dyDescent="0.4">
      <c r="A18" s="175"/>
      <c r="B18" s="26" t="s">
        <v>43</v>
      </c>
      <c r="C18" s="12">
        <f t="shared" ref="C18:AG18" si="4">SUM(C19:C21)</f>
        <v>0</v>
      </c>
      <c r="D18" s="13">
        <f t="shared" si="4"/>
        <v>0</v>
      </c>
      <c r="E18" s="13">
        <f t="shared" si="4"/>
        <v>0</v>
      </c>
      <c r="F18" s="13">
        <f t="shared" si="4"/>
        <v>0</v>
      </c>
      <c r="G18" s="13">
        <f t="shared" si="4"/>
        <v>0</v>
      </c>
      <c r="H18" s="13">
        <f t="shared" si="4"/>
        <v>0</v>
      </c>
      <c r="I18" s="13">
        <f t="shared" si="4"/>
        <v>0</v>
      </c>
      <c r="J18" s="13">
        <f t="shared" si="4"/>
        <v>0</v>
      </c>
      <c r="K18" s="13">
        <f t="shared" si="4"/>
        <v>0</v>
      </c>
      <c r="L18" s="13">
        <f t="shared" si="4"/>
        <v>0</v>
      </c>
      <c r="M18" s="13">
        <f t="shared" si="4"/>
        <v>0</v>
      </c>
      <c r="N18" s="13">
        <f t="shared" si="4"/>
        <v>0</v>
      </c>
      <c r="O18" s="13">
        <f t="shared" si="4"/>
        <v>0</v>
      </c>
      <c r="P18" s="13">
        <f t="shared" si="4"/>
        <v>0</v>
      </c>
      <c r="Q18" s="13">
        <f t="shared" si="4"/>
        <v>0</v>
      </c>
      <c r="R18" s="13">
        <f t="shared" si="4"/>
        <v>0</v>
      </c>
      <c r="S18" s="13">
        <f t="shared" si="4"/>
        <v>0</v>
      </c>
      <c r="T18" s="13">
        <f t="shared" si="4"/>
        <v>0</v>
      </c>
      <c r="U18" s="13">
        <f t="shared" si="4"/>
        <v>0</v>
      </c>
      <c r="V18" s="13">
        <f t="shared" si="4"/>
        <v>0</v>
      </c>
      <c r="W18" s="13">
        <f t="shared" si="4"/>
        <v>0</v>
      </c>
      <c r="X18" s="13">
        <f t="shared" si="4"/>
        <v>0</v>
      </c>
      <c r="Y18" s="13">
        <f t="shared" si="4"/>
        <v>0</v>
      </c>
      <c r="Z18" s="13">
        <f t="shared" si="4"/>
        <v>0</v>
      </c>
      <c r="AA18" s="13">
        <f t="shared" si="4"/>
        <v>0</v>
      </c>
      <c r="AB18" s="13">
        <f t="shared" si="4"/>
        <v>0</v>
      </c>
      <c r="AC18" s="13">
        <f t="shared" si="4"/>
        <v>0</v>
      </c>
      <c r="AD18" s="13">
        <f t="shared" si="4"/>
        <v>0</v>
      </c>
      <c r="AE18" s="13">
        <f t="shared" si="4"/>
        <v>0</v>
      </c>
      <c r="AF18" s="13">
        <f t="shared" si="4"/>
        <v>0</v>
      </c>
      <c r="AG18" s="16">
        <f t="shared" si="4"/>
        <v>0</v>
      </c>
      <c r="AH18" s="15">
        <f t="shared" si="1"/>
        <v>0</v>
      </c>
    </row>
    <row r="19" spans="1:40" ht="15.75" customHeight="1" x14ac:dyDescent="0.4">
      <c r="A19" s="175"/>
      <c r="B19" s="27" t="s">
        <v>15</v>
      </c>
      <c r="C19" s="28"/>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1"/>
      <c r="AH19" s="9">
        <f t="shared" si="1"/>
        <v>0</v>
      </c>
    </row>
    <row r="20" spans="1:40" ht="15.75" customHeight="1" x14ac:dyDescent="0.4">
      <c r="A20" s="175"/>
      <c r="B20" s="27" t="s">
        <v>16</v>
      </c>
      <c r="C20" s="30"/>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2"/>
      <c r="AH20" s="9">
        <f t="shared" si="1"/>
        <v>0</v>
      </c>
    </row>
    <row r="21" spans="1:40" ht="15.75" customHeight="1" thickBot="1" x14ac:dyDescent="0.45">
      <c r="A21" s="175"/>
      <c r="B21" s="33" t="s">
        <v>18</v>
      </c>
      <c r="C21" s="34"/>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
      <c r="AH21" s="11">
        <f t="shared" si="1"/>
        <v>0</v>
      </c>
    </row>
    <row r="22" spans="1:40" ht="15" customHeight="1" thickBot="1" x14ac:dyDescent="0.4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36"/>
      <c r="AF22" s="36"/>
      <c r="AG22" s="36"/>
      <c r="AH22" s="21"/>
      <c r="AI22" s="21"/>
      <c r="AJ22" s="37"/>
    </row>
    <row r="23" spans="1:40" ht="23.25" customHeight="1" thickBot="1" x14ac:dyDescent="0.45">
      <c r="B23" s="582" t="s">
        <v>77</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4"/>
    </row>
    <row r="24" spans="1:40" ht="23.25" customHeight="1" thickBot="1" x14ac:dyDescent="0.45">
      <c r="B24" s="582"/>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4"/>
      <c r="AI24" s="175"/>
      <c r="AJ24" s="175"/>
      <c r="AK24" s="175"/>
      <c r="AL24" s="175"/>
      <c r="AM24" s="175"/>
      <c r="AN24" s="175"/>
    </row>
    <row r="25" spans="1:40" ht="23.25" customHeight="1" thickBot="1" x14ac:dyDescent="0.45">
      <c r="B25" s="582"/>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4"/>
      <c r="AI25" s="175"/>
      <c r="AJ25" s="175"/>
      <c r="AK25" s="175"/>
      <c r="AL25" s="175"/>
      <c r="AM25" s="175"/>
      <c r="AN25" s="175"/>
    </row>
    <row r="26" spans="1:40" ht="23.25" customHeight="1" thickBot="1" x14ac:dyDescent="0.45">
      <c r="B26" s="582"/>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4"/>
      <c r="AI26" s="175"/>
      <c r="AJ26" s="175"/>
      <c r="AK26" s="175"/>
      <c r="AL26" s="175"/>
      <c r="AM26" s="175"/>
      <c r="AN26" s="175"/>
    </row>
    <row r="27" spans="1:40" ht="23.25" customHeight="1" thickBot="1" x14ac:dyDescent="0.45">
      <c r="B27" s="582"/>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4"/>
      <c r="AI27" s="175"/>
      <c r="AJ27" s="175"/>
      <c r="AK27" s="175"/>
      <c r="AL27" s="175"/>
      <c r="AM27" s="175"/>
      <c r="AN27" s="175"/>
    </row>
    <row r="28" spans="1:40" ht="20.100000000000001" customHeight="1" x14ac:dyDescent="0.4">
      <c r="B28" s="585" t="s">
        <v>59</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7"/>
      <c r="AI28" s="175"/>
      <c r="AJ28" s="175"/>
      <c r="AK28" s="175"/>
      <c r="AL28" s="175"/>
      <c r="AM28" s="175"/>
      <c r="AN28" s="175"/>
    </row>
    <row r="29" spans="1:40" ht="21.95" customHeight="1" x14ac:dyDescent="0.4">
      <c r="B29" s="573"/>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5"/>
      <c r="AI29" s="175"/>
      <c r="AJ29" s="175"/>
      <c r="AK29" s="175"/>
      <c r="AL29" s="175"/>
      <c r="AM29" s="175"/>
      <c r="AN29" s="175"/>
    </row>
    <row r="30" spans="1:40" ht="21.95" customHeight="1" x14ac:dyDescent="0.4">
      <c r="B30" s="576"/>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8"/>
      <c r="AI30" s="175"/>
      <c r="AJ30" s="175"/>
      <c r="AK30" s="175"/>
      <c r="AL30" s="175"/>
      <c r="AM30" s="175"/>
      <c r="AN30" s="175"/>
    </row>
    <row r="31" spans="1:40" ht="21.95" customHeight="1" x14ac:dyDescent="0.4">
      <c r="B31" s="576"/>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8"/>
      <c r="AI31" s="175"/>
      <c r="AJ31" s="175"/>
      <c r="AK31" s="175"/>
      <c r="AL31" s="175"/>
      <c r="AM31" s="175"/>
      <c r="AN31" s="175"/>
    </row>
    <row r="32" spans="1:40" ht="21.95" customHeight="1" x14ac:dyDescent="0.4">
      <c r="B32" s="576"/>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8"/>
      <c r="AI32" s="175"/>
      <c r="AJ32" s="175"/>
      <c r="AK32" s="175"/>
      <c r="AL32" s="175"/>
      <c r="AM32" s="175"/>
      <c r="AN32" s="175"/>
    </row>
    <row r="33" spans="2:40" ht="21.95" customHeight="1" x14ac:dyDescent="0.4">
      <c r="B33" s="576"/>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8"/>
      <c r="AI33" s="175"/>
      <c r="AJ33" s="175"/>
      <c r="AK33" s="175"/>
      <c r="AL33" s="175"/>
      <c r="AM33" s="175"/>
      <c r="AN33" s="175"/>
    </row>
    <row r="34" spans="2:40" x14ac:dyDescent="0.4">
      <c r="B34" s="576"/>
      <c r="C34" s="577"/>
      <c r="D34" s="577"/>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8"/>
      <c r="AI34" s="175"/>
      <c r="AJ34" s="175"/>
      <c r="AK34" s="175"/>
      <c r="AL34" s="175"/>
      <c r="AM34" s="175"/>
      <c r="AN34" s="175"/>
    </row>
    <row r="35" spans="2:40" x14ac:dyDescent="0.4">
      <c r="B35" s="576"/>
      <c r="C35" s="577"/>
      <c r="D35" s="577"/>
      <c r="E35" s="577"/>
      <c r="F35" s="577"/>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8"/>
    </row>
    <row r="36" spans="2:40" x14ac:dyDescent="0.4">
      <c r="B36" s="576"/>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8"/>
    </row>
    <row r="37" spans="2:40" x14ac:dyDescent="0.4">
      <c r="B37" s="576"/>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8"/>
    </row>
    <row r="38" spans="2:40" x14ac:dyDescent="0.4">
      <c r="B38" s="576"/>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8"/>
    </row>
    <row r="39" spans="2:40" x14ac:dyDescent="0.4">
      <c r="B39" s="576"/>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8"/>
    </row>
    <row r="40" spans="2:40" x14ac:dyDescent="0.4">
      <c r="B40" s="579"/>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1"/>
    </row>
  </sheetData>
  <mergeCells count="9">
    <mergeCell ref="B29:AH40"/>
    <mergeCell ref="B4:AH4"/>
    <mergeCell ref="B23:AH27"/>
    <mergeCell ref="B28:AH28"/>
    <mergeCell ref="P1:R1"/>
    <mergeCell ref="AE2:AF2"/>
    <mergeCell ref="AG2:AH2"/>
    <mergeCell ref="B1:L2"/>
    <mergeCell ref="S1:AH1"/>
  </mergeCells>
  <phoneticPr fontId="2"/>
  <conditionalFormatting sqref="AG5">
    <cfRule type="expression" dxfId="5" priority="41">
      <formula>OR($AE$2=4,$AE$2=6,$AE$2=9,$AE$2=11)</formula>
    </cfRule>
  </conditionalFormatting>
  <conditionalFormatting sqref="AE5:AG5">
    <cfRule type="expression" dxfId="4" priority="42">
      <formula>$AE$2=2</formula>
    </cfRule>
  </conditionalFormatting>
  <conditionalFormatting sqref="AG6:AG21">
    <cfRule type="expression" dxfId="3" priority="1">
      <formula>OR($AE$2=2,$AE$2=4,$AE$2=6,$AE$2=9,$AE$2=11)</formula>
    </cfRule>
  </conditionalFormatting>
  <conditionalFormatting sqref="AE6:AG21">
    <cfRule type="expression" dxfId="2" priority="2">
      <formula>$AE$2=2</formula>
    </cfRule>
  </conditionalFormatting>
  <pageMargins left="0.51181102362204722" right="0.51181102362204722" top="0.74803149606299213" bottom="0.35433070866141736" header="0.31496062992125984" footer="0.31496062992125984"/>
  <pageSetup paperSize="9" scale="65" orientation="landscape" r:id="rId1"/>
  <colBreaks count="1" manualBreakCount="1">
    <brk id="50" max="2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K36"/>
  <sheetViews>
    <sheetView showZeros="0" view="pageBreakPreview" zoomScale="70" zoomScaleNormal="66" zoomScaleSheetLayoutView="70" zoomScalePageLayoutView="90" workbookViewId="0">
      <selection activeCell="AI2" sqref="AI2:AJ2"/>
    </sheetView>
  </sheetViews>
  <sheetFormatPr defaultRowHeight="15.75" x14ac:dyDescent="0.4"/>
  <cols>
    <col min="1" max="1" width="4.5" style="147" customWidth="1"/>
    <col min="2" max="2" width="7.625" style="147" customWidth="1"/>
    <col min="3" max="4" width="1.625" style="147" customWidth="1"/>
    <col min="5" max="5" width="35.625" style="147" customWidth="1"/>
    <col min="6" max="36" width="4.625" style="147" customWidth="1"/>
    <col min="37" max="37" width="7.625" style="147" customWidth="1"/>
    <col min="38" max="16384" width="9" style="147"/>
  </cols>
  <sheetData>
    <row r="1" spans="1:37" ht="25.5" customHeight="1" x14ac:dyDescent="0.4">
      <c r="B1" s="621" t="s">
        <v>48</v>
      </c>
      <c r="C1" s="621"/>
      <c r="D1" s="621"/>
      <c r="E1" s="621"/>
      <c r="F1" s="621"/>
      <c r="G1" s="621"/>
      <c r="H1" s="621"/>
      <c r="I1" s="621"/>
      <c r="J1" s="621"/>
      <c r="K1" s="621"/>
      <c r="L1" s="621"/>
      <c r="M1" s="621"/>
      <c r="N1" s="621"/>
      <c r="O1" s="621"/>
      <c r="Q1" s="334" t="s">
        <v>7</v>
      </c>
      <c r="R1" s="334"/>
      <c r="S1" s="334"/>
      <c r="T1" s="334"/>
      <c r="U1" s="462" t="str">
        <f>IF(他①!U1="","",他①!U1)</f>
        <v/>
      </c>
      <c r="V1" s="462"/>
      <c r="W1" s="462"/>
      <c r="X1" s="462"/>
      <c r="Y1" s="462"/>
      <c r="Z1" s="462"/>
      <c r="AA1" s="462"/>
      <c r="AB1" s="462"/>
      <c r="AC1" s="462"/>
      <c r="AD1" s="462"/>
      <c r="AE1" s="462"/>
      <c r="AF1" s="462"/>
      <c r="AG1" s="462"/>
      <c r="AH1" s="462"/>
      <c r="AI1" s="462"/>
      <c r="AJ1" s="462"/>
      <c r="AK1" s="462"/>
    </row>
    <row r="2" spans="1:37" ht="25.5" customHeight="1" x14ac:dyDescent="0.4">
      <c r="B2" s="621"/>
      <c r="C2" s="621"/>
      <c r="D2" s="621"/>
      <c r="E2" s="621"/>
      <c r="F2" s="621"/>
      <c r="G2" s="621"/>
      <c r="H2" s="621"/>
      <c r="I2" s="621"/>
      <c r="J2" s="621"/>
      <c r="K2" s="621"/>
      <c r="L2" s="621"/>
      <c r="M2" s="621"/>
      <c r="N2" s="621"/>
      <c r="O2" s="621"/>
      <c r="T2" s="150"/>
      <c r="AB2" s="153"/>
      <c r="AC2" s="153"/>
      <c r="AD2" s="153"/>
      <c r="AG2" s="155"/>
      <c r="AI2" s="602" t="str">
        <f>IF(他①!AK2=0,"",他①!AK2)</f>
        <v/>
      </c>
      <c r="AJ2" s="603"/>
      <c r="AK2" s="186" t="s">
        <v>11</v>
      </c>
    </row>
    <row r="3" spans="1:37" ht="15.75" customHeight="1" thickBot="1" x14ac:dyDescent="0.45">
      <c r="B3" s="147" t="s">
        <v>22</v>
      </c>
      <c r="K3" s="152"/>
      <c r="L3" s="152"/>
      <c r="M3" s="152"/>
      <c r="N3" s="152"/>
      <c r="O3" s="152"/>
      <c r="P3" s="152"/>
      <c r="Q3" s="152"/>
      <c r="R3" s="152"/>
      <c r="S3" s="152"/>
      <c r="T3" s="152"/>
      <c r="U3" s="152"/>
      <c r="V3" s="152"/>
      <c r="W3" s="152"/>
      <c r="AB3" s="153"/>
      <c r="AC3" s="153"/>
      <c r="AD3" s="153"/>
      <c r="AE3" s="153"/>
      <c r="AF3" s="154"/>
      <c r="AG3" s="155"/>
      <c r="AH3" s="155"/>
      <c r="AI3" s="155"/>
      <c r="AJ3" s="155"/>
      <c r="AK3" s="155"/>
    </row>
    <row r="4" spans="1:37" s="157" customFormat="1" ht="28.5" customHeight="1" thickBot="1" x14ac:dyDescent="0.45">
      <c r="A4" s="156"/>
      <c r="B4" s="404" t="s">
        <v>20</v>
      </c>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6"/>
    </row>
    <row r="5" spans="1:37" s="157" customFormat="1" ht="22.5" customHeight="1" thickBot="1" x14ac:dyDescent="0.45">
      <c r="A5" s="156"/>
      <c r="B5" s="425" t="str">
        <f>IF(AI2="","",AI2)</f>
        <v/>
      </c>
      <c r="C5" s="604"/>
      <c r="D5" s="604"/>
      <c r="E5" s="605"/>
      <c r="F5" s="68">
        <v>1</v>
      </c>
      <c r="G5" s="69">
        <v>2</v>
      </c>
      <c r="H5" s="69">
        <v>3</v>
      </c>
      <c r="I5" s="69">
        <v>4</v>
      </c>
      <c r="J5" s="69">
        <v>5</v>
      </c>
      <c r="K5" s="69">
        <v>6</v>
      </c>
      <c r="L5" s="69">
        <v>7</v>
      </c>
      <c r="M5" s="69">
        <v>8</v>
      </c>
      <c r="N5" s="69">
        <v>9</v>
      </c>
      <c r="O5" s="69">
        <v>10</v>
      </c>
      <c r="P5" s="69">
        <v>11</v>
      </c>
      <c r="Q5" s="69">
        <v>12</v>
      </c>
      <c r="R5" s="69">
        <v>13</v>
      </c>
      <c r="S5" s="69">
        <v>14</v>
      </c>
      <c r="T5" s="69">
        <v>15</v>
      </c>
      <c r="U5" s="69">
        <v>16</v>
      </c>
      <c r="V5" s="69">
        <v>17</v>
      </c>
      <c r="W5" s="69">
        <v>18</v>
      </c>
      <c r="X5" s="69">
        <v>19</v>
      </c>
      <c r="Y5" s="69">
        <v>20</v>
      </c>
      <c r="Z5" s="69">
        <v>21</v>
      </c>
      <c r="AA5" s="69">
        <v>22</v>
      </c>
      <c r="AB5" s="69">
        <v>23</v>
      </c>
      <c r="AC5" s="69">
        <v>24</v>
      </c>
      <c r="AD5" s="69">
        <v>25</v>
      </c>
      <c r="AE5" s="69">
        <v>26</v>
      </c>
      <c r="AF5" s="69">
        <v>27</v>
      </c>
      <c r="AG5" s="69">
        <v>28</v>
      </c>
      <c r="AH5" s="69">
        <v>29</v>
      </c>
      <c r="AI5" s="69">
        <v>30</v>
      </c>
      <c r="AJ5" s="70">
        <v>31</v>
      </c>
      <c r="AK5" s="8" t="s">
        <v>0</v>
      </c>
    </row>
    <row r="6" spans="1:37" ht="22.5" customHeight="1" x14ac:dyDescent="0.4">
      <c r="A6" s="148"/>
      <c r="B6" s="606" t="s">
        <v>34</v>
      </c>
      <c r="C6" s="428" t="s">
        <v>30</v>
      </c>
      <c r="D6" s="429"/>
      <c r="E6" s="429"/>
      <c r="F6" s="71">
        <f>SUM(F7:F10)</f>
        <v>0</v>
      </c>
      <c r="G6" s="72">
        <f t="shared" ref="G6:AJ6" si="0">SUM(G7:G10)</f>
        <v>0</v>
      </c>
      <c r="H6" s="72">
        <f t="shared" si="0"/>
        <v>0</v>
      </c>
      <c r="I6" s="72">
        <f t="shared" si="0"/>
        <v>0</v>
      </c>
      <c r="J6" s="72">
        <f t="shared" si="0"/>
        <v>0</v>
      </c>
      <c r="K6" s="72">
        <f t="shared" si="0"/>
        <v>0</v>
      </c>
      <c r="L6" s="72">
        <f t="shared" si="0"/>
        <v>0</v>
      </c>
      <c r="M6" s="72">
        <f t="shared" si="0"/>
        <v>0</v>
      </c>
      <c r="N6" s="72">
        <f t="shared" si="0"/>
        <v>0</v>
      </c>
      <c r="O6" s="72">
        <f t="shared" si="0"/>
        <v>0</v>
      </c>
      <c r="P6" s="72">
        <f t="shared" si="0"/>
        <v>0</v>
      </c>
      <c r="Q6" s="72">
        <f t="shared" si="0"/>
        <v>0</v>
      </c>
      <c r="R6" s="72">
        <f t="shared" si="0"/>
        <v>0</v>
      </c>
      <c r="S6" s="72">
        <f t="shared" si="0"/>
        <v>0</v>
      </c>
      <c r="T6" s="72">
        <f t="shared" si="0"/>
        <v>0</v>
      </c>
      <c r="U6" s="72">
        <f t="shared" si="0"/>
        <v>0</v>
      </c>
      <c r="V6" s="72">
        <f t="shared" si="0"/>
        <v>0</v>
      </c>
      <c r="W6" s="72">
        <f t="shared" si="0"/>
        <v>0</v>
      </c>
      <c r="X6" s="72">
        <f t="shared" si="0"/>
        <v>0</v>
      </c>
      <c r="Y6" s="72">
        <f t="shared" si="0"/>
        <v>0</v>
      </c>
      <c r="Z6" s="72">
        <f t="shared" si="0"/>
        <v>0</v>
      </c>
      <c r="AA6" s="72">
        <f t="shared" si="0"/>
        <v>0</v>
      </c>
      <c r="AB6" s="72">
        <f t="shared" si="0"/>
        <v>0</v>
      </c>
      <c r="AC6" s="72">
        <f t="shared" si="0"/>
        <v>0</v>
      </c>
      <c r="AD6" s="72">
        <f t="shared" si="0"/>
        <v>0</v>
      </c>
      <c r="AE6" s="72">
        <f t="shared" si="0"/>
        <v>0</v>
      </c>
      <c r="AF6" s="72">
        <f t="shared" si="0"/>
        <v>0</v>
      </c>
      <c r="AG6" s="72">
        <f t="shared" si="0"/>
        <v>0</v>
      </c>
      <c r="AH6" s="72">
        <f t="shared" si="0"/>
        <v>0</v>
      </c>
      <c r="AI6" s="72">
        <f t="shared" si="0"/>
        <v>0</v>
      </c>
      <c r="AJ6" s="96">
        <f t="shared" si="0"/>
        <v>0</v>
      </c>
      <c r="AK6" s="123">
        <f t="shared" ref="AK6:AK26" si="1">SUM(F6:AJ6)</f>
        <v>0</v>
      </c>
    </row>
    <row r="7" spans="1:37" ht="22.5" customHeight="1" x14ac:dyDescent="0.4">
      <c r="A7" s="148"/>
      <c r="B7" s="606"/>
      <c r="C7" s="285"/>
      <c r="D7" s="378" t="s">
        <v>38</v>
      </c>
      <c r="E7" s="379"/>
      <c r="F7" s="94">
        <f>他①!H7+他②!H7+他③!H7+他④!H7+他⑤!H7</f>
        <v>0</v>
      </c>
      <c r="G7" s="95">
        <f>他①!I7+他②!I7+他③!I7+他④!I7+他⑤!I7</f>
        <v>0</v>
      </c>
      <c r="H7" s="95">
        <f>他①!J7+他②!J7+他③!J7+他④!J7+他⑤!J7</f>
        <v>0</v>
      </c>
      <c r="I7" s="95">
        <f>他①!K7+他②!K7+他③!K7+他④!K7+他⑤!K7</f>
        <v>0</v>
      </c>
      <c r="J7" s="95">
        <f>他①!L7+他②!L7+他③!L7+他④!L7+他⑤!L7</f>
        <v>0</v>
      </c>
      <c r="K7" s="95">
        <f>他①!M7+他②!M7+他③!M7+他④!M7+他⑤!M7</f>
        <v>0</v>
      </c>
      <c r="L7" s="95">
        <f>他①!N7+他②!N7+他③!N7+他④!N7+他⑤!N7</f>
        <v>0</v>
      </c>
      <c r="M7" s="95">
        <f>他①!O7+他②!O7+他③!O7+他④!O7+他⑤!O7</f>
        <v>0</v>
      </c>
      <c r="N7" s="95">
        <f>他①!P7+他②!P7+他③!P7+他④!P7+他⑤!P7</f>
        <v>0</v>
      </c>
      <c r="O7" s="95">
        <f>他①!Q7+他②!Q7+他③!Q7+他④!Q7+他⑤!Q7</f>
        <v>0</v>
      </c>
      <c r="P7" s="95">
        <f>他①!R7+他②!R7+他③!R7+他④!R7+他⑤!R7</f>
        <v>0</v>
      </c>
      <c r="Q7" s="95">
        <f>他①!S7+他②!S7+他③!S7+他④!S7+他⑤!S7</f>
        <v>0</v>
      </c>
      <c r="R7" s="95">
        <f>他①!T7+他②!T7+他③!T7+他④!T7+他⑤!T7</f>
        <v>0</v>
      </c>
      <c r="S7" s="95">
        <f>他①!U7+他②!U7+他③!U7+他④!U7+他⑤!U7</f>
        <v>0</v>
      </c>
      <c r="T7" s="95">
        <f>他①!V7+他②!V7+他③!V7+他④!V7+他⑤!V7</f>
        <v>0</v>
      </c>
      <c r="U7" s="95">
        <f>他①!W7+他②!W7+他③!W7+他④!W7+他⑤!W7</f>
        <v>0</v>
      </c>
      <c r="V7" s="95">
        <f>他①!X7+他②!X7+他③!X7+他④!X7+他⑤!X7</f>
        <v>0</v>
      </c>
      <c r="W7" s="95">
        <f>他①!Y7+他②!Y7+他③!Y7+他④!Y7+他⑤!Y7</f>
        <v>0</v>
      </c>
      <c r="X7" s="95">
        <f>他①!Z7+他②!Z7+他③!Z7+他④!Z7+他⑤!Z7</f>
        <v>0</v>
      </c>
      <c r="Y7" s="95">
        <f>他①!AA7+他②!AA7+他③!AA7+他④!AA7+他⑤!AA7</f>
        <v>0</v>
      </c>
      <c r="Z7" s="95">
        <f>他①!AB7+他②!AB7+他③!AB7+他④!AB7+他⑤!AB7</f>
        <v>0</v>
      </c>
      <c r="AA7" s="95">
        <f>他①!AC7+他②!AC7+他③!AC7+他④!AC7+他⑤!AC7</f>
        <v>0</v>
      </c>
      <c r="AB7" s="95">
        <f>他①!AD7+他②!AD7+他③!AD7+他④!AD7+他⑤!AD7</f>
        <v>0</v>
      </c>
      <c r="AC7" s="95">
        <f>他①!AE7+他②!AE7+他③!AE7+他④!AE7+他⑤!AE7</f>
        <v>0</v>
      </c>
      <c r="AD7" s="95">
        <f>他①!AF7+他②!AF7+他③!AF7+他④!AF7+他⑤!AF7</f>
        <v>0</v>
      </c>
      <c r="AE7" s="95">
        <f>他①!AG7+他②!AG7+他③!AG7+他④!AG7+他⑤!AG7</f>
        <v>0</v>
      </c>
      <c r="AF7" s="95">
        <f>他①!AH7+他②!AH7+他③!AH7+他④!AH7+他⑤!AH7</f>
        <v>0</v>
      </c>
      <c r="AG7" s="95">
        <f>他①!AI7+他②!AI7+他③!AI7+他④!AI7+他⑤!AI7</f>
        <v>0</v>
      </c>
      <c r="AH7" s="95">
        <f>他①!AJ7+他②!AJ7+他③!AJ7+他④!AJ7+他⑤!AJ7</f>
        <v>0</v>
      </c>
      <c r="AI7" s="95">
        <f>他①!AK7+他②!AK7+他③!AK7+他④!AK7+他⑤!AK7</f>
        <v>0</v>
      </c>
      <c r="AJ7" s="104">
        <f>他①!AL7+他②!AL7+他③!AL7+他④!AL7+他⑤!AL7</f>
        <v>0</v>
      </c>
      <c r="AK7" s="124">
        <f t="shared" si="1"/>
        <v>0</v>
      </c>
    </row>
    <row r="8" spans="1:37" ht="22.5" customHeight="1" x14ac:dyDescent="0.4">
      <c r="A8" s="148"/>
      <c r="B8" s="606"/>
      <c r="C8" s="285"/>
      <c r="D8" s="378" t="s">
        <v>74</v>
      </c>
      <c r="E8" s="379"/>
      <c r="F8" s="73">
        <f>他①!H8+他②!H8+他③!H8+他④!H8+他⑤!H8</f>
        <v>0</v>
      </c>
      <c r="G8" s="74">
        <f>他①!I8+他②!I8+他③!I8+他④!I8+他⑤!I8</f>
        <v>0</v>
      </c>
      <c r="H8" s="74">
        <f>他①!J8+他②!J8+他③!J8+他④!J8+他⑤!J8</f>
        <v>0</v>
      </c>
      <c r="I8" s="74">
        <f>他①!K8+他②!K8+他③!K8+他④!K8+他⑤!K8</f>
        <v>0</v>
      </c>
      <c r="J8" s="74">
        <f>他①!L8+他②!L8+他③!L8+他④!L8+他⑤!L8</f>
        <v>0</v>
      </c>
      <c r="K8" s="74">
        <f>他①!M8+他②!M8+他③!M8+他④!M8+他⑤!M8</f>
        <v>0</v>
      </c>
      <c r="L8" s="74">
        <f>他①!N8+他②!N8+他③!N8+他④!N8+他⑤!N8</f>
        <v>0</v>
      </c>
      <c r="M8" s="74">
        <f>他①!O8+他②!O8+他③!O8+他④!O8+他⑤!O8</f>
        <v>0</v>
      </c>
      <c r="N8" s="74">
        <f>他①!P8+他②!P8+他③!P8+他④!P8+他⑤!P8</f>
        <v>0</v>
      </c>
      <c r="O8" s="74">
        <f>他①!Q8+他②!Q8+他③!Q8+他④!Q8+他⑤!Q8</f>
        <v>0</v>
      </c>
      <c r="P8" s="74">
        <f>他①!R8+他②!R8+他③!R8+他④!R8+他⑤!R8</f>
        <v>0</v>
      </c>
      <c r="Q8" s="74">
        <f>他①!S8+他②!S8+他③!S8+他④!S8+他⑤!S8</f>
        <v>0</v>
      </c>
      <c r="R8" s="74">
        <f>他①!T8+他②!T8+他③!T8+他④!T8+他⑤!T8</f>
        <v>0</v>
      </c>
      <c r="S8" s="74">
        <f>他①!U8+他②!U8+他③!U8+他④!U8+他⑤!U8</f>
        <v>0</v>
      </c>
      <c r="T8" s="74">
        <f>他①!V8+他②!V8+他③!V8+他④!V8+他⑤!V8</f>
        <v>0</v>
      </c>
      <c r="U8" s="74">
        <f>他①!W8+他②!W8+他③!W8+他④!W8+他⑤!W8</f>
        <v>0</v>
      </c>
      <c r="V8" s="74">
        <f>他①!X8+他②!X8+他③!X8+他④!X8+他⑤!X8</f>
        <v>0</v>
      </c>
      <c r="W8" s="74">
        <f>他①!Y8+他②!Y8+他③!Y8+他④!Y8+他⑤!Y8</f>
        <v>0</v>
      </c>
      <c r="X8" s="74">
        <f>他①!Z8+他②!Z8+他③!Z8+他④!Z8+他⑤!Z8</f>
        <v>0</v>
      </c>
      <c r="Y8" s="74">
        <f>他①!AA8+他②!AA8+他③!AA8+他④!AA8+他⑤!AA8</f>
        <v>0</v>
      </c>
      <c r="Z8" s="74">
        <f>他①!AB8+他②!AB8+他③!AB8+他④!AB8+他⑤!AB8</f>
        <v>0</v>
      </c>
      <c r="AA8" s="74">
        <f>他①!AC8+他②!AC8+他③!AC8+他④!AC8+他⑤!AC8</f>
        <v>0</v>
      </c>
      <c r="AB8" s="74">
        <f>他①!AD8+他②!AD8+他③!AD8+他④!AD8+他⑤!AD8</f>
        <v>0</v>
      </c>
      <c r="AC8" s="74">
        <f>他①!AE8+他②!AE8+他③!AE8+他④!AE8+他⑤!AE8</f>
        <v>0</v>
      </c>
      <c r="AD8" s="74">
        <f>他①!AF8+他②!AF8+他③!AF8+他④!AF8+他⑤!AF8</f>
        <v>0</v>
      </c>
      <c r="AE8" s="74">
        <f>他①!AG8+他②!AG8+他③!AG8+他④!AG8+他⑤!AG8</f>
        <v>0</v>
      </c>
      <c r="AF8" s="74">
        <f>他①!AH8+他②!AH8+他③!AH8+他④!AH8+他⑤!AH8</f>
        <v>0</v>
      </c>
      <c r="AG8" s="74">
        <f>他①!AI8+他②!AI8+他③!AI8+他④!AI8+他⑤!AI8</f>
        <v>0</v>
      </c>
      <c r="AH8" s="74">
        <f>他①!AJ8+他②!AJ8+他③!AJ8+他④!AJ8+他⑤!AJ8</f>
        <v>0</v>
      </c>
      <c r="AI8" s="74">
        <f>他①!AK8+他②!AK8+他③!AK8+他④!AK8+他⑤!AK8</f>
        <v>0</v>
      </c>
      <c r="AJ8" s="105">
        <f>他①!AL8+他②!AL8+他③!AL8+他④!AL8+他⑤!AL8</f>
        <v>0</v>
      </c>
      <c r="AK8" s="124">
        <f t="shared" si="1"/>
        <v>0</v>
      </c>
    </row>
    <row r="9" spans="1:37" ht="22.5" customHeight="1" x14ac:dyDescent="0.4">
      <c r="A9" s="148"/>
      <c r="B9" s="606"/>
      <c r="C9" s="285"/>
      <c r="D9" s="378" t="s">
        <v>41</v>
      </c>
      <c r="E9" s="379"/>
      <c r="F9" s="73">
        <f>他①!H9+他②!H9+他③!H9+他④!H9+他⑤!H9</f>
        <v>0</v>
      </c>
      <c r="G9" s="74">
        <f>他①!I9+他②!I9+他③!I9+他④!I9+他⑤!I9</f>
        <v>0</v>
      </c>
      <c r="H9" s="74">
        <f>他①!J9+他②!J9+他③!J9+他④!J9+他⑤!J9</f>
        <v>0</v>
      </c>
      <c r="I9" s="74">
        <f>他①!K9+他②!K9+他③!K9+他④!K9+他⑤!K9</f>
        <v>0</v>
      </c>
      <c r="J9" s="74">
        <f>他①!L9+他②!L9+他③!L9+他④!L9+他⑤!L9</f>
        <v>0</v>
      </c>
      <c r="K9" s="74">
        <f>他①!M9+他②!M9+他③!M9+他④!M9+他⑤!M9</f>
        <v>0</v>
      </c>
      <c r="L9" s="74">
        <f>他①!N9+他②!N9+他③!N9+他④!N9+他⑤!N9</f>
        <v>0</v>
      </c>
      <c r="M9" s="74">
        <f>他①!O9+他②!O9+他③!O9+他④!O9+他⑤!O9</f>
        <v>0</v>
      </c>
      <c r="N9" s="74">
        <f>他①!P9+他②!P9+他③!P9+他④!P9+他⑤!P9</f>
        <v>0</v>
      </c>
      <c r="O9" s="74">
        <f>他①!Q9+他②!Q9+他③!Q9+他④!Q9+他⑤!Q9</f>
        <v>0</v>
      </c>
      <c r="P9" s="74">
        <f>他①!R9+他②!R9+他③!R9+他④!R9+他⑤!R9</f>
        <v>0</v>
      </c>
      <c r="Q9" s="74">
        <f>他①!S9+他②!S9+他③!S9+他④!S9+他⑤!S9</f>
        <v>0</v>
      </c>
      <c r="R9" s="74">
        <f>他①!T9+他②!T9+他③!T9+他④!T9+他⑤!T9</f>
        <v>0</v>
      </c>
      <c r="S9" s="74">
        <f>他①!U9+他②!U9+他③!U9+他④!U9+他⑤!U9</f>
        <v>0</v>
      </c>
      <c r="T9" s="74">
        <f>他①!V9+他②!V9+他③!V9+他④!V9+他⑤!V9</f>
        <v>0</v>
      </c>
      <c r="U9" s="74">
        <f>他①!W9+他②!W9+他③!W9+他④!W9+他⑤!W9</f>
        <v>0</v>
      </c>
      <c r="V9" s="74">
        <f>他①!X9+他②!X9+他③!X9+他④!X9+他⑤!X9</f>
        <v>0</v>
      </c>
      <c r="W9" s="74">
        <f>他①!Y9+他②!Y9+他③!Y9+他④!Y9+他⑤!Y9</f>
        <v>0</v>
      </c>
      <c r="X9" s="74">
        <f>他①!Z9+他②!Z9+他③!Z9+他④!Z9+他⑤!Z9</f>
        <v>0</v>
      </c>
      <c r="Y9" s="74">
        <f>他①!AA9+他②!AA9+他③!AA9+他④!AA9+他⑤!AA9</f>
        <v>0</v>
      </c>
      <c r="Z9" s="74">
        <f>他①!AB9+他②!AB9+他③!AB9+他④!AB9+他⑤!AB9</f>
        <v>0</v>
      </c>
      <c r="AA9" s="74">
        <f>他①!AC9+他②!AC9+他③!AC9+他④!AC9+他⑤!AC9</f>
        <v>0</v>
      </c>
      <c r="AB9" s="74">
        <f>他①!AD9+他②!AD9+他③!AD9+他④!AD9+他⑤!AD9</f>
        <v>0</v>
      </c>
      <c r="AC9" s="74">
        <f>他①!AE9+他②!AE9+他③!AE9+他④!AE9+他⑤!AE9</f>
        <v>0</v>
      </c>
      <c r="AD9" s="74">
        <f>他①!AF9+他②!AF9+他③!AF9+他④!AF9+他⑤!AF9</f>
        <v>0</v>
      </c>
      <c r="AE9" s="74">
        <f>他①!AG9+他②!AG9+他③!AG9+他④!AG9+他⑤!AG9</f>
        <v>0</v>
      </c>
      <c r="AF9" s="74">
        <f>他①!AH9+他②!AH9+他③!AH9+他④!AH9+他⑤!AH9</f>
        <v>0</v>
      </c>
      <c r="AG9" s="74">
        <f>他①!AI9+他②!AI9+他③!AI9+他④!AI9+他⑤!AI9</f>
        <v>0</v>
      </c>
      <c r="AH9" s="74">
        <f>他①!AJ9+他②!AJ9+他③!AJ9+他④!AJ9+他⑤!AJ9</f>
        <v>0</v>
      </c>
      <c r="AI9" s="74">
        <f>他①!AK9+他②!AK9+他③!AK9+他④!AK9+他⑤!AK9</f>
        <v>0</v>
      </c>
      <c r="AJ9" s="105">
        <f>他①!AL9+他②!AL9+他③!AL9+他④!AL9+他⑤!AL9</f>
        <v>0</v>
      </c>
      <c r="AK9" s="124">
        <f t="shared" si="1"/>
        <v>0</v>
      </c>
    </row>
    <row r="10" spans="1:37" ht="22.5" customHeight="1" thickBot="1" x14ac:dyDescent="0.45">
      <c r="A10" s="148"/>
      <c r="B10" s="606"/>
      <c r="C10" s="285"/>
      <c r="D10" s="380" t="s">
        <v>3</v>
      </c>
      <c r="E10" s="381"/>
      <c r="F10" s="201">
        <f>他①!H10+他②!H10+他③!H10+他④!H10+他⑤!H10</f>
        <v>0</v>
      </c>
      <c r="G10" s="202">
        <f>他①!I10+他②!I10+他③!I10+他④!I10+他⑤!I10</f>
        <v>0</v>
      </c>
      <c r="H10" s="202">
        <f>他①!J10+他②!J10+他③!J10+他④!J10+他⑤!J10</f>
        <v>0</v>
      </c>
      <c r="I10" s="202">
        <f>他①!K10+他②!K10+他③!K10+他④!K10+他⑤!K10</f>
        <v>0</v>
      </c>
      <c r="J10" s="202">
        <f>他①!L10+他②!L10+他③!L10+他④!L10+他⑤!L10</f>
        <v>0</v>
      </c>
      <c r="K10" s="202">
        <f>他①!M10+他②!M10+他③!M10+他④!M10+他⑤!M10</f>
        <v>0</v>
      </c>
      <c r="L10" s="202">
        <f>他①!N10+他②!N10+他③!N10+他④!N10+他⑤!N10</f>
        <v>0</v>
      </c>
      <c r="M10" s="202">
        <f>他①!O10+他②!O10+他③!O10+他④!O10+他⑤!O10</f>
        <v>0</v>
      </c>
      <c r="N10" s="202">
        <f>他①!P10+他②!P10+他③!P10+他④!P10+他⑤!P10</f>
        <v>0</v>
      </c>
      <c r="O10" s="202">
        <f>他①!Q10+他②!Q10+他③!Q10+他④!Q10+他⑤!Q10</f>
        <v>0</v>
      </c>
      <c r="P10" s="202">
        <f>他①!R10+他②!R10+他③!R10+他④!R10+他⑤!R10</f>
        <v>0</v>
      </c>
      <c r="Q10" s="202">
        <f>他①!S10+他②!S10+他③!S10+他④!S10+他⑤!S10</f>
        <v>0</v>
      </c>
      <c r="R10" s="202">
        <f>他①!T10+他②!T10+他③!T10+他④!T10+他⑤!T10</f>
        <v>0</v>
      </c>
      <c r="S10" s="202">
        <f>他①!U10+他②!U10+他③!U10+他④!U10+他⑤!U10</f>
        <v>0</v>
      </c>
      <c r="T10" s="202">
        <f>他①!V10+他②!V10+他③!V10+他④!V10+他⑤!V10</f>
        <v>0</v>
      </c>
      <c r="U10" s="202">
        <f>他①!W10+他②!W10+他③!W10+他④!W10+他⑤!W10</f>
        <v>0</v>
      </c>
      <c r="V10" s="202">
        <f>他①!X10+他②!X10+他③!X10+他④!X10+他⑤!X10</f>
        <v>0</v>
      </c>
      <c r="W10" s="202">
        <f>他①!Y10+他②!Y10+他③!Y10+他④!Y10+他⑤!Y10</f>
        <v>0</v>
      </c>
      <c r="X10" s="202">
        <f>他①!Z10+他②!Z10+他③!Z10+他④!Z10+他⑤!Z10</f>
        <v>0</v>
      </c>
      <c r="Y10" s="202">
        <f>他①!AA10+他②!AA10+他③!AA10+他④!AA10+他⑤!AA10</f>
        <v>0</v>
      </c>
      <c r="Z10" s="202">
        <f>他①!AB10+他②!AB10+他③!AB10+他④!AB10+他⑤!AB10</f>
        <v>0</v>
      </c>
      <c r="AA10" s="202">
        <f>他①!AC10+他②!AC10+他③!AC10+他④!AC10+他⑤!AC10</f>
        <v>0</v>
      </c>
      <c r="AB10" s="202">
        <f>他①!AD10+他②!AD10+他③!AD10+他④!AD10+他⑤!AD10</f>
        <v>0</v>
      </c>
      <c r="AC10" s="202">
        <f>他①!AE10+他②!AE10+他③!AE10+他④!AE10+他⑤!AE10</f>
        <v>0</v>
      </c>
      <c r="AD10" s="202">
        <f>他①!AF10+他②!AF10+他③!AF10+他④!AF10+他⑤!AF10</f>
        <v>0</v>
      </c>
      <c r="AE10" s="202">
        <f>他①!AG10+他②!AG10+他③!AG10+他④!AG10+他⑤!AG10</f>
        <v>0</v>
      </c>
      <c r="AF10" s="202">
        <f>他①!AH10+他②!AH10+他③!AH10+他④!AH10+他⑤!AH10</f>
        <v>0</v>
      </c>
      <c r="AG10" s="202">
        <f>他①!AI10+他②!AI10+他③!AI10+他④!AI10+他⑤!AI10</f>
        <v>0</v>
      </c>
      <c r="AH10" s="202">
        <f>他①!AJ10+他②!AJ10+他③!AJ10+他④!AJ10+他⑤!AJ10</f>
        <v>0</v>
      </c>
      <c r="AI10" s="202">
        <f>他①!AK10+他②!AK10+他③!AK10+他④!AK10+他⑤!AK10</f>
        <v>0</v>
      </c>
      <c r="AJ10" s="203">
        <f>他①!AL10+他②!AL10+他③!AL10+他④!AL10+他⑤!AL10</f>
        <v>0</v>
      </c>
      <c r="AK10" s="126">
        <f t="shared" si="1"/>
        <v>0</v>
      </c>
    </row>
    <row r="11" spans="1:37" ht="22.5" customHeight="1" x14ac:dyDescent="0.4">
      <c r="A11" s="148"/>
      <c r="B11" s="606"/>
      <c r="C11" s="372" t="s">
        <v>79</v>
      </c>
      <c r="D11" s="373"/>
      <c r="E11" s="374"/>
      <c r="F11" s="277">
        <f>他①!H11+他②!H11+他③!H11+他④!H11+他⑤!H11</f>
        <v>0</v>
      </c>
      <c r="G11" s="278">
        <f>他①!I11+他②!I11+他③!I11+他④!I11+他⑤!I11</f>
        <v>0</v>
      </c>
      <c r="H11" s="278">
        <f>他①!J11+他②!J11+他③!J11+他④!J11+他⑤!J11</f>
        <v>0</v>
      </c>
      <c r="I11" s="278">
        <f>他①!K11+他②!K11+他③!K11+他④!K11+他⑤!K11</f>
        <v>0</v>
      </c>
      <c r="J11" s="278">
        <f>他①!L11+他②!L11+他③!L11+他④!L11+他⑤!L11</f>
        <v>0</v>
      </c>
      <c r="K11" s="278">
        <f>他①!M11+他②!M11+他③!M11+他④!M11+他⑤!M11</f>
        <v>0</v>
      </c>
      <c r="L11" s="278">
        <f>他①!N11+他②!N11+他③!N11+他④!N11+他⑤!N11</f>
        <v>0</v>
      </c>
      <c r="M11" s="278">
        <f>他①!O11+他②!O11+他③!O11+他④!O11+他⑤!O11</f>
        <v>0</v>
      </c>
      <c r="N11" s="278">
        <f>他①!P11+他②!P11+他③!P11+他④!P11+他⑤!P11</f>
        <v>0</v>
      </c>
      <c r="O11" s="278">
        <f>他①!Q11+他②!Q11+他③!Q11+他④!Q11+他⑤!Q11</f>
        <v>0</v>
      </c>
      <c r="P11" s="278">
        <f>他①!R11+他②!R11+他③!R11+他④!R11+他⑤!R11</f>
        <v>0</v>
      </c>
      <c r="Q11" s="278">
        <f>他①!S11+他②!S11+他③!S11+他④!S11+他⑤!S11</f>
        <v>0</v>
      </c>
      <c r="R11" s="278">
        <f>他①!T11+他②!T11+他③!T11+他④!T11+他⑤!T11</f>
        <v>0</v>
      </c>
      <c r="S11" s="278">
        <f>他①!U11+他②!U11+他③!U11+他④!U11+他⑤!U11</f>
        <v>0</v>
      </c>
      <c r="T11" s="278">
        <f>他①!V11+他②!V11+他③!V11+他④!V11+他⑤!V11</f>
        <v>0</v>
      </c>
      <c r="U11" s="278">
        <f>他①!W11+他②!W11+他③!W11+他④!W11+他⑤!W11</f>
        <v>0</v>
      </c>
      <c r="V11" s="278">
        <f>他①!X11+他②!X11+他③!X11+他④!X11+他⑤!X11</f>
        <v>0</v>
      </c>
      <c r="W11" s="278">
        <f>他①!Y11+他②!Y11+他③!Y11+他④!Y11+他⑤!Y11</f>
        <v>0</v>
      </c>
      <c r="X11" s="278">
        <f>他①!Z11+他②!Z11+他③!Z11+他④!Z11+他⑤!Z11</f>
        <v>0</v>
      </c>
      <c r="Y11" s="278">
        <f>他①!AA11+他②!AA11+他③!AA11+他④!AA11+他⑤!AA11</f>
        <v>0</v>
      </c>
      <c r="Z11" s="278">
        <f>他①!AB11+他②!AB11+他③!AB11+他④!AB11+他⑤!AB11</f>
        <v>0</v>
      </c>
      <c r="AA11" s="278">
        <f>他①!AC11+他②!AC11+他③!AC11+他④!AC11+他⑤!AC11</f>
        <v>0</v>
      </c>
      <c r="AB11" s="278">
        <f>他①!AD11+他②!AD11+他③!AD11+他④!AD11+他⑤!AD11</f>
        <v>0</v>
      </c>
      <c r="AC11" s="278">
        <f>他①!AE11+他②!AE11+他③!AE11+他④!AE11+他⑤!AE11</f>
        <v>0</v>
      </c>
      <c r="AD11" s="278">
        <f>他①!AF11+他②!AF11+他③!AF11+他④!AF11+他⑤!AF11</f>
        <v>0</v>
      </c>
      <c r="AE11" s="278">
        <f>他①!AG11+他②!AG11+他③!AG11+他④!AG11+他⑤!AG11</f>
        <v>0</v>
      </c>
      <c r="AF11" s="278">
        <f>他①!AH11+他②!AH11+他③!AH11+他④!AH11+他⑤!AH11</f>
        <v>0</v>
      </c>
      <c r="AG11" s="278">
        <f>他①!AI11+他②!AI11+他③!AI11+他④!AI11+他⑤!AI11</f>
        <v>0</v>
      </c>
      <c r="AH11" s="278">
        <f>他①!AJ11+他②!AJ11+他③!AJ11+他④!AJ11+他⑤!AJ11</f>
        <v>0</v>
      </c>
      <c r="AI11" s="278">
        <f>他①!AK11+他②!AK11+他③!AK11+他④!AK11+他⑤!AK11</f>
        <v>0</v>
      </c>
      <c r="AJ11" s="278">
        <f>他①!AL11+他②!AL11+他③!AL11+他④!AL11+他⑤!AL11</f>
        <v>0</v>
      </c>
      <c r="AK11" s="279">
        <f t="shared" si="1"/>
        <v>0</v>
      </c>
    </row>
    <row r="12" spans="1:37" ht="22.5" customHeight="1" thickBot="1" x14ac:dyDescent="0.45">
      <c r="A12" s="148"/>
      <c r="B12" s="606"/>
      <c r="C12" s="270"/>
      <c r="D12" s="619" t="s">
        <v>81</v>
      </c>
      <c r="E12" s="620"/>
      <c r="F12" s="280">
        <f>他①!H12+他②!H12+他③!H12+他④!H12+他⑤!H12</f>
        <v>0</v>
      </c>
      <c r="G12" s="281">
        <f>他①!I12+他②!I12+他③!I12+他④!I12+他⑤!I12</f>
        <v>0</v>
      </c>
      <c r="H12" s="281">
        <f>他①!J12+他②!J12+他③!J12+他④!J12+他⑤!J12</f>
        <v>0</v>
      </c>
      <c r="I12" s="281">
        <f>他①!K12+他②!K12+他③!K12+他④!K12+他⑤!K12</f>
        <v>0</v>
      </c>
      <c r="J12" s="281">
        <f>他①!L12+他②!L12+他③!L12+他④!L12+他⑤!L12</f>
        <v>0</v>
      </c>
      <c r="K12" s="281">
        <f>他①!M12+他②!M12+他③!M12+他④!M12+他⑤!M12</f>
        <v>0</v>
      </c>
      <c r="L12" s="281">
        <f>他①!N12+他②!N12+他③!N12+他④!N12+他⑤!N12</f>
        <v>0</v>
      </c>
      <c r="M12" s="281">
        <f>他①!O12+他②!O12+他③!O12+他④!O12+他⑤!O12</f>
        <v>0</v>
      </c>
      <c r="N12" s="281">
        <f>他①!P12+他②!P12+他③!P12+他④!P12+他⑤!P12</f>
        <v>0</v>
      </c>
      <c r="O12" s="281">
        <f>他①!Q12+他②!Q12+他③!Q12+他④!Q12+他⑤!Q12</f>
        <v>0</v>
      </c>
      <c r="P12" s="281">
        <f>他①!R12+他②!R12+他③!R12+他④!R12+他⑤!R12</f>
        <v>0</v>
      </c>
      <c r="Q12" s="281">
        <f>他①!S12+他②!S12+他③!S12+他④!S12+他⑤!S12</f>
        <v>0</v>
      </c>
      <c r="R12" s="281">
        <f>他①!T12+他②!T12+他③!T12+他④!T12+他⑤!T12</f>
        <v>0</v>
      </c>
      <c r="S12" s="281">
        <f>他①!U12+他②!U12+他③!U12+他④!U12+他⑤!U12</f>
        <v>0</v>
      </c>
      <c r="T12" s="281">
        <f>他①!V12+他②!V12+他③!V12+他④!V12+他⑤!V12</f>
        <v>0</v>
      </c>
      <c r="U12" s="281">
        <f>他①!W12+他②!W12+他③!W12+他④!W12+他⑤!W12</f>
        <v>0</v>
      </c>
      <c r="V12" s="281">
        <f>他①!X12+他②!X12+他③!X12+他④!X12+他⑤!X12</f>
        <v>0</v>
      </c>
      <c r="W12" s="281">
        <f>他①!Y12+他②!Y12+他③!Y12+他④!Y12+他⑤!Y12</f>
        <v>0</v>
      </c>
      <c r="X12" s="281">
        <f>他①!Z12+他②!Z12+他③!Z12+他④!Z12+他⑤!Z12</f>
        <v>0</v>
      </c>
      <c r="Y12" s="281">
        <f>他①!AA12+他②!AA12+他③!AA12+他④!AA12+他⑤!AA12</f>
        <v>0</v>
      </c>
      <c r="Z12" s="281">
        <f>他①!AB12+他②!AB12+他③!AB12+他④!AB12+他⑤!AB12</f>
        <v>0</v>
      </c>
      <c r="AA12" s="281">
        <f>他①!AC12+他②!AC12+他③!AC12+他④!AC12+他⑤!AC12</f>
        <v>0</v>
      </c>
      <c r="AB12" s="281">
        <f>他①!AD12+他②!AD12+他③!AD12+他④!AD12+他⑤!AD12</f>
        <v>0</v>
      </c>
      <c r="AC12" s="281">
        <f>他①!AE12+他②!AE12+他③!AE12+他④!AE12+他⑤!AE12</f>
        <v>0</v>
      </c>
      <c r="AD12" s="281">
        <f>他①!AF12+他②!AF12+他③!AF12+他④!AF12+他⑤!AF12</f>
        <v>0</v>
      </c>
      <c r="AE12" s="281">
        <f>他①!AG12+他②!AG12+他③!AG12+他④!AG12+他⑤!AG12</f>
        <v>0</v>
      </c>
      <c r="AF12" s="281">
        <f>他①!AH12+他②!AH12+他③!AH12+他④!AH12+他⑤!AH12</f>
        <v>0</v>
      </c>
      <c r="AG12" s="281">
        <f>他①!AI12+他②!AI12+他③!AI12+他④!AI12+他⑤!AI12</f>
        <v>0</v>
      </c>
      <c r="AH12" s="281">
        <f>他①!AJ12+他②!AJ12+他③!AJ12+他④!AJ12+他⑤!AJ12</f>
        <v>0</v>
      </c>
      <c r="AI12" s="281">
        <f>他①!AK12+他②!AK12+他③!AK12+他④!AK12+他⑤!AK12</f>
        <v>0</v>
      </c>
      <c r="AJ12" s="281">
        <f>他①!AL12+他②!AL12+他③!AL12+他④!AL12+他⑤!AL12</f>
        <v>0</v>
      </c>
      <c r="AK12" s="282">
        <f t="shared" si="1"/>
        <v>0</v>
      </c>
    </row>
    <row r="13" spans="1:37" ht="22.5" customHeight="1" x14ac:dyDescent="0.4">
      <c r="A13" s="148"/>
      <c r="B13" s="606"/>
      <c r="C13" s="616" t="s">
        <v>1</v>
      </c>
      <c r="D13" s="617"/>
      <c r="E13" s="618"/>
      <c r="F13" s="204">
        <f>他①!H13+他②!H13+他③!H13+他④!H13+他⑤!H13</f>
        <v>0</v>
      </c>
      <c r="G13" s="205">
        <f>他①!I13+他②!I13+他③!I13+他④!I13+他⑤!I13</f>
        <v>0</v>
      </c>
      <c r="H13" s="205">
        <f>他①!J13+他②!J13+他③!J13+他④!J13+他⑤!J13</f>
        <v>0</v>
      </c>
      <c r="I13" s="205">
        <f>他①!K13+他②!K13+他③!K13+他④!K13+他⑤!K13</f>
        <v>0</v>
      </c>
      <c r="J13" s="205">
        <f>他①!L13+他②!L13+他③!L13+他④!L13+他⑤!L13</f>
        <v>0</v>
      </c>
      <c r="K13" s="205">
        <f>他①!M13+他②!M13+他③!M13+他④!M13+他⑤!M13</f>
        <v>0</v>
      </c>
      <c r="L13" s="205">
        <f>他①!N13+他②!N13+他③!N13+他④!N13+他⑤!N13</f>
        <v>0</v>
      </c>
      <c r="M13" s="205">
        <f>他①!O13+他②!O13+他③!O13+他④!O13+他⑤!O13</f>
        <v>0</v>
      </c>
      <c r="N13" s="205">
        <f>他①!P13+他②!P13+他③!P13+他④!P13+他⑤!P13</f>
        <v>0</v>
      </c>
      <c r="O13" s="205">
        <f>他①!Q13+他②!Q13+他③!Q13+他④!Q13+他⑤!Q13</f>
        <v>0</v>
      </c>
      <c r="P13" s="205">
        <f>他①!R13+他②!R13+他③!R13+他④!R13+他⑤!R13</f>
        <v>0</v>
      </c>
      <c r="Q13" s="205">
        <f>他①!S13+他②!S13+他③!S13+他④!S13+他⑤!S13</f>
        <v>0</v>
      </c>
      <c r="R13" s="205">
        <f>他①!T13+他②!T13+他③!T13+他④!T13+他⑤!T13</f>
        <v>0</v>
      </c>
      <c r="S13" s="205">
        <f>他①!U13+他②!U13+他③!U13+他④!U13+他⑤!U13</f>
        <v>0</v>
      </c>
      <c r="T13" s="205">
        <f>他①!V13+他②!V13+他③!V13+他④!V13+他⑤!V13</f>
        <v>0</v>
      </c>
      <c r="U13" s="205">
        <f>他①!W13+他②!W13+他③!W13+他④!W13+他⑤!W13</f>
        <v>0</v>
      </c>
      <c r="V13" s="205">
        <f>他①!X13+他②!X13+他③!X13+他④!X13+他⑤!X13</f>
        <v>0</v>
      </c>
      <c r="W13" s="205">
        <f>他①!Y13+他②!Y13+他③!Y13+他④!Y13+他⑤!Y13</f>
        <v>0</v>
      </c>
      <c r="X13" s="205">
        <f>他①!Z13+他②!Z13+他③!Z13+他④!Z13+他⑤!Z13</f>
        <v>0</v>
      </c>
      <c r="Y13" s="205">
        <f>他①!AA13+他②!AA13+他③!AA13+他④!AA13+他⑤!AA13</f>
        <v>0</v>
      </c>
      <c r="Z13" s="205">
        <f>他①!AB13+他②!AB13+他③!AB13+他④!AB13+他⑤!AB13</f>
        <v>0</v>
      </c>
      <c r="AA13" s="205">
        <f>他①!AC13+他②!AC13+他③!AC13+他④!AC13+他⑤!AC13</f>
        <v>0</v>
      </c>
      <c r="AB13" s="205">
        <f>他①!AD13+他②!AD13+他③!AD13+他④!AD13+他⑤!AD13</f>
        <v>0</v>
      </c>
      <c r="AC13" s="205">
        <f>他①!AE13+他②!AE13+他③!AE13+他④!AE13+他⑤!AE13</f>
        <v>0</v>
      </c>
      <c r="AD13" s="205">
        <f>他①!AF13+他②!AF13+他③!AF13+他④!AF13+他⑤!AF13</f>
        <v>0</v>
      </c>
      <c r="AE13" s="205">
        <f>他①!AG13+他②!AG13+他③!AG13+他④!AG13+他⑤!AG13</f>
        <v>0</v>
      </c>
      <c r="AF13" s="205">
        <f>他①!AH13+他②!AH13+他③!AH13+他④!AH13+他⑤!AH13</f>
        <v>0</v>
      </c>
      <c r="AG13" s="205">
        <f>他①!AI13+他②!AI13+他③!AI13+他④!AI13+他⑤!AI13</f>
        <v>0</v>
      </c>
      <c r="AH13" s="205">
        <f>他①!AJ13+他②!AJ13+他③!AJ13+他④!AJ13+他⑤!AJ13</f>
        <v>0</v>
      </c>
      <c r="AI13" s="205">
        <f>他①!AK13+他②!AK13+他③!AK13+他④!AK13+他⑤!AK13</f>
        <v>0</v>
      </c>
      <c r="AJ13" s="205">
        <f>他①!AL13+他②!AL13+他③!AL13+他④!AL13+他⑤!AL13</f>
        <v>0</v>
      </c>
      <c r="AK13" s="125">
        <f t="shared" si="1"/>
        <v>0</v>
      </c>
    </row>
    <row r="14" spans="1:37" ht="22.5" customHeight="1" x14ac:dyDescent="0.4">
      <c r="A14" s="148"/>
      <c r="B14" s="606"/>
      <c r="C14" s="158"/>
      <c r="D14" s="378" t="s">
        <v>38</v>
      </c>
      <c r="E14" s="379"/>
      <c r="F14" s="73">
        <f>他①!H14+他②!H14+他③!H14+他④!H14+他⑤!H14</f>
        <v>0</v>
      </c>
      <c r="G14" s="74">
        <f>他①!I14+他②!I14+他③!I14+他④!I14+他⑤!I14</f>
        <v>0</v>
      </c>
      <c r="H14" s="74">
        <f>他①!J14+他②!J14+他③!J14+他④!J14+他⑤!J14</f>
        <v>0</v>
      </c>
      <c r="I14" s="74">
        <f>他①!K14+他②!K14+他③!K14+他④!K14+他⑤!K14</f>
        <v>0</v>
      </c>
      <c r="J14" s="74">
        <f>他①!L14+他②!L14+他③!L14+他④!L14+他⑤!L14</f>
        <v>0</v>
      </c>
      <c r="K14" s="74">
        <f>他①!M14+他②!M14+他③!M14+他④!M14+他⑤!M14</f>
        <v>0</v>
      </c>
      <c r="L14" s="74">
        <f>他①!N14+他②!N14+他③!N14+他④!N14+他⑤!N14</f>
        <v>0</v>
      </c>
      <c r="M14" s="74">
        <f>他①!O14+他②!O14+他③!O14+他④!O14+他⑤!O14</f>
        <v>0</v>
      </c>
      <c r="N14" s="74">
        <f>他①!P14+他②!P14+他③!P14+他④!P14+他⑤!P14</f>
        <v>0</v>
      </c>
      <c r="O14" s="74">
        <f>他①!Q14+他②!Q14+他③!Q14+他④!Q14+他⑤!Q14</f>
        <v>0</v>
      </c>
      <c r="P14" s="74">
        <f>他①!R14+他②!R14+他③!R14+他④!R14+他⑤!R14</f>
        <v>0</v>
      </c>
      <c r="Q14" s="74">
        <f>他①!S14+他②!S14+他③!S14+他④!S14+他⑤!S14</f>
        <v>0</v>
      </c>
      <c r="R14" s="74">
        <f>他①!T14+他②!T14+他③!T14+他④!T14+他⑤!T14</f>
        <v>0</v>
      </c>
      <c r="S14" s="74">
        <f>他①!U14+他②!U14+他③!U14+他④!U14+他⑤!U14</f>
        <v>0</v>
      </c>
      <c r="T14" s="74">
        <f>他①!V14+他②!V14+他③!V14+他④!V14+他⑤!V14</f>
        <v>0</v>
      </c>
      <c r="U14" s="74">
        <f>他①!W14+他②!W14+他③!W14+他④!W14+他⑤!W14</f>
        <v>0</v>
      </c>
      <c r="V14" s="74">
        <f>他①!X14+他②!X14+他③!X14+他④!X14+他⑤!X14</f>
        <v>0</v>
      </c>
      <c r="W14" s="74">
        <f>他①!Y14+他②!Y14+他③!Y14+他④!Y14+他⑤!Y14</f>
        <v>0</v>
      </c>
      <c r="X14" s="74">
        <f>他①!Z14+他②!Z14+他③!Z14+他④!Z14+他⑤!Z14</f>
        <v>0</v>
      </c>
      <c r="Y14" s="74">
        <f>他①!AA14+他②!AA14+他③!AA14+他④!AA14+他⑤!AA14</f>
        <v>0</v>
      </c>
      <c r="Z14" s="74">
        <f>他①!AB14+他②!AB14+他③!AB14+他④!AB14+他⑤!AB14</f>
        <v>0</v>
      </c>
      <c r="AA14" s="74">
        <f>他①!AC14+他②!AC14+他③!AC14+他④!AC14+他⑤!AC14</f>
        <v>0</v>
      </c>
      <c r="AB14" s="74">
        <f>他①!AD14+他②!AD14+他③!AD14+他④!AD14+他⑤!AD14</f>
        <v>0</v>
      </c>
      <c r="AC14" s="74">
        <f>他①!AE14+他②!AE14+他③!AE14+他④!AE14+他⑤!AE14</f>
        <v>0</v>
      </c>
      <c r="AD14" s="74">
        <f>他①!AF14+他②!AF14+他③!AF14+他④!AF14+他⑤!AF14</f>
        <v>0</v>
      </c>
      <c r="AE14" s="74">
        <f>他①!AG14+他②!AG14+他③!AG14+他④!AG14+他⑤!AG14</f>
        <v>0</v>
      </c>
      <c r="AF14" s="74">
        <f>他①!AH14+他②!AH14+他③!AH14+他④!AH14+他⑤!AH14</f>
        <v>0</v>
      </c>
      <c r="AG14" s="74">
        <f>他①!AI14+他②!AI14+他③!AI14+他④!AI14+他⑤!AI14</f>
        <v>0</v>
      </c>
      <c r="AH14" s="74">
        <f>他①!AJ14+他②!AJ14+他③!AJ14+他④!AJ14+他⑤!AJ14</f>
        <v>0</v>
      </c>
      <c r="AI14" s="74">
        <f>他①!AK14+他②!AK14+他③!AK14+他④!AK14+他⑤!AK14</f>
        <v>0</v>
      </c>
      <c r="AJ14" s="74">
        <f>他①!AL14+他②!AL14+他③!AL14+他④!AL14+他⑤!AL14</f>
        <v>0</v>
      </c>
      <c r="AK14" s="124">
        <f t="shared" si="1"/>
        <v>0</v>
      </c>
    </row>
    <row r="15" spans="1:37" ht="22.5" customHeight="1" x14ac:dyDescent="0.4">
      <c r="A15" s="148"/>
      <c r="B15" s="606"/>
      <c r="C15" s="158"/>
      <c r="D15" s="378" t="s">
        <v>74</v>
      </c>
      <c r="E15" s="379"/>
      <c r="F15" s="73">
        <f>他①!H15+他②!H15+他③!H15+他④!H15+他⑤!H15</f>
        <v>0</v>
      </c>
      <c r="G15" s="74">
        <f>他①!I15+他②!I15+他③!I15+他④!I15+他⑤!I15</f>
        <v>0</v>
      </c>
      <c r="H15" s="74">
        <f>他①!J15+他②!J15+他③!J15+他④!J15+他⑤!J15</f>
        <v>0</v>
      </c>
      <c r="I15" s="74">
        <f>他①!K15+他②!K15+他③!K15+他④!K15+他⑤!K15</f>
        <v>0</v>
      </c>
      <c r="J15" s="74">
        <f>他①!L15+他②!L15+他③!L15+他④!L15+他⑤!L15</f>
        <v>0</v>
      </c>
      <c r="K15" s="74">
        <f>他①!M15+他②!M15+他③!M15+他④!M15+他⑤!M15</f>
        <v>0</v>
      </c>
      <c r="L15" s="74">
        <f>他①!N15+他②!N15+他③!N15+他④!N15+他⑤!N15</f>
        <v>0</v>
      </c>
      <c r="M15" s="74">
        <f>他①!O15+他②!O15+他③!O15+他④!O15+他⑤!O15</f>
        <v>0</v>
      </c>
      <c r="N15" s="74">
        <f>他①!P15+他②!P15+他③!P15+他④!P15+他⑤!P15</f>
        <v>0</v>
      </c>
      <c r="O15" s="74">
        <f>他①!Q15+他②!Q15+他③!Q15+他④!Q15+他⑤!Q15</f>
        <v>0</v>
      </c>
      <c r="P15" s="74">
        <f>他①!R15+他②!R15+他③!R15+他④!R15+他⑤!R15</f>
        <v>0</v>
      </c>
      <c r="Q15" s="74">
        <f>他①!S15+他②!S15+他③!S15+他④!S15+他⑤!S15</f>
        <v>0</v>
      </c>
      <c r="R15" s="74">
        <f>他①!T15+他②!T15+他③!T15+他④!T15+他⑤!T15</f>
        <v>0</v>
      </c>
      <c r="S15" s="74">
        <f>他①!U15+他②!U15+他③!U15+他④!U15+他⑤!U15</f>
        <v>0</v>
      </c>
      <c r="T15" s="74">
        <f>他①!V15+他②!V15+他③!V15+他④!V15+他⑤!V15</f>
        <v>0</v>
      </c>
      <c r="U15" s="74">
        <f>他①!W15+他②!W15+他③!W15+他④!W15+他⑤!W15</f>
        <v>0</v>
      </c>
      <c r="V15" s="74">
        <f>他①!X15+他②!X15+他③!X15+他④!X15+他⑤!X15</f>
        <v>0</v>
      </c>
      <c r="W15" s="74">
        <f>他①!Y15+他②!Y15+他③!Y15+他④!Y15+他⑤!Y15</f>
        <v>0</v>
      </c>
      <c r="X15" s="74">
        <f>他①!Z15+他②!Z15+他③!Z15+他④!Z15+他⑤!Z15</f>
        <v>0</v>
      </c>
      <c r="Y15" s="74">
        <f>他①!AA15+他②!AA15+他③!AA15+他④!AA15+他⑤!AA15</f>
        <v>0</v>
      </c>
      <c r="Z15" s="74">
        <f>他①!AB15+他②!AB15+他③!AB15+他④!AB15+他⑤!AB15</f>
        <v>0</v>
      </c>
      <c r="AA15" s="74">
        <f>他①!AC15+他②!AC15+他③!AC15+他④!AC15+他⑤!AC15</f>
        <v>0</v>
      </c>
      <c r="AB15" s="74">
        <f>他①!AD15+他②!AD15+他③!AD15+他④!AD15+他⑤!AD15</f>
        <v>0</v>
      </c>
      <c r="AC15" s="74">
        <f>他①!AE15+他②!AE15+他③!AE15+他④!AE15+他⑤!AE15</f>
        <v>0</v>
      </c>
      <c r="AD15" s="74">
        <f>他①!AF15+他②!AF15+他③!AF15+他④!AF15+他⑤!AF15</f>
        <v>0</v>
      </c>
      <c r="AE15" s="74">
        <f>他①!AG15+他②!AG15+他③!AG15+他④!AG15+他⑤!AG15</f>
        <v>0</v>
      </c>
      <c r="AF15" s="74">
        <f>他①!AH15+他②!AH15+他③!AH15+他④!AH15+他⑤!AH15</f>
        <v>0</v>
      </c>
      <c r="AG15" s="74">
        <f>他①!AI15+他②!AI15+他③!AI15+他④!AI15+他⑤!AI15</f>
        <v>0</v>
      </c>
      <c r="AH15" s="74">
        <f>他①!AJ15+他②!AJ15+他③!AJ15+他④!AJ15+他⑤!AJ15</f>
        <v>0</v>
      </c>
      <c r="AI15" s="74">
        <f>他①!AK15+他②!AK15+他③!AK15+他④!AK15+他⑤!AK15</f>
        <v>0</v>
      </c>
      <c r="AJ15" s="86">
        <f>他①!AL15+他②!AL15+他③!AL15+他④!AL15+他⑤!AL15</f>
        <v>0</v>
      </c>
      <c r="AK15" s="124">
        <f t="shared" si="1"/>
        <v>0</v>
      </c>
    </row>
    <row r="16" spans="1:37" ht="22.5" customHeight="1" x14ac:dyDescent="0.4">
      <c r="A16" s="148"/>
      <c r="B16" s="606"/>
      <c r="C16" s="158"/>
      <c r="D16" s="378" t="s">
        <v>41</v>
      </c>
      <c r="E16" s="379"/>
      <c r="F16" s="73">
        <f>他①!H16+他②!H16+他③!H16+他④!H16+他⑤!H16</f>
        <v>0</v>
      </c>
      <c r="G16" s="74">
        <f>他①!I16+他②!I16+他③!I16+他④!I16+他⑤!I16</f>
        <v>0</v>
      </c>
      <c r="H16" s="74">
        <f>他①!J16+他②!J16+他③!J16+他④!J16+他⑤!J16</f>
        <v>0</v>
      </c>
      <c r="I16" s="74">
        <f>他①!K16+他②!K16+他③!K16+他④!K16+他⑤!K16</f>
        <v>0</v>
      </c>
      <c r="J16" s="74">
        <f>他①!L16+他②!L16+他③!L16+他④!L16+他⑤!L16</f>
        <v>0</v>
      </c>
      <c r="K16" s="74">
        <f>他①!M16+他②!M16+他③!M16+他④!M16+他⑤!M16</f>
        <v>0</v>
      </c>
      <c r="L16" s="74">
        <f>他①!N16+他②!N16+他③!N16+他④!N16+他⑤!N16</f>
        <v>0</v>
      </c>
      <c r="M16" s="74">
        <f>他①!O16+他②!O16+他③!O16+他④!O16+他⑤!O16</f>
        <v>0</v>
      </c>
      <c r="N16" s="74">
        <f>他①!P16+他②!P16+他③!P16+他④!P16+他⑤!P16</f>
        <v>0</v>
      </c>
      <c r="O16" s="74">
        <f>他①!Q16+他②!Q16+他③!Q16+他④!Q16+他⑤!Q16</f>
        <v>0</v>
      </c>
      <c r="P16" s="74">
        <f>他①!R16+他②!R16+他③!R16+他④!R16+他⑤!R16</f>
        <v>0</v>
      </c>
      <c r="Q16" s="74">
        <f>他①!S16+他②!S16+他③!S16+他④!S16+他⑤!S16</f>
        <v>0</v>
      </c>
      <c r="R16" s="74">
        <f>他①!T16+他②!T16+他③!T16+他④!T16+他⑤!T16</f>
        <v>0</v>
      </c>
      <c r="S16" s="74">
        <f>他①!U16+他②!U16+他③!U16+他④!U16+他⑤!U16</f>
        <v>0</v>
      </c>
      <c r="T16" s="74">
        <f>他①!V16+他②!V16+他③!V16+他④!V16+他⑤!V16</f>
        <v>0</v>
      </c>
      <c r="U16" s="74">
        <f>他①!W16+他②!W16+他③!W16+他④!W16+他⑤!W16</f>
        <v>0</v>
      </c>
      <c r="V16" s="74">
        <f>他①!X16+他②!X16+他③!X16+他④!X16+他⑤!X16</f>
        <v>0</v>
      </c>
      <c r="W16" s="74">
        <f>他①!Y16+他②!Y16+他③!Y16+他④!Y16+他⑤!Y16</f>
        <v>0</v>
      </c>
      <c r="X16" s="74">
        <f>他①!Z16+他②!Z16+他③!Z16+他④!Z16+他⑤!Z16</f>
        <v>0</v>
      </c>
      <c r="Y16" s="74">
        <f>他①!AA16+他②!AA16+他③!AA16+他④!AA16+他⑤!AA16</f>
        <v>0</v>
      </c>
      <c r="Z16" s="74">
        <f>他①!AB16+他②!AB16+他③!AB16+他④!AB16+他⑤!AB16</f>
        <v>0</v>
      </c>
      <c r="AA16" s="74">
        <f>他①!AC16+他②!AC16+他③!AC16+他④!AC16+他⑤!AC16</f>
        <v>0</v>
      </c>
      <c r="AB16" s="74">
        <f>他①!AD16+他②!AD16+他③!AD16+他④!AD16+他⑤!AD16</f>
        <v>0</v>
      </c>
      <c r="AC16" s="74">
        <f>他①!AE16+他②!AE16+他③!AE16+他④!AE16+他⑤!AE16</f>
        <v>0</v>
      </c>
      <c r="AD16" s="74">
        <f>他①!AF16+他②!AF16+他③!AF16+他④!AF16+他⑤!AF16</f>
        <v>0</v>
      </c>
      <c r="AE16" s="74">
        <f>他①!AG16+他②!AG16+他③!AG16+他④!AG16+他⑤!AG16</f>
        <v>0</v>
      </c>
      <c r="AF16" s="74">
        <f>他①!AH16+他②!AH16+他③!AH16+他④!AH16+他⑤!AH16</f>
        <v>0</v>
      </c>
      <c r="AG16" s="74">
        <f>他①!AI16+他②!AI16+他③!AI16+他④!AI16+他⑤!AI16</f>
        <v>0</v>
      </c>
      <c r="AH16" s="74">
        <f>他①!AJ16+他②!AJ16+他③!AJ16+他④!AJ16+他⑤!AJ16</f>
        <v>0</v>
      </c>
      <c r="AI16" s="74">
        <f>他①!AK16+他②!AK16+他③!AK16+他④!AK16+他⑤!AK16</f>
        <v>0</v>
      </c>
      <c r="AJ16" s="74">
        <f>他①!AL16+他②!AL16+他③!AL16+他④!AL16+他⑤!AL16</f>
        <v>0</v>
      </c>
      <c r="AK16" s="126">
        <f t="shared" si="1"/>
        <v>0</v>
      </c>
    </row>
    <row r="17" spans="1:37" ht="22.5" customHeight="1" thickBot="1" x14ac:dyDescent="0.45">
      <c r="A17" s="148"/>
      <c r="B17" s="606"/>
      <c r="C17" s="265"/>
      <c r="D17" s="431" t="s">
        <v>3</v>
      </c>
      <c r="E17" s="389"/>
      <c r="F17" s="77">
        <f>他①!H17+他②!H17+他③!H17+他④!H17+他⑤!H17</f>
        <v>0</v>
      </c>
      <c r="G17" s="78">
        <f>他①!I17+他②!I17+他③!I17+他④!I17+他⑤!I17</f>
        <v>0</v>
      </c>
      <c r="H17" s="78">
        <f>他①!J17+他②!J17+他③!J17+他④!J17+他⑤!J17</f>
        <v>0</v>
      </c>
      <c r="I17" s="78">
        <f>他①!K17+他②!K17+他③!K17+他④!K17+他⑤!K17</f>
        <v>0</v>
      </c>
      <c r="J17" s="78">
        <f>他①!L17+他②!L17+他③!L17+他④!L17+他⑤!L17</f>
        <v>0</v>
      </c>
      <c r="K17" s="78">
        <f>他①!M17+他②!M17+他③!M17+他④!M17+他⑤!M17</f>
        <v>0</v>
      </c>
      <c r="L17" s="78">
        <f>他①!N17+他②!N17+他③!N17+他④!N17+他⑤!N17</f>
        <v>0</v>
      </c>
      <c r="M17" s="78">
        <f>他①!O17+他②!O17+他③!O17+他④!O17+他⑤!O17</f>
        <v>0</v>
      </c>
      <c r="N17" s="78">
        <f>他①!P17+他②!P17+他③!P17+他④!P17+他⑤!P17</f>
        <v>0</v>
      </c>
      <c r="O17" s="78">
        <f>他①!Q17+他②!Q17+他③!Q17+他④!Q17+他⑤!Q17</f>
        <v>0</v>
      </c>
      <c r="P17" s="78">
        <f>他①!R17+他②!R17+他③!R17+他④!R17+他⑤!R17</f>
        <v>0</v>
      </c>
      <c r="Q17" s="78">
        <f>他①!S17+他②!S17+他③!S17+他④!S17+他⑤!S17</f>
        <v>0</v>
      </c>
      <c r="R17" s="78">
        <f>他①!T17+他②!T17+他③!T17+他④!T17+他⑤!T17</f>
        <v>0</v>
      </c>
      <c r="S17" s="78">
        <f>他①!U17+他②!U17+他③!U17+他④!U17+他⑤!U17</f>
        <v>0</v>
      </c>
      <c r="T17" s="78">
        <f>他①!V17+他②!V17+他③!V17+他④!V17+他⑤!V17</f>
        <v>0</v>
      </c>
      <c r="U17" s="78">
        <f>他①!W17+他②!W17+他③!W17+他④!W17+他⑤!W17</f>
        <v>0</v>
      </c>
      <c r="V17" s="78">
        <f>他①!X17+他②!X17+他③!X17+他④!X17+他⑤!X17</f>
        <v>0</v>
      </c>
      <c r="W17" s="78">
        <f>他①!Y17+他②!Y17+他③!Y17+他④!Y17+他⑤!Y17</f>
        <v>0</v>
      </c>
      <c r="X17" s="78">
        <f>他①!Z17+他②!Z17+他③!Z17+他④!Z17+他⑤!Z17</f>
        <v>0</v>
      </c>
      <c r="Y17" s="78">
        <f>他①!AA17+他②!AA17+他③!AA17+他④!AA17+他⑤!AA17</f>
        <v>0</v>
      </c>
      <c r="Z17" s="78">
        <f>他①!AB17+他②!AB17+他③!AB17+他④!AB17+他⑤!AB17</f>
        <v>0</v>
      </c>
      <c r="AA17" s="78">
        <f>他①!AC17+他②!AC17+他③!AC17+他④!AC17+他⑤!AC17</f>
        <v>0</v>
      </c>
      <c r="AB17" s="78">
        <f>他①!AD17+他②!AD17+他③!AD17+他④!AD17+他⑤!AD17</f>
        <v>0</v>
      </c>
      <c r="AC17" s="78">
        <f>他①!AE17+他②!AE17+他③!AE17+他④!AE17+他⑤!AE17</f>
        <v>0</v>
      </c>
      <c r="AD17" s="78">
        <f>他①!AF17+他②!AF17+他③!AF17+他④!AF17+他⑤!AF17</f>
        <v>0</v>
      </c>
      <c r="AE17" s="78">
        <f>他①!AG17+他②!AG17+他③!AG17+他④!AG17+他⑤!AG17</f>
        <v>0</v>
      </c>
      <c r="AF17" s="78">
        <f>他①!AH17+他②!AH17+他③!AH17+他④!AH17+他⑤!AH17</f>
        <v>0</v>
      </c>
      <c r="AG17" s="78">
        <f>他①!AI17+他②!AI17+他③!AI17+他④!AI17+他⑤!AI17</f>
        <v>0</v>
      </c>
      <c r="AH17" s="78">
        <f>他①!AJ17+他②!AJ17+他③!AJ17+他④!AJ17+他⑤!AJ17</f>
        <v>0</v>
      </c>
      <c r="AI17" s="78">
        <f>他①!AK17+他②!AK17+他③!AK17+他④!AK17+他⑤!AK17</f>
        <v>0</v>
      </c>
      <c r="AJ17" s="79">
        <f>他①!AL17+他②!AL17+他③!AL17+他④!AL17+他⑤!AL17</f>
        <v>0</v>
      </c>
      <c r="AK17" s="126">
        <f t="shared" si="1"/>
        <v>0</v>
      </c>
    </row>
    <row r="18" spans="1:37" ht="22.5" customHeight="1" x14ac:dyDescent="0.4">
      <c r="A18" s="148"/>
      <c r="B18" s="627" t="s">
        <v>4</v>
      </c>
      <c r="C18" s="607" t="s">
        <v>38</v>
      </c>
      <c r="D18" s="608"/>
      <c r="E18" s="609"/>
      <c r="F18" s="75">
        <f>他①!H18+他②!H18+他③!H18+他④!H18+他⑤!H18</f>
        <v>0</v>
      </c>
      <c r="G18" s="76">
        <f>他①!I18+他②!I18+他③!I18+他④!I18+他⑤!I18</f>
        <v>0</v>
      </c>
      <c r="H18" s="76">
        <f>他①!J18+他②!J18+他③!J18+他④!J18+他⑤!J18</f>
        <v>0</v>
      </c>
      <c r="I18" s="76">
        <f>他①!K18+他②!K18+他③!K18+他④!K18+他⑤!K18</f>
        <v>0</v>
      </c>
      <c r="J18" s="76">
        <f>他①!L18+他②!L18+他③!L18+他④!L18+他⑤!L18</f>
        <v>0</v>
      </c>
      <c r="K18" s="76">
        <f>他①!M18+他②!M18+他③!M18+他④!M18+他⑤!M18</f>
        <v>0</v>
      </c>
      <c r="L18" s="76">
        <f>他①!N18+他②!N18+他③!N18+他④!N18+他⑤!N18</f>
        <v>0</v>
      </c>
      <c r="M18" s="76">
        <f>他①!O18+他②!O18+他③!O18+他④!O18+他⑤!O18</f>
        <v>0</v>
      </c>
      <c r="N18" s="76">
        <f>他①!P18+他②!P18+他③!P18+他④!P18+他⑤!P18</f>
        <v>0</v>
      </c>
      <c r="O18" s="76">
        <f>他①!Q18+他②!Q18+他③!Q18+他④!Q18+他⑤!Q18</f>
        <v>0</v>
      </c>
      <c r="P18" s="76">
        <f>他①!R18+他②!R18+他③!R18+他④!R18+他⑤!R18</f>
        <v>0</v>
      </c>
      <c r="Q18" s="76">
        <f>他①!S18+他②!S18+他③!S18+他④!S18+他⑤!S18</f>
        <v>0</v>
      </c>
      <c r="R18" s="76">
        <f>他①!T18+他②!T18+他③!T18+他④!T18+他⑤!T18</f>
        <v>0</v>
      </c>
      <c r="S18" s="76">
        <f>他①!U18+他②!U18+他③!U18+他④!U18+他⑤!U18</f>
        <v>0</v>
      </c>
      <c r="T18" s="76">
        <f>他①!V18+他②!V18+他③!V18+他④!V18+他⑤!V18</f>
        <v>0</v>
      </c>
      <c r="U18" s="76">
        <f>他①!W18+他②!W18+他③!W18+他④!W18+他⑤!W18</f>
        <v>0</v>
      </c>
      <c r="V18" s="76">
        <f>他①!X18+他②!X18+他③!X18+他④!X18+他⑤!X18</f>
        <v>0</v>
      </c>
      <c r="W18" s="76">
        <f>他①!Y18+他②!Y18+他③!Y18+他④!Y18+他⑤!Y18</f>
        <v>0</v>
      </c>
      <c r="X18" s="76">
        <f>他①!Z18+他②!Z18+他③!Z18+他④!Z18+他⑤!Z18</f>
        <v>0</v>
      </c>
      <c r="Y18" s="76">
        <f>他①!AA18+他②!AA18+他③!AA18+他④!AA18+他⑤!AA18</f>
        <v>0</v>
      </c>
      <c r="Z18" s="76">
        <f>他①!AB18+他②!AB18+他③!AB18+他④!AB18+他⑤!AB18</f>
        <v>0</v>
      </c>
      <c r="AA18" s="76">
        <f>他①!AC18+他②!AC18+他③!AC18+他④!AC18+他⑤!AC18</f>
        <v>0</v>
      </c>
      <c r="AB18" s="76">
        <f>他①!AD18+他②!AD18+他③!AD18+他④!AD18+他⑤!AD18</f>
        <v>0</v>
      </c>
      <c r="AC18" s="76">
        <f>他①!AE18+他②!AE18+他③!AE18+他④!AE18+他⑤!AE18</f>
        <v>0</v>
      </c>
      <c r="AD18" s="76">
        <f>他①!AF18+他②!AF18+他③!AF18+他④!AF18+他⑤!AF18</f>
        <v>0</v>
      </c>
      <c r="AE18" s="76">
        <f>他①!AG18+他②!AG18+他③!AG18+他④!AG18+他⑤!AG18</f>
        <v>0</v>
      </c>
      <c r="AF18" s="76">
        <f>他①!AH18+他②!AH18+他③!AH18+他④!AH18+他⑤!AH18</f>
        <v>0</v>
      </c>
      <c r="AG18" s="76">
        <f>他①!AI18+他②!AI18+他③!AI18+他④!AI18+他⑤!AI18</f>
        <v>0</v>
      </c>
      <c r="AH18" s="76">
        <f>他①!AJ18+他②!AJ18+他③!AJ18+他④!AJ18+他⑤!AJ18</f>
        <v>0</v>
      </c>
      <c r="AI18" s="76">
        <f>他①!AK18+他②!AK18+他③!AK18+他④!AK18+他⑤!AK18</f>
        <v>0</v>
      </c>
      <c r="AJ18" s="76">
        <f>他①!AL18+他②!AL18+他③!AL18+他④!AL18+他⑤!AL18</f>
        <v>0</v>
      </c>
      <c r="AK18" s="127">
        <f t="shared" si="1"/>
        <v>0</v>
      </c>
    </row>
    <row r="19" spans="1:37" ht="22.5" customHeight="1" x14ac:dyDescent="0.4">
      <c r="A19" s="148"/>
      <c r="B19" s="628"/>
      <c r="C19" s="610" t="s">
        <v>74</v>
      </c>
      <c r="D19" s="611"/>
      <c r="E19" s="612"/>
      <c r="F19" s="73">
        <f>他①!H19+他②!H19+他③!H19+他④!H19+他⑤!H19</f>
        <v>0</v>
      </c>
      <c r="G19" s="74">
        <f>他①!I19+他②!I19+他③!I19+他④!I19+他⑤!I19</f>
        <v>0</v>
      </c>
      <c r="H19" s="74">
        <f>他①!J19+他②!J19+他③!J19+他④!J19+他⑤!J19</f>
        <v>0</v>
      </c>
      <c r="I19" s="74">
        <f>他①!K19+他②!K19+他③!K19+他④!K19+他⑤!K19</f>
        <v>0</v>
      </c>
      <c r="J19" s="74">
        <f>他①!L19+他②!L19+他③!L19+他④!L19+他⑤!L19</f>
        <v>0</v>
      </c>
      <c r="K19" s="74">
        <f>他①!M19+他②!M19+他③!M19+他④!M19+他⑤!M19</f>
        <v>0</v>
      </c>
      <c r="L19" s="74">
        <f>他①!N19+他②!N19+他③!N19+他④!N19+他⑤!N19</f>
        <v>0</v>
      </c>
      <c r="M19" s="74">
        <f>他①!O19+他②!O19+他③!O19+他④!O19+他⑤!O19</f>
        <v>0</v>
      </c>
      <c r="N19" s="74">
        <f>他①!P19+他②!P19+他③!P19+他④!P19+他⑤!P19</f>
        <v>0</v>
      </c>
      <c r="O19" s="74">
        <f>他①!Q19+他②!Q19+他③!Q19+他④!Q19+他⑤!Q19</f>
        <v>0</v>
      </c>
      <c r="P19" s="74">
        <f>他①!R19+他②!R19+他③!R19+他④!R19+他⑤!R19</f>
        <v>0</v>
      </c>
      <c r="Q19" s="74">
        <f>他①!S19+他②!S19+他③!S19+他④!S19+他⑤!S19</f>
        <v>0</v>
      </c>
      <c r="R19" s="74">
        <f>他①!T19+他②!T19+他③!T19+他④!T19+他⑤!T19</f>
        <v>0</v>
      </c>
      <c r="S19" s="74">
        <f>他①!U19+他②!U19+他③!U19+他④!U19+他⑤!U19</f>
        <v>0</v>
      </c>
      <c r="T19" s="74">
        <f>他①!V19+他②!V19+他③!V19+他④!V19+他⑤!V19</f>
        <v>0</v>
      </c>
      <c r="U19" s="74">
        <f>他①!W19+他②!W19+他③!W19+他④!W19+他⑤!W19</f>
        <v>0</v>
      </c>
      <c r="V19" s="74">
        <f>他①!X19+他②!X19+他③!X19+他④!X19+他⑤!X19</f>
        <v>0</v>
      </c>
      <c r="W19" s="74">
        <f>他①!Y19+他②!Y19+他③!Y19+他④!Y19+他⑤!Y19</f>
        <v>0</v>
      </c>
      <c r="X19" s="74">
        <f>他①!Z19+他②!Z19+他③!Z19+他④!Z19+他⑤!Z19</f>
        <v>0</v>
      </c>
      <c r="Y19" s="74">
        <f>他①!AA19+他②!AA19+他③!AA19+他④!AA19+他⑤!AA19</f>
        <v>0</v>
      </c>
      <c r="Z19" s="74">
        <f>他①!AB19+他②!AB19+他③!AB19+他④!AB19+他⑤!AB19</f>
        <v>0</v>
      </c>
      <c r="AA19" s="74">
        <f>他①!AC19+他②!AC19+他③!AC19+他④!AC19+他⑤!AC19</f>
        <v>0</v>
      </c>
      <c r="AB19" s="74">
        <f>他①!AD19+他②!AD19+他③!AD19+他④!AD19+他⑤!AD19</f>
        <v>0</v>
      </c>
      <c r="AC19" s="74">
        <f>他①!AE19+他②!AE19+他③!AE19+他④!AE19+他⑤!AE19</f>
        <v>0</v>
      </c>
      <c r="AD19" s="74">
        <f>他①!AF19+他②!AF19+他③!AF19+他④!AF19+他⑤!AF19</f>
        <v>0</v>
      </c>
      <c r="AE19" s="74">
        <f>他①!AG19+他②!AG19+他③!AG19+他④!AG19+他⑤!AG19</f>
        <v>0</v>
      </c>
      <c r="AF19" s="74">
        <f>他①!AH19+他②!AH19+他③!AH19+他④!AH19+他⑤!AH19</f>
        <v>0</v>
      </c>
      <c r="AG19" s="74">
        <f>他①!AI19+他②!AI19+他③!AI19+他④!AI19+他⑤!AI19</f>
        <v>0</v>
      </c>
      <c r="AH19" s="74">
        <f>他①!AJ19+他②!AJ19+他③!AJ19+他④!AJ19+他⑤!AJ19</f>
        <v>0</v>
      </c>
      <c r="AI19" s="74">
        <f>他①!AK19+他②!AK19+他③!AK19+他④!AK19+他⑤!AK19</f>
        <v>0</v>
      </c>
      <c r="AJ19" s="74">
        <f>他①!AL19+他②!AL19+他③!AL19+他④!AL19+他⑤!AL19</f>
        <v>0</v>
      </c>
      <c r="AK19" s="124">
        <f t="shared" si="1"/>
        <v>0</v>
      </c>
    </row>
    <row r="20" spans="1:37" ht="22.5" customHeight="1" x14ac:dyDescent="0.4">
      <c r="A20" s="148"/>
      <c r="B20" s="628"/>
      <c r="C20" s="610" t="s">
        <v>41</v>
      </c>
      <c r="D20" s="611"/>
      <c r="E20" s="612"/>
      <c r="F20" s="73">
        <f>他①!H20+他②!H20+他③!H20+他④!H20+他⑤!H20</f>
        <v>0</v>
      </c>
      <c r="G20" s="74">
        <f>他①!I20+他②!I20+他③!I20+他④!I20+他⑤!I20</f>
        <v>0</v>
      </c>
      <c r="H20" s="74">
        <f>他①!J20+他②!J20+他③!J20+他④!J20+他⑤!J20</f>
        <v>0</v>
      </c>
      <c r="I20" s="74">
        <f>他①!K20+他②!K20+他③!K20+他④!K20+他⑤!K20</f>
        <v>0</v>
      </c>
      <c r="J20" s="74">
        <f>他①!L20+他②!L20+他③!L20+他④!L20+他⑤!L20</f>
        <v>0</v>
      </c>
      <c r="K20" s="74">
        <f>他①!M20+他②!M20+他③!M20+他④!M20+他⑤!M20</f>
        <v>0</v>
      </c>
      <c r="L20" s="74">
        <f>他①!N20+他②!N20+他③!N20+他④!N20+他⑤!N20</f>
        <v>0</v>
      </c>
      <c r="M20" s="74">
        <f>他①!O20+他②!O20+他③!O20+他④!O20+他⑤!O20</f>
        <v>0</v>
      </c>
      <c r="N20" s="74">
        <f>他①!P20+他②!P20+他③!P20+他④!P20+他⑤!P20</f>
        <v>0</v>
      </c>
      <c r="O20" s="74">
        <f>他①!Q20+他②!Q20+他③!Q20+他④!Q20+他⑤!Q20</f>
        <v>0</v>
      </c>
      <c r="P20" s="74">
        <f>他①!R20+他②!R20+他③!R20+他④!R20+他⑤!R20</f>
        <v>0</v>
      </c>
      <c r="Q20" s="74">
        <f>他①!S20+他②!S20+他③!S20+他④!S20+他⑤!S20</f>
        <v>0</v>
      </c>
      <c r="R20" s="74">
        <f>他①!T20+他②!T20+他③!T20+他④!T20+他⑤!T20</f>
        <v>0</v>
      </c>
      <c r="S20" s="74">
        <f>他①!U20+他②!U20+他③!U20+他④!U20+他⑤!U20</f>
        <v>0</v>
      </c>
      <c r="T20" s="74">
        <f>他①!V20+他②!V20+他③!V20+他④!V20+他⑤!V20</f>
        <v>0</v>
      </c>
      <c r="U20" s="74">
        <f>他①!W20+他②!W20+他③!W20+他④!W20+他⑤!W20</f>
        <v>0</v>
      </c>
      <c r="V20" s="74">
        <f>他①!X20+他②!X20+他③!X20+他④!X20+他⑤!X20</f>
        <v>0</v>
      </c>
      <c r="W20" s="74">
        <f>他①!Y20+他②!Y20+他③!Y20+他④!Y20+他⑤!Y20</f>
        <v>0</v>
      </c>
      <c r="X20" s="74">
        <f>他①!Z20+他②!Z20+他③!Z20+他④!Z20+他⑤!Z20</f>
        <v>0</v>
      </c>
      <c r="Y20" s="74">
        <f>他①!AA20+他②!AA20+他③!AA20+他④!AA20+他⑤!AA20</f>
        <v>0</v>
      </c>
      <c r="Z20" s="74">
        <f>他①!AB20+他②!AB20+他③!AB20+他④!AB20+他⑤!AB20</f>
        <v>0</v>
      </c>
      <c r="AA20" s="74">
        <f>他①!AC20+他②!AC20+他③!AC20+他④!AC20+他⑤!AC20</f>
        <v>0</v>
      </c>
      <c r="AB20" s="74">
        <f>他①!AD20+他②!AD20+他③!AD20+他④!AD20+他⑤!AD20</f>
        <v>0</v>
      </c>
      <c r="AC20" s="74">
        <f>他①!AE20+他②!AE20+他③!AE20+他④!AE20+他⑤!AE20</f>
        <v>0</v>
      </c>
      <c r="AD20" s="74">
        <f>他①!AF20+他②!AF20+他③!AF20+他④!AF20+他⑤!AF20</f>
        <v>0</v>
      </c>
      <c r="AE20" s="74">
        <f>他①!AG20+他②!AG20+他③!AG20+他④!AG20+他⑤!AG20</f>
        <v>0</v>
      </c>
      <c r="AF20" s="74">
        <f>他①!AH20+他②!AH20+他③!AH20+他④!AH20+他⑤!AH20</f>
        <v>0</v>
      </c>
      <c r="AG20" s="74">
        <f>他①!AI20+他②!AI20+他③!AI20+他④!AI20+他⑤!AI20</f>
        <v>0</v>
      </c>
      <c r="AH20" s="74">
        <f>他①!AJ20+他②!AJ20+他③!AJ20+他④!AJ20+他⑤!AJ20</f>
        <v>0</v>
      </c>
      <c r="AI20" s="74">
        <f>他①!AK20+他②!AK20+他③!AK20+他④!AK20+他⑤!AK20</f>
        <v>0</v>
      </c>
      <c r="AJ20" s="74">
        <f>他①!AL20+他②!AL20+他③!AL20+他④!AL20+他⑤!AL20</f>
        <v>0</v>
      </c>
      <c r="AK20" s="124">
        <f t="shared" si="1"/>
        <v>0</v>
      </c>
    </row>
    <row r="21" spans="1:37" ht="22.5" customHeight="1" thickBot="1" x14ac:dyDescent="0.45">
      <c r="A21" s="148"/>
      <c r="B21" s="629"/>
      <c r="C21" s="613" t="s">
        <v>43</v>
      </c>
      <c r="D21" s="614"/>
      <c r="E21" s="615"/>
      <c r="F21" s="73">
        <f>他①!H21+他②!H21+他③!H21+他④!H21+他⑤!H21</f>
        <v>0</v>
      </c>
      <c r="G21" s="74">
        <f>他①!I21+他②!I21+他③!I21+他④!I21+他⑤!I21</f>
        <v>0</v>
      </c>
      <c r="H21" s="74">
        <f>他①!J21+他②!J21+他③!J21+他④!J21+他⑤!J21</f>
        <v>0</v>
      </c>
      <c r="I21" s="74">
        <f>他①!K21+他②!K21+他③!K21+他④!K21+他⑤!K21</f>
        <v>0</v>
      </c>
      <c r="J21" s="74">
        <f>他①!L21+他②!L21+他③!L21+他④!L21+他⑤!L21</f>
        <v>0</v>
      </c>
      <c r="K21" s="74">
        <f>他①!M21+他②!M21+他③!M21+他④!M21+他⑤!M21</f>
        <v>0</v>
      </c>
      <c r="L21" s="74">
        <f>他①!N21+他②!N21+他③!N21+他④!N21+他⑤!N21</f>
        <v>0</v>
      </c>
      <c r="M21" s="74">
        <f>他①!O21+他②!O21+他③!O21+他④!O21+他⑤!O21</f>
        <v>0</v>
      </c>
      <c r="N21" s="74">
        <f>他①!P21+他②!P21+他③!P21+他④!P21+他⑤!P21</f>
        <v>0</v>
      </c>
      <c r="O21" s="74">
        <f>他①!Q21+他②!Q21+他③!Q21+他④!Q21+他⑤!Q21</f>
        <v>0</v>
      </c>
      <c r="P21" s="74">
        <f>他①!R21+他②!R21+他③!R21+他④!R21+他⑤!R21</f>
        <v>0</v>
      </c>
      <c r="Q21" s="74">
        <f>他①!S21+他②!S21+他③!S21+他④!S21+他⑤!S21</f>
        <v>0</v>
      </c>
      <c r="R21" s="74">
        <f>他①!T21+他②!T21+他③!T21+他④!T21+他⑤!T21</f>
        <v>0</v>
      </c>
      <c r="S21" s="74">
        <f>他①!U21+他②!U21+他③!U21+他④!U21+他⑤!U21</f>
        <v>0</v>
      </c>
      <c r="T21" s="74">
        <f>他①!V21+他②!V21+他③!V21+他④!V21+他⑤!V21</f>
        <v>0</v>
      </c>
      <c r="U21" s="74">
        <f>他①!W21+他②!W21+他③!W21+他④!W21+他⑤!W21</f>
        <v>0</v>
      </c>
      <c r="V21" s="74">
        <f>他①!X21+他②!X21+他③!X21+他④!X21+他⑤!X21</f>
        <v>0</v>
      </c>
      <c r="W21" s="74">
        <f>他①!Y21+他②!Y21+他③!Y21+他④!Y21+他⑤!Y21</f>
        <v>0</v>
      </c>
      <c r="X21" s="74">
        <f>他①!Z21+他②!Z21+他③!Z21+他④!Z21+他⑤!Z21</f>
        <v>0</v>
      </c>
      <c r="Y21" s="74">
        <f>他①!AA21+他②!AA21+他③!AA21+他④!AA21+他⑤!AA21</f>
        <v>0</v>
      </c>
      <c r="Z21" s="74">
        <f>他①!AB21+他②!AB21+他③!AB21+他④!AB21+他⑤!AB21</f>
        <v>0</v>
      </c>
      <c r="AA21" s="74">
        <f>他①!AC21+他②!AC21+他③!AC21+他④!AC21+他⑤!AC21</f>
        <v>0</v>
      </c>
      <c r="AB21" s="74">
        <f>他①!AD21+他②!AD21+他③!AD21+他④!AD21+他⑤!AD21</f>
        <v>0</v>
      </c>
      <c r="AC21" s="74">
        <f>他①!AE21+他②!AE21+他③!AE21+他④!AE21+他⑤!AE21</f>
        <v>0</v>
      </c>
      <c r="AD21" s="74">
        <f>他①!AF21+他②!AF21+他③!AF21+他④!AF21+他⑤!AF21</f>
        <v>0</v>
      </c>
      <c r="AE21" s="74">
        <f>他①!AG21+他②!AG21+他③!AG21+他④!AG21+他⑤!AG21</f>
        <v>0</v>
      </c>
      <c r="AF21" s="74">
        <f>他①!AH21+他②!AH21+他③!AH21+他④!AH21+他⑤!AH21</f>
        <v>0</v>
      </c>
      <c r="AG21" s="74">
        <f>他①!AI21+他②!AI21+他③!AI21+他④!AI21+他⑤!AI21</f>
        <v>0</v>
      </c>
      <c r="AH21" s="74">
        <f>他①!AJ21+他②!AJ21+他③!AJ21+他④!AJ21+他⑤!AJ21</f>
        <v>0</v>
      </c>
      <c r="AI21" s="74">
        <f>他①!AK21+他②!AK21+他③!AK21+他④!AK21+他⑤!AK21</f>
        <v>0</v>
      </c>
      <c r="AJ21" s="74">
        <f>他①!AL21+他②!AL21+他③!AL21+他④!AL21+他⑤!AL21</f>
        <v>0</v>
      </c>
      <c r="AK21" s="126">
        <f t="shared" si="1"/>
        <v>0</v>
      </c>
    </row>
    <row r="22" spans="1:37" ht="22.5" customHeight="1" thickBot="1" x14ac:dyDescent="0.45">
      <c r="A22" s="148"/>
      <c r="B22" s="625" t="s">
        <v>5</v>
      </c>
      <c r="C22" s="626"/>
      <c r="D22" s="626"/>
      <c r="E22" s="626"/>
      <c r="F22" s="85">
        <f>他①!H22+他②!H22+他③!H22+他④!H22+他⑤!H22</f>
        <v>0</v>
      </c>
      <c r="G22" s="84">
        <f>他①!I22+他②!I22+他③!I22+他④!I22+他⑤!I22</f>
        <v>0</v>
      </c>
      <c r="H22" s="84">
        <f>他①!J22+他②!J22+他③!J22+他④!J22+他⑤!J22</f>
        <v>0</v>
      </c>
      <c r="I22" s="84">
        <f>他①!K22+他②!K22+他③!K22+他④!K22+他⑤!K22</f>
        <v>0</v>
      </c>
      <c r="J22" s="84">
        <f>他①!L22+他②!L22+他③!L22+他④!L22+他⑤!L22</f>
        <v>0</v>
      </c>
      <c r="K22" s="84">
        <f>他①!M22+他②!M22+他③!M22+他④!M22+他⑤!M22</f>
        <v>0</v>
      </c>
      <c r="L22" s="84">
        <f>他①!N22+他②!N22+他③!N22+他④!N22+他⑤!N22</f>
        <v>0</v>
      </c>
      <c r="M22" s="84">
        <f>他①!O22+他②!O22+他③!O22+他④!O22+他⑤!O22</f>
        <v>0</v>
      </c>
      <c r="N22" s="84">
        <f>他①!P22+他②!P22+他③!P22+他④!P22+他⑤!P22</f>
        <v>0</v>
      </c>
      <c r="O22" s="84">
        <f>他①!Q22+他②!Q22+他③!Q22+他④!Q22+他⑤!Q22</f>
        <v>0</v>
      </c>
      <c r="P22" s="84">
        <f>他①!R22+他②!R22+他③!R22+他④!R22+他⑤!R22</f>
        <v>0</v>
      </c>
      <c r="Q22" s="84">
        <f>他①!S22+他②!S22+他③!S22+他④!S22+他⑤!S22</f>
        <v>0</v>
      </c>
      <c r="R22" s="84">
        <f>他①!T22+他②!T22+他③!T22+他④!T22+他⑤!T22</f>
        <v>0</v>
      </c>
      <c r="S22" s="84">
        <f>他①!U22+他②!U22+他③!U22+他④!U22+他⑤!U22</f>
        <v>0</v>
      </c>
      <c r="T22" s="84">
        <f>他①!V22+他②!V22+他③!V22+他④!V22+他⑤!V22</f>
        <v>0</v>
      </c>
      <c r="U22" s="84">
        <f>他①!W22+他②!W22+他③!W22+他④!W22+他⑤!W22</f>
        <v>0</v>
      </c>
      <c r="V22" s="84">
        <f>他①!X22+他②!X22+他③!X22+他④!X22+他⑤!X22</f>
        <v>0</v>
      </c>
      <c r="W22" s="84">
        <f>他①!Y22+他②!Y22+他③!Y22+他④!Y22+他⑤!Y22</f>
        <v>0</v>
      </c>
      <c r="X22" s="84">
        <f>他①!Z22+他②!Z22+他③!Z22+他④!Z22+他⑤!Z22</f>
        <v>0</v>
      </c>
      <c r="Y22" s="84">
        <f>他①!AA22+他②!AA22+他③!AA22+他④!AA22+他⑤!AA22</f>
        <v>0</v>
      </c>
      <c r="Z22" s="84">
        <f>他①!AB22+他②!AB22+他③!AB22+他④!AB22+他⑤!AB22</f>
        <v>0</v>
      </c>
      <c r="AA22" s="84">
        <f>他①!AC22+他②!AC22+他③!AC22+他④!AC22+他⑤!AC22</f>
        <v>0</v>
      </c>
      <c r="AB22" s="84">
        <f>他①!AD22+他②!AD22+他③!AD22+他④!AD22+他⑤!AD22</f>
        <v>0</v>
      </c>
      <c r="AC22" s="84">
        <f>他①!AE22+他②!AE22+他③!AE22+他④!AE22+他⑤!AE22</f>
        <v>0</v>
      </c>
      <c r="AD22" s="84">
        <f>他①!AF22+他②!AF22+他③!AF22+他④!AF22+他⑤!AF22</f>
        <v>0</v>
      </c>
      <c r="AE22" s="84">
        <f>他①!AG22+他②!AG22+他③!AG22+他④!AG22+他⑤!AG22</f>
        <v>0</v>
      </c>
      <c r="AF22" s="84">
        <f>他①!AH22+他②!AH22+他③!AH22+他④!AH22+他⑤!AH22</f>
        <v>0</v>
      </c>
      <c r="AG22" s="84">
        <f>他①!AI22+他②!AI22+他③!AI22+他④!AI22+他⑤!AI22</f>
        <v>0</v>
      </c>
      <c r="AH22" s="84">
        <f>他①!AJ22+他②!AJ22+他③!AJ22+他④!AJ22+他⑤!AJ22</f>
        <v>0</v>
      </c>
      <c r="AI22" s="84">
        <f>他①!AK22+他②!AK22+他③!AK22+他④!AK22+他⑤!AK22</f>
        <v>0</v>
      </c>
      <c r="AJ22" s="84">
        <f>他①!AL22+他②!AL22+他③!AL22+他④!AL22+他⑤!AL22</f>
        <v>0</v>
      </c>
      <c r="AK22" s="128">
        <f t="shared" si="1"/>
        <v>0</v>
      </c>
    </row>
    <row r="23" spans="1:37" ht="22.5" customHeight="1" x14ac:dyDescent="0.4">
      <c r="A23" s="80"/>
      <c r="B23" s="622" t="s">
        <v>37</v>
      </c>
      <c r="C23" s="607" t="s">
        <v>38</v>
      </c>
      <c r="D23" s="608"/>
      <c r="E23" s="609"/>
      <c r="F23" s="75">
        <f>'他(他病棟休止)'!C6</f>
        <v>0</v>
      </c>
      <c r="G23" s="76">
        <f>'他(他病棟休止)'!D6</f>
        <v>0</v>
      </c>
      <c r="H23" s="76">
        <f>'他(他病棟休止)'!E6</f>
        <v>0</v>
      </c>
      <c r="I23" s="76">
        <f>'他(他病棟休止)'!F6</f>
        <v>0</v>
      </c>
      <c r="J23" s="76">
        <f>'他(他病棟休止)'!G6</f>
        <v>0</v>
      </c>
      <c r="K23" s="76">
        <f>'他(他病棟休止)'!H6</f>
        <v>0</v>
      </c>
      <c r="L23" s="76">
        <f>'他(他病棟休止)'!I6</f>
        <v>0</v>
      </c>
      <c r="M23" s="76">
        <f>'他(他病棟休止)'!J6</f>
        <v>0</v>
      </c>
      <c r="N23" s="76">
        <f>'他(他病棟休止)'!K6</f>
        <v>0</v>
      </c>
      <c r="O23" s="76">
        <f>'他(他病棟休止)'!L6</f>
        <v>0</v>
      </c>
      <c r="P23" s="76">
        <f>'他(他病棟休止)'!M6</f>
        <v>0</v>
      </c>
      <c r="Q23" s="76">
        <f>'他(他病棟休止)'!N6</f>
        <v>0</v>
      </c>
      <c r="R23" s="76">
        <f>'他(他病棟休止)'!O6</f>
        <v>0</v>
      </c>
      <c r="S23" s="76">
        <f>'他(他病棟休止)'!P6</f>
        <v>0</v>
      </c>
      <c r="T23" s="76">
        <f>'他(他病棟休止)'!Q6</f>
        <v>0</v>
      </c>
      <c r="U23" s="76">
        <f>'他(他病棟休止)'!R6</f>
        <v>0</v>
      </c>
      <c r="V23" s="76">
        <f>'他(他病棟休止)'!S6</f>
        <v>0</v>
      </c>
      <c r="W23" s="76">
        <f>'他(他病棟休止)'!T6</f>
        <v>0</v>
      </c>
      <c r="X23" s="76">
        <f>'他(他病棟休止)'!U6</f>
        <v>0</v>
      </c>
      <c r="Y23" s="76">
        <f>'他(他病棟休止)'!V6</f>
        <v>0</v>
      </c>
      <c r="Z23" s="76">
        <f>'他(他病棟休止)'!W6</f>
        <v>0</v>
      </c>
      <c r="AA23" s="76">
        <f>'他(他病棟休止)'!X6</f>
        <v>0</v>
      </c>
      <c r="AB23" s="76">
        <f>'他(他病棟休止)'!Y6</f>
        <v>0</v>
      </c>
      <c r="AC23" s="76">
        <f>'他(他病棟休止)'!Z6</f>
        <v>0</v>
      </c>
      <c r="AD23" s="76">
        <f>'他(他病棟休止)'!AA6</f>
        <v>0</v>
      </c>
      <c r="AE23" s="76">
        <f>'他(他病棟休止)'!AB6</f>
        <v>0</v>
      </c>
      <c r="AF23" s="76">
        <f>'他(他病棟休止)'!AC6</f>
        <v>0</v>
      </c>
      <c r="AG23" s="76">
        <f>'他(他病棟休止)'!AD6</f>
        <v>0</v>
      </c>
      <c r="AH23" s="76">
        <f>'他(他病棟休止)'!AE6</f>
        <v>0</v>
      </c>
      <c r="AI23" s="76">
        <f>'他(他病棟休止)'!AF6</f>
        <v>0</v>
      </c>
      <c r="AJ23" s="76">
        <f>'他(他病棟休止)'!AG6</f>
        <v>0</v>
      </c>
      <c r="AK23" s="127">
        <f t="shared" si="1"/>
        <v>0</v>
      </c>
    </row>
    <row r="24" spans="1:37" ht="24" customHeight="1" x14ac:dyDescent="0.4">
      <c r="A24" s="80"/>
      <c r="B24" s="623"/>
      <c r="C24" s="610" t="s">
        <v>74</v>
      </c>
      <c r="D24" s="611"/>
      <c r="E24" s="612"/>
      <c r="F24" s="73">
        <f>'他(他病棟休止)'!C10</f>
        <v>0</v>
      </c>
      <c r="G24" s="74">
        <f>'他(他病棟休止)'!D10</f>
        <v>0</v>
      </c>
      <c r="H24" s="74">
        <f>'他(他病棟休止)'!E10</f>
        <v>0</v>
      </c>
      <c r="I24" s="74">
        <f>'他(他病棟休止)'!F10</f>
        <v>0</v>
      </c>
      <c r="J24" s="74">
        <f>'他(他病棟休止)'!G10</f>
        <v>0</v>
      </c>
      <c r="K24" s="74">
        <f>'他(他病棟休止)'!H10</f>
        <v>0</v>
      </c>
      <c r="L24" s="74">
        <f>'他(他病棟休止)'!I10</f>
        <v>0</v>
      </c>
      <c r="M24" s="74">
        <f>'他(他病棟休止)'!J10</f>
        <v>0</v>
      </c>
      <c r="N24" s="74">
        <f>'他(他病棟休止)'!K10</f>
        <v>0</v>
      </c>
      <c r="O24" s="74">
        <f>'他(他病棟休止)'!L10</f>
        <v>0</v>
      </c>
      <c r="P24" s="74">
        <f>'他(他病棟休止)'!M10</f>
        <v>0</v>
      </c>
      <c r="Q24" s="74">
        <f>'他(他病棟休止)'!N10</f>
        <v>0</v>
      </c>
      <c r="R24" s="74">
        <f>'他(他病棟休止)'!O10</f>
        <v>0</v>
      </c>
      <c r="S24" s="74">
        <f>'他(他病棟休止)'!P10</f>
        <v>0</v>
      </c>
      <c r="T24" s="74">
        <f>'他(他病棟休止)'!Q10</f>
        <v>0</v>
      </c>
      <c r="U24" s="74">
        <f>'他(他病棟休止)'!R10</f>
        <v>0</v>
      </c>
      <c r="V24" s="74">
        <f>'他(他病棟休止)'!S10</f>
        <v>0</v>
      </c>
      <c r="W24" s="74">
        <f>'他(他病棟休止)'!T10</f>
        <v>0</v>
      </c>
      <c r="X24" s="74">
        <f>'他(他病棟休止)'!U10</f>
        <v>0</v>
      </c>
      <c r="Y24" s="74">
        <f>'他(他病棟休止)'!V10</f>
        <v>0</v>
      </c>
      <c r="Z24" s="74">
        <f>'他(他病棟休止)'!W10</f>
        <v>0</v>
      </c>
      <c r="AA24" s="74">
        <f>'他(他病棟休止)'!X10</f>
        <v>0</v>
      </c>
      <c r="AB24" s="74">
        <f>'他(他病棟休止)'!Y10</f>
        <v>0</v>
      </c>
      <c r="AC24" s="74">
        <f>'他(他病棟休止)'!Z10</f>
        <v>0</v>
      </c>
      <c r="AD24" s="74">
        <f>'他(他病棟休止)'!AA10</f>
        <v>0</v>
      </c>
      <c r="AE24" s="74">
        <f>'他(他病棟休止)'!AB10</f>
        <v>0</v>
      </c>
      <c r="AF24" s="74">
        <f>'他(他病棟休止)'!AC10</f>
        <v>0</v>
      </c>
      <c r="AG24" s="74">
        <f>'他(他病棟休止)'!AD10</f>
        <v>0</v>
      </c>
      <c r="AH24" s="74">
        <f>'他(他病棟休止)'!AE10</f>
        <v>0</v>
      </c>
      <c r="AI24" s="74">
        <f>'他(他病棟休止)'!AF10</f>
        <v>0</v>
      </c>
      <c r="AJ24" s="74">
        <f>'他(他病棟休止)'!AG10</f>
        <v>0</v>
      </c>
      <c r="AK24" s="124">
        <f t="shared" si="1"/>
        <v>0</v>
      </c>
    </row>
    <row r="25" spans="1:37" ht="24" customHeight="1" x14ac:dyDescent="0.4">
      <c r="A25" s="80"/>
      <c r="B25" s="623"/>
      <c r="C25" s="610" t="s">
        <v>41</v>
      </c>
      <c r="D25" s="611"/>
      <c r="E25" s="612"/>
      <c r="F25" s="73">
        <f>'他(他病棟休止)'!C14</f>
        <v>0</v>
      </c>
      <c r="G25" s="74">
        <f>'他(他病棟休止)'!D14</f>
        <v>0</v>
      </c>
      <c r="H25" s="74">
        <f>'他(他病棟休止)'!E14</f>
        <v>0</v>
      </c>
      <c r="I25" s="74">
        <f>'他(他病棟休止)'!F14</f>
        <v>0</v>
      </c>
      <c r="J25" s="74">
        <f>'他(他病棟休止)'!G14</f>
        <v>0</v>
      </c>
      <c r="K25" s="74">
        <f>'他(他病棟休止)'!H14</f>
        <v>0</v>
      </c>
      <c r="L25" s="74">
        <f>'他(他病棟休止)'!I14</f>
        <v>0</v>
      </c>
      <c r="M25" s="74">
        <f>'他(他病棟休止)'!J14</f>
        <v>0</v>
      </c>
      <c r="N25" s="74">
        <f>'他(他病棟休止)'!K14</f>
        <v>0</v>
      </c>
      <c r="O25" s="74">
        <f>'他(他病棟休止)'!L14</f>
        <v>0</v>
      </c>
      <c r="P25" s="74">
        <f>'他(他病棟休止)'!M14</f>
        <v>0</v>
      </c>
      <c r="Q25" s="74">
        <f>'他(他病棟休止)'!N14</f>
        <v>0</v>
      </c>
      <c r="R25" s="74">
        <f>'他(他病棟休止)'!O14</f>
        <v>0</v>
      </c>
      <c r="S25" s="74">
        <f>'他(他病棟休止)'!P14</f>
        <v>0</v>
      </c>
      <c r="T25" s="74">
        <f>'他(他病棟休止)'!Q14</f>
        <v>0</v>
      </c>
      <c r="U25" s="74">
        <f>'他(他病棟休止)'!R14</f>
        <v>0</v>
      </c>
      <c r="V25" s="74">
        <f>'他(他病棟休止)'!S14</f>
        <v>0</v>
      </c>
      <c r="W25" s="74">
        <f>'他(他病棟休止)'!T14</f>
        <v>0</v>
      </c>
      <c r="X25" s="74">
        <f>'他(他病棟休止)'!U14</f>
        <v>0</v>
      </c>
      <c r="Y25" s="74">
        <f>'他(他病棟休止)'!V14</f>
        <v>0</v>
      </c>
      <c r="Z25" s="74">
        <f>'他(他病棟休止)'!W14</f>
        <v>0</v>
      </c>
      <c r="AA25" s="74">
        <f>'他(他病棟休止)'!X14</f>
        <v>0</v>
      </c>
      <c r="AB25" s="74">
        <f>'他(他病棟休止)'!Y14</f>
        <v>0</v>
      </c>
      <c r="AC25" s="74">
        <f>'他(他病棟休止)'!Z14</f>
        <v>0</v>
      </c>
      <c r="AD25" s="74">
        <f>'他(他病棟休止)'!AA14</f>
        <v>0</v>
      </c>
      <c r="AE25" s="74">
        <f>'他(他病棟休止)'!AB14</f>
        <v>0</v>
      </c>
      <c r="AF25" s="74">
        <f>'他(他病棟休止)'!AC14</f>
        <v>0</v>
      </c>
      <c r="AG25" s="74">
        <f>'他(他病棟休止)'!AD14</f>
        <v>0</v>
      </c>
      <c r="AH25" s="74">
        <f>'他(他病棟休止)'!AE14</f>
        <v>0</v>
      </c>
      <c r="AI25" s="74">
        <f>'他(他病棟休止)'!AF14</f>
        <v>0</v>
      </c>
      <c r="AJ25" s="74">
        <f>'他(他病棟休止)'!AG14</f>
        <v>0</v>
      </c>
      <c r="AK25" s="124">
        <f t="shared" si="1"/>
        <v>0</v>
      </c>
    </row>
    <row r="26" spans="1:37" ht="26.25" customHeight="1" thickBot="1" x14ac:dyDescent="0.45">
      <c r="A26" s="80"/>
      <c r="B26" s="624"/>
      <c r="C26" s="613" t="s">
        <v>43</v>
      </c>
      <c r="D26" s="614"/>
      <c r="E26" s="615"/>
      <c r="F26" s="77">
        <f>'他(他病棟休止)'!C18</f>
        <v>0</v>
      </c>
      <c r="G26" s="78">
        <f>'他(他病棟休止)'!D18</f>
        <v>0</v>
      </c>
      <c r="H26" s="78">
        <f>'他(他病棟休止)'!E18</f>
        <v>0</v>
      </c>
      <c r="I26" s="78">
        <f>'他(他病棟休止)'!F18</f>
        <v>0</v>
      </c>
      <c r="J26" s="78">
        <f>'他(他病棟休止)'!G18</f>
        <v>0</v>
      </c>
      <c r="K26" s="78">
        <f>'他(他病棟休止)'!H18</f>
        <v>0</v>
      </c>
      <c r="L26" s="78">
        <f>'他(他病棟休止)'!I18</f>
        <v>0</v>
      </c>
      <c r="M26" s="78">
        <f>'他(他病棟休止)'!J18</f>
        <v>0</v>
      </c>
      <c r="N26" s="78">
        <f>'他(他病棟休止)'!K18</f>
        <v>0</v>
      </c>
      <c r="O26" s="78">
        <f>'他(他病棟休止)'!L18</f>
        <v>0</v>
      </c>
      <c r="P26" s="78">
        <f>'他(他病棟休止)'!M18</f>
        <v>0</v>
      </c>
      <c r="Q26" s="78">
        <f>'他(他病棟休止)'!N18</f>
        <v>0</v>
      </c>
      <c r="R26" s="78">
        <f>'他(他病棟休止)'!O18</f>
        <v>0</v>
      </c>
      <c r="S26" s="78">
        <f>'他(他病棟休止)'!P18</f>
        <v>0</v>
      </c>
      <c r="T26" s="78">
        <f>'他(他病棟休止)'!Q18</f>
        <v>0</v>
      </c>
      <c r="U26" s="78">
        <f>'他(他病棟休止)'!R18</f>
        <v>0</v>
      </c>
      <c r="V26" s="78">
        <f>'他(他病棟休止)'!S18</f>
        <v>0</v>
      </c>
      <c r="W26" s="78">
        <f>'他(他病棟休止)'!T18</f>
        <v>0</v>
      </c>
      <c r="X26" s="78">
        <f>'他(他病棟休止)'!U18</f>
        <v>0</v>
      </c>
      <c r="Y26" s="78">
        <f>'他(他病棟休止)'!V18</f>
        <v>0</v>
      </c>
      <c r="Z26" s="78">
        <f>'他(他病棟休止)'!W18</f>
        <v>0</v>
      </c>
      <c r="AA26" s="78">
        <f>'他(他病棟休止)'!X18</f>
        <v>0</v>
      </c>
      <c r="AB26" s="78">
        <f>'他(他病棟休止)'!Y18</f>
        <v>0</v>
      </c>
      <c r="AC26" s="78">
        <f>'他(他病棟休止)'!Z18</f>
        <v>0</v>
      </c>
      <c r="AD26" s="78">
        <f>'他(他病棟休止)'!AA18</f>
        <v>0</v>
      </c>
      <c r="AE26" s="78">
        <f>'他(他病棟休止)'!AB18</f>
        <v>0</v>
      </c>
      <c r="AF26" s="78">
        <f>'他(他病棟休止)'!AC18</f>
        <v>0</v>
      </c>
      <c r="AG26" s="78">
        <f>'他(他病棟休止)'!AD18</f>
        <v>0</v>
      </c>
      <c r="AH26" s="78">
        <f>'他(他病棟休止)'!AE18</f>
        <v>0</v>
      </c>
      <c r="AI26" s="78">
        <f>'他(他病棟休止)'!AF18</f>
        <v>0</v>
      </c>
      <c r="AJ26" s="78">
        <f>'他(他病棟休止)'!AG18</f>
        <v>0</v>
      </c>
      <c r="AK26" s="129">
        <f t="shared" si="1"/>
        <v>0</v>
      </c>
    </row>
    <row r="27" spans="1:37" ht="26.25" customHeight="1" thickBot="1" x14ac:dyDescent="0.45">
      <c r="A27" s="80"/>
      <c r="B27" s="286"/>
      <c r="C27" s="81"/>
      <c r="D27" s="81"/>
      <c r="E27" s="81"/>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3"/>
    </row>
    <row r="28" spans="1:37" ht="24.95" customHeight="1" x14ac:dyDescent="0.4">
      <c r="M28" s="588" t="s">
        <v>9</v>
      </c>
      <c r="N28" s="491"/>
      <c r="O28" s="491"/>
      <c r="P28" s="491"/>
      <c r="Q28" s="491"/>
      <c r="R28" s="491"/>
      <c r="S28" s="492"/>
      <c r="T28" s="490" t="s">
        <v>75</v>
      </c>
      <c r="U28" s="491"/>
      <c r="V28" s="491"/>
      <c r="W28" s="491"/>
      <c r="X28" s="491"/>
      <c r="Y28" s="491"/>
      <c r="Z28" s="491"/>
      <c r="AA28" s="492"/>
      <c r="AB28" s="474" t="s">
        <v>51</v>
      </c>
      <c r="AC28" s="474"/>
      <c r="AD28" s="474"/>
      <c r="AE28" s="474"/>
      <c r="AF28" s="465" t="s">
        <v>52</v>
      </c>
      <c r="AG28" s="465"/>
      <c r="AH28" s="465"/>
      <c r="AI28" s="465"/>
      <c r="AJ28" s="465"/>
      <c r="AK28" s="466"/>
    </row>
    <row r="29" spans="1:37" ht="24.95" customHeight="1" x14ac:dyDescent="0.4">
      <c r="M29" s="592" t="s">
        <v>38</v>
      </c>
      <c r="N29" s="593"/>
      <c r="O29" s="593"/>
      <c r="P29" s="593"/>
      <c r="Q29" s="593"/>
      <c r="R29" s="593"/>
      <c r="S29" s="594"/>
      <c r="T29" s="493">
        <f>AK14+AK18+AK23</f>
        <v>0</v>
      </c>
      <c r="U29" s="494"/>
      <c r="V29" s="494"/>
      <c r="W29" s="494"/>
      <c r="X29" s="494"/>
      <c r="Y29" s="494"/>
      <c r="Z29" s="494"/>
      <c r="AA29" s="495"/>
      <c r="AB29" s="476">
        <v>97000</v>
      </c>
      <c r="AC29" s="476"/>
      <c r="AD29" s="476"/>
      <c r="AE29" s="476"/>
      <c r="AF29" s="476">
        <f>T29*AB29</f>
        <v>0</v>
      </c>
      <c r="AG29" s="476"/>
      <c r="AH29" s="476"/>
      <c r="AI29" s="476"/>
      <c r="AJ29" s="476"/>
      <c r="AK29" s="477"/>
    </row>
    <row r="30" spans="1:37" ht="24.95" customHeight="1" x14ac:dyDescent="0.4">
      <c r="M30" s="596" t="s">
        <v>70</v>
      </c>
      <c r="N30" s="597"/>
      <c r="O30" s="597"/>
      <c r="P30" s="597"/>
      <c r="Q30" s="597"/>
      <c r="R30" s="597"/>
      <c r="S30" s="598"/>
      <c r="T30" s="467">
        <f>AK15+AK19+AK24</f>
        <v>0</v>
      </c>
      <c r="U30" s="468"/>
      <c r="V30" s="468"/>
      <c r="W30" s="468"/>
      <c r="X30" s="468"/>
      <c r="Y30" s="468"/>
      <c r="Z30" s="468"/>
      <c r="AA30" s="469"/>
      <c r="AB30" s="478">
        <v>41000</v>
      </c>
      <c r="AC30" s="478"/>
      <c r="AD30" s="478"/>
      <c r="AE30" s="478"/>
      <c r="AF30" s="478">
        <f>T30*AB30</f>
        <v>0</v>
      </c>
      <c r="AG30" s="478"/>
      <c r="AH30" s="478"/>
      <c r="AI30" s="478"/>
      <c r="AJ30" s="478"/>
      <c r="AK30" s="479"/>
    </row>
    <row r="31" spans="1:37" ht="24.95" customHeight="1" x14ac:dyDescent="0.4">
      <c r="M31" s="592" t="s">
        <v>41</v>
      </c>
      <c r="N31" s="593"/>
      <c r="O31" s="593"/>
      <c r="P31" s="593"/>
      <c r="Q31" s="593"/>
      <c r="R31" s="593"/>
      <c r="S31" s="594"/>
      <c r="T31" s="493">
        <f>AK16+AK20+AK25</f>
        <v>0</v>
      </c>
      <c r="U31" s="494"/>
      <c r="V31" s="494"/>
      <c r="W31" s="494"/>
      <c r="X31" s="494"/>
      <c r="Y31" s="494"/>
      <c r="Z31" s="494"/>
      <c r="AA31" s="495"/>
      <c r="AB31" s="476">
        <v>41000</v>
      </c>
      <c r="AC31" s="476"/>
      <c r="AD31" s="476"/>
      <c r="AE31" s="476"/>
      <c r="AF31" s="476">
        <f>T31*AB31</f>
        <v>0</v>
      </c>
      <c r="AG31" s="476"/>
      <c r="AH31" s="476"/>
      <c r="AI31" s="476"/>
      <c r="AJ31" s="476"/>
      <c r="AK31" s="477"/>
    </row>
    <row r="32" spans="1:37" ht="24.95" customHeight="1" x14ac:dyDescent="0.4">
      <c r="M32" s="596" t="s">
        <v>42</v>
      </c>
      <c r="N32" s="597"/>
      <c r="O32" s="597"/>
      <c r="P32" s="597"/>
      <c r="Q32" s="597"/>
      <c r="R32" s="597"/>
      <c r="S32" s="598"/>
      <c r="T32" s="467">
        <f>AK17+AK21+AK26</f>
        <v>0</v>
      </c>
      <c r="U32" s="468"/>
      <c r="V32" s="468"/>
      <c r="W32" s="468"/>
      <c r="X32" s="468"/>
      <c r="Y32" s="468"/>
      <c r="Z32" s="468"/>
      <c r="AA32" s="469"/>
      <c r="AB32" s="478">
        <v>16000</v>
      </c>
      <c r="AC32" s="478"/>
      <c r="AD32" s="478"/>
      <c r="AE32" s="478"/>
      <c r="AF32" s="478">
        <f>T32*AB32</f>
        <v>0</v>
      </c>
      <c r="AG32" s="478"/>
      <c r="AH32" s="478"/>
      <c r="AI32" s="478"/>
      <c r="AJ32" s="478"/>
      <c r="AK32" s="479"/>
    </row>
    <row r="33" spans="13:37" ht="24.95" customHeight="1" thickBot="1" x14ac:dyDescent="0.45">
      <c r="M33" s="589" t="s">
        <v>55</v>
      </c>
      <c r="N33" s="590"/>
      <c r="O33" s="590"/>
      <c r="P33" s="590"/>
      <c r="Q33" s="590"/>
      <c r="R33" s="590"/>
      <c r="S33" s="591"/>
      <c r="T33" s="599">
        <f>SUM(T29:AA32)</f>
        <v>0</v>
      </c>
      <c r="U33" s="600"/>
      <c r="V33" s="600"/>
      <c r="W33" s="600"/>
      <c r="X33" s="600"/>
      <c r="Y33" s="600"/>
      <c r="Z33" s="600"/>
      <c r="AA33" s="601"/>
      <c r="AB33" s="595"/>
      <c r="AC33" s="595"/>
      <c r="AD33" s="595"/>
      <c r="AE33" s="595"/>
      <c r="AF33" s="480">
        <f>SUM(AF29:AK32)</f>
        <v>0</v>
      </c>
      <c r="AG33" s="480"/>
      <c r="AH33" s="480"/>
      <c r="AI33" s="480"/>
      <c r="AJ33" s="480"/>
      <c r="AK33" s="481"/>
    </row>
    <row r="34" spans="13:37" ht="24.95" customHeight="1" x14ac:dyDescent="0.4">
      <c r="AF34" s="148"/>
    </row>
    <row r="35" spans="13:37" x14ac:dyDescent="0.4">
      <c r="AF35" s="148"/>
      <c r="AG35" s="148"/>
      <c r="AH35" s="7"/>
      <c r="AI35" s="148"/>
    </row>
    <row r="36" spans="13:37" x14ac:dyDescent="0.4">
      <c r="AF36" s="148"/>
      <c r="AG36" s="148"/>
    </row>
  </sheetData>
  <mergeCells count="54">
    <mergeCell ref="U1:AK1"/>
    <mergeCell ref="B1:O2"/>
    <mergeCell ref="B23:B26"/>
    <mergeCell ref="C23:E23"/>
    <mergeCell ref="C24:E24"/>
    <mergeCell ref="C26:E26"/>
    <mergeCell ref="C25:E25"/>
    <mergeCell ref="Q1:T1"/>
    <mergeCell ref="B4:AK4"/>
    <mergeCell ref="B22:E22"/>
    <mergeCell ref="D7:E7"/>
    <mergeCell ref="D8:E8"/>
    <mergeCell ref="D9:E9"/>
    <mergeCell ref="D10:E10"/>
    <mergeCell ref="C20:E20"/>
    <mergeCell ref="B18:B21"/>
    <mergeCell ref="C18:E18"/>
    <mergeCell ref="C19:E19"/>
    <mergeCell ref="C21:E21"/>
    <mergeCell ref="C11:E11"/>
    <mergeCell ref="C13:E13"/>
    <mergeCell ref="D14:E14"/>
    <mergeCell ref="D12:E12"/>
    <mergeCell ref="AI2:AJ2"/>
    <mergeCell ref="B5:E5"/>
    <mergeCell ref="B6:B17"/>
    <mergeCell ref="C6:E6"/>
    <mergeCell ref="D15:E15"/>
    <mergeCell ref="D16:E16"/>
    <mergeCell ref="D17:E17"/>
    <mergeCell ref="T32:AA32"/>
    <mergeCell ref="T33:AA33"/>
    <mergeCell ref="AB28:AE28"/>
    <mergeCell ref="AF28:AK28"/>
    <mergeCell ref="AB29:AE29"/>
    <mergeCell ref="AF29:AK29"/>
    <mergeCell ref="T28:AA28"/>
    <mergeCell ref="T29:AA29"/>
    <mergeCell ref="M28:S28"/>
    <mergeCell ref="M33:S33"/>
    <mergeCell ref="M29:S29"/>
    <mergeCell ref="AB33:AE33"/>
    <mergeCell ref="AF33:AK33"/>
    <mergeCell ref="M30:S30"/>
    <mergeCell ref="M31:S31"/>
    <mergeCell ref="M32:S32"/>
    <mergeCell ref="AB31:AE31"/>
    <mergeCell ref="AF31:AK31"/>
    <mergeCell ref="AB32:AE32"/>
    <mergeCell ref="AF32:AK32"/>
    <mergeCell ref="AB30:AE30"/>
    <mergeCell ref="AF30:AK30"/>
    <mergeCell ref="T30:AA30"/>
    <mergeCell ref="T31:AA31"/>
  </mergeCells>
  <phoneticPr fontId="2"/>
  <conditionalFormatting sqref="AH5:AJ26">
    <cfRule type="expression" dxfId="1" priority="2">
      <formula>$B$5=2</formula>
    </cfRule>
  </conditionalFormatting>
  <conditionalFormatting sqref="AJ5:AJ26">
    <cfRule type="expression" dxfId="0" priority="1">
      <formula>OR($B$5=4,$B$5=6,$B$5=9,$B$5=11)</formula>
    </cfRule>
  </conditionalFormatting>
  <pageMargins left="0.70866141732283472" right="0.70866141732283472" top="0.51181102362204722" bottom="0.35433070866141736" header="0.31496062992125984" footer="0.31496062992125984"/>
  <pageSetup paperSize="9" scale="61" orientation="landscape" r:id="rId1"/>
  <headerFooter>
    <oddHeader xml:space="preserve">&amp;L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29"/>
  <sheetViews>
    <sheetView showZeros="0" view="pageBreakPreview" zoomScale="60" zoomScaleNormal="100" workbookViewId="0">
      <selection activeCell="AC9" sqref="AC9"/>
    </sheetView>
  </sheetViews>
  <sheetFormatPr defaultRowHeight="15.75" x14ac:dyDescent="0.4"/>
  <cols>
    <col min="1" max="1" width="2.625" style="161" customWidth="1"/>
    <col min="2" max="2" width="14.625" style="161" customWidth="1"/>
    <col min="3" max="3" width="2.625" style="161" customWidth="1"/>
    <col min="4" max="4" width="12.625" style="161" customWidth="1"/>
    <col min="5" max="5" width="8.625" style="161" customWidth="1"/>
    <col min="6" max="36" width="4.625" style="161" customWidth="1"/>
    <col min="37" max="37" width="7.875" style="161" customWidth="1"/>
    <col min="38" max="16384" width="9" style="161"/>
  </cols>
  <sheetData>
    <row r="1" spans="2:37" ht="24.95" customHeight="1" x14ac:dyDescent="0.4">
      <c r="B1" s="333" t="s">
        <v>60</v>
      </c>
      <c r="C1" s="333"/>
      <c r="D1" s="333"/>
      <c r="E1" s="333"/>
      <c r="F1" s="333"/>
      <c r="G1" s="333"/>
      <c r="H1" s="184"/>
      <c r="I1" s="184"/>
      <c r="J1" s="184"/>
      <c r="K1" s="184"/>
      <c r="L1" s="184"/>
      <c r="M1" s="184"/>
      <c r="N1" s="184"/>
      <c r="O1" s="184"/>
      <c r="P1" s="184"/>
      <c r="Q1" s="184"/>
      <c r="R1" s="334" t="s">
        <v>7</v>
      </c>
      <c r="S1" s="334"/>
      <c r="T1" s="334"/>
      <c r="U1" s="334"/>
      <c r="V1" s="342">
        <f>IF(重①!Y1="",他①!U1,重①!Y1)</f>
        <v>0</v>
      </c>
      <c r="W1" s="342"/>
      <c r="X1" s="342"/>
      <c r="Y1" s="342"/>
      <c r="Z1" s="342"/>
      <c r="AA1" s="342"/>
      <c r="AB1" s="342"/>
      <c r="AC1" s="342"/>
      <c r="AD1" s="342"/>
      <c r="AE1" s="342"/>
      <c r="AF1" s="342"/>
      <c r="AG1" s="342"/>
      <c r="AH1" s="342"/>
      <c r="AI1" s="342"/>
      <c r="AJ1" s="342"/>
      <c r="AK1" s="342"/>
    </row>
    <row r="2" spans="2:37" ht="24.95" customHeight="1" x14ac:dyDescent="0.4">
      <c r="B2" s="333"/>
      <c r="C2" s="333"/>
      <c r="D2" s="333"/>
      <c r="E2" s="333"/>
      <c r="F2" s="333"/>
      <c r="G2" s="333"/>
      <c r="H2" s="184"/>
      <c r="I2" s="184"/>
      <c r="J2" s="184"/>
      <c r="K2" s="184"/>
      <c r="L2" s="184"/>
      <c r="M2" s="184"/>
      <c r="N2" s="184"/>
      <c r="O2" s="184"/>
      <c r="P2" s="184"/>
      <c r="Q2" s="184"/>
      <c r="R2" s="184"/>
      <c r="AH2" s="343">
        <f>IF(重①!AM2="",他①!AK2,重①!AM2)</f>
        <v>0</v>
      </c>
      <c r="AI2" s="343"/>
      <c r="AJ2" s="344" t="s">
        <v>11</v>
      </c>
      <c r="AK2" s="344"/>
    </row>
    <row r="3" spans="2:37" ht="24.95" customHeight="1" thickBot="1" x14ac:dyDescent="0.45"/>
    <row r="4" spans="2:37" ht="24.95" customHeight="1" thickTop="1" thickBot="1" x14ac:dyDescent="0.45">
      <c r="B4" s="345"/>
      <c r="C4" s="346"/>
      <c r="D4" s="346"/>
      <c r="E4" s="347"/>
      <c r="F4" s="351" t="s">
        <v>21</v>
      </c>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3"/>
    </row>
    <row r="5" spans="2:37" ht="24.95" customHeight="1" thickBot="1" x14ac:dyDescent="0.45">
      <c r="B5" s="348"/>
      <c r="C5" s="349"/>
      <c r="D5" s="349"/>
      <c r="E5" s="350"/>
      <c r="F5" s="121">
        <v>1</v>
      </c>
      <c r="G5" s="106">
        <v>2</v>
      </c>
      <c r="H5" s="106">
        <v>3</v>
      </c>
      <c r="I5" s="106">
        <v>4</v>
      </c>
      <c r="J5" s="106">
        <v>5</v>
      </c>
      <c r="K5" s="106">
        <v>6</v>
      </c>
      <c r="L5" s="106">
        <v>7</v>
      </c>
      <c r="M5" s="106">
        <v>8</v>
      </c>
      <c r="N5" s="106">
        <v>9</v>
      </c>
      <c r="O5" s="106">
        <v>10</v>
      </c>
      <c r="P5" s="106">
        <v>11</v>
      </c>
      <c r="Q5" s="106">
        <v>12</v>
      </c>
      <c r="R5" s="106">
        <v>13</v>
      </c>
      <c r="S5" s="106">
        <v>14</v>
      </c>
      <c r="T5" s="106">
        <v>15</v>
      </c>
      <c r="U5" s="106">
        <v>16</v>
      </c>
      <c r="V5" s="106">
        <v>17</v>
      </c>
      <c r="W5" s="106">
        <v>18</v>
      </c>
      <c r="X5" s="106">
        <v>19</v>
      </c>
      <c r="Y5" s="106">
        <v>20</v>
      </c>
      <c r="Z5" s="106">
        <v>21</v>
      </c>
      <c r="AA5" s="106">
        <v>22</v>
      </c>
      <c r="AB5" s="106">
        <v>23</v>
      </c>
      <c r="AC5" s="106">
        <v>24</v>
      </c>
      <c r="AD5" s="106">
        <v>25</v>
      </c>
      <c r="AE5" s="106">
        <v>26</v>
      </c>
      <c r="AF5" s="106">
        <v>27</v>
      </c>
      <c r="AG5" s="106">
        <v>28</v>
      </c>
      <c r="AH5" s="106">
        <v>29</v>
      </c>
      <c r="AI5" s="106">
        <v>30</v>
      </c>
      <c r="AJ5" s="106">
        <v>31</v>
      </c>
      <c r="AK5" s="122" t="s">
        <v>46</v>
      </c>
    </row>
    <row r="6" spans="2:37" ht="24.95" customHeight="1" x14ac:dyDescent="0.4">
      <c r="B6" s="335" t="s">
        <v>65</v>
      </c>
      <c r="C6" s="337" t="s">
        <v>30</v>
      </c>
      <c r="D6" s="338"/>
      <c r="E6" s="339"/>
      <c r="F6" s="220">
        <f>SUM(F7:F9)</f>
        <v>0</v>
      </c>
      <c r="G6" s="221">
        <f t="shared" ref="G6:AJ6" si="0">SUM(G7:G9)</f>
        <v>0</v>
      </c>
      <c r="H6" s="221">
        <f t="shared" si="0"/>
        <v>0</v>
      </c>
      <c r="I6" s="221">
        <f t="shared" si="0"/>
        <v>0</v>
      </c>
      <c r="J6" s="221">
        <f t="shared" si="0"/>
        <v>0</v>
      </c>
      <c r="K6" s="221">
        <f t="shared" si="0"/>
        <v>0</v>
      </c>
      <c r="L6" s="221">
        <f t="shared" si="0"/>
        <v>0</v>
      </c>
      <c r="M6" s="221">
        <f t="shared" si="0"/>
        <v>0</v>
      </c>
      <c r="N6" s="221">
        <f t="shared" si="0"/>
        <v>0</v>
      </c>
      <c r="O6" s="221">
        <f t="shared" si="0"/>
        <v>0</v>
      </c>
      <c r="P6" s="221">
        <f t="shared" si="0"/>
        <v>0</v>
      </c>
      <c r="Q6" s="221">
        <f t="shared" si="0"/>
        <v>0</v>
      </c>
      <c r="R6" s="221">
        <f t="shared" si="0"/>
        <v>0</v>
      </c>
      <c r="S6" s="221">
        <f t="shared" si="0"/>
        <v>0</v>
      </c>
      <c r="T6" s="221">
        <f t="shared" si="0"/>
        <v>0</v>
      </c>
      <c r="U6" s="221">
        <f t="shared" si="0"/>
        <v>0</v>
      </c>
      <c r="V6" s="221">
        <f t="shared" si="0"/>
        <v>0</v>
      </c>
      <c r="W6" s="221">
        <f t="shared" si="0"/>
        <v>0</v>
      </c>
      <c r="X6" s="221">
        <f t="shared" si="0"/>
        <v>0</v>
      </c>
      <c r="Y6" s="221">
        <f t="shared" si="0"/>
        <v>0</v>
      </c>
      <c r="Z6" s="221">
        <f t="shared" si="0"/>
        <v>0</v>
      </c>
      <c r="AA6" s="221">
        <f t="shared" si="0"/>
        <v>0</v>
      </c>
      <c r="AB6" s="221">
        <f t="shared" si="0"/>
        <v>0</v>
      </c>
      <c r="AC6" s="221">
        <f t="shared" si="0"/>
        <v>0</v>
      </c>
      <c r="AD6" s="221">
        <f t="shared" si="0"/>
        <v>0</v>
      </c>
      <c r="AE6" s="221">
        <f t="shared" si="0"/>
        <v>0</v>
      </c>
      <c r="AF6" s="221">
        <f t="shared" si="0"/>
        <v>0</v>
      </c>
      <c r="AG6" s="221">
        <f t="shared" si="0"/>
        <v>0</v>
      </c>
      <c r="AH6" s="221">
        <f t="shared" si="0"/>
        <v>0</v>
      </c>
      <c r="AI6" s="221">
        <f t="shared" si="0"/>
        <v>0</v>
      </c>
      <c r="AJ6" s="96">
        <f t="shared" si="0"/>
        <v>0</v>
      </c>
      <c r="AK6" s="130">
        <f t="shared" ref="AK6:AK16" si="1">SUM(F6:AJ6)</f>
        <v>0</v>
      </c>
    </row>
    <row r="7" spans="2:37" ht="24.95" customHeight="1" x14ac:dyDescent="0.4">
      <c r="B7" s="336"/>
      <c r="C7" s="252"/>
      <c r="D7" s="340" t="s">
        <v>38</v>
      </c>
      <c r="E7" s="327"/>
      <c r="F7" s="73">
        <f>重点計!H8+'他(合計)'!F7</f>
        <v>0</v>
      </c>
      <c r="G7" s="74">
        <f>重点計!I8+'他(合計)'!G7</f>
        <v>0</v>
      </c>
      <c r="H7" s="74">
        <f>重点計!J8+'他(合計)'!H7</f>
        <v>0</v>
      </c>
      <c r="I7" s="74">
        <f>重点計!K8+'他(合計)'!I7</f>
        <v>0</v>
      </c>
      <c r="J7" s="74">
        <f>重点計!L8+'他(合計)'!J7</f>
        <v>0</v>
      </c>
      <c r="K7" s="74">
        <f>重点計!M8+'他(合計)'!K7</f>
        <v>0</v>
      </c>
      <c r="L7" s="74">
        <f>重点計!N8+'他(合計)'!L7</f>
        <v>0</v>
      </c>
      <c r="M7" s="74">
        <f>重点計!O8+'他(合計)'!M7</f>
        <v>0</v>
      </c>
      <c r="N7" s="74">
        <f>重点計!P8+'他(合計)'!N7</f>
        <v>0</v>
      </c>
      <c r="O7" s="74">
        <f>重点計!Q8+'他(合計)'!O7</f>
        <v>0</v>
      </c>
      <c r="P7" s="74">
        <f>重点計!R8+'他(合計)'!P7</f>
        <v>0</v>
      </c>
      <c r="Q7" s="74">
        <f>重点計!S8+'他(合計)'!Q7</f>
        <v>0</v>
      </c>
      <c r="R7" s="74">
        <f>重点計!T8+'他(合計)'!R7</f>
        <v>0</v>
      </c>
      <c r="S7" s="74">
        <f>重点計!U8+'他(合計)'!S7</f>
        <v>0</v>
      </c>
      <c r="T7" s="74">
        <f>重点計!V8+'他(合計)'!T7</f>
        <v>0</v>
      </c>
      <c r="U7" s="74">
        <f>重点計!W8+'他(合計)'!U7</f>
        <v>0</v>
      </c>
      <c r="V7" s="74">
        <f>重点計!X8+'他(合計)'!V7</f>
        <v>0</v>
      </c>
      <c r="W7" s="74">
        <f>重点計!Y8+'他(合計)'!W7</f>
        <v>0</v>
      </c>
      <c r="X7" s="74">
        <f>重点計!Z8+'他(合計)'!X7</f>
        <v>0</v>
      </c>
      <c r="Y7" s="74">
        <f>重点計!AA8+'他(合計)'!Y7</f>
        <v>0</v>
      </c>
      <c r="Z7" s="74">
        <f>重点計!AB8+'他(合計)'!Z7</f>
        <v>0</v>
      </c>
      <c r="AA7" s="74">
        <f>重点計!AC8+'他(合計)'!AA7</f>
        <v>0</v>
      </c>
      <c r="AB7" s="74">
        <f>重点計!AD8+'他(合計)'!AB7</f>
        <v>0</v>
      </c>
      <c r="AC7" s="74">
        <f>重点計!AE8+'他(合計)'!AC7</f>
        <v>0</v>
      </c>
      <c r="AD7" s="74">
        <f>重点計!AF8+'他(合計)'!AD7</f>
        <v>0</v>
      </c>
      <c r="AE7" s="74">
        <f>重点計!AG8+'他(合計)'!AE7</f>
        <v>0</v>
      </c>
      <c r="AF7" s="74">
        <f>重点計!AH8+'他(合計)'!AF7</f>
        <v>0</v>
      </c>
      <c r="AG7" s="74">
        <f>重点計!AI8+'他(合計)'!AG7</f>
        <v>0</v>
      </c>
      <c r="AH7" s="74">
        <f>重点計!AJ8+'他(合計)'!AH7</f>
        <v>0</v>
      </c>
      <c r="AI7" s="74">
        <f>重点計!AK8+'他(合計)'!AI7</f>
        <v>0</v>
      </c>
      <c r="AJ7" s="86">
        <f>重点計!AL8+'他(合計)'!AJ7</f>
        <v>0</v>
      </c>
      <c r="AK7" s="131">
        <f t="shared" si="1"/>
        <v>0</v>
      </c>
    </row>
    <row r="8" spans="2:37" ht="24.95" customHeight="1" x14ac:dyDescent="0.4">
      <c r="B8" s="336"/>
      <c r="C8" s="252"/>
      <c r="D8" s="340" t="s">
        <v>69</v>
      </c>
      <c r="E8" s="327"/>
      <c r="F8" s="73">
        <f>重点計!H9+'他(合計)'!F8</f>
        <v>0</v>
      </c>
      <c r="G8" s="74">
        <f>重点計!I9+'他(合計)'!G8</f>
        <v>0</v>
      </c>
      <c r="H8" s="74">
        <f>重点計!J9+'他(合計)'!H8</f>
        <v>0</v>
      </c>
      <c r="I8" s="74">
        <f>重点計!K9+'他(合計)'!I8</f>
        <v>0</v>
      </c>
      <c r="J8" s="74">
        <f>重点計!L9+'他(合計)'!J8</f>
        <v>0</v>
      </c>
      <c r="K8" s="74">
        <f>重点計!M9+'他(合計)'!K8</f>
        <v>0</v>
      </c>
      <c r="L8" s="74">
        <f>重点計!N9+'他(合計)'!L8</f>
        <v>0</v>
      </c>
      <c r="M8" s="74">
        <f>重点計!O9+'他(合計)'!M8</f>
        <v>0</v>
      </c>
      <c r="N8" s="74">
        <f>重点計!P9+'他(合計)'!N8</f>
        <v>0</v>
      </c>
      <c r="O8" s="74">
        <f>重点計!Q9+'他(合計)'!O8</f>
        <v>0</v>
      </c>
      <c r="P8" s="74">
        <f>重点計!R9+'他(合計)'!P8</f>
        <v>0</v>
      </c>
      <c r="Q8" s="74">
        <f>重点計!S9+'他(合計)'!Q8</f>
        <v>0</v>
      </c>
      <c r="R8" s="74">
        <f>重点計!T9+'他(合計)'!R8</f>
        <v>0</v>
      </c>
      <c r="S8" s="74">
        <f>重点計!U9+'他(合計)'!S8</f>
        <v>0</v>
      </c>
      <c r="T8" s="74">
        <f>重点計!V9+'他(合計)'!T8</f>
        <v>0</v>
      </c>
      <c r="U8" s="74">
        <f>重点計!W9+'他(合計)'!U8</f>
        <v>0</v>
      </c>
      <c r="V8" s="74">
        <f>重点計!X9+'他(合計)'!V8</f>
        <v>0</v>
      </c>
      <c r="W8" s="74">
        <f>重点計!Y9+'他(合計)'!W8</f>
        <v>0</v>
      </c>
      <c r="X8" s="74">
        <f>重点計!Z9+'他(合計)'!X8</f>
        <v>0</v>
      </c>
      <c r="Y8" s="74">
        <f>重点計!AA9+'他(合計)'!Y8</f>
        <v>0</v>
      </c>
      <c r="Z8" s="74">
        <f>重点計!AB9+'他(合計)'!Z8</f>
        <v>0</v>
      </c>
      <c r="AA8" s="74">
        <f>重点計!AC9+'他(合計)'!AA8</f>
        <v>0</v>
      </c>
      <c r="AB8" s="74">
        <f>重点計!AD9+'他(合計)'!AB8</f>
        <v>0</v>
      </c>
      <c r="AC8" s="74">
        <f>重点計!AE9+'他(合計)'!AC8</f>
        <v>0</v>
      </c>
      <c r="AD8" s="74">
        <f>重点計!AF9+'他(合計)'!AD8</f>
        <v>0</v>
      </c>
      <c r="AE8" s="74">
        <f>重点計!AG9+'他(合計)'!AE8</f>
        <v>0</v>
      </c>
      <c r="AF8" s="74">
        <f>重点計!AH9+'他(合計)'!AF8</f>
        <v>0</v>
      </c>
      <c r="AG8" s="74">
        <f>重点計!AI9+'他(合計)'!AG8</f>
        <v>0</v>
      </c>
      <c r="AH8" s="74">
        <f>重点計!AJ9+'他(合計)'!AH8</f>
        <v>0</v>
      </c>
      <c r="AI8" s="74">
        <f>重点計!AK9+'他(合計)'!AI8</f>
        <v>0</v>
      </c>
      <c r="AJ8" s="86">
        <f>重点計!AL9+'他(合計)'!AJ8</f>
        <v>0</v>
      </c>
      <c r="AK8" s="131">
        <f t="shared" si="1"/>
        <v>0</v>
      </c>
    </row>
    <row r="9" spans="2:37" ht="24.95" customHeight="1" thickBot="1" x14ac:dyDescent="0.45">
      <c r="B9" s="336"/>
      <c r="C9" s="252"/>
      <c r="D9" s="341" t="s">
        <v>44</v>
      </c>
      <c r="E9" s="330"/>
      <c r="F9" s="630">
        <f>重点計!H10+'他(合計)'!F9+'他(合計)'!F10</f>
        <v>0</v>
      </c>
      <c r="G9" s="222">
        <f>重点計!I10+'他(合計)'!G9+'他(合計)'!G10</f>
        <v>0</v>
      </c>
      <c r="H9" s="222">
        <f>重点計!J10+'他(合計)'!H9+'他(合計)'!H10</f>
        <v>0</v>
      </c>
      <c r="I9" s="222">
        <f>重点計!K10+'他(合計)'!I9+'他(合計)'!I10</f>
        <v>0</v>
      </c>
      <c r="J9" s="222">
        <f>重点計!L10+'他(合計)'!J9+'他(合計)'!J10</f>
        <v>0</v>
      </c>
      <c r="K9" s="222">
        <f>重点計!M10+'他(合計)'!K9+'他(合計)'!K10</f>
        <v>0</v>
      </c>
      <c r="L9" s="222">
        <f>重点計!N10+'他(合計)'!L9+'他(合計)'!L10</f>
        <v>0</v>
      </c>
      <c r="M9" s="222">
        <f>重点計!O10+'他(合計)'!M9+'他(合計)'!M10</f>
        <v>0</v>
      </c>
      <c r="N9" s="222">
        <f>重点計!P10+'他(合計)'!N9+'他(合計)'!N10</f>
        <v>0</v>
      </c>
      <c r="O9" s="222">
        <f>重点計!Q10+'他(合計)'!O9+'他(合計)'!O10</f>
        <v>0</v>
      </c>
      <c r="P9" s="222">
        <f>重点計!R10+'他(合計)'!P9+'他(合計)'!P10</f>
        <v>0</v>
      </c>
      <c r="Q9" s="222">
        <f>重点計!S10+'他(合計)'!Q9+'他(合計)'!Q10</f>
        <v>0</v>
      </c>
      <c r="R9" s="222">
        <f>重点計!T10+'他(合計)'!R9+'他(合計)'!R10</f>
        <v>0</v>
      </c>
      <c r="S9" s="222">
        <f>重点計!U10+'他(合計)'!S9+'他(合計)'!S10</f>
        <v>0</v>
      </c>
      <c r="T9" s="222">
        <f>重点計!V10+'他(合計)'!T9+'他(合計)'!T10</f>
        <v>0</v>
      </c>
      <c r="U9" s="222">
        <f>重点計!W10+'他(合計)'!U9+'他(合計)'!U10</f>
        <v>0</v>
      </c>
      <c r="V9" s="222">
        <f>重点計!X10+'他(合計)'!V9+'他(合計)'!V10</f>
        <v>0</v>
      </c>
      <c r="W9" s="222">
        <f>重点計!Y10+'他(合計)'!W9+'他(合計)'!W10</f>
        <v>0</v>
      </c>
      <c r="X9" s="222">
        <f>重点計!Z10+'他(合計)'!X9+'他(合計)'!X10</f>
        <v>0</v>
      </c>
      <c r="Y9" s="222">
        <f>重点計!AA10+'他(合計)'!Y9+'他(合計)'!Y10</f>
        <v>0</v>
      </c>
      <c r="Z9" s="222">
        <f>重点計!AB10+'他(合計)'!Z9+'他(合計)'!Z10</f>
        <v>0</v>
      </c>
      <c r="AA9" s="222">
        <f>重点計!AC10+'他(合計)'!AA9+'他(合計)'!AA10</f>
        <v>0</v>
      </c>
      <c r="AB9" s="222">
        <f>重点計!AD10+'他(合計)'!AB9+'他(合計)'!AB10</f>
        <v>0</v>
      </c>
      <c r="AC9" s="222">
        <f>重点計!AE10+'他(合計)'!AC9+'他(合計)'!AC10</f>
        <v>0</v>
      </c>
      <c r="AD9" s="222">
        <f>重点計!AF10+'他(合計)'!AD9+'他(合計)'!AD10</f>
        <v>0</v>
      </c>
      <c r="AE9" s="222">
        <f>重点計!AG10+'他(合計)'!AE9+'他(合計)'!AE10</f>
        <v>0</v>
      </c>
      <c r="AF9" s="222">
        <f>重点計!AH10+'他(合計)'!AF9+'他(合計)'!AF10</f>
        <v>0</v>
      </c>
      <c r="AG9" s="222">
        <f>重点計!AI10+'他(合計)'!AG9+'他(合計)'!AG10</f>
        <v>0</v>
      </c>
      <c r="AH9" s="222">
        <f>重点計!AJ10+'他(合計)'!AH9+'他(合計)'!AH10</f>
        <v>0</v>
      </c>
      <c r="AI9" s="222">
        <f>重点計!AK10+'他(合計)'!AI9+'他(合計)'!AI10</f>
        <v>0</v>
      </c>
      <c r="AJ9" s="223">
        <f>重点計!AL10+'他(合計)'!AJ9+'他(合計)'!AJ10</f>
        <v>0</v>
      </c>
      <c r="AK9" s="132">
        <f t="shared" si="1"/>
        <v>0</v>
      </c>
    </row>
    <row r="10" spans="2:37" ht="39.950000000000003" customHeight="1" thickTop="1" x14ac:dyDescent="0.4">
      <c r="B10" s="320" t="s">
        <v>67</v>
      </c>
      <c r="C10" s="331" t="s">
        <v>72</v>
      </c>
      <c r="D10" s="323"/>
      <c r="E10" s="324"/>
      <c r="F10" s="246"/>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8"/>
      <c r="AK10" s="216">
        <f t="shared" si="1"/>
        <v>0</v>
      </c>
    </row>
    <row r="11" spans="2:37" ht="39.950000000000003" customHeight="1" thickBot="1" x14ac:dyDescent="0.45">
      <c r="B11" s="321"/>
      <c r="C11" s="332" t="s">
        <v>73</v>
      </c>
      <c r="D11" s="329"/>
      <c r="E11" s="330"/>
      <c r="F11" s="249"/>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1"/>
      <c r="AK11" s="136">
        <f t="shared" si="1"/>
        <v>0</v>
      </c>
    </row>
    <row r="12" spans="2:37" ht="24.95" customHeight="1" thickTop="1" thickBot="1" x14ac:dyDescent="0.45">
      <c r="B12" s="317" t="s">
        <v>61</v>
      </c>
      <c r="C12" s="318"/>
      <c r="D12" s="318"/>
      <c r="E12" s="319"/>
      <c r="F12" s="229">
        <f>F7*4+F8*4+F9*2+F10*4+F11*2</f>
        <v>0</v>
      </c>
      <c r="G12" s="230">
        <f>G7*4+G8*4+G9*2+G10*4+G11*2</f>
        <v>0</v>
      </c>
      <c r="H12" s="230">
        <f t="shared" ref="H12:AI12" si="2">H7*4+H8*4+H9*2+H10*4+H11*2</f>
        <v>0</v>
      </c>
      <c r="I12" s="230">
        <f t="shared" si="2"/>
        <v>0</v>
      </c>
      <c r="J12" s="230">
        <f t="shared" si="2"/>
        <v>0</v>
      </c>
      <c r="K12" s="230">
        <f t="shared" si="2"/>
        <v>0</v>
      </c>
      <c r="L12" s="230">
        <f t="shared" si="2"/>
        <v>0</v>
      </c>
      <c r="M12" s="230">
        <f t="shared" si="2"/>
        <v>0</v>
      </c>
      <c r="N12" s="230">
        <f t="shared" si="2"/>
        <v>0</v>
      </c>
      <c r="O12" s="230">
        <f t="shared" si="2"/>
        <v>0</v>
      </c>
      <c r="P12" s="230">
        <f t="shared" si="2"/>
        <v>0</v>
      </c>
      <c r="Q12" s="230">
        <f t="shared" si="2"/>
        <v>0</v>
      </c>
      <c r="R12" s="230">
        <f t="shared" si="2"/>
        <v>0</v>
      </c>
      <c r="S12" s="230">
        <f t="shared" si="2"/>
        <v>0</v>
      </c>
      <c r="T12" s="230">
        <f t="shared" si="2"/>
        <v>0</v>
      </c>
      <c r="U12" s="230">
        <f t="shared" si="2"/>
        <v>0</v>
      </c>
      <c r="V12" s="230">
        <f t="shared" si="2"/>
        <v>0</v>
      </c>
      <c r="W12" s="230">
        <f t="shared" si="2"/>
        <v>0</v>
      </c>
      <c r="X12" s="230">
        <f t="shared" si="2"/>
        <v>0</v>
      </c>
      <c r="Y12" s="230">
        <f t="shared" si="2"/>
        <v>0</v>
      </c>
      <c r="Z12" s="230">
        <f t="shared" si="2"/>
        <v>0</v>
      </c>
      <c r="AA12" s="230">
        <f t="shared" si="2"/>
        <v>0</v>
      </c>
      <c r="AB12" s="230">
        <f t="shared" si="2"/>
        <v>0</v>
      </c>
      <c r="AC12" s="230">
        <f t="shared" si="2"/>
        <v>0</v>
      </c>
      <c r="AD12" s="230">
        <f t="shared" si="2"/>
        <v>0</v>
      </c>
      <c r="AE12" s="230">
        <f t="shared" si="2"/>
        <v>0</v>
      </c>
      <c r="AF12" s="230">
        <f t="shared" si="2"/>
        <v>0</v>
      </c>
      <c r="AG12" s="230">
        <f t="shared" si="2"/>
        <v>0</v>
      </c>
      <c r="AH12" s="230">
        <f t="shared" si="2"/>
        <v>0</v>
      </c>
      <c r="AI12" s="230">
        <f t="shared" si="2"/>
        <v>0</v>
      </c>
      <c r="AJ12" s="231">
        <f>AJ7*4+AJ8*4+AJ9*2+AJ10*4+AJ11*2</f>
        <v>0</v>
      </c>
      <c r="AK12" s="232">
        <f t="shared" si="1"/>
        <v>0</v>
      </c>
    </row>
    <row r="13" spans="2:37" ht="24.95" customHeight="1" thickTop="1" x14ac:dyDescent="0.4">
      <c r="B13" s="320" t="s">
        <v>66</v>
      </c>
      <c r="C13" s="322" t="s">
        <v>38</v>
      </c>
      <c r="D13" s="323"/>
      <c r="E13" s="324"/>
      <c r="F13" s="224">
        <f>重点計!H17+重点計!H22+'他(合計)'!F18+'他(合計)'!F23</f>
        <v>0</v>
      </c>
      <c r="G13" s="225">
        <f>重点計!I17+重点計!I22+'他(合計)'!G18+'他(合計)'!G23</f>
        <v>0</v>
      </c>
      <c r="H13" s="225">
        <f>重点計!J17+重点計!J22+'他(合計)'!H18+'他(合計)'!H23</f>
        <v>0</v>
      </c>
      <c r="I13" s="225">
        <f>重点計!K17+重点計!K22+'他(合計)'!I18+'他(合計)'!I23</f>
        <v>0</v>
      </c>
      <c r="J13" s="225">
        <f>重点計!L17+重点計!L22+'他(合計)'!J18+'他(合計)'!J23</f>
        <v>0</v>
      </c>
      <c r="K13" s="225">
        <f>重点計!M17+重点計!M22+'他(合計)'!K18+'他(合計)'!K23</f>
        <v>0</v>
      </c>
      <c r="L13" s="225">
        <f>重点計!N17+重点計!N22+'他(合計)'!L18+'他(合計)'!L23</f>
        <v>0</v>
      </c>
      <c r="M13" s="225">
        <f>重点計!O17+重点計!O22+'他(合計)'!M18+'他(合計)'!M23</f>
        <v>0</v>
      </c>
      <c r="N13" s="225">
        <f>重点計!P17+重点計!P22+'他(合計)'!N18+'他(合計)'!N23</f>
        <v>0</v>
      </c>
      <c r="O13" s="225">
        <f>重点計!Q17+重点計!Q22+'他(合計)'!O18+'他(合計)'!O23</f>
        <v>0</v>
      </c>
      <c r="P13" s="225">
        <f>重点計!R17+重点計!R22+'他(合計)'!P18+'他(合計)'!P23</f>
        <v>0</v>
      </c>
      <c r="Q13" s="225">
        <f>重点計!S17+重点計!S22+'他(合計)'!Q18+'他(合計)'!Q23</f>
        <v>0</v>
      </c>
      <c r="R13" s="225">
        <f>重点計!T17+重点計!T22+'他(合計)'!R18+'他(合計)'!R23</f>
        <v>0</v>
      </c>
      <c r="S13" s="225">
        <f>重点計!U17+重点計!U22+'他(合計)'!S18+'他(合計)'!S23</f>
        <v>0</v>
      </c>
      <c r="T13" s="225">
        <f>重点計!V17+重点計!V22+'他(合計)'!T18+'他(合計)'!T23</f>
        <v>0</v>
      </c>
      <c r="U13" s="225">
        <f>重点計!W17+重点計!W22+'他(合計)'!U18+'他(合計)'!U23</f>
        <v>0</v>
      </c>
      <c r="V13" s="225">
        <f>重点計!X17+重点計!X22+'他(合計)'!V18+'他(合計)'!V23</f>
        <v>0</v>
      </c>
      <c r="W13" s="225">
        <f>重点計!Y17+重点計!Y22+'他(合計)'!W18+'他(合計)'!W23</f>
        <v>0</v>
      </c>
      <c r="X13" s="225">
        <f>重点計!Z17+重点計!Z22+'他(合計)'!X18+'他(合計)'!X23</f>
        <v>0</v>
      </c>
      <c r="Y13" s="225">
        <f>重点計!AA17+重点計!AA22+'他(合計)'!Y18+'他(合計)'!Y23</f>
        <v>0</v>
      </c>
      <c r="Z13" s="225">
        <f>重点計!AB17+重点計!AB22+'他(合計)'!Z18+'他(合計)'!Z23</f>
        <v>0</v>
      </c>
      <c r="AA13" s="225">
        <f>重点計!AC17+重点計!AC22+'他(合計)'!AA18+'他(合計)'!AA23</f>
        <v>0</v>
      </c>
      <c r="AB13" s="225">
        <f>重点計!AD17+重点計!AD22+'他(合計)'!AB18+'他(合計)'!AB23</f>
        <v>0</v>
      </c>
      <c r="AC13" s="225">
        <f>重点計!AE17+重点計!AE22+'他(合計)'!AC18+'他(合計)'!AC23</f>
        <v>0</v>
      </c>
      <c r="AD13" s="225">
        <f>重点計!AF17+重点計!AF22+'他(合計)'!AD18+'他(合計)'!AD23</f>
        <v>0</v>
      </c>
      <c r="AE13" s="225">
        <f>重点計!AG17+重点計!AG22+'他(合計)'!AE18+'他(合計)'!AE23</f>
        <v>0</v>
      </c>
      <c r="AF13" s="225">
        <f>重点計!AH17+重点計!AH22+'他(合計)'!AF18+'他(合計)'!AF23</f>
        <v>0</v>
      </c>
      <c r="AG13" s="225">
        <f>重点計!AI17+重点計!AI22+'他(合計)'!AG18+'他(合計)'!AG23</f>
        <v>0</v>
      </c>
      <c r="AH13" s="225">
        <f>重点計!AJ17+重点計!AJ22+'他(合計)'!AH18+'他(合計)'!AH23</f>
        <v>0</v>
      </c>
      <c r="AI13" s="225">
        <f>重点計!AK17+重点計!AK22+'他(合計)'!AI18+'他(合計)'!AI23</f>
        <v>0</v>
      </c>
      <c r="AJ13" s="226">
        <f>重点計!AL17+重点計!AL22+'他(合計)'!AJ18+'他(合計)'!AJ23</f>
        <v>0</v>
      </c>
      <c r="AK13" s="133">
        <f t="shared" si="1"/>
        <v>0</v>
      </c>
    </row>
    <row r="14" spans="2:37" ht="24.95" customHeight="1" x14ac:dyDescent="0.4">
      <c r="B14" s="321"/>
      <c r="C14" s="325" t="s">
        <v>69</v>
      </c>
      <c r="D14" s="326"/>
      <c r="E14" s="327"/>
      <c r="F14" s="44">
        <f>重点計!H18+重点計!H23+'他(合計)'!F19+'他(合計)'!F24</f>
        <v>0</v>
      </c>
      <c r="G14" s="233">
        <f>重点計!I18+重点計!I23+'他(合計)'!G19+'他(合計)'!G24</f>
        <v>0</v>
      </c>
      <c r="H14" s="233">
        <f>重点計!J18+重点計!J23+'他(合計)'!H19+'他(合計)'!H24</f>
        <v>0</v>
      </c>
      <c r="I14" s="233">
        <f>重点計!K18+重点計!K23+'他(合計)'!I19+'他(合計)'!I24</f>
        <v>0</v>
      </c>
      <c r="J14" s="233">
        <f>重点計!L18+重点計!L23+'他(合計)'!J19+'他(合計)'!J24</f>
        <v>0</v>
      </c>
      <c r="K14" s="233">
        <f>重点計!M18+重点計!M23+'他(合計)'!K19+'他(合計)'!K24</f>
        <v>0</v>
      </c>
      <c r="L14" s="233">
        <f>重点計!N18+重点計!N23+'他(合計)'!L19+'他(合計)'!L24</f>
        <v>0</v>
      </c>
      <c r="M14" s="233">
        <f>重点計!O18+重点計!O23+'他(合計)'!M19+'他(合計)'!M24</f>
        <v>0</v>
      </c>
      <c r="N14" s="233">
        <f>重点計!P18+重点計!P23+'他(合計)'!N19+'他(合計)'!N24</f>
        <v>0</v>
      </c>
      <c r="O14" s="233">
        <f>重点計!Q18+重点計!Q23+'他(合計)'!O19+'他(合計)'!O24</f>
        <v>0</v>
      </c>
      <c r="P14" s="233">
        <f>重点計!R18+重点計!R23+'他(合計)'!P19+'他(合計)'!P24</f>
        <v>0</v>
      </c>
      <c r="Q14" s="233">
        <f>重点計!S18+重点計!S23+'他(合計)'!Q19+'他(合計)'!Q24</f>
        <v>0</v>
      </c>
      <c r="R14" s="233">
        <f>重点計!T18+重点計!T23+'他(合計)'!R19+'他(合計)'!R24</f>
        <v>0</v>
      </c>
      <c r="S14" s="233">
        <f>重点計!U18+重点計!U23+'他(合計)'!S19+'他(合計)'!S24</f>
        <v>0</v>
      </c>
      <c r="T14" s="233">
        <f>重点計!V18+重点計!V23+'他(合計)'!T19+'他(合計)'!T24</f>
        <v>0</v>
      </c>
      <c r="U14" s="233">
        <f>重点計!W18+重点計!W23+'他(合計)'!U19+'他(合計)'!U24</f>
        <v>0</v>
      </c>
      <c r="V14" s="233">
        <f>重点計!X18+重点計!X23+'他(合計)'!V19+'他(合計)'!V24</f>
        <v>0</v>
      </c>
      <c r="W14" s="233">
        <f>重点計!Y18+重点計!Y23+'他(合計)'!W19+'他(合計)'!W24</f>
        <v>0</v>
      </c>
      <c r="X14" s="233">
        <f>重点計!Z18+重点計!Z23+'他(合計)'!X19+'他(合計)'!X24</f>
        <v>0</v>
      </c>
      <c r="Y14" s="233">
        <f>重点計!AA18+重点計!AA23+'他(合計)'!Y19+'他(合計)'!Y24</f>
        <v>0</v>
      </c>
      <c r="Z14" s="233">
        <f>重点計!AB18+重点計!AB23+'他(合計)'!Z19+'他(合計)'!Z24</f>
        <v>0</v>
      </c>
      <c r="AA14" s="233">
        <f>重点計!AC18+重点計!AC23+'他(合計)'!AA19+'他(合計)'!AA24</f>
        <v>0</v>
      </c>
      <c r="AB14" s="233">
        <f>重点計!AD18+重点計!AD23+'他(合計)'!AB19+'他(合計)'!AB24</f>
        <v>0</v>
      </c>
      <c r="AC14" s="233">
        <f>重点計!AE18+重点計!AE23+'他(合計)'!AC19+'他(合計)'!AC24</f>
        <v>0</v>
      </c>
      <c r="AD14" s="233">
        <f>重点計!AF18+重点計!AF23+'他(合計)'!AD19+'他(合計)'!AD24</f>
        <v>0</v>
      </c>
      <c r="AE14" s="233">
        <f>重点計!AG18+重点計!AG23+'他(合計)'!AE19+'他(合計)'!AE24</f>
        <v>0</v>
      </c>
      <c r="AF14" s="233">
        <f>重点計!AH18+重点計!AH23+'他(合計)'!AF19+'他(合計)'!AF24</f>
        <v>0</v>
      </c>
      <c r="AG14" s="233">
        <f>重点計!AI18+重点計!AI23+'他(合計)'!AG19+'他(合計)'!AG24</f>
        <v>0</v>
      </c>
      <c r="AH14" s="233">
        <f>重点計!AJ18+重点計!AJ23+'他(合計)'!AH19+'他(合計)'!AH24</f>
        <v>0</v>
      </c>
      <c r="AI14" s="233">
        <f>重点計!AK18+重点計!AK23+'他(合計)'!AI19+'他(合計)'!AI24</f>
        <v>0</v>
      </c>
      <c r="AJ14" s="234">
        <f>重点計!AL18+重点計!AL23+'他(合計)'!AJ19+'他(合計)'!AJ24</f>
        <v>0</v>
      </c>
      <c r="AK14" s="134">
        <f t="shared" si="1"/>
        <v>0</v>
      </c>
    </row>
    <row r="15" spans="2:37" ht="24.95" customHeight="1" x14ac:dyDescent="0.4">
      <c r="B15" s="321"/>
      <c r="C15" s="325" t="s">
        <v>45</v>
      </c>
      <c r="D15" s="326"/>
      <c r="E15" s="327"/>
      <c r="F15" s="44">
        <f>重点計!H19+重点計!H24+'他(合計)'!F21+'他(合計)'!F26</f>
        <v>0</v>
      </c>
      <c r="G15" s="233">
        <f>重点計!I19+重点計!I24+'他(合計)'!G21+'他(合計)'!G26</f>
        <v>0</v>
      </c>
      <c r="H15" s="233">
        <f>重点計!J19+重点計!J24+'他(合計)'!H21+'他(合計)'!H26</f>
        <v>0</v>
      </c>
      <c r="I15" s="233">
        <f>重点計!K19+重点計!K24+'他(合計)'!I21+'他(合計)'!I26</f>
        <v>0</v>
      </c>
      <c r="J15" s="233">
        <f>重点計!L19+重点計!L24+'他(合計)'!J21+'他(合計)'!J26</f>
        <v>0</v>
      </c>
      <c r="K15" s="233">
        <f>重点計!M19+重点計!M24+'他(合計)'!K21+'他(合計)'!K26</f>
        <v>0</v>
      </c>
      <c r="L15" s="233">
        <f>重点計!N19+重点計!N24+'他(合計)'!L21+'他(合計)'!L26</f>
        <v>0</v>
      </c>
      <c r="M15" s="233">
        <f>重点計!O19+重点計!O24+'他(合計)'!M21+'他(合計)'!M26</f>
        <v>0</v>
      </c>
      <c r="N15" s="233">
        <f>重点計!P19+重点計!P24+'他(合計)'!N21+'他(合計)'!N26</f>
        <v>0</v>
      </c>
      <c r="O15" s="233">
        <f>重点計!Q19+重点計!Q24+'他(合計)'!O21+'他(合計)'!O26</f>
        <v>0</v>
      </c>
      <c r="P15" s="233">
        <f>重点計!R19+重点計!R24+'他(合計)'!P21+'他(合計)'!P26</f>
        <v>0</v>
      </c>
      <c r="Q15" s="233">
        <f>重点計!S19+重点計!S24+'他(合計)'!Q21+'他(合計)'!Q26</f>
        <v>0</v>
      </c>
      <c r="R15" s="233">
        <f>重点計!T19+重点計!T24+'他(合計)'!R21+'他(合計)'!R26</f>
        <v>0</v>
      </c>
      <c r="S15" s="233">
        <f>重点計!U19+重点計!U24+'他(合計)'!S21+'他(合計)'!S26</f>
        <v>0</v>
      </c>
      <c r="T15" s="233">
        <f>重点計!V19+重点計!V24+'他(合計)'!T21+'他(合計)'!T26</f>
        <v>0</v>
      </c>
      <c r="U15" s="233">
        <f>重点計!W19+重点計!W24+'他(合計)'!U21+'他(合計)'!U26</f>
        <v>0</v>
      </c>
      <c r="V15" s="233">
        <f>重点計!X19+重点計!X24+'他(合計)'!V21+'他(合計)'!V26</f>
        <v>0</v>
      </c>
      <c r="W15" s="233">
        <f>重点計!Y19+重点計!Y24+'他(合計)'!W21+'他(合計)'!W26</f>
        <v>0</v>
      </c>
      <c r="X15" s="233">
        <f>重点計!Z19+重点計!Z24+'他(合計)'!X21+'他(合計)'!X26</f>
        <v>0</v>
      </c>
      <c r="Y15" s="233">
        <f>重点計!AA19+重点計!AA24+'他(合計)'!Y21+'他(合計)'!Y26</f>
        <v>0</v>
      </c>
      <c r="Z15" s="233">
        <f>重点計!AB19+重点計!AB24+'他(合計)'!Z21+'他(合計)'!Z26</f>
        <v>0</v>
      </c>
      <c r="AA15" s="233">
        <f>重点計!AC19+重点計!AC24+'他(合計)'!AA21+'他(合計)'!AA26</f>
        <v>0</v>
      </c>
      <c r="AB15" s="233">
        <f>重点計!AD19+重点計!AD24+'他(合計)'!AB21+'他(合計)'!AB26</f>
        <v>0</v>
      </c>
      <c r="AC15" s="233">
        <f>重点計!AE19+重点計!AE24+'他(合計)'!AC21+'他(合計)'!AC26</f>
        <v>0</v>
      </c>
      <c r="AD15" s="233">
        <f>重点計!AF19+重点計!AF24+'他(合計)'!AD21+'他(合計)'!AD26</f>
        <v>0</v>
      </c>
      <c r="AE15" s="233">
        <f>重点計!AG19+重点計!AG24+'他(合計)'!AE21+'他(合計)'!AE26</f>
        <v>0</v>
      </c>
      <c r="AF15" s="233">
        <f>重点計!AH19+重点計!AH24+'他(合計)'!AF21+'他(合計)'!AF26</f>
        <v>0</v>
      </c>
      <c r="AG15" s="233">
        <f>重点計!AI19+重点計!AI24+'他(合計)'!AG21+'他(合計)'!AG26</f>
        <v>0</v>
      </c>
      <c r="AH15" s="233">
        <f>重点計!AJ19+重点計!AJ24+'他(合計)'!AH21+'他(合計)'!AH26</f>
        <v>0</v>
      </c>
      <c r="AI15" s="233">
        <f>重点計!AK19+重点計!AK24+'他(合計)'!AI21+'他(合計)'!AI26</f>
        <v>0</v>
      </c>
      <c r="AJ15" s="234">
        <f>重点計!AL19+重点計!AL24+'他(合計)'!AJ21+'他(合計)'!AJ26</f>
        <v>0</v>
      </c>
      <c r="AK15" s="135">
        <f t="shared" si="1"/>
        <v>0</v>
      </c>
    </row>
    <row r="16" spans="2:37" ht="24.95" customHeight="1" thickBot="1" x14ac:dyDescent="0.45">
      <c r="B16" s="321"/>
      <c r="C16" s="328" t="s">
        <v>62</v>
      </c>
      <c r="D16" s="329"/>
      <c r="E16" s="330"/>
      <c r="F16" s="227">
        <f>重点計!H20+重点計!H25+'他(合計)'!F20+'他(合計)'!F25</f>
        <v>0</v>
      </c>
      <c r="G16" s="228">
        <f>重点計!I20+重点計!I25+'他(合計)'!G20+'他(合計)'!G25</f>
        <v>0</v>
      </c>
      <c r="H16" s="228">
        <f>重点計!J20+重点計!J25+'他(合計)'!H20+'他(合計)'!H25</f>
        <v>0</v>
      </c>
      <c r="I16" s="228">
        <f>重点計!K20+重点計!K25+'他(合計)'!I20+'他(合計)'!I25</f>
        <v>0</v>
      </c>
      <c r="J16" s="228">
        <f>重点計!L20+重点計!L25+'他(合計)'!J20+'他(合計)'!J25</f>
        <v>0</v>
      </c>
      <c r="K16" s="228">
        <f>重点計!M20+重点計!M25+'他(合計)'!K20+'他(合計)'!K25</f>
        <v>0</v>
      </c>
      <c r="L16" s="228">
        <f>重点計!N20+重点計!N25+'他(合計)'!L20+'他(合計)'!L25</f>
        <v>0</v>
      </c>
      <c r="M16" s="228">
        <f>重点計!O20+重点計!O25+'他(合計)'!M20+'他(合計)'!M25</f>
        <v>0</v>
      </c>
      <c r="N16" s="228">
        <f>重点計!P20+重点計!P25+'他(合計)'!N20+'他(合計)'!N25</f>
        <v>0</v>
      </c>
      <c r="O16" s="228">
        <f>重点計!Q20+重点計!Q25+'他(合計)'!O20+'他(合計)'!O25</f>
        <v>0</v>
      </c>
      <c r="P16" s="228">
        <f>重点計!R20+重点計!R25+'他(合計)'!P20+'他(合計)'!P25</f>
        <v>0</v>
      </c>
      <c r="Q16" s="228">
        <f>重点計!S20+重点計!S25+'他(合計)'!Q20+'他(合計)'!Q25</f>
        <v>0</v>
      </c>
      <c r="R16" s="228">
        <f>重点計!T20+重点計!T25+'他(合計)'!R20+'他(合計)'!R25</f>
        <v>0</v>
      </c>
      <c r="S16" s="228">
        <f>重点計!U20+重点計!U25+'他(合計)'!S20+'他(合計)'!S25</f>
        <v>0</v>
      </c>
      <c r="T16" s="228">
        <f>重点計!V20+重点計!V25+'他(合計)'!T20+'他(合計)'!T25</f>
        <v>0</v>
      </c>
      <c r="U16" s="228">
        <f>重点計!W20+重点計!W25+'他(合計)'!U20+'他(合計)'!U25</f>
        <v>0</v>
      </c>
      <c r="V16" s="228">
        <f>重点計!X20+重点計!X25+'他(合計)'!V20+'他(合計)'!V25</f>
        <v>0</v>
      </c>
      <c r="W16" s="228">
        <f>重点計!Y20+重点計!Y25+'他(合計)'!W20+'他(合計)'!W25</f>
        <v>0</v>
      </c>
      <c r="X16" s="228">
        <f>重点計!Z20+重点計!Z25+'他(合計)'!X20+'他(合計)'!X25</f>
        <v>0</v>
      </c>
      <c r="Y16" s="228">
        <f>重点計!AA20+重点計!AA25+'他(合計)'!Y20+'他(合計)'!Y25</f>
        <v>0</v>
      </c>
      <c r="Z16" s="228">
        <f>重点計!AB20+重点計!AB25+'他(合計)'!Z20+'他(合計)'!Z25</f>
        <v>0</v>
      </c>
      <c r="AA16" s="228">
        <f>重点計!AC20+重点計!AC25+'他(合計)'!AA20+'他(合計)'!AA25</f>
        <v>0</v>
      </c>
      <c r="AB16" s="228">
        <f>重点計!AD20+重点計!AD25+'他(合計)'!AB20+'他(合計)'!AB25</f>
        <v>0</v>
      </c>
      <c r="AC16" s="228">
        <f>重点計!AE20+重点計!AE25+'他(合計)'!AC20+'他(合計)'!AC25</f>
        <v>0</v>
      </c>
      <c r="AD16" s="228">
        <f>重点計!AF20+重点計!AF25+'他(合計)'!AD20+'他(合計)'!AD25</f>
        <v>0</v>
      </c>
      <c r="AE16" s="228">
        <f>重点計!AG20+重点計!AG25+'他(合計)'!AE20+'他(合計)'!AE25</f>
        <v>0</v>
      </c>
      <c r="AF16" s="228">
        <f>重点計!AH20+重点計!AH25+'他(合計)'!AF20+'他(合計)'!AF25</f>
        <v>0</v>
      </c>
      <c r="AG16" s="228">
        <f>重点計!AI20+重点計!AI25+'他(合計)'!AG20+'他(合計)'!AG25</f>
        <v>0</v>
      </c>
      <c r="AH16" s="228">
        <f>重点計!AJ20+重点計!AJ25+'他(合計)'!AH20+'他(合計)'!AH25</f>
        <v>0</v>
      </c>
      <c r="AI16" s="228">
        <f>重点計!AK20+重点計!AK25+'他(合計)'!AI20+'他(合計)'!AI25</f>
        <v>0</v>
      </c>
      <c r="AJ16" s="235">
        <f>重点計!AL20+重点計!AL25+'他(合計)'!AJ20+'他(合計)'!AJ25</f>
        <v>0</v>
      </c>
      <c r="AK16" s="136">
        <f t="shared" si="1"/>
        <v>0</v>
      </c>
    </row>
    <row r="17" spans="2:41" ht="24.95" customHeight="1" thickTop="1" thickBot="1" x14ac:dyDescent="0.45">
      <c r="B17" s="297" t="s">
        <v>53</v>
      </c>
      <c r="C17" s="298"/>
      <c r="D17" s="298"/>
      <c r="E17" s="299"/>
      <c r="F17" s="229">
        <f>SUM(F13:F16)</f>
        <v>0</v>
      </c>
      <c r="G17" s="236">
        <f t="shared" ref="G17:AJ17" si="3">SUM(G13:G16)</f>
        <v>0</v>
      </c>
      <c r="H17" s="236">
        <f t="shared" si="3"/>
        <v>0</v>
      </c>
      <c r="I17" s="236">
        <f t="shared" si="3"/>
        <v>0</v>
      </c>
      <c r="J17" s="236">
        <f t="shared" si="3"/>
        <v>0</v>
      </c>
      <c r="K17" s="236">
        <f t="shared" si="3"/>
        <v>0</v>
      </c>
      <c r="L17" s="236">
        <f t="shared" si="3"/>
        <v>0</v>
      </c>
      <c r="M17" s="236">
        <f t="shared" si="3"/>
        <v>0</v>
      </c>
      <c r="N17" s="236">
        <f t="shared" si="3"/>
        <v>0</v>
      </c>
      <c r="O17" s="236">
        <f t="shared" si="3"/>
        <v>0</v>
      </c>
      <c r="P17" s="236">
        <f t="shared" si="3"/>
        <v>0</v>
      </c>
      <c r="Q17" s="236">
        <f t="shared" si="3"/>
        <v>0</v>
      </c>
      <c r="R17" s="236">
        <f t="shared" si="3"/>
        <v>0</v>
      </c>
      <c r="S17" s="236">
        <f t="shared" si="3"/>
        <v>0</v>
      </c>
      <c r="T17" s="236">
        <f t="shared" si="3"/>
        <v>0</v>
      </c>
      <c r="U17" s="236">
        <f t="shared" si="3"/>
        <v>0</v>
      </c>
      <c r="V17" s="236">
        <f t="shared" si="3"/>
        <v>0</v>
      </c>
      <c r="W17" s="236">
        <f t="shared" si="3"/>
        <v>0</v>
      </c>
      <c r="X17" s="236">
        <f t="shared" si="3"/>
        <v>0</v>
      </c>
      <c r="Y17" s="236">
        <f t="shared" si="3"/>
        <v>0</v>
      </c>
      <c r="Z17" s="236">
        <f t="shared" si="3"/>
        <v>0</v>
      </c>
      <c r="AA17" s="236">
        <f t="shared" si="3"/>
        <v>0</v>
      </c>
      <c r="AB17" s="236">
        <f t="shared" si="3"/>
        <v>0</v>
      </c>
      <c r="AC17" s="236">
        <f t="shared" si="3"/>
        <v>0</v>
      </c>
      <c r="AD17" s="236">
        <f t="shared" si="3"/>
        <v>0</v>
      </c>
      <c r="AE17" s="236">
        <f t="shared" si="3"/>
        <v>0</v>
      </c>
      <c r="AF17" s="236">
        <f t="shared" si="3"/>
        <v>0</v>
      </c>
      <c r="AG17" s="236">
        <f t="shared" si="3"/>
        <v>0</v>
      </c>
      <c r="AH17" s="236">
        <f t="shared" si="3"/>
        <v>0</v>
      </c>
      <c r="AI17" s="236">
        <f t="shared" si="3"/>
        <v>0</v>
      </c>
      <c r="AJ17" s="231">
        <f t="shared" si="3"/>
        <v>0</v>
      </c>
      <c r="AK17" s="237">
        <f>SUM(AK13:AK16)</f>
        <v>0</v>
      </c>
    </row>
    <row r="18" spans="2:41" s="185" customFormat="1" ht="50.1" customHeight="1" thickTop="1" thickBot="1" x14ac:dyDescent="0.45">
      <c r="B18" s="300" t="s">
        <v>56</v>
      </c>
      <c r="C18" s="301"/>
      <c r="D18" s="301"/>
      <c r="E18" s="301"/>
      <c r="F18" s="238" t="str">
        <f>IF(F12&gt;=F17,"〇","×")</f>
        <v>〇</v>
      </c>
      <c r="G18" s="239" t="str">
        <f t="shared" ref="G18:AJ18" si="4">IF(G12&gt;=G17,"〇","×")</f>
        <v>〇</v>
      </c>
      <c r="H18" s="239" t="str">
        <f t="shared" si="4"/>
        <v>〇</v>
      </c>
      <c r="I18" s="239" t="str">
        <f t="shared" si="4"/>
        <v>〇</v>
      </c>
      <c r="J18" s="239" t="str">
        <f t="shared" si="4"/>
        <v>〇</v>
      </c>
      <c r="K18" s="239" t="str">
        <f t="shared" si="4"/>
        <v>〇</v>
      </c>
      <c r="L18" s="239" t="str">
        <f t="shared" si="4"/>
        <v>〇</v>
      </c>
      <c r="M18" s="239" t="str">
        <f t="shared" si="4"/>
        <v>〇</v>
      </c>
      <c r="N18" s="239" t="str">
        <f t="shared" si="4"/>
        <v>〇</v>
      </c>
      <c r="O18" s="239" t="str">
        <f t="shared" si="4"/>
        <v>〇</v>
      </c>
      <c r="P18" s="239" t="str">
        <f t="shared" si="4"/>
        <v>〇</v>
      </c>
      <c r="Q18" s="239" t="str">
        <f t="shared" si="4"/>
        <v>〇</v>
      </c>
      <c r="R18" s="239" t="str">
        <f t="shared" si="4"/>
        <v>〇</v>
      </c>
      <c r="S18" s="239" t="str">
        <f t="shared" si="4"/>
        <v>〇</v>
      </c>
      <c r="T18" s="239" t="str">
        <f t="shared" si="4"/>
        <v>〇</v>
      </c>
      <c r="U18" s="239" t="str">
        <f t="shared" si="4"/>
        <v>〇</v>
      </c>
      <c r="V18" s="239" t="str">
        <f t="shared" si="4"/>
        <v>〇</v>
      </c>
      <c r="W18" s="239" t="str">
        <f t="shared" si="4"/>
        <v>〇</v>
      </c>
      <c r="X18" s="239" t="str">
        <f t="shared" si="4"/>
        <v>〇</v>
      </c>
      <c r="Y18" s="239" t="str">
        <f t="shared" si="4"/>
        <v>〇</v>
      </c>
      <c r="Z18" s="239" t="str">
        <f t="shared" si="4"/>
        <v>〇</v>
      </c>
      <c r="AA18" s="239" t="str">
        <f t="shared" si="4"/>
        <v>〇</v>
      </c>
      <c r="AB18" s="239" t="str">
        <f t="shared" si="4"/>
        <v>〇</v>
      </c>
      <c r="AC18" s="239" t="str">
        <f t="shared" si="4"/>
        <v>〇</v>
      </c>
      <c r="AD18" s="239" t="str">
        <f t="shared" si="4"/>
        <v>〇</v>
      </c>
      <c r="AE18" s="239" t="str">
        <f t="shared" si="4"/>
        <v>〇</v>
      </c>
      <c r="AF18" s="239" t="str">
        <f t="shared" si="4"/>
        <v>〇</v>
      </c>
      <c r="AG18" s="239" t="str">
        <f t="shared" si="4"/>
        <v>〇</v>
      </c>
      <c r="AH18" s="239" t="str">
        <f t="shared" si="4"/>
        <v>〇</v>
      </c>
      <c r="AI18" s="239" t="str">
        <f t="shared" si="4"/>
        <v>〇</v>
      </c>
      <c r="AJ18" s="240" t="str">
        <f t="shared" si="4"/>
        <v>〇</v>
      </c>
      <c r="AK18" s="241"/>
    </row>
    <row r="19" spans="2:41" ht="24.95" customHeight="1" thickTop="1" x14ac:dyDescent="0.4">
      <c r="J19" s="302" t="s">
        <v>78</v>
      </c>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row>
    <row r="20" spans="2:41" ht="24.95" customHeight="1" x14ac:dyDescent="0.4">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row>
    <row r="21" spans="2:41" ht="36" customHeight="1" x14ac:dyDescent="0.4">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211"/>
      <c r="AM21" s="211"/>
      <c r="AN21" s="211"/>
      <c r="AO21" s="211"/>
    </row>
    <row r="22" spans="2:41" ht="41.25" customHeight="1" thickBot="1" x14ac:dyDescent="0.45">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211"/>
      <c r="AM22" s="211"/>
      <c r="AN22" s="211"/>
      <c r="AO22" s="211"/>
    </row>
    <row r="23" spans="2:41" s="188" customFormat="1" ht="20.100000000000001" customHeight="1" x14ac:dyDescent="0.4">
      <c r="B23" s="305" t="s">
        <v>63</v>
      </c>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7"/>
      <c r="AL23" s="211"/>
      <c r="AM23" s="211"/>
      <c r="AN23" s="211"/>
      <c r="AO23" s="211"/>
    </row>
    <row r="24" spans="2:41" s="147" customFormat="1" ht="30" customHeight="1" x14ac:dyDescent="0.4">
      <c r="B24" s="308"/>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10"/>
      <c r="AL24" s="211"/>
      <c r="AM24" s="211"/>
      <c r="AN24" s="211"/>
      <c r="AO24" s="211"/>
    </row>
    <row r="25" spans="2:41" s="147" customFormat="1" ht="30" customHeight="1" x14ac:dyDescent="0.4">
      <c r="B25" s="311"/>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3"/>
      <c r="AL25" s="211"/>
      <c r="AM25" s="211"/>
      <c r="AN25" s="211"/>
      <c r="AO25" s="211"/>
    </row>
    <row r="26" spans="2:41" s="147" customFormat="1" ht="30" customHeight="1" x14ac:dyDescent="0.4">
      <c r="B26" s="311"/>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211"/>
      <c r="AM26" s="211"/>
      <c r="AN26" s="211"/>
      <c r="AO26" s="211"/>
    </row>
    <row r="27" spans="2:41" s="147" customFormat="1" ht="30" customHeight="1" x14ac:dyDescent="0.4">
      <c r="B27" s="314"/>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6"/>
      <c r="AL27" s="211"/>
      <c r="AM27" s="211"/>
      <c r="AN27" s="211"/>
      <c r="AO27" s="211"/>
    </row>
    <row r="28" spans="2:41" s="147" customFormat="1" ht="30" customHeight="1" x14ac:dyDescent="0.4">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1"/>
      <c r="AM28" s="211"/>
      <c r="AN28" s="211"/>
      <c r="AO28" s="211"/>
    </row>
    <row r="29" spans="2:41" ht="24.95" customHeight="1" x14ac:dyDescent="0.4">
      <c r="AL29" s="211"/>
      <c r="AM29" s="211"/>
      <c r="AN29" s="211"/>
      <c r="AO29" s="211"/>
    </row>
  </sheetData>
  <mergeCells count="26">
    <mergeCell ref="V1:AK1"/>
    <mergeCell ref="AH2:AI2"/>
    <mergeCell ref="AJ2:AK2"/>
    <mergeCell ref="B4:E5"/>
    <mergeCell ref="F4:AK4"/>
    <mergeCell ref="B10:B11"/>
    <mergeCell ref="C10:E10"/>
    <mergeCell ref="C11:E11"/>
    <mergeCell ref="B1:G2"/>
    <mergeCell ref="R1:U1"/>
    <mergeCell ref="B6:B9"/>
    <mergeCell ref="C6:E6"/>
    <mergeCell ref="D7:E7"/>
    <mergeCell ref="D8:E8"/>
    <mergeCell ref="D9:E9"/>
    <mergeCell ref="B12:E12"/>
    <mergeCell ref="B13:B16"/>
    <mergeCell ref="C13:E13"/>
    <mergeCell ref="C14:E14"/>
    <mergeCell ref="C15:E15"/>
    <mergeCell ref="C16:E16"/>
    <mergeCell ref="B17:E17"/>
    <mergeCell ref="B18:E18"/>
    <mergeCell ref="J19:AK22"/>
    <mergeCell ref="B23:AK23"/>
    <mergeCell ref="B24:AK27"/>
  </mergeCells>
  <phoneticPr fontId="2"/>
  <conditionalFormatting sqref="F12:AJ12">
    <cfRule type="expression" dxfId="61" priority="5">
      <formula>F12&lt;F17</formula>
    </cfRule>
  </conditionalFormatting>
  <conditionalFormatting sqref="F18:AJ18">
    <cfRule type="cellIs" dxfId="60" priority="4" operator="equal">
      <formula>"×"</formula>
    </cfRule>
  </conditionalFormatting>
  <conditionalFormatting sqref="AJ5:AJ8 AJ10:AJ18">
    <cfRule type="expression" dxfId="59" priority="1">
      <formula>OR($AH$2=4,$AH$2=6,$AH$2=9,$AH$2=11)</formula>
    </cfRule>
  </conditionalFormatting>
  <conditionalFormatting sqref="AH5:AJ8 AH10:AJ18">
    <cfRule type="expression" dxfId="58" priority="2">
      <formula>$AH$2=2</formula>
    </cfRule>
  </conditionalFormatting>
  <conditionalFormatting sqref="F10:AJ11">
    <cfRule type="containsBlanks" dxfId="57" priority="3">
      <formula>LEN(TRIM(F10))=0</formula>
    </cfRule>
  </conditionalFormatting>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42"/>
  <sheetViews>
    <sheetView tabSelected="1" view="pageBreakPreview" zoomScale="70" zoomScaleNormal="59" zoomScaleSheetLayoutView="70" zoomScalePageLayoutView="90" workbookViewId="0">
      <selection activeCell="R17" sqref="R17"/>
    </sheetView>
  </sheetViews>
  <sheetFormatPr defaultRowHeight="15.75" x14ac:dyDescent="0.4"/>
  <cols>
    <col min="1" max="1" width="2.625" style="147" customWidth="1"/>
    <col min="2" max="4" width="10.625" style="147" customWidth="1"/>
    <col min="5" max="5" width="1.625" style="147" customWidth="1"/>
    <col min="6" max="6" width="12.625" style="147" customWidth="1"/>
    <col min="7" max="8" width="2.75" style="147" customWidth="1"/>
    <col min="9" max="9" width="35.625" style="147" customWidth="1"/>
    <col min="10" max="40" width="4.125" style="147" customWidth="1"/>
    <col min="41" max="41" width="6.375" style="147" customWidth="1"/>
    <col min="42" max="16384" width="9" style="147"/>
  </cols>
  <sheetData>
    <row r="1" spans="2:41" ht="24.95" customHeight="1" x14ac:dyDescent="0.4">
      <c r="B1" s="333" t="str">
        <f>IF(AG3="特定機能病院等に該当する","空床数確認表（様式第１号別紙２）その１　重点医療機関（特定機能病院等）","空床数確認表（様式第１号別紙２）その１　重点医療機関（一般病院）")</f>
        <v>空床数確認表（様式第１号別紙２）その１　重点医療機関（一般病院）</v>
      </c>
      <c r="C1" s="333"/>
      <c r="D1" s="333"/>
      <c r="E1" s="333"/>
      <c r="F1" s="333"/>
      <c r="G1" s="333"/>
      <c r="H1" s="333"/>
      <c r="I1" s="333"/>
      <c r="J1" s="333"/>
      <c r="K1" s="333"/>
      <c r="L1" s="333"/>
      <c r="M1" s="333"/>
      <c r="N1" s="333"/>
      <c r="O1" s="333"/>
      <c r="P1" s="333"/>
      <c r="Q1" s="333"/>
      <c r="R1" s="333"/>
      <c r="S1" s="333"/>
      <c r="T1" s="333"/>
      <c r="U1" s="334" t="s">
        <v>7</v>
      </c>
      <c r="V1" s="334"/>
      <c r="W1" s="334"/>
      <c r="X1" s="334"/>
      <c r="Y1" s="408"/>
      <c r="Z1" s="408"/>
      <c r="AA1" s="408"/>
      <c r="AB1" s="408"/>
      <c r="AC1" s="408"/>
      <c r="AD1" s="408"/>
      <c r="AE1" s="408"/>
      <c r="AF1" s="408"/>
      <c r="AG1" s="408"/>
      <c r="AH1" s="408"/>
      <c r="AI1" s="408"/>
      <c r="AJ1" s="408"/>
      <c r="AK1" s="408"/>
      <c r="AL1" s="408"/>
      <c r="AM1" s="408"/>
      <c r="AN1" s="408"/>
      <c r="AO1" s="408"/>
    </row>
    <row r="2" spans="2:41" ht="24.95" customHeight="1" x14ac:dyDescent="0.4">
      <c r="B2" s="333"/>
      <c r="C2" s="333"/>
      <c r="D2" s="333"/>
      <c r="E2" s="333"/>
      <c r="F2" s="333"/>
      <c r="G2" s="333"/>
      <c r="H2" s="333"/>
      <c r="I2" s="333"/>
      <c r="J2" s="333"/>
      <c r="K2" s="333"/>
      <c r="L2" s="333"/>
      <c r="M2" s="333"/>
      <c r="N2" s="333"/>
      <c r="O2" s="333"/>
      <c r="P2" s="333"/>
      <c r="Q2" s="333"/>
      <c r="R2" s="333"/>
      <c r="S2" s="333"/>
      <c r="T2" s="333"/>
      <c r="AA2" s="162"/>
      <c r="AB2" s="409" t="s">
        <v>6</v>
      </c>
      <c r="AC2" s="410"/>
      <c r="AD2" s="410"/>
      <c r="AE2" s="410"/>
      <c r="AF2" s="411"/>
      <c r="AG2" s="397"/>
      <c r="AH2" s="398"/>
      <c r="AI2" s="398"/>
      <c r="AJ2" s="398"/>
      <c r="AK2" s="398"/>
      <c r="AL2" s="399"/>
      <c r="AM2" s="407"/>
      <c r="AN2" s="407"/>
      <c r="AO2" s="163" t="s">
        <v>11</v>
      </c>
    </row>
    <row r="3" spans="2:41" ht="24.95" customHeight="1" x14ac:dyDescent="0.4">
      <c r="C3" s="164"/>
      <c r="Q3" s="150"/>
      <c r="R3" s="150"/>
      <c r="AA3" s="151"/>
      <c r="AB3" s="412" t="s">
        <v>36</v>
      </c>
      <c r="AC3" s="413"/>
      <c r="AD3" s="413"/>
      <c r="AE3" s="413"/>
      <c r="AF3" s="414"/>
      <c r="AG3" s="400" t="s">
        <v>76</v>
      </c>
      <c r="AH3" s="401"/>
      <c r="AI3" s="401"/>
      <c r="AJ3" s="401"/>
      <c r="AK3" s="401"/>
      <c r="AL3" s="401"/>
      <c r="AM3" s="401"/>
      <c r="AN3" s="401"/>
      <c r="AO3" s="402"/>
    </row>
    <row r="4" spans="2:41" ht="24.95" customHeight="1" thickBot="1" x14ac:dyDescent="0.45">
      <c r="C4" s="164"/>
      <c r="Q4" s="152"/>
      <c r="R4" s="152"/>
      <c r="W4" s="152"/>
      <c r="X4" s="152"/>
      <c r="Y4" s="152"/>
      <c r="Z4" s="152"/>
      <c r="AD4" s="403" t="s">
        <v>47</v>
      </c>
      <c r="AE4" s="403"/>
      <c r="AF4" s="403"/>
      <c r="AG4" s="403"/>
      <c r="AH4" s="403"/>
      <c r="AI4" s="403"/>
      <c r="AJ4" s="403"/>
      <c r="AK4" s="403"/>
      <c r="AL4" s="403"/>
      <c r="AM4" s="403"/>
      <c r="AN4" s="403"/>
      <c r="AO4" s="403"/>
    </row>
    <row r="5" spans="2:41" s="157" customFormat="1" ht="50.1" customHeight="1" thickBot="1" x14ac:dyDescent="0.45">
      <c r="B5" s="64" t="s">
        <v>32</v>
      </c>
      <c r="C5" s="64" t="s">
        <v>33</v>
      </c>
      <c r="D5" s="4" t="s">
        <v>10</v>
      </c>
      <c r="E5" s="404" t="s">
        <v>21</v>
      </c>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6"/>
    </row>
    <row r="6" spans="2:41" s="157" customFormat="1" ht="22.5" customHeight="1" thickBot="1" x14ac:dyDescent="0.45">
      <c r="B6" s="394"/>
      <c r="C6" s="394"/>
      <c r="D6" s="394"/>
      <c r="E6" s="425" t="str">
        <f>IF(AM2=0,"",AM2)</f>
        <v/>
      </c>
      <c r="F6" s="426"/>
      <c r="G6" s="426"/>
      <c r="H6" s="426"/>
      <c r="I6" s="427"/>
      <c r="J6" s="68">
        <v>1</v>
      </c>
      <c r="K6" s="69">
        <v>2</v>
      </c>
      <c r="L6" s="69">
        <v>3</v>
      </c>
      <c r="M6" s="69">
        <v>4</v>
      </c>
      <c r="N6" s="69">
        <v>5</v>
      </c>
      <c r="O6" s="69">
        <v>6</v>
      </c>
      <c r="P6" s="69">
        <v>7</v>
      </c>
      <c r="Q6" s="69">
        <v>8</v>
      </c>
      <c r="R6" s="69">
        <v>9</v>
      </c>
      <c r="S6" s="69">
        <v>10</v>
      </c>
      <c r="T6" s="69">
        <v>11</v>
      </c>
      <c r="U6" s="69">
        <v>12</v>
      </c>
      <c r="V6" s="69">
        <v>13</v>
      </c>
      <c r="W6" s="69">
        <v>14</v>
      </c>
      <c r="X6" s="69">
        <v>15</v>
      </c>
      <c r="Y6" s="69">
        <v>16</v>
      </c>
      <c r="Z6" s="69">
        <v>17</v>
      </c>
      <c r="AA6" s="69">
        <v>18</v>
      </c>
      <c r="AB6" s="69">
        <v>19</v>
      </c>
      <c r="AC6" s="69">
        <v>20</v>
      </c>
      <c r="AD6" s="69">
        <v>21</v>
      </c>
      <c r="AE6" s="69">
        <v>22</v>
      </c>
      <c r="AF6" s="69">
        <v>23</v>
      </c>
      <c r="AG6" s="69">
        <v>24</v>
      </c>
      <c r="AH6" s="69">
        <v>25</v>
      </c>
      <c r="AI6" s="69">
        <v>26</v>
      </c>
      <c r="AJ6" s="69">
        <v>27</v>
      </c>
      <c r="AK6" s="69">
        <v>28</v>
      </c>
      <c r="AL6" s="18">
        <v>29</v>
      </c>
      <c r="AM6" s="18">
        <v>30</v>
      </c>
      <c r="AN6" s="19">
        <v>31</v>
      </c>
      <c r="AO6" s="118" t="s">
        <v>0</v>
      </c>
    </row>
    <row r="7" spans="2:41" ht="22.5" customHeight="1" x14ac:dyDescent="0.4">
      <c r="B7" s="395"/>
      <c r="C7" s="395"/>
      <c r="D7" s="395"/>
      <c r="E7" s="415" t="s">
        <v>34</v>
      </c>
      <c r="F7" s="416"/>
      <c r="G7" s="428" t="s">
        <v>30</v>
      </c>
      <c r="H7" s="429"/>
      <c r="I7" s="430"/>
      <c r="J7" s="71">
        <f>SUM(J8:J10)</f>
        <v>0</v>
      </c>
      <c r="K7" s="72">
        <f>SUM(K8:K10)</f>
        <v>0</v>
      </c>
      <c r="L7" s="72">
        <f>SUM(L8:L10)</f>
        <v>0</v>
      </c>
      <c r="M7" s="72">
        <f>SUM(M8:M10)</f>
        <v>0</v>
      </c>
      <c r="N7" s="72">
        <f>SUM(N8:N10)</f>
        <v>0</v>
      </c>
      <c r="O7" s="72">
        <f t="shared" ref="O7:AM7" si="0">SUM(O8:O10)</f>
        <v>0</v>
      </c>
      <c r="P7" s="72">
        <f t="shared" si="0"/>
        <v>0</v>
      </c>
      <c r="Q7" s="72">
        <f t="shared" si="0"/>
        <v>0</v>
      </c>
      <c r="R7" s="72">
        <f t="shared" si="0"/>
        <v>0</v>
      </c>
      <c r="S7" s="72">
        <f t="shared" si="0"/>
        <v>0</v>
      </c>
      <c r="T7" s="72">
        <f t="shared" si="0"/>
        <v>0</v>
      </c>
      <c r="U7" s="72">
        <f t="shared" si="0"/>
        <v>0</v>
      </c>
      <c r="V7" s="72">
        <f t="shared" si="0"/>
        <v>0</v>
      </c>
      <c r="W7" s="72">
        <f t="shared" si="0"/>
        <v>0</v>
      </c>
      <c r="X7" s="72">
        <f t="shared" si="0"/>
        <v>0</v>
      </c>
      <c r="Y7" s="72">
        <f t="shared" si="0"/>
        <v>0</v>
      </c>
      <c r="Z7" s="72">
        <f t="shared" si="0"/>
        <v>0</v>
      </c>
      <c r="AA7" s="72">
        <f t="shared" si="0"/>
        <v>0</v>
      </c>
      <c r="AB7" s="72">
        <f t="shared" si="0"/>
        <v>0</v>
      </c>
      <c r="AC7" s="72">
        <f t="shared" si="0"/>
        <v>0</v>
      </c>
      <c r="AD7" s="72">
        <f t="shared" si="0"/>
        <v>0</v>
      </c>
      <c r="AE7" s="72">
        <f t="shared" si="0"/>
        <v>0</v>
      </c>
      <c r="AF7" s="72">
        <f t="shared" si="0"/>
        <v>0</v>
      </c>
      <c r="AG7" s="72">
        <f t="shared" si="0"/>
        <v>0</v>
      </c>
      <c r="AH7" s="72">
        <f t="shared" si="0"/>
        <v>0</v>
      </c>
      <c r="AI7" s="72">
        <f t="shared" si="0"/>
        <v>0</v>
      </c>
      <c r="AJ7" s="72">
        <f t="shared" si="0"/>
        <v>0</v>
      </c>
      <c r="AK7" s="72">
        <f t="shared" si="0"/>
        <v>0</v>
      </c>
      <c r="AL7" s="72">
        <f t="shared" si="0"/>
        <v>0</v>
      </c>
      <c r="AM7" s="72">
        <f t="shared" si="0"/>
        <v>0</v>
      </c>
      <c r="AN7" s="96">
        <f>SUM(AN8:AN10)</f>
        <v>0</v>
      </c>
      <c r="AO7" s="144">
        <f t="shared" ref="AO7:AO21" si="1">SUM(J7:AN7)</f>
        <v>0</v>
      </c>
    </row>
    <row r="8" spans="2:41" ht="22.5" customHeight="1" x14ac:dyDescent="0.4">
      <c r="B8" s="395"/>
      <c r="C8" s="395"/>
      <c r="D8" s="395"/>
      <c r="E8" s="417"/>
      <c r="F8" s="418"/>
      <c r="G8" s="145"/>
      <c r="H8" s="378" t="s">
        <v>38</v>
      </c>
      <c r="I8" s="379"/>
      <c r="J8" s="28"/>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107"/>
      <c r="AO8" s="119">
        <f t="shared" si="1"/>
        <v>0</v>
      </c>
    </row>
    <row r="9" spans="2:41" ht="22.5" customHeight="1" x14ac:dyDescent="0.4">
      <c r="B9" s="395"/>
      <c r="C9" s="395"/>
      <c r="D9" s="395"/>
      <c r="E9" s="417"/>
      <c r="F9" s="418"/>
      <c r="G9" s="145"/>
      <c r="H9" s="378" t="s">
        <v>39</v>
      </c>
      <c r="I9" s="379"/>
      <c r="J9" s="28"/>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119">
        <f t="shared" si="1"/>
        <v>0</v>
      </c>
    </row>
    <row r="10" spans="2:41" ht="22.5" customHeight="1" thickBot="1" x14ac:dyDescent="0.45">
      <c r="B10" s="395"/>
      <c r="C10" s="395"/>
      <c r="D10" s="395"/>
      <c r="E10" s="417"/>
      <c r="F10" s="418"/>
      <c r="G10" s="145"/>
      <c r="H10" s="431" t="s">
        <v>23</v>
      </c>
      <c r="I10" s="389"/>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112"/>
      <c r="AO10" s="193">
        <f t="shared" si="1"/>
        <v>0</v>
      </c>
    </row>
    <row r="11" spans="2:41" ht="22.5" customHeight="1" x14ac:dyDescent="0.4">
      <c r="B11" s="395"/>
      <c r="C11" s="395"/>
      <c r="D11" s="395"/>
      <c r="E11" s="417"/>
      <c r="F11" s="418"/>
      <c r="G11" s="372" t="s">
        <v>79</v>
      </c>
      <c r="H11" s="373"/>
      <c r="I11" s="374"/>
      <c r="J11" s="257"/>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9">
        <f t="shared" si="1"/>
        <v>0</v>
      </c>
    </row>
    <row r="12" spans="2:41" ht="22.5" customHeight="1" thickBot="1" x14ac:dyDescent="0.45">
      <c r="B12" s="395"/>
      <c r="C12" s="395"/>
      <c r="D12" s="395"/>
      <c r="E12" s="417"/>
      <c r="F12" s="418"/>
      <c r="G12" s="256"/>
      <c r="H12" s="284" t="s">
        <v>81</v>
      </c>
      <c r="I12" s="260"/>
      <c r="J12" s="255"/>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20">
        <f t="shared" si="1"/>
        <v>0</v>
      </c>
    </row>
    <row r="13" spans="2:41" ht="22.5" customHeight="1" x14ac:dyDescent="0.4">
      <c r="B13" s="395"/>
      <c r="C13" s="395"/>
      <c r="D13" s="395"/>
      <c r="E13" s="417"/>
      <c r="F13" s="418"/>
      <c r="G13" s="375" t="s">
        <v>1</v>
      </c>
      <c r="H13" s="376"/>
      <c r="I13" s="377"/>
      <c r="J13" s="261">
        <f>SUM(J14:J16)</f>
        <v>0</v>
      </c>
      <c r="K13" s="262">
        <f t="shared" ref="K13:AN13" si="2">SUM(K14:K16)</f>
        <v>0</v>
      </c>
      <c r="L13" s="262">
        <f t="shared" si="2"/>
        <v>0</v>
      </c>
      <c r="M13" s="262">
        <f t="shared" si="2"/>
        <v>0</v>
      </c>
      <c r="N13" s="262">
        <f t="shared" si="2"/>
        <v>0</v>
      </c>
      <c r="O13" s="262">
        <f t="shared" si="2"/>
        <v>0</v>
      </c>
      <c r="P13" s="262">
        <f t="shared" si="2"/>
        <v>0</v>
      </c>
      <c r="Q13" s="262">
        <f t="shared" si="2"/>
        <v>0</v>
      </c>
      <c r="R13" s="262">
        <f t="shared" si="2"/>
        <v>0</v>
      </c>
      <c r="S13" s="262">
        <f t="shared" si="2"/>
        <v>0</v>
      </c>
      <c r="T13" s="262">
        <f t="shared" si="2"/>
        <v>0</v>
      </c>
      <c r="U13" s="262">
        <f t="shared" si="2"/>
        <v>0</v>
      </c>
      <c r="V13" s="262">
        <f t="shared" si="2"/>
        <v>0</v>
      </c>
      <c r="W13" s="262">
        <f t="shared" si="2"/>
        <v>0</v>
      </c>
      <c r="X13" s="262">
        <f t="shared" si="2"/>
        <v>0</v>
      </c>
      <c r="Y13" s="262">
        <f t="shared" si="2"/>
        <v>0</v>
      </c>
      <c r="Z13" s="262">
        <f t="shared" si="2"/>
        <v>0</v>
      </c>
      <c r="AA13" s="262">
        <f t="shared" si="2"/>
        <v>0</v>
      </c>
      <c r="AB13" s="262">
        <f t="shared" si="2"/>
        <v>0</v>
      </c>
      <c r="AC13" s="262">
        <f t="shared" si="2"/>
        <v>0</v>
      </c>
      <c r="AD13" s="262">
        <f t="shared" si="2"/>
        <v>0</v>
      </c>
      <c r="AE13" s="262">
        <f t="shared" si="2"/>
        <v>0</v>
      </c>
      <c r="AF13" s="262">
        <f t="shared" si="2"/>
        <v>0</v>
      </c>
      <c r="AG13" s="262">
        <f t="shared" si="2"/>
        <v>0</v>
      </c>
      <c r="AH13" s="262">
        <f t="shared" si="2"/>
        <v>0</v>
      </c>
      <c r="AI13" s="262">
        <f t="shared" si="2"/>
        <v>0</v>
      </c>
      <c r="AJ13" s="262">
        <f t="shared" si="2"/>
        <v>0</v>
      </c>
      <c r="AK13" s="262">
        <f t="shared" si="2"/>
        <v>0</v>
      </c>
      <c r="AL13" s="263">
        <f t="shared" si="2"/>
        <v>0</v>
      </c>
      <c r="AM13" s="263">
        <f t="shared" si="2"/>
        <v>0</v>
      </c>
      <c r="AN13" s="263">
        <f t="shared" si="2"/>
        <v>0</v>
      </c>
      <c r="AO13" s="264">
        <f t="shared" si="1"/>
        <v>0</v>
      </c>
    </row>
    <row r="14" spans="2:41" ht="22.5" customHeight="1" x14ac:dyDescent="0.4">
      <c r="B14" s="395"/>
      <c r="C14" s="395"/>
      <c r="D14" s="395"/>
      <c r="E14" s="417"/>
      <c r="F14" s="418"/>
      <c r="G14" s="158"/>
      <c r="H14" s="378" t="s">
        <v>38</v>
      </c>
      <c r="I14" s="379"/>
      <c r="J14" s="41"/>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5"/>
      <c r="AO14" s="51">
        <f t="shared" si="1"/>
        <v>0</v>
      </c>
    </row>
    <row r="15" spans="2:41" ht="22.5" customHeight="1" x14ac:dyDescent="0.4">
      <c r="B15" s="395"/>
      <c r="C15" s="395"/>
      <c r="D15" s="395"/>
      <c r="E15" s="417"/>
      <c r="F15" s="418"/>
      <c r="G15" s="158"/>
      <c r="H15" s="378" t="s">
        <v>39</v>
      </c>
      <c r="I15" s="379"/>
      <c r="J15" s="46"/>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108"/>
      <c r="AO15" s="52">
        <f t="shared" si="1"/>
        <v>0</v>
      </c>
    </row>
    <row r="16" spans="2:41" ht="22.5" customHeight="1" thickBot="1" x14ac:dyDescent="0.45">
      <c r="B16" s="395"/>
      <c r="C16" s="395"/>
      <c r="D16" s="395"/>
      <c r="E16" s="419"/>
      <c r="F16" s="420"/>
      <c r="G16" s="158"/>
      <c r="H16" s="380" t="s">
        <v>23</v>
      </c>
      <c r="I16" s="381"/>
      <c r="J16" s="287"/>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9"/>
      <c r="AO16" s="52">
        <f t="shared" si="1"/>
        <v>0</v>
      </c>
    </row>
    <row r="17" spans="2:41" ht="22.5" customHeight="1" thickTop="1" x14ac:dyDescent="0.4">
      <c r="B17" s="395"/>
      <c r="C17" s="395"/>
      <c r="D17" s="395"/>
      <c r="E17" s="421" t="s">
        <v>4</v>
      </c>
      <c r="F17" s="422"/>
      <c r="G17" s="382" t="s">
        <v>38</v>
      </c>
      <c r="H17" s="383"/>
      <c r="I17" s="384"/>
      <c r="J17" s="290"/>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2"/>
      <c r="AO17" s="293">
        <f t="shared" si="1"/>
        <v>0</v>
      </c>
    </row>
    <row r="18" spans="2:41" ht="22.5" customHeight="1" x14ac:dyDescent="0.4">
      <c r="B18" s="395"/>
      <c r="C18" s="395"/>
      <c r="D18" s="395"/>
      <c r="E18" s="423"/>
      <c r="F18" s="424"/>
      <c r="G18" s="385" t="s">
        <v>39</v>
      </c>
      <c r="H18" s="386"/>
      <c r="I18" s="379"/>
      <c r="J18" s="41"/>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5"/>
      <c r="AO18" s="53">
        <f t="shared" si="1"/>
        <v>0</v>
      </c>
    </row>
    <row r="19" spans="2:41" ht="22.5" customHeight="1" x14ac:dyDescent="0.4">
      <c r="B19" s="395"/>
      <c r="C19" s="395"/>
      <c r="D19" s="395"/>
      <c r="E19" s="423"/>
      <c r="F19" s="424"/>
      <c r="G19" s="385" t="s">
        <v>2</v>
      </c>
      <c r="H19" s="386"/>
      <c r="I19" s="379"/>
      <c r="J19" s="41"/>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5"/>
      <c r="AO19" s="51">
        <f t="shared" si="1"/>
        <v>0</v>
      </c>
    </row>
    <row r="20" spans="2:41" ht="22.5" customHeight="1" thickBot="1" x14ac:dyDescent="0.45">
      <c r="B20" s="395"/>
      <c r="C20" s="395"/>
      <c r="D20" s="395"/>
      <c r="E20" s="423"/>
      <c r="F20" s="424"/>
      <c r="G20" s="387" t="s">
        <v>3</v>
      </c>
      <c r="H20" s="388"/>
      <c r="I20" s="389"/>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1"/>
      <c r="AO20" s="54">
        <f t="shared" si="1"/>
        <v>0</v>
      </c>
    </row>
    <row r="21" spans="2:41" ht="22.5" customHeight="1" thickBot="1" x14ac:dyDescent="0.45">
      <c r="B21" s="396"/>
      <c r="C21" s="396"/>
      <c r="D21" s="396"/>
      <c r="E21" s="390" t="s">
        <v>80</v>
      </c>
      <c r="F21" s="391"/>
      <c r="G21" s="392"/>
      <c r="H21" s="392"/>
      <c r="I21" s="393"/>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M21" s="190"/>
      <c r="AN21" s="191"/>
      <c r="AO21" s="192">
        <f t="shared" si="1"/>
        <v>0</v>
      </c>
    </row>
    <row r="22" spans="2:41" ht="22.5" customHeight="1" thickBot="1" x14ac:dyDescent="0.45">
      <c r="C22" s="5"/>
      <c r="D22" s="5"/>
      <c r="E22" s="5"/>
      <c r="F22" s="5"/>
      <c r="G22" s="5"/>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2:41" s="188" customFormat="1" ht="45.95" customHeight="1" x14ac:dyDescent="0.4">
      <c r="B23" s="354" t="s">
        <v>82</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6"/>
    </row>
    <row r="24" spans="2:41" s="188" customFormat="1" ht="45.95" customHeight="1" x14ac:dyDescent="0.4">
      <c r="B24" s="357"/>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9"/>
    </row>
    <row r="25" spans="2:41" s="188" customFormat="1" ht="45.95" customHeight="1" x14ac:dyDescent="0.4">
      <c r="B25" s="357"/>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row>
    <row r="26" spans="2:41" s="188" customFormat="1" ht="81.75" customHeight="1" thickBot="1" x14ac:dyDescent="0.45">
      <c r="B26" s="360"/>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2"/>
    </row>
    <row r="27" spans="2:41" s="188" customFormat="1" ht="15.75" customHeight="1" x14ac:dyDescent="0.4">
      <c r="B27" s="305" t="s">
        <v>57</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7"/>
    </row>
    <row r="28" spans="2:41" ht="32.1" customHeight="1" x14ac:dyDescent="0.4">
      <c r="B28" s="36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5"/>
    </row>
    <row r="29" spans="2:41" ht="32.1" customHeight="1" x14ac:dyDescent="0.4">
      <c r="B29" s="36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8"/>
    </row>
    <row r="30" spans="2:41" ht="32.1" customHeight="1" x14ac:dyDescent="0.4">
      <c r="B30" s="366"/>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8"/>
    </row>
    <row r="31" spans="2:41" ht="32.1" customHeight="1" x14ac:dyDescent="0.4">
      <c r="B31" s="366"/>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8"/>
    </row>
    <row r="32" spans="2:41" ht="32.1" customHeight="1" thickBot="1" x14ac:dyDescent="0.45">
      <c r="B32" s="369"/>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1"/>
    </row>
    <row r="34" spans="8:41" hidden="1" x14ac:dyDescent="0.4">
      <c r="H34" s="147" t="s">
        <v>27</v>
      </c>
    </row>
    <row r="35" spans="8:41" hidden="1" x14ac:dyDescent="0.4">
      <c r="I35" s="165" t="s">
        <v>25</v>
      </c>
      <c r="J35" s="166" t="e">
        <f>#REF!-#REF!-J11</f>
        <v>#REF!</v>
      </c>
      <c r="K35" s="166" t="e">
        <f>#REF!-#REF!-K11</f>
        <v>#REF!</v>
      </c>
      <c r="L35" s="166" t="e">
        <f>#REF!-#REF!-L11</f>
        <v>#REF!</v>
      </c>
      <c r="M35" s="166" t="e">
        <f>#REF!-#REF!-M11</f>
        <v>#REF!</v>
      </c>
      <c r="N35" s="166" t="e">
        <f>#REF!-#REF!-N11</f>
        <v>#REF!</v>
      </c>
      <c r="O35" s="166" t="e">
        <f>#REF!-#REF!-O11</f>
        <v>#REF!</v>
      </c>
      <c r="P35" s="166" t="e">
        <f>#REF!-#REF!-P11</f>
        <v>#REF!</v>
      </c>
      <c r="Q35" s="166" t="e">
        <f>#REF!-#REF!-Q11</f>
        <v>#REF!</v>
      </c>
      <c r="R35" s="166" t="e">
        <f>#REF!-#REF!-R11</f>
        <v>#REF!</v>
      </c>
      <c r="S35" s="166" t="e">
        <f>#REF!-#REF!-S11</f>
        <v>#REF!</v>
      </c>
      <c r="T35" s="166" t="e">
        <f>#REF!-#REF!-T11</f>
        <v>#REF!</v>
      </c>
      <c r="U35" s="166" t="e">
        <f>#REF!-#REF!-U11</f>
        <v>#REF!</v>
      </c>
      <c r="V35" s="166" t="e">
        <f>#REF!-#REF!-V11</f>
        <v>#REF!</v>
      </c>
      <c r="W35" s="166" t="e">
        <f>#REF!-#REF!-W11</f>
        <v>#REF!</v>
      </c>
      <c r="X35" s="166" t="e">
        <f>#REF!-#REF!-X11</f>
        <v>#REF!</v>
      </c>
      <c r="Y35" s="166" t="e">
        <f>#REF!-#REF!-Y11</f>
        <v>#REF!</v>
      </c>
      <c r="Z35" s="166" t="e">
        <f>#REF!-#REF!-Z11</f>
        <v>#REF!</v>
      </c>
      <c r="AA35" s="166" t="e">
        <f>#REF!-#REF!-AA11</f>
        <v>#REF!</v>
      </c>
      <c r="AB35" s="166" t="e">
        <f>#REF!-#REF!-AB11</f>
        <v>#REF!</v>
      </c>
      <c r="AC35" s="166" t="e">
        <f>#REF!-#REF!-AC11</f>
        <v>#REF!</v>
      </c>
      <c r="AD35" s="166" t="e">
        <f>#REF!-#REF!-AD11</f>
        <v>#REF!</v>
      </c>
      <c r="AE35" s="166" t="e">
        <f>#REF!-#REF!-AE11</f>
        <v>#REF!</v>
      </c>
      <c r="AF35" s="166" t="e">
        <f>#REF!-#REF!-AF11</f>
        <v>#REF!</v>
      </c>
      <c r="AG35" s="166" t="e">
        <f>#REF!-#REF!-AG11</f>
        <v>#REF!</v>
      </c>
      <c r="AH35" s="166" t="e">
        <f>#REF!-#REF!-AH11</f>
        <v>#REF!</v>
      </c>
      <c r="AI35" s="166" t="e">
        <f>#REF!-#REF!-AI11</f>
        <v>#REF!</v>
      </c>
      <c r="AJ35" s="166" t="e">
        <f>#REF!-#REF!-AJ11</f>
        <v>#REF!</v>
      </c>
      <c r="AK35" s="166" t="e">
        <f>#REF!-#REF!-AK11</f>
        <v>#REF!</v>
      </c>
      <c r="AL35" s="166" t="e">
        <f>#REF!-#REF!-AL11</f>
        <v>#REF!</v>
      </c>
      <c r="AM35" s="166" t="e">
        <f>#REF!-#REF!-AM11</f>
        <v>#REF!</v>
      </c>
      <c r="AN35" s="166" t="e">
        <f>#REF!-#REF!-AN11</f>
        <v>#REF!</v>
      </c>
      <c r="AO35" s="166" t="e">
        <f>#REF!-#REF!-AO11</f>
        <v>#REF!</v>
      </c>
    </row>
    <row r="36" spans="8:41" hidden="1" x14ac:dyDescent="0.4">
      <c r="I36" s="166" t="s">
        <v>24</v>
      </c>
      <c r="J36" s="166">
        <f t="shared" ref="J36:AO36" si="3">J13</f>
        <v>0</v>
      </c>
      <c r="K36" s="166">
        <f t="shared" si="3"/>
        <v>0</v>
      </c>
      <c r="L36" s="166">
        <f t="shared" si="3"/>
        <v>0</v>
      </c>
      <c r="M36" s="166">
        <f t="shared" si="3"/>
        <v>0</v>
      </c>
      <c r="N36" s="166">
        <f t="shared" si="3"/>
        <v>0</v>
      </c>
      <c r="O36" s="166">
        <f t="shared" si="3"/>
        <v>0</v>
      </c>
      <c r="P36" s="166">
        <f t="shared" si="3"/>
        <v>0</v>
      </c>
      <c r="Q36" s="166">
        <f t="shared" si="3"/>
        <v>0</v>
      </c>
      <c r="R36" s="166">
        <f t="shared" si="3"/>
        <v>0</v>
      </c>
      <c r="S36" s="166">
        <f t="shared" si="3"/>
        <v>0</v>
      </c>
      <c r="T36" s="166">
        <f t="shared" si="3"/>
        <v>0</v>
      </c>
      <c r="U36" s="166">
        <f t="shared" si="3"/>
        <v>0</v>
      </c>
      <c r="V36" s="166">
        <f t="shared" si="3"/>
        <v>0</v>
      </c>
      <c r="W36" s="166">
        <f t="shared" si="3"/>
        <v>0</v>
      </c>
      <c r="X36" s="166">
        <f t="shared" si="3"/>
        <v>0</v>
      </c>
      <c r="Y36" s="166">
        <f t="shared" si="3"/>
        <v>0</v>
      </c>
      <c r="Z36" s="166">
        <f t="shared" si="3"/>
        <v>0</v>
      </c>
      <c r="AA36" s="166">
        <f t="shared" si="3"/>
        <v>0</v>
      </c>
      <c r="AB36" s="166">
        <f t="shared" si="3"/>
        <v>0</v>
      </c>
      <c r="AC36" s="166">
        <f t="shared" si="3"/>
        <v>0</v>
      </c>
      <c r="AD36" s="166">
        <f t="shared" si="3"/>
        <v>0</v>
      </c>
      <c r="AE36" s="166">
        <f t="shared" si="3"/>
        <v>0</v>
      </c>
      <c r="AF36" s="166">
        <f t="shared" si="3"/>
        <v>0</v>
      </c>
      <c r="AG36" s="166">
        <f t="shared" si="3"/>
        <v>0</v>
      </c>
      <c r="AH36" s="166">
        <f t="shared" si="3"/>
        <v>0</v>
      </c>
      <c r="AI36" s="166">
        <f t="shared" si="3"/>
        <v>0</v>
      </c>
      <c r="AJ36" s="166">
        <f t="shared" si="3"/>
        <v>0</v>
      </c>
      <c r="AK36" s="166">
        <f t="shared" si="3"/>
        <v>0</v>
      </c>
      <c r="AL36" s="166">
        <f t="shared" si="3"/>
        <v>0</v>
      </c>
      <c r="AM36" s="166">
        <f t="shared" si="3"/>
        <v>0</v>
      </c>
      <c r="AN36" s="166">
        <f t="shared" si="3"/>
        <v>0</v>
      </c>
      <c r="AO36" s="166">
        <f t="shared" si="3"/>
        <v>0</v>
      </c>
    </row>
    <row r="37" spans="8:41" hidden="1" x14ac:dyDescent="0.4">
      <c r="I37" s="166" t="s">
        <v>26</v>
      </c>
      <c r="J37" s="166" t="e">
        <f>IF(J35=J36,"","要")</f>
        <v>#REF!</v>
      </c>
      <c r="K37" s="166" t="e">
        <f t="shared" ref="K37:AO37" si="4">IF(K35=K36,"","要")</f>
        <v>#REF!</v>
      </c>
      <c r="L37" s="166" t="e">
        <f t="shared" si="4"/>
        <v>#REF!</v>
      </c>
      <c r="M37" s="166" t="e">
        <f t="shared" si="4"/>
        <v>#REF!</v>
      </c>
      <c r="N37" s="166" t="e">
        <f t="shared" si="4"/>
        <v>#REF!</v>
      </c>
      <c r="O37" s="166" t="e">
        <f t="shared" si="4"/>
        <v>#REF!</v>
      </c>
      <c r="P37" s="166" t="e">
        <f t="shared" si="4"/>
        <v>#REF!</v>
      </c>
      <c r="Q37" s="166" t="e">
        <f t="shared" si="4"/>
        <v>#REF!</v>
      </c>
      <c r="R37" s="166" t="e">
        <f t="shared" si="4"/>
        <v>#REF!</v>
      </c>
      <c r="S37" s="166" t="e">
        <f t="shared" si="4"/>
        <v>#REF!</v>
      </c>
      <c r="T37" s="166" t="e">
        <f t="shared" si="4"/>
        <v>#REF!</v>
      </c>
      <c r="U37" s="166" t="e">
        <f t="shared" si="4"/>
        <v>#REF!</v>
      </c>
      <c r="V37" s="166" t="e">
        <f t="shared" si="4"/>
        <v>#REF!</v>
      </c>
      <c r="W37" s="166" t="e">
        <f t="shared" si="4"/>
        <v>#REF!</v>
      </c>
      <c r="X37" s="166" t="e">
        <f t="shared" si="4"/>
        <v>#REF!</v>
      </c>
      <c r="Y37" s="166" t="e">
        <f t="shared" si="4"/>
        <v>#REF!</v>
      </c>
      <c r="Z37" s="166" t="e">
        <f t="shared" si="4"/>
        <v>#REF!</v>
      </c>
      <c r="AA37" s="166" t="e">
        <f t="shared" si="4"/>
        <v>#REF!</v>
      </c>
      <c r="AB37" s="166" t="e">
        <f t="shared" si="4"/>
        <v>#REF!</v>
      </c>
      <c r="AC37" s="166" t="e">
        <f t="shared" si="4"/>
        <v>#REF!</v>
      </c>
      <c r="AD37" s="166" t="e">
        <f t="shared" si="4"/>
        <v>#REF!</v>
      </c>
      <c r="AE37" s="166" t="e">
        <f t="shared" si="4"/>
        <v>#REF!</v>
      </c>
      <c r="AF37" s="166" t="e">
        <f t="shared" si="4"/>
        <v>#REF!</v>
      </c>
      <c r="AG37" s="166" t="e">
        <f t="shared" si="4"/>
        <v>#REF!</v>
      </c>
      <c r="AH37" s="166" t="e">
        <f t="shared" si="4"/>
        <v>#REF!</v>
      </c>
      <c r="AI37" s="166" t="e">
        <f t="shared" si="4"/>
        <v>#REF!</v>
      </c>
      <c r="AJ37" s="166" t="e">
        <f t="shared" si="4"/>
        <v>#REF!</v>
      </c>
      <c r="AK37" s="166" t="e">
        <f t="shared" si="4"/>
        <v>#REF!</v>
      </c>
      <c r="AL37" s="166" t="e">
        <f t="shared" si="4"/>
        <v>#REF!</v>
      </c>
      <c r="AM37" s="166" t="e">
        <f t="shared" si="4"/>
        <v>#REF!</v>
      </c>
      <c r="AN37" s="166" t="e">
        <f t="shared" si="4"/>
        <v>#REF!</v>
      </c>
      <c r="AO37" s="166" t="e">
        <f t="shared" si="4"/>
        <v>#REF!</v>
      </c>
    </row>
    <row r="38" spans="8:41" hidden="1" x14ac:dyDescent="0.4"/>
    <row r="39" spans="8:41" hidden="1" x14ac:dyDescent="0.4">
      <c r="I39" s="166" t="s">
        <v>28</v>
      </c>
      <c r="J39" s="167">
        <f>$D$6</f>
        <v>0</v>
      </c>
      <c r="K39" s="167">
        <f t="shared" ref="K39:AO39" si="5">$D$6</f>
        <v>0</v>
      </c>
      <c r="L39" s="167">
        <f t="shared" si="5"/>
        <v>0</v>
      </c>
      <c r="M39" s="167">
        <f t="shared" si="5"/>
        <v>0</v>
      </c>
      <c r="N39" s="167">
        <f t="shared" si="5"/>
        <v>0</v>
      </c>
      <c r="O39" s="167">
        <f t="shared" si="5"/>
        <v>0</v>
      </c>
      <c r="P39" s="167">
        <f t="shared" si="5"/>
        <v>0</v>
      </c>
      <c r="Q39" s="167">
        <f t="shared" si="5"/>
        <v>0</v>
      </c>
      <c r="R39" s="167">
        <f t="shared" si="5"/>
        <v>0</v>
      </c>
      <c r="S39" s="167">
        <f t="shared" si="5"/>
        <v>0</v>
      </c>
      <c r="T39" s="167">
        <f t="shared" si="5"/>
        <v>0</v>
      </c>
      <c r="U39" s="167">
        <f t="shared" si="5"/>
        <v>0</v>
      </c>
      <c r="V39" s="167">
        <f t="shared" si="5"/>
        <v>0</v>
      </c>
      <c r="W39" s="167">
        <f t="shared" si="5"/>
        <v>0</v>
      </c>
      <c r="X39" s="167">
        <f t="shared" si="5"/>
        <v>0</v>
      </c>
      <c r="Y39" s="167">
        <f t="shared" si="5"/>
        <v>0</v>
      </c>
      <c r="Z39" s="167">
        <f t="shared" si="5"/>
        <v>0</v>
      </c>
      <c r="AA39" s="167">
        <f t="shared" si="5"/>
        <v>0</v>
      </c>
      <c r="AB39" s="167">
        <f t="shared" si="5"/>
        <v>0</v>
      </c>
      <c r="AC39" s="167">
        <f t="shared" si="5"/>
        <v>0</v>
      </c>
      <c r="AD39" s="167">
        <f t="shared" si="5"/>
        <v>0</v>
      </c>
      <c r="AE39" s="167">
        <f t="shared" si="5"/>
        <v>0</v>
      </c>
      <c r="AF39" s="167">
        <f t="shared" si="5"/>
        <v>0</v>
      </c>
      <c r="AG39" s="167">
        <f t="shared" si="5"/>
        <v>0</v>
      </c>
      <c r="AH39" s="167">
        <f t="shared" si="5"/>
        <v>0</v>
      </c>
      <c r="AI39" s="167">
        <f t="shared" si="5"/>
        <v>0</v>
      </c>
      <c r="AJ39" s="167">
        <f t="shared" si="5"/>
        <v>0</v>
      </c>
      <c r="AK39" s="167">
        <f t="shared" si="5"/>
        <v>0</v>
      </c>
      <c r="AL39" s="167">
        <f t="shared" si="5"/>
        <v>0</v>
      </c>
      <c r="AM39" s="167">
        <f t="shared" si="5"/>
        <v>0</v>
      </c>
      <c r="AN39" s="167">
        <f t="shared" si="5"/>
        <v>0</v>
      </c>
      <c r="AO39" s="167">
        <f t="shared" si="5"/>
        <v>0</v>
      </c>
    </row>
    <row r="40" spans="8:41" hidden="1" x14ac:dyDescent="0.4">
      <c r="I40" s="165" t="s">
        <v>29</v>
      </c>
      <c r="J40" s="166">
        <f t="shared" ref="J40:AO40" si="6">SUM(J7:J13,J17:J21)</f>
        <v>0</v>
      </c>
      <c r="K40" s="166">
        <f t="shared" si="6"/>
        <v>0</v>
      </c>
      <c r="L40" s="166">
        <f t="shared" si="6"/>
        <v>0</v>
      </c>
      <c r="M40" s="166">
        <f t="shared" si="6"/>
        <v>0</v>
      </c>
      <c r="N40" s="166">
        <f t="shared" si="6"/>
        <v>0</v>
      </c>
      <c r="O40" s="166">
        <f t="shared" si="6"/>
        <v>0</v>
      </c>
      <c r="P40" s="166">
        <f t="shared" si="6"/>
        <v>0</v>
      </c>
      <c r="Q40" s="166">
        <f t="shared" si="6"/>
        <v>0</v>
      </c>
      <c r="R40" s="166">
        <f t="shared" si="6"/>
        <v>0</v>
      </c>
      <c r="S40" s="166">
        <f t="shared" si="6"/>
        <v>0</v>
      </c>
      <c r="T40" s="166">
        <f t="shared" si="6"/>
        <v>0</v>
      </c>
      <c r="U40" s="166">
        <f t="shared" si="6"/>
        <v>0</v>
      </c>
      <c r="V40" s="166">
        <f t="shared" si="6"/>
        <v>0</v>
      </c>
      <c r="W40" s="166">
        <f t="shared" si="6"/>
        <v>0</v>
      </c>
      <c r="X40" s="166">
        <f t="shared" si="6"/>
        <v>0</v>
      </c>
      <c r="Y40" s="166">
        <f t="shared" si="6"/>
        <v>0</v>
      </c>
      <c r="Z40" s="166">
        <f t="shared" si="6"/>
        <v>0</v>
      </c>
      <c r="AA40" s="166">
        <f t="shared" si="6"/>
        <v>0</v>
      </c>
      <c r="AB40" s="166">
        <f t="shared" si="6"/>
        <v>0</v>
      </c>
      <c r="AC40" s="166">
        <f t="shared" si="6"/>
        <v>0</v>
      </c>
      <c r="AD40" s="166">
        <f t="shared" si="6"/>
        <v>0</v>
      </c>
      <c r="AE40" s="166">
        <f t="shared" si="6"/>
        <v>0</v>
      </c>
      <c r="AF40" s="166">
        <f t="shared" si="6"/>
        <v>0</v>
      </c>
      <c r="AG40" s="166">
        <f t="shared" si="6"/>
        <v>0</v>
      </c>
      <c r="AH40" s="166">
        <f t="shared" si="6"/>
        <v>0</v>
      </c>
      <c r="AI40" s="166">
        <f t="shared" si="6"/>
        <v>0</v>
      </c>
      <c r="AJ40" s="166">
        <f t="shared" si="6"/>
        <v>0</v>
      </c>
      <c r="AK40" s="166">
        <f t="shared" si="6"/>
        <v>0</v>
      </c>
      <c r="AL40" s="166">
        <f t="shared" si="6"/>
        <v>0</v>
      </c>
      <c r="AM40" s="166">
        <f t="shared" si="6"/>
        <v>0</v>
      </c>
      <c r="AN40" s="166">
        <f t="shared" si="6"/>
        <v>0</v>
      </c>
      <c r="AO40" s="166">
        <f t="shared" si="6"/>
        <v>0</v>
      </c>
    </row>
    <row r="41" spans="8:41" hidden="1" x14ac:dyDescent="0.4">
      <c r="I41" s="166" t="s">
        <v>26</v>
      </c>
      <c r="J41" s="166" t="str">
        <f>IF(J39=J40,"","要")</f>
        <v/>
      </c>
      <c r="K41" s="166" t="str">
        <f t="shared" ref="K41:AO41" si="7">IF(K39=K40,"","要")</f>
        <v/>
      </c>
      <c r="L41" s="166" t="str">
        <f t="shared" si="7"/>
        <v/>
      </c>
      <c r="M41" s="166" t="str">
        <f t="shared" si="7"/>
        <v/>
      </c>
      <c r="N41" s="166" t="str">
        <f t="shared" si="7"/>
        <v/>
      </c>
      <c r="O41" s="166" t="str">
        <f t="shared" si="7"/>
        <v/>
      </c>
      <c r="P41" s="166" t="str">
        <f t="shared" si="7"/>
        <v/>
      </c>
      <c r="Q41" s="166" t="str">
        <f t="shared" si="7"/>
        <v/>
      </c>
      <c r="R41" s="166" t="str">
        <f t="shared" si="7"/>
        <v/>
      </c>
      <c r="S41" s="166" t="str">
        <f t="shared" si="7"/>
        <v/>
      </c>
      <c r="T41" s="166" t="str">
        <f t="shared" si="7"/>
        <v/>
      </c>
      <c r="U41" s="166" t="str">
        <f t="shared" si="7"/>
        <v/>
      </c>
      <c r="V41" s="166" t="str">
        <f t="shared" si="7"/>
        <v/>
      </c>
      <c r="W41" s="166" t="str">
        <f t="shared" si="7"/>
        <v/>
      </c>
      <c r="X41" s="166" t="str">
        <f t="shared" si="7"/>
        <v/>
      </c>
      <c r="Y41" s="166" t="str">
        <f t="shared" si="7"/>
        <v/>
      </c>
      <c r="Z41" s="166" t="str">
        <f t="shared" si="7"/>
        <v/>
      </c>
      <c r="AA41" s="166" t="str">
        <f t="shared" si="7"/>
        <v/>
      </c>
      <c r="AB41" s="166" t="str">
        <f t="shared" si="7"/>
        <v/>
      </c>
      <c r="AC41" s="166" t="str">
        <f t="shared" si="7"/>
        <v/>
      </c>
      <c r="AD41" s="166" t="str">
        <f t="shared" si="7"/>
        <v/>
      </c>
      <c r="AE41" s="166" t="str">
        <f t="shared" si="7"/>
        <v/>
      </c>
      <c r="AF41" s="166" t="str">
        <f t="shared" si="7"/>
        <v/>
      </c>
      <c r="AG41" s="166" t="str">
        <f t="shared" si="7"/>
        <v/>
      </c>
      <c r="AH41" s="166" t="str">
        <f t="shared" si="7"/>
        <v/>
      </c>
      <c r="AI41" s="166" t="str">
        <f t="shared" si="7"/>
        <v/>
      </c>
      <c r="AJ41" s="166" t="str">
        <f t="shared" si="7"/>
        <v/>
      </c>
      <c r="AK41" s="166" t="str">
        <f t="shared" si="7"/>
        <v/>
      </c>
      <c r="AL41" s="166" t="str">
        <f t="shared" si="7"/>
        <v/>
      </c>
      <c r="AM41" s="166" t="str">
        <f t="shared" si="7"/>
        <v/>
      </c>
      <c r="AN41" s="166" t="str">
        <f t="shared" si="7"/>
        <v/>
      </c>
      <c r="AO41" s="166" t="str">
        <f t="shared" si="7"/>
        <v/>
      </c>
    </row>
    <row r="42" spans="8:41" hidden="1" x14ac:dyDescent="0.4"/>
  </sheetData>
  <mergeCells count="33">
    <mergeCell ref="E7:F16"/>
    <mergeCell ref="E17:F20"/>
    <mergeCell ref="E6:I6"/>
    <mergeCell ref="G7:I7"/>
    <mergeCell ref="H8:I8"/>
    <mergeCell ref="H9:I9"/>
    <mergeCell ref="H10:I10"/>
    <mergeCell ref="AG2:AL2"/>
    <mergeCell ref="AG3:AO3"/>
    <mergeCell ref="AD4:AO4"/>
    <mergeCell ref="E5:AO5"/>
    <mergeCell ref="AM2:AN2"/>
    <mergeCell ref="B1:T2"/>
    <mergeCell ref="Y1:AO1"/>
    <mergeCell ref="U1:X1"/>
    <mergeCell ref="AB2:AF2"/>
    <mergeCell ref="AB3:AF3"/>
    <mergeCell ref="B23:AO26"/>
    <mergeCell ref="B28:AO32"/>
    <mergeCell ref="B27:AO27"/>
    <mergeCell ref="G11:I11"/>
    <mergeCell ref="G13:I13"/>
    <mergeCell ref="H14:I14"/>
    <mergeCell ref="H15:I15"/>
    <mergeCell ref="H16:I16"/>
    <mergeCell ref="G17:I17"/>
    <mergeCell ref="G18:I18"/>
    <mergeCell ref="G19:I19"/>
    <mergeCell ref="G20:I20"/>
    <mergeCell ref="E21:I21"/>
    <mergeCell ref="B6:B21"/>
    <mergeCell ref="C6:C21"/>
    <mergeCell ref="D6:D21"/>
  </mergeCells>
  <phoneticPr fontId="2"/>
  <conditionalFormatting sqref="J13:AN13">
    <cfRule type="expression" dxfId="56" priority="12">
      <formula>J7-J11&lt;&gt;J13</formula>
    </cfRule>
  </conditionalFormatting>
  <conditionalFormatting sqref="AL6:AN21">
    <cfRule type="expression" dxfId="55" priority="10">
      <formula>$E$6=2</formula>
    </cfRule>
  </conditionalFormatting>
  <conditionalFormatting sqref="AN6:AN21">
    <cfRule type="expression" dxfId="54" priority="9">
      <formula>OR($E$6=4,$E$6=6,$E$6=9,$E$6=11)</formula>
    </cfRule>
  </conditionalFormatting>
  <conditionalFormatting sqref="J6:AN6">
    <cfRule type="expression" dxfId="53" priority="1">
      <formula>$D$6&lt;&gt;J7+SUM(J17:J20)+J21</formula>
    </cfRule>
  </conditionalFormatting>
  <dataValidations count="3">
    <dataValidation type="list" allowBlank="1" showInputMessage="1" showErrorMessage="1" sqref="AG3">
      <formula1>"特定機能病院等に該当する,特定機能病院等に該当しない"</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J43">
      <formula1>J7=J13</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K43:AN43">
      <formula1>K7</formula1>
    </dataValidation>
  </dataValidations>
  <pageMargins left="0.51181102362204722" right="0.51181102362204722" top="0.51181102362204722" bottom="0.35433070866141736" header="0.31496062992125984" footer="0.31496062992125984"/>
  <pageSetup paperSize="9" scale="56" orientation="landscape" r:id="rId1"/>
  <headerFooter>
    <oddHeader xml:space="preserve">&amp;L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42"/>
  <sheetViews>
    <sheetView view="pageBreakPreview" zoomScale="70" zoomScaleNormal="59" zoomScaleSheetLayoutView="70" zoomScalePageLayoutView="90" workbookViewId="0">
      <selection activeCell="B23" sqref="B23:AO27"/>
    </sheetView>
  </sheetViews>
  <sheetFormatPr defaultRowHeight="15.75" x14ac:dyDescent="0.4"/>
  <cols>
    <col min="1" max="1" width="2.625" style="147" customWidth="1"/>
    <col min="2" max="4" width="10.625" style="147" customWidth="1"/>
    <col min="5" max="5" width="1.625" style="147" customWidth="1"/>
    <col min="6" max="6" width="12.625" style="147" customWidth="1"/>
    <col min="7" max="8" width="2.75" style="147" customWidth="1"/>
    <col min="9" max="9" width="35.625" style="147" customWidth="1"/>
    <col min="10" max="40" width="4.125" style="147" customWidth="1"/>
    <col min="41" max="41" width="6.375" style="147" customWidth="1"/>
    <col min="42" max="16384" width="9" style="147"/>
  </cols>
  <sheetData>
    <row r="1" spans="2:41" ht="24.95" customHeight="1" x14ac:dyDescent="0.4">
      <c r="B1" s="333" t="str">
        <f>IF(AG3="特定機能病院等に該当する","空床数確認表（様式第１号別紙２）その１　重点医療機関（特定機能病院等）","空床数確認表（様式第１号別紙２）その１　重点医療機関（一般病院）")</f>
        <v>空床数確認表（様式第１号別紙２）その１　重点医療機関（一般病院）</v>
      </c>
      <c r="C1" s="333"/>
      <c r="D1" s="333"/>
      <c r="E1" s="333"/>
      <c r="F1" s="333"/>
      <c r="G1" s="333"/>
      <c r="H1" s="333"/>
      <c r="I1" s="333"/>
      <c r="J1" s="333"/>
      <c r="K1" s="333"/>
      <c r="L1" s="333"/>
      <c r="M1" s="333"/>
      <c r="N1" s="333"/>
      <c r="O1" s="333"/>
      <c r="P1" s="333"/>
      <c r="Q1" s="333"/>
      <c r="R1" s="333"/>
      <c r="S1" s="333"/>
      <c r="T1" s="333"/>
      <c r="U1" s="334" t="s">
        <v>7</v>
      </c>
      <c r="V1" s="334"/>
      <c r="W1" s="334"/>
      <c r="X1" s="334"/>
      <c r="Y1" s="408" t="str">
        <f>IF(重①!Y1="","",重①!Y1)</f>
        <v/>
      </c>
      <c r="Z1" s="408"/>
      <c r="AA1" s="408"/>
      <c r="AB1" s="408"/>
      <c r="AC1" s="408"/>
      <c r="AD1" s="408"/>
      <c r="AE1" s="408"/>
      <c r="AF1" s="408"/>
      <c r="AG1" s="408"/>
      <c r="AH1" s="408"/>
      <c r="AI1" s="408"/>
      <c r="AJ1" s="408"/>
      <c r="AK1" s="408"/>
      <c r="AL1" s="408"/>
      <c r="AM1" s="408"/>
      <c r="AN1" s="408"/>
      <c r="AO1" s="408"/>
    </row>
    <row r="2" spans="2:41" ht="24.95" customHeight="1" x14ac:dyDescent="0.4">
      <c r="B2" s="333"/>
      <c r="C2" s="333"/>
      <c r="D2" s="333"/>
      <c r="E2" s="333"/>
      <c r="F2" s="333"/>
      <c r="G2" s="333"/>
      <c r="H2" s="333"/>
      <c r="I2" s="333"/>
      <c r="J2" s="333"/>
      <c r="K2" s="333"/>
      <c r="L2" s="333"/>
      <c r="M2" s="333"/>
      <c r="N2" s="333"/>
      <c r="O2" s="333"/>
      <c r="P2" s="333"/>
      <c r="Q2" s="333"/>
      <c r="R2" s="333"/>
      <c r="S2" s="333"/>
      <c r="T2" s="333"/>
      <c r="AA2" s="162"/>
      <c r="AB2" s="409" t="s">
        <v>6</v>
      </c>
      <c r="AC2" s="410"/>
      <c r="AD2" s="410"/>
      <c r="AE2" s="410"/>
      <c r="AF2" s="411"/>
      <c r="AG2" s="397"/>
      <c r="AH2" s="398"/>
      <c r="AI2" s="398"/>
      <c r="AJ2" s="398"/>
      <c r="AK2" s="398"/>
      <c r="AL2" s="399"/>
      <c r="AM2" s="407" t="str">
        <f>IF(重①!AM2="","",重①!AM2)</f>
        <v/>
      </c>
      <c r="AN2" s="407"/>
      <c r="AO2" s="163" t="s">
        <v>11</v>
      </c>
    </row>
    <row r="3" spans="2:41" ht="24.95" customHeight="1" x14ac:dyDescent="0.4">
      <c r="C3" s="164"/>
      <c r="Q3" s="150"/>
      <c r="R3" s="150"/>
      <c r="AA3" s="151"/>
      <c r="AB3" s="412" t="s">
        <v>36</v>
      </c>
      <c r="AC3" s="413"/>
      <c r="AD3" s="413"/>
      <c r="AE3" s="413"/>
      <c r="AF3" s="414"/>
      <c r="AG3" s="400" t="s">
        <v>76</v>
      </c>
      <c r="AH3" s="401"/>
      <c r="AI3" s="401"/>
      <c r="AJ3" s="401"/>
      <c r="AK3" s="401"/>
      <c r="AL3" s="401"/>
      <c r="AM3" s="401"/>
      <c r="AN3" s="401"/>
      <c r="AO3" s="402"/>
    </row>
    <row r="4" spans="2:41" ht="24.95" customHeight="1" thickBot="1" x14ac:dyDescent="0.45">
      <c r="C4" s="164"/>
      <c r="Q4" s="152"/>
      <c r="R4" s="152"/>
      <c r="W4" s="152"/>
      <c r="X4" s="152"/>
      <c r="Y4" s="152"/>
      <c r="Z4" s="152"/>
      <c r="AD4" s="403" t="s">
        <v>47</v>
      </c>
      <c r="AE4" s="403"/>
      <c r="AF4" s="403"/>
      <c r="AG4" s="403"/>
      <c r="AH4" s="403"/>
      <c r="AI4" s="403"/>
      <c r="AJ4" s="403"/>
      <c r="AK4" s="403"/>
      <c r="AL4" s="403"/>
      <c r="AM4" s="403"/>
      <c r="AN4" s="403"/>
      <c r="AO4" s="403"/>
    </row>
    <row r="5" spans="2:41" s="157" customFormat="1" ht="50.1" customHeight="1" thickBot="1" x14ac:dyDescent="0.45">
      <c r="B5" s="64" t="s">
        <v>32</v>
      </c>
      <c r="C5" s="64" t="s">
        <v>33</v>
      </c>
      <c r="D5" s="4" t="s">
        <v>10</v>
      </c>
      <c r="E5" s="404" t="s">
        <v>21</v>
      </c>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6"/>
    </row>
    <row r="6" spans="2:41" s="157" customFormat="1" ht="22.5" customHeight="1" thickBot="1" x14ac:dyDescent="0.45">
      <c r="B6" s="394"/>
      <c r="C6" s="394"/>
      <c r="D6" s="394"/>
      <c r="E6" s="425" t="str">
        <f>IF(AM2=0,"",AM2)</f>
        <v/>
      </c>
      <c r="F6" s="426"/>
      <c r="G6" s="426"/>
      <c r="H6" s="426"/>
      <c r="I6" s="427"/>
      <c r="J6" s="68">
        <v>1</v>
      </c>
      <c r="K6" s="69">
        <v>2</v>
      </c>
      <c r="L6" s="69">
        <v>3</v>
      </c>
      <c r="M6" s="69">
        <v>4</v>
      </c>
      <c r="N6" s="69">
        <v>5</v>
      </c>
      <c r="O6" s="69">
        <v>6</v>
      </c>
      <c r="P6" s="69">
        <v>7</v>
      </c>
      <c r="Q6" s="69">
        <v>8</v>
      </c>
      <c r="R6" s="69">
        <v>9</v>
      </c>
      <c r="S6" s="69">
        <v>10</v>
      </c>
      <c r="T6" s="69">
        <v>11</v>
      </c>
      <c r="U6" s="69">
        <v>12</v>
      </c>
      <c r="V6" s="69">
        <v>13</v>
      </c>
      <c r="W6" s="69">
        <v>14</v>
      </c>
      <c r="X6" s="69">
        <v>15</v>
      </c>
      <c r="Y6" s="69">
        <v>16</v>
      </c>
      <c r="Z6" s="69">
        <v>17</v>
      </c>
      <c r="AA6" s="69">
        <v>18</v>
      </c>
      <c r="AB6" s="69">
        <v>19</v>
      </c>
      <c r="AC6" s="69">
        <v>20</v>
      </c>
      <c r="AD6" s="69">
        <v>21</v>
      </c>
      <c r="AE6" s="69">
        <v>22</v>
      </c>
      <c r="AF6" s="69">
        <v>23</v>
      </c>
      <c r="AG6" s="69">
        <v>24</v>
      </c>
      <c r="AH6" s="69">
        <v>25</v>
      </c>
      <c r="AI6" s="69">
        <v>26</v>
      </c>
      <c r="AJ6" s="69">
        <v>27</v>
      </c>
      <c r="AK6" s="69">
        <v>28</v>
      </c>
      <c r="AL6" s="18">
        <v>29</v>
      </c>
      <c r="AM6" s="18">
        <v>30</v>
      </c>
      <c r="AN6" s="19">
        <v>31</v>
      </c>
      <c r="AO6" s="118" t="s">
        <v>0</v>
      </c>
    </row>
    <row r="7" spans="2:41" ht="22.5" customHeight="1" x14ac:dyDescent="0.4">
      <c r="B7" s="395"/>
      <c r="C7" s="395"/>
      <c r="D7" s="395"/>
      <c r="E7" s="415" t="s">
        <v>34</v>
      </c>
      <c r="F7" s="416"/>
      <c r="G7" s="428" t="s">
        <v>30</v>
      </c>
      <c r="H7" s="429"/>
      <c r="I7" s="430"/>
      <c r="J7" s="71">
        <f>SUM(J8:J10)</f>
        <v>0</v>
      </c>
      <c r="K7" s="72">
        <f>SUM(K8:K10)</f>
        <v>0</v>
      </c>
      <c r="L7" s="72">
        <f>SUM(L8:L10)</f>
        <v>0</v>
      </c>
      <c r="M7" s="72">
        <f>SUM(M8:M10)</f>
        <v>0</v>
      </c>
      <c r="N7" s="72">
        <f>SUM(N8:N10)</f>
        <v>0</v>
      </c>
      <c r="O7" s="72">
        <f t="shared" ref="O7:AM7" si="0">SUM(O8:O10)</f>
        <v>0</v>
      </c>
      <c r="P7" s="72">
        <f t="shared" si="0"/>
        <v>0</v>
      </c>
      <c r="Q7" s="72">
        <f t="shared" si="0"/>
        <v>0</v>
      </c>
      <c r="R7" s="72">
        <f t="shared" si="0"/>
        <v>0</v>
      </c>
      <c r="S7" s="72">
        <f t="shared" si="0"/>
        <v>0</v>
      </c>
      <c r="T7" s="72">
        <f t="shared" si="0"/>
        <v>0</v>
      </c>
      <c r="U7" s="72">
        <f t="shared" si="0"/>
        <v>0</v>
      </c>
      <c r="V7" s="72">
        <f t="shared" si="0"/>
        <v>0</v>
      </c>
      <c r="W7" s="72">
        <f t="shared" si="0"/>
        <v>0</v>
      </c>
      <c r="X7" s="72">
        <f t="shared" si="0"/>
        <v>0</v>
      </c>
      <c r="Y7" s="72">
        <f t="shared" si="0"/>
        <v>0</v>
      </c>
      <c r="Z7" s="72">
        <f t="shared" si="0"/>
        <v>0</v>
      </c>
      <c r="AA7" s="72">
        <f t="shared" si="0"/>
        <v>0</v>
      </c>
      <c r="AB7" s="72">
        <f t="shared" si="0"/>
        <v>0</v>
      </c>
      <c r="AC7" s="72">
        <f t="shared" si="0"/>
        <v>0</v>
      </c>
      <c r="AD7" s="72">
        <f t="shared" si="0"/>
        <v>0</v>
      </c>
      <c r="AE7" s="72">
        <f t="shared" si="0"/>
        <v>0</v>
      </c>
      <c r="AF7" s="72">
        <f t="shared" si="0"/>
        <v>0</v>
      </c>
      <c r="AG7" s="72">
        <f t="shared" si="0"/>
        <v>0</v>
      </c>
      <c r="AH7" s="72">
        <f t="shared" si="0"/>
        <v>0</v>
      </c>
      <c r="AI7" s="72">
        <f t="shared" si="0"/>
        <v>0</v>
      </c>
      <c r="AJ7" s="72">
        <f t="shared" si="0"/>
        <v>0</v>
      </c>
      <c r="AK7" s="72">
        <f t="shared" si="0"/>
        <v>0</v>
      </c>
      <c r="AL7" s="72">
        <f t="shared" si="0"/>
        <v>0</v>
      </c>
      <c r="AM7" s="72">
        <f t="shared" si="0"/>
        <v>0</v>
      </c>
      <c r="AN7" s="96">
        <f>SUM(AN8:AN10)</f>
        <v>0</v>
      </c>
      <c r="AO7" s="144">
        <f t="shared" ref="AO7:AO21" si="1">SUM(J7:AN7)</f>
        <v>0</v>
      </c>
    </row>
    <row r="8" spans="2:41" ht="22.5" customHeight="1" x14ac:dyDescent="0.4">
      <c r="B8" s="395"/>
      <c r="C8" s="395"/>
      <c r="D8" s="395"/>
      <c r="E8" s="417"/>
      <c r="F8" s="418"/>
      <c r="G8" s="253"/>
      <c r="H8" s="378" t="s">
        <v>38</v>
      </c>
      <c r="I8" s="379"/>
      <c r="J8" s="28"/>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107"/>
      <c r="AO8" s="119">
        <f t="shared" si="1"/>
        <v>0</v>
      </c>
    </row>
    <row r="9" spans="2:41" ht="22.5" customHeight="1" x14ac:dyDescent="0.4">
      <c r="B9" s="395"/>
      <c r="C9" s="395"/>
      <c r="D9" s="395"/>
      <c r="E9" s="417"/>
      <c r="F9" s="418"/>
      <c r="G9" s="253"/>
      <c r="H9" s="378" t="s">
        <v>39</v>
      </c>
      <c r="I9" s="379"/>
      <c r="J9" s="28"/>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119">
        <f t="shared" si="1"/>
        <v>0</v>
      </c>
    </row>
    <row r="10" spans="2:41" ht="22.5" customHeight="1" thickBot="1" x14ac:dyDescent="0.45">
      <c r="B10" s="395"/>
      <c r="C10" s="395"/>
      <c r="D10" s="395"/>
      <c r="E10" s="417"/>
      <c r="F10" s="418"/>
      <c r="G10" s="253"/>
      <c r="H10" s="431" t="s">
        <v>23</v>
      </c>
      <c r="I10" s="389"/>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112"/>
      <c r="AO10" s="193">
        <f t="shared" si="1"/>
        <v>0</v>
      </c>
    </row>
    <row r="11" spans="2:41" ht="22.5" customHeight="1" x14ac:dyDescent="0.4">
      <c r="B11" s="395"/>
      <c r="C11" s="395"/>
      <c r="D11" s="395"/>
      <c r="E11" s="417"/>
      <c r="F11" s="418"/>
      <c r="G11" s="372" t="s">
        <v>79</v>
      </c>
      <c r="H11" s="373"/>
      <c r="I11" s="374"/>
      <c r="J11" s="257"/>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9">
        <f t="shared" si="1"/>
        <v>0</v>
      </c>
    </row>
    <row r="12" spans="2:41" ht="22.5" customHeight="1" thickBot="1" x14ac:dyDescent="0.45">
      <c r="B12" s="395"/>
      <c r="C12" s="395"/>
      <c r="D12" s="395"/>
      <c r="E12" s="417"/>
      <c r="F12" s="418"/>
      <c r="G12" s="256"/>
      <c r="H12" s="284" t="s">
        <v>81</v>
      </c>
      <c r="I12" s="260"/>
      <c r="J12" s="255"/>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20">
        <f t="shared" si="1"/>
        <v>0</v>
      </c>
    </row>
    <row r="13" spans="2:41" ht="22.5" customHeight="1" x14ac:dyDescent="0.4">
      <c r="B13" s="395"/>
      <c r="C13" s="395"/>
      <c r="D13" s="395"/>
      <c r="E13" s="417"/>
      <c r="F13" s="418"/>
      <c r="G13" s="375" t="s">
        <v>1</v>
      </c>
      <c r="H13" s="376"/>
      <c r="I13" s="377"/>
      <c r="J13" s="261">
        <f>SUM(J14:J16)</f>
        <v>0</v>
      </c>
      <c r="K13" s="262">
        <f t="shared" ref="K13:AN13" si="2">SUM(K14:K16)</f>
        <v>0</v>
      </c>
      <c r="L13" s="262">
        <f t="shared" si="2"/>
        <v>0</v>
      </c>
      <c r="M13" s="262">
        <f t="shared" si="2"/>
        <v>0</v>
      </c>
      <c r="N13" s="262">
        <f t="shared" si="2"/>
        <v>0</v>
      </c>
      <c r="O13" s="262">
        <f t="shared" si="2"/>
        <v>0</v>
      </c>
      <c r="P13" s="262">
        <f t="shared" si="2"/>
        <v>0</v>
      </c>
      <c r="Q13" s="262">
        <f t="shared" si="2"/>
        <v>0</v>
      </c>
      <c r="R13" s="262">
        <f t="shared" si="2"/>
        <v>0</v>
      </c>
      <c r="S13" s="262">
        <f t="shared" si="2"/>
        <v>0</v>
      </c>
      <c r="T13" s="262">
        <f t="shared" si="2"/>
        <v>0</v>
      </c>
      <c r="U13" s="262">
        <f t="shared" si="2"/>
        <v>0</v>
      </c>
      <c r="V13" s="262">
        <f t="shared" si="2"/>
        <v>0</v>
      </c>
      <c r="W13" s="262">
        <f t="shared" si="2"/>
        <v>0</v>
      </c>
      <c r="X13" s="262">
        <f t="shared" si="2"/>
        <v>0</v>
      </c>
      <c r="Y13" s="262">
        <f t="shared" si="2"/>
        <v>0</v>
      </c>
      <c r="Z13" s="262">
        <f t="shared" si="2"/>
        <v>0</v>
      </c>
      <c r="AA13" s="262">
        <f t="shared" si="2"/>
        <v>0</v>
      </c>
      <c r="AB13" s="262">
        <f t="shared" si="2"/>
        <v>0</v>
      </c>
      <c r="AC13" s="262">
        <f t="shared" si="2"/>
        <v>0</v>
      </c>
      <c r="AD13" s="262">
        <f t="shared" si="2"/>
        <v>0</v>
      </c>
      <c r="AE13" s="262">
        <f t="shared" si="2"/>
        <v>0</v>
      </c>
      <c r="AF13" s="262">
        <f t="shared" si="2"/>
        <v>0</v>
      </c>
      <c r="AG13" s="262">
        <f t="shared" si="2"/>
        <v>0</v>
      </c>
      <c r="AH13" s="262">
        <f t="shared" si="2"/>
        <v>0</v>
      </c>
      <c r="AI13" s="262">
        <f t="shared" si="2"/>
        <v>0</v>
      </c>
      <c r="AJ13" s="262">
        <f t="shared" si="2"/>
        <v>0</v>
      </c>
      <c r="AK13" s="262">
        <f t="shared" si="2"/>
        <v>0</v>
      </c>
      <c r="AL13" s="263">
        <f t="shared" si="2"/>
        <v>0</v>
      </c>
      <c r="AM13" s="263">
        <f t="shared" si="2"/>
        <v>0</v>
      </c>
      <c r="AN13" s="263">
        <f t="shared" si="2"/>
        <v>0</v>
      </c>
      <c r="AO13" s="264">
        <f t="shared" si="1"/>
        <v>0</v>
      </c>
    </row>
    <row r="14" spans="2:41" ht="22.5" customHeight="1" x14ac:dyDescent="0.4">
      <c r="B14" s="395"/>
      <c r="C14" s="395"/>
      <c r="D14" s="395"/>
      <c r="E14" s="417"/>
      <c r="F14" s="418"/>
      <c r="G14" s="158"/>
      <c r="H14" s="378" t="s">
        <v>38</v>
      </c>
      <c r="I14" s="379"/>
      <c r="J14" s="41"/>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5"/>
      <c r="AO14" s="51">
        <f t="shared" si="1"/>
        <v>0</v>
      </c>
    </row>
    <row r="15" spans="2:41" ht="22.5" customHeight="1" x14ac:dyDescent="0.4">
      <c r="B15" s="395"/>
      <c r="C15" s="395"/>
      <c r="D15" s="395"/>
      <c r="E15" s="417"/>
      <c r="F15" s="418"/>
      <c r="G15" s="158"/>
      <c r="H15" s="378" t="s">
        <v>39</v>
      </c>
      <c r="I15" s="379"/>
      <c r="J15" s="46"/>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108"/>
      <c r="AO15" s="52">
        <f t="shared" si="1"/>
        <v>0</v>
      </c>
    </row>
    <row r="16" spans="2:41" ht="22.5" customHeight="1" thickBot="1" x14ac:dyDescent="0.45">
      <c r="B16" s="395"/>
      <c r="C16" s="395"/>
      <c r="D16" s="395"/>
      <c r="E16" s="419"/>
      <c r="F16" s="420"/>
      <c r="G16" s="158"/>
      <c r="H16" s="380" t="s">
        <v>23</v>
      </c>
      <c r="I16" s="381"/>
      <c r="J16" s="287"/>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9"/>
      <c r="AO16" s="52">
        <f t="shared" si="1"/>
        <v>0</v>
      </c>
    </row>
    <row r="17" spans="2:41" ht="22.5" customHeight="1" thickTop="1" x14ac:dyDescent="0.4">
      <c r="B17" s="395"/>
      <c r="C17" s="395"/>
      <c r="D17" s="395"/>
      <c r="E17" s="421" t="s">
        <v>4</v>
      </c>
      <c r="F17" s="422"/>
      <c r="G17" s="382" t="s">
        <v>38</v>
      </c>
      <c r="H17" s="383"/>
      <c r="I17" s="384"/>
      <c r="J17" s="290"/>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2"/>
      <c r="AO17" s="293">
        <f t="shared" si="1"/>
        <v>0</v>
      </c>
    </row>
    <row r="18" spans="2:41" ht="22.5" customHeight="1" x14ac:dyDescent="0.4">
      <c r="B18" s="395"/>
      <c r="C18" s="395"/>
      <c r="D18" s="395"/>
      <c r="E18" s="423"/>
      <c r="F18" s="424"/>
      <c r="G18" s="385" t="s">
        <v>39</v>
      </c>
      <c r="H18" s="386"/>
      <c r="I18" s="379"/>
      <c r="J18" s="41"/>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5"/>
      <c r="AO18" s="53">
        <f t="shared" si="1"/>
        <v>0</v>
      </c>
    </row>
    <row r="19" spans="2:41" ht="22.5" customHeight="1" x14ac:dyDescent="0.4">
      <c r="B19" s="395"/>
      <c r="C19" s="395"/>
      <c r="D19" s="395"/>
      <c r="E19" s="423"/>
      <c r="F19" s="424"/>
      <c r="G19" s="385" t="s">
        <v>2</v>
      </c>
      <c r="H19" s="386"/>
      <c r="I19" s="379"/>
      <c r="J19" s="41"/>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5"/>
      <c r="AO19" s="51">
        <f t="shared" si="1"/>
        <v>0</v>
      </c>
    </row>
    <row r="20" spans="2:41" ht="22.5" customHeight="1" thickBot="1" x14ac:dyDescent="0.45">
      <c r="B20" s="395"/>
      <c r="C20" s="395"/>
      <c r="D20" s="395"/>
      <c r="E20" s="423"/>
      <c r="F20" s="424"/>
      <c r="G20" s="387" t="s">
        <v>3</v>
      </c>
      <c r="H20" s="388"/>
      <c r="I20" s="389"/>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1"/>
      <c r="AO20" s="54">
        <f t="shared" si="1"/>
        <v>0</v>
      </c>
    </row>
    <row r="21" spans="2:41" ht="22.5" customHeight="1" thickBot="1" x14ac:dyDescent="0.45">
      <c r="B21" s="396"/>
      <c r="C21" s="396"/>
      <c r="D21" s="396"/>
      <c r="E21" s="390" t="s">
        <v>80</v>
      </c>
      <c r="F21" s="391"/>
      <c r="G21" s="392"/>
      <c r="H21" s="392"/>
      <c r="I21" s="393"/>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M21" s="190"/>
      <c r="AN21" s="191"/>
      <c r="AO21" s="192">
        <f t="shared" si="1"/>
        <v>0</v>
      </c>
    </row>
    <row r="22" spans="2:41" ht="22.5" customHeight="1" thickBot="1" x14ac:dyDescent="0.45">
      <c r="C22" s="5"/>
      <c r="D22" s="5"/>
      <c r="E22" s="5"/>
      <c r="F22" s="5"/>
      <c r="G22" s="5"/>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2:41" s="188" customFormat="1" ht="45.95" customHeight="1" x14ac:dyDescent="0.4">
      <c r="B23" s="354" t="s">
        <v>82</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6"/>
    </row>
    <row r="24" spans="2:41" s="188" customFormat="1" ht="45.95" customHeight="1" x14ac:dyDescent="0.4">
      <c r="B24" s="357"/>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9"/>
    </row>
    <row r="25" spans="2:41" s="188" customFormat="1" ht="45.95" customHeight="1" x14ac:dyDescent="0.4">
      <c r="B25" s="357"/>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row>
    <row r="26" spans="2:41" s="188" customFormat="1" ht="81.75" customHeight="1" thickBot="1" x14ac:dyDescent="0.45">
      <c r="B26" s="360"/>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2"/>
    </row>
    <row r="27" spans="2:41" s="188" customFormat="1" ht="15.75" customHeight="1" x14ac:dyDescent="0.4">
      <c r="B27" s="305" t="s">
        <v>57</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7"/>
    </row>
    <row r="28" spans="2:41" ht="32.1" customHeight="1" x14ac:dyDescent="0.4">
      <c r="B28" s="36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5"/>
    </row>
    <row r="29" spans="2:41" ht="32.1" customHeight="1" x14ac:dyDescent="0.4">
      <c r="B29" s="36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8"/>
    </row>
    <row r="30" spans="2:41" ht="32.1" customHeight="1" x14ac:dyDescent="0.4">
      <c r="B30" s="366"/>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8"/>
    </row>
    <row r="31" spans="2:41" ht="32.1" customHeight="1" x14ac:dyDescent="0.4">
      <c r="B31" s="366"/>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8"/>
    </row>
    <row r="32" spans="2:41" ht="32.1" customHeight="1" thickBot="1" x14ac:dyDescent="0.45">
      <c r="B32" s="369"/>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1"/>
    </row>
    <row r="34" spans="8:41" hidden="1" x14ac:dyDescent="0.4">
      <c r="H34" s="147" t="s">
        <v>27</v>
      </c>
    </row>
    <row r="35" spans="8:41" hidden="1" x14ac:dyDescent="0.4">
      <c r="I35" s="165" t="s">
        <v>25</v>
      </c>
      <c r="J35" s="166" t="e">
        <f>#REF!-#REF!-J11</f>
        <v>#REF!</v>
      </c>
      <c r="K35" s="166" t="e">
        <f>#REF!-#REF!-K11</f>
        <v>#REF!</v>
      </c>
      <c r="L35" s="166" t="e">
        <f>#REF!-#REF!-L11</f>
        <v>#REF!</v>
      </c>
      <c r="M35" s="166" t="e">
        <f>#REF!-#REF!-M11</f>
        <v>#REF!</v>
      </c>
      <c r="N35" s="166" t="e">
        <f>#REF!-#REF!-N11</f>
        <v>#REF!</v>
      </c>
      <c r="O35" s="166" t="e">
        <f>#REF!-#REF!-O11</f>
        <v>#REF!</v>
      </c>
      <c r="P35" s="166" t="e">
        <f>#REF!-#REF!-P11</f>
        <v>#REF!</v>
      </c>
      <c r="Q35" s="166" t="e">
        <f>#REF!-#REF!-Q11</f>
        <v>#REF!</v>
      </c>
      <c r="R35" s="166" t="e">
        <f>#REF!-#REF!-R11</f>
        <v>#REF!</v>
      </c>
      <c r="S35" s="166" t="e">
        <f>#REF!-#REF!-S11</f>
        <v>#REF!</v>
      </c>
      <c r="T35" s="166" t="e">
        <f>#REF!-#REF!-T11</f>
        <v>#REF!</v>
      </c>
      <c r="U35" s="166" t="e">
        <f>#REF!-#REF!-U11</f>
        <v>#REF!</v>
      </c>
      <c r="V35" s="166" t="e">
        <f>#REF!-#REF!-V11</f>
        <v>#REF!</v>
      </c>
      <c r="W35" s="166" t="e">
        <f>#REF!-#REF!-W11</f>
        <v>#REF!</v>
      </c>
      <c r="X35" s="166" t="e">
        <f>#REF!-#REF!-X11</f>
        <v>#REF!</v>
      </c>
      <c r="Y35" s="166" t="e">
        <f>#REF!-#REF!-Y11</f>
        <v>#REF!</v>
      </c>
      <c r="Z35" s="166" t="e">
        <f>#REF!-#REF!-Z11</f>
        <v>#REF!</v>
      </c>
      <c r="AA35" s="166" t="e">
        <f>#REF!-#REF!-AA11</f>
        <v>#REF!</v>
      </c>
      <c r="AB35" s="166" t="e">
        <f>#REF!-#REF!-AB11</f>
        <v>#REF!</v>
      </c>
      <c r="AC35" s="166" t="e">
        <f>#REF!-#REF!-AC11</f>
        <v>#REF!</v>
      </c>
      <c r="AD35" s="166" t="e">
        <f>#REF!-#REF!-AD11</f>
        <v>#REF!</v>
      </c>
      <c r="AE35" s="166" t="e">
        <f>#REF!-#REF!-AE11</f>
        <v>#REF!</v>
      </c>
      <c r="AF35" s="166" t="e">
        <f>#REF!-#REF!-AF11</f>
        <v>#REF!</v>
      </c>
      <c r="AG35" s="166" t="e">
        <f>#REF!-#REF!-AG11</f>
        <v>#REF!</v>
      </c>
      <c r="AH35" s="166" t="e">
        <f>#REF!-#REF!-AH11</f>
        <v>#REF!</v>
      </c>
      <c r="AI35" s="166" t="e">
        <f>#REF!-#REF!-AI11</f>
        <v>#REF!</v>
      </c>
      <c r="AJ35" s="166" t="e">
        <f>#REF!-#REF!-AJ11</f>
        <v>#REF!</v>
      </c>
      <c r="AK35" s="166" t="e">
        <f>#REF!-#REF!-AK11</f>
        <v>#REF!</v>
      </c>
      <c r="AL35" s="166" t="e">
        <f>#REF!-#REF!-AL11</f>
        <v>#REF!</v>
      </c>
      <c r="AM35" s="166" t="e">
        <f>#REF!-#REF!-AM11</f>
        <v>#REF!</v>
      </c>
      <c r="AN35" s="166" t="e">
        <f>#REF!-#REF!-AN11</f>
        <v>#REF!</v>
      </c>
      <c r="AO35" s="166" t="e">
        <f>#REF!-#REF!-AO11</f>
        <v>#REF!</v>
      </c>
    </row>
    <row r="36" spans="8:41" hidden="1" x14ac:dyDescent="0.4">
      <c r="I36" s="166" t="s">
        <v>24</v>
      </c>
      <c r="J36" s="166">
        <f t="shared" ref="J36:AO36" si="3">J13</f>
        <v>0</v>
      </c>
      <c r="K36" s="166">
        <f t="shared" si="3"/>
        <v>0</v>
      </c>
      <c r="L36" s="166">
        <f t="shared" si="3"/>
        <v>0</v>
      </c>
      <c r="M36" s="166">
        <f t="shared" si="3"/>
        <v>0</v>
      </c>
      <c r="N36" s="166">
        <f t="shared" si="3"/>
        <v>0</v>
      </c>
      <c r="O36" s="166">
        <f t="shared" si="3"/>
        <v>0</v>
      </c>
      <c r="P36" s="166">
        <f t="shared" si="3"/>
        <v>0</v>
      </c>
      <c r="Q36" s="166">
        <f t="shared" si="3"/>
        <v>0</v>
      </c>
      <c r="R36" s="166">
        <f t="shared" si="3"/>
        <v>0</v>
      </c>
      <c r="S36" s="166">
        <f t="shared" si="3"/>
        <v>0</v>
      </c>
      <c r="T36" s="166">
        <f t="shared" si="3"/>
        <v>0</v>
      </c>
      <c r="U36" s="166">
        <f t="shared" si="3"/>
        <v>0</v>
      </c>
      <c r="V36" s="166">
        <f t="shared" si="3"/>
        <v>0</v>
      </c>
      <c r="W36" s="166">
        <f t="shared" si="3"/>
        <v>0</v>
      </c>
      <c r="X36" s="166">
        <f t="shared" si="3"/>
        <v>0</v>
      </c>
      <c r="Y36" s="166">
        <f t="shared" si="3"/>
        <v>0</v>
      </c>
      <c r="Z36" s="166">
        <f t="shared" si="3"/>
        <v>0</v>
      </c>
      <c r="AA36" s="166">
        <f t="shared" si="3"/>
        <v>0</v>
      </c>
      <c r="AB36" s="166">
        <f t="shared" si="3"/>
        <v>0</v>
      </c>
      <c r="AC36" s="166">
        <f t="shared" si="3"/>
        <v>0</v>
      </c>
      <c r="AD36" s="166">
        <f t="shared" si="3"/>
        <v>0</v>
      </c>
      <c r="AE36" s="166">
        <f t="shared" si="3"/>
        <v>0</v>
      </c>
      <c r="AF36" s="166">
        <f t="shared" si="3"/>
        <v>0</v>
      </c>
      <c r="AG36" s="166">
        <f t="shared" si="3"/>
        <v>0</v>
      </c>
      <c r="AH36" s="166">
        <f t="shared" si="3"/>
        <v>0</v>
      </c>
      <c r="AI36" s="166">
        <f t="shared" si="3"/>
        <v>0</v>
      </c>
      <c r="AJ36" s="166">
        <f t="shared" si="3"/>
        <v>0</v>
      </c>
      <c r="AK36" s="166">
        <f t="shared" si="3"/>
        <v>0</v>
      </c>
      <c r="AL36" s="166">
        <f t="shared" si="3"/>
        <v>0</v>
      </c>
      <c r="AM36" s="166">
        <f t="shared" si="3"/>
        <v>0</v>
      </c>
      <c r="AN36" s="166">
        <f t="shared" si="3"/>
        <v>0</v>
      </c>
      <c r="AO36" s="166">
        <f t="shared" si="3"/>
        <v>0</v>
      </c>
    </row>
    <row r="37" spans="8:41" hidden="1" x14ac:dyDescent="0.4">
      <c r="I37" s="166" t="s">
        <v>26</v>
      </c>
      <c r="J37" s="166" t="e">
        <f>IF(J35=J36,"","要")</f>
        <v>#REF!</v>
      </c>
      <c r="K37" s="166" t="e">
        <f t="shared" ref="K37:AO37" si="4">IF(K35=K36,"","要")</f>
        <v>#REF!</v>
      </c>
      <c r="L37" s="166" t="e">
        <f t="shared" si="4"/>
        <v>#REF!</v>
      </c>
      <c r="M37" s="166" t="e">
        <f t="shared" si="4"/>
        <v>#REF!</v>
      </c>
      <c r="N37" s="166" t="e">
        <f t="shared" si="4"/>
        <v>#REF!</v>
      </c>
      <c r="O37" s="166" t="e">
        <f t="shared" si="4"/>
        <v>#REF!</v>
      </c>
      <c r="P37" s="166" t="e">
        <f t="shared" si="4"/>
        <v>#REF!</v>
      </c>
      <c r="Q37" s="166" t="e">
        <f t="shared" si="4"/>
        <v>#REF!</v>
      </c>
      <c r="R37" s="166" t="e">
        <f t="shared" si="4"/>
        <v>#REF!</v>
      </c>
      <c r="S37" s="166" t="e">
        <f t="shared" si="4"/>
        <v>#REF!</v>
      </c>
      <c r="T37" s="166" t="e">
        <f t="shared" si="4"/>
        <v>#REF!</v>
      </c>
      <c r="U37" s="166" t="e">
        <f t="shared" si="4"/>
        <v>#REF!</v>
      </c>
      <c r="V37" s="166" t="e">
        <f t="shared" si="4"/>
        <v>#REF!</v>
      </c>
      <c r="W37" s="166" t="e">
        <f t="shared" si="4"/>
        <v>#REF!</v>
      </c>
      <c r="X37" s="166" t="e">
        <f t="shared" si="4"/>
        <v>#REF!</v>
      </c>
      <c r="Y37" s="166" t="e">
        <f t="shared" si="4"/>
        <v>#REF!</v>
      </c>
      <c r="Z37" s="166" t="e">
        <f t="shared" si="4"/>
        <v>#REF!</v>
      </c>
      <c r="AA37" s="166" t="e">
        <f t="shared" si="4"/>
        <v>#REF!</v>
      </c>
      <c r="AB37" s="166" t="e">
        <f t="shared" si="4"/>
        <v>#REF!</v>
      </c>
      <c r="AC37" s="166" t="e">
        <f t="shared" si="4"/>
        <v>#REF!</v>
      </c>
      <c r="AD37" s="166" t="e">
        <f t="shared" si="4"/>
        <v>#REF!</v>
      </c>
      <c r="AE37" s="166" t="e">
        <f t="shared" si="4"/>
        <v>#REF!</v>
      </c>
      <c r="AF37" s="166" t="e">
        <f t="shared" si="4"/>
        <v>#REF!</v>
      </c>
      <c r="AG37" s="166" t="e">
        <f t="shared" si="4"/>
        <v>#REF!</v>
      </c>
      <c r="AH37" s="166" t="e">
        <f t="shared" si="4"/>
        <v>#REF!</v>
      </c>
      <c r="AI37" s="166" t="e">
        <f t="shared" si="4"/>
        <v>#REF!</v>
      </c>
      <c r="AJ37" s="166" t="e">
        <f t="shared" si="4"/>
        <v>#REF!</v>
      </c>
      <c r="AK37" s="166" t="e">
        <f t="shared" si="4"/>
        <v>#REF!</v>
      </c>
      <c r="AL37" s="166" t="e">
        <f t="shared" si="4"/>
        <v>#REF!</v>
      </c>
      <c r="AM37" s="166" t="e">
        <f t="shared" si="4"/>
        <v>#REF!</v>
      </c>
      <c r="AN37" s="166" t="e">
        <f t="shared" si="4"/>
        <v>#REF!</v>
      </c>
      <c r="AO37" s="166" t="e">
        <f t="shared" si="4"/>
        <v>#REF!</v>
      </c>
    </row>
    <row r="38" spans="8:41" hidden="1" x14ac:dyDescent="0.4"/>
    <row r="39" spans="8:41" hidden="1" x14ac:dyDescent="0.4">
      <c r="I39" s="166" t="s">
        <v>28</v>
      </c>
      <c r="J39" s="167">
        <f>$D$6</f>
        <v>0</v>
      </c>
      <c r="K39" s="167">
        <f t="shared" ref="K39:AO39" si="5">$D$6</f>
        <v>0</v>
      </c>
      <c r="L39" s="167">
        <f t="shared" si="5"/>
        <v>0</v>
      </c>
      <c r="M39" s="167">
        <f t="shared" si="5"/>
        <v>0</v>
      </c>
      <c r="N39" s="167">
        <f t="shared" si="5"/>
        <v>0</v>
      </c>
      <c r="O39" s="167">
        <f t="shared" si="5"/>
        <v>0</v>
      </c>
      <c r="P39" s="167">
        <f t="shared" si="5"/>
        <v>0</v>
      </c>
      <c r="Q39" s="167">
        <f t="shared" si="5"/>
        <v>0</v>
      </c>
      <c r="R39" s="167">
        <f t="shared" si="5"/>
        <v>0</v>
      </c>
      <c r="S39" s="167">
        <f t="shared" si="5"/>
        <v>0</v>
      </c>
      <c r="T39" s="167">
        <f t="shared" si="5"/>
        <v>0</v>
      </c>
      <c r="U39" s="167">
        <f t="shared" si="5"/>
        <v>0</v>
      </c>
      <c r="V39" s="167">
        <f t="shared" si="5"/>
        <v>0</v>
      </c>
      <c r="W39" s="167">
        <f t="shared" si="5"/>
        <v>0</v>
      </c>
      <c r="X39" s="167">
        <f t="shared" si="5"/>
        <v>0</v>
      </c>
      <c r="Y39" s="167">
        <f t="shared" si="5"/>
        <v>0</v>
      </c>
      <c r="Z39" s="167">
        <f t="shared" si="5"/>
        <v>0</v>
      </c>
      <c r="AA39" s="167">
        <f t="shared" si="5"/>
        <v>0</v>
      </c>
      <c r="AB39" s="167">
        <f t="shared" si="5"/>
        <v>0</v>
      </c>
      <c r="AC39" s="167">
        <f t="shared" si="5"/>
        <v>0</v>
      </c>
      <c r="AD39" s="167">
        <f t="shared" si="5"/>
        <v>0</v>
      </c>
      <c r="AE39" s="167">
        <f t="shared" si="5"/>
        <v>0</v>
      </c>
      <c r="AF39" s="167">
        <f t="shared" si="5"/>
        <v>0</v>
      </c>
      <c r="AG39" s="167">
        <f t="shared" si="5"/>
        <v>0</v>
      </c>
      <c r="AH39" s="167">
        <f t="shared" si="5"/>
        <v>0</v>
      </c>
      <c r="AI39" s="167">
        <f t="shared" si="5"/>
        <v>0</v>
      </c>
      <c r="AJ39" s="167">
        <f t="shared" si="5"/>
        <v>0</v>
      </c>
      <c r="AK39" s="167">
        <f t="shared" si="5"/>
        <v>0</v>
      </c>
      <c r="AL39" s="167">
        <f t="shared" si="5"/>
        <v>0</v>
      </c>
      <c r="AM39" s="167">
        <f t="shared" si="5"/>
        <v>0</v>
      </c>
      <c r="AN39" s="167">
        <f t="shared" si="5"/>
        <v>0</v>
      </c>
      <c r="AO39" s="167">
        <f t="shared" si="5"/>
        <v>0</v>
      </c>
    </row>
    <row r="40" spans="8:41" hidden="1" x14ac:dyDescent="0.4">
      <c r="I40" s="165" t="s">
        <v>29</v>
      </c>
      <c r="J40" s="166">
        <f t="shared" ref="J40:AO40" si="6">SUM(J7:J13,J17:J21)</f>
        <v>0</v>
      </c>
      <c r="K40" s="166">
        <f t="shared" si="6"/>
        <v>0</v>
      </c>
      <c r="L40" s="166">
        <f t="shared" si="6"/>
        <v>0</v>
      </c>
      <c r="M40" s="166">
        <f t="shared" si="6"/>
        <v>0</v>
      </c>
      <c r="N40" s="166">
        <f t="shared" si="6"/>
        <v>0</v>
      </c>
      <c r="O40" s="166">
        <f t="shared" si="6"/>
        <v>0</v>
      </c>
      <c r="P40" s="166">
        <f t="shared" si="6"/>
        <v>0</v>
      </c>
      <c r="Q40" s="166">
        <f t="shared" si="6"/>
        <v>0</v>
      </c>
      <c r="R40" s="166">
        <f t="shared" si="6"/>
        <v>0</v>
      </c>
      <c r="S40" s="166">
        <f t="shared" si="6"/>
        <v>0</v>
      </c>
      <c r="T40" s="166">
        <f t="shared" si="6"/>
        <v>0</v>
      </c>
      <c r="U40" s="166">
        <f t="shared" si="6"/>
        <v>0</v>
      </c>
      <c r="V40" s="166">
        <f t="shared" si="6"/>
        <v>0</v>
      </c>
      <c r="W40" s="166">
        <f t="shared" si="6"/>
        <v>0</v>
      </c>
      <c r="X40" s="166">
        <f t="shared" si="6"/>
        <v>0</v>
      </c>
      <c r="Y40" s="166">
        <f t="shared" si="6"/>
        <v>0</v>
      </c>
      <c r="Z40" s="166">
        <f t="shared" si="6"/>
        <v>0</v>
      </c>
      <c r="AA40" s="166">
        <f t="shared" si="6"/>
        <v>0</v>
      </c>
      <c r="AB40" s="166">
        <f t="shared" si="6"/>
        <v>0</v>
      </c>
      <c r="AC40" s="166">
        <f t="shared" si="6"/>
        <v>0</v>
      </c>
      <c r="AD40" s="166">
        <f t="shared" si="6"/>
        <v>0</v>
      </c>
      <c r="AE40" s="166">
        <f t="shared" si="6"/>
        <v>0</v>
      </c>
      <c r="AF40" s="166">
        <f t="shared" si="6"/>
        <v>0</v>
      </c>
      <c r="AG40" s="166">
        <f t="shared" si="6"/>
        <v>0</v>
      </c>
      <c r="AH40" s="166">
        <f t="shared" si="6"/>
        <v>0</v>
      </c>
      <c r="AI40" s="166">
        <f t="shared" si="6"/>
        <v>0</v>
      </c>
      <c r="AJ40" s="166">
        <f t="shared" si="6"/>
        <v>0</v>
      </c>
      <c r="AK40" s="166">
        <f t="shared" si="6"/>
        <v>0</v>
      </c>
      <c r="AL40" s="166">
        <f t="shared" si="6"/>
        <v>0</v>
      </c>
      <c r="AM40" s="166">
        <f t="shared" si="6"/>
        <v>0</v>
      </c>
      <c r="AN40" s="166">
        <f t="shared" si="6"/>
        <v>0</v>
      </c>
      <c r="AO40" s="166">
        <f t="shared" si="6"/>
        <v>0</v>
      </c>
    </row>
    <row r="41" spans="8:41" hidden="1" x14ac:dyDescent="0.4">
      <c r="I41" s="166" t="s">
        <v>26</v>
      </c>
      <c r="J41" s="166" t="str">
        <f>IF(J39=J40,"","要")</f>
        <v/>
      </c>
      <c r="K41" s="166" t="str">
        <f t="shared" ref="K41:AO41" si="7">IF(K39=K40,"","要")</f>
        <v/>
      </c>
      <c r="L41" s="166" t="str">
        <f t="shared" si="7"/>
        <v/>
      </c>
      <c r="M41" s="166" t="str">
        <f t="shared" si="7"/>
        <v/>
      </c>
      <c r="N41" s="166" t="str">
        <f t="shared" si="7"/>
        <v/>
      </c>
      <c r="O41" s="166" t="str">
        <f t="shared" si="7"/>
        <v/>
      </c>
      <c r="P41" s="166" t="str">
        <f t="shared" si="7"/>
        <v/>
      </c>
      <c r="Q41" s="166" t="str">
        <f t="shared" si="7"/>
        <v/>
      </c>
      <c r="R41" s="166" t="str">
        <f t="shared" si="7"/>
        <v/>
      </c>
      <c r="S41" s="166" t="str">
        <f t="shared" si="7"/>
        <v/>
      </c>
      <c r="T41" s="166" t="str">
        <f t="shared" si="7"/>
        <v/>
      </c>
      <c r="U41" s="166" t="str">
        <f t="shared" si="7"/>
        <v/>
      </c>
      <c r="V41" s="166" t="str">
        <f t="shared" si="7"/>
        <v/>
      </c>
      <c r="W41" s="166" t="str">
        <f t="shared" si="7"/>
        <v/>
      </c>
      <c r="X41" s="166" t="str">
        <f t="shared" si="7"/>
        <v/>
      </c>
      <c r="Y41" s="166" t="str">
        <f t="shared" si="7"/>
        <v/>
      </c>
      <c r="Z41" s="166" t="str">
        <f t="shared" si="7"/>
        <v/>
      </c>
      <c r="AA41" s="166" t="str">
        <f t="shared" si="7"/>
        <v/>
      </c>
      <c r="AB41" s="166" t="str">
        <f t="shared" si="7"/>
        <v/>
      </c>
      <c r="AC41" s="166" t="str">
        <f t="shared" si="7"/>
        <v/>
      </c>
      <c r="AD41" s="166" t="str">
        <f t="shared" si="7"/>
        <v/>
      </c>
      <c r="AE41" s="166" t="str">
        <f t="shared" si="7"/>
        <v/>
      </c>
      <c r="AF41" s="166" t="str">
        <f t="shared" si="7"/>
        <v/>
      </c>
      <c r="AG41" s="166" t="str">
        <f t="shared" si="7"/>
        <v/>
      </c>
      <c r="AH41" s="166" t="str">
        <f t="shared" si="7"/>
        <v/>
      </c>
      <c r="AI41" s="166" t="str">
        <f t="shared" si="7"/>
        <v/>
      </c>
      <c r="AJ41" s="166" t="str">
        <f t="shared" si="7"/>
        <v/>
      </c>
      <c r="AK41" s="166" t="str">
        <f t="shared" si="7"/>
        <v/>
      </c>
      <c r="AL41" s="166" t="str">
        <f t="shared" si="7"/>
        <v/>
      </c>
      <c r="AM41" s="166" t="str">
        <f t="shared" si="7"/>
        <v/>
      </c>
      <c r="AN41" s="166" t="str">
        <f t="shared" si="7"/>
        <v/>
      </c>
      <c r="AO41" s="166" t="str">
        <f t="shared" si="7"/>
        <v/>
      </c>
    </row>
    <row r="42" spans="8:41" hidden="1" x14ac:dyDescent="0.4"/>
  </sheetData>
  <mergeCells count="33">
    <mergeCell ref="E7:F16"/>
    <mergeCell ref="E6:I6"/>
    <mergeCell ref="E21:I21"/>
    <mergeCell ref="B23:AO26"/>
    <mergeCell ref="B27:AO27"/>
    <mergeCell ref="H10:I10"/>
    <mergeCell ref="G11:I11"/>
    <mergeCell ref="B28:AO32"/>
    <mergeCell ref="H15:I15"/>
    <mergeCell ref="H16:I16"/>
    <mergeCell ref="E17:F20"/>
    <mergeCell ref="G17:I17"/>
    <mergeCell ref="G18:I18"/>
    <mergeCell ref="G19:I19"/>
    <mergeCell ref="G20:I20"/>
    <mergeCell ref="B6:B21"/>
    <mergeCell ref="C6:C21"/>
    <mergeCell ref="D6:D21"/>
    <mergeCell ref="H14:I14"/>
    <mergeCell ref="G13:I13"/>
    <mergeCell ref="G7:I7"/>
    <mergeCell ref="H8:I8"/>
    <mergeCell ref="H9:I9"/>
    <mergeCell ref="AB3:AF3"/>
    <mergeCell ref="AG3:AO3"/>
    <mergeCell ref="AD4:AO4"/>
    <mergeCell ref="E5:AO5"/>
    <mergeCell ref="B1:T2"/>
    <mergeCell ref="U1:X1"/>
    <mergeCell ref="Y1:AO1"/>
    <mergeCell ref="AB2:AF2"/>
    <mergeCell ref="AG2:AL2"/>
    <mergeCell ref="AM2:AN2"/>
  </mergeCells>
  <phoneticPr fontId="2"/>
  <conditionalFormatting sqref="J13:AN13">
    <cfRule type="expression" dxfId="52" priority="4">
      <formula>J7-J11&lt;&gt;J13</formula>
    </cfRule>
  </conditionalFormatting>
  <conditionalFormatting sqref="AL6:AN21">
    <cfRule type="expression" dxfId="51" priority="3">
      <formula>$E$6=2</formula>
    </cfRule>
  </conditionalFormatting>
  <conditionalFormatting sqref="AN6:AN21">
    <cfRule type="expression" dxfId="50" priority="2">
      <formula>OR($E$6=4,$E$6=6,$E$6=9,$E$6=11)</formula>
    </cfRule>
  </conditionalFormatting>
  <conditionalFormatting sqref="J6:AN6">
    <cfRule type="expression" dxfId="49" priority="1">
      <formula>$D$6&lt;&gt;J7+SUM(J17:J20)+J21</formula>
    </cfRule>
  </conditionalFormatting>
  <dataValidations count="3">
    <dataValidation type="custom" allowBlank="1" showInputMessage="1" showErrorMessage="1" errorTitle="空床数を再確認ください。" error="空床数の合計数が運用数と_x000a_不一致です。_x000a_正しく空床数が入力されているか_x000a_再度ご確認ください。" sqref="K43:AN43">
      <formula1>K7</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J43">
      <formula1>J7=J13</formula1>
    </dataValidation>
    <dataValidation type="list" allowBlank="1" showInputMessage="1" showErrorMessage="1" sqref="AG3">
      <formula1>"特定機能病院等に該当する,特定機能病院等に該当しない"</formula1>
    </dataValidation>
  </dataValidations>
  <pageMargins left="0.51181102362204722" right="0.51181102362204722" top="0.51181102362204722" bottom="0.35433070866141736" header="0.31496062992125984" footer="0.31496062992125984"/>
  <pageSetup paperSize="9" scale="56" orientation="landscape" r:id="rId1"/>
  <headerFooter>
    <oddHeader xml:space="preserve">&amp;L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42"/>
  <sheetViews>
    <sheetView view="pageBreakPreview" zoomScale="70" zoomScaleNormal="59" zoomScaleSheetLayoutView="70" zoomScalePageLayoutView="90" workbookViewId="0">
      <selection activeCell="B23" sqref="B23:AO27"/>
    </sheetView>
  </sheetViews>
  <sheetFormatPr defaultRowHeight="15.75" x14ac:dyDescent="0.4"/>
  <cols>
    <col min="1" max="1" width="2.625" style="147" customWidth="1"/>
    <col min="2" max="4" width="10.625" style="147" customWidth="1"/>
    <col min="5" max="5" width="1.625" style="147" customWidth="1"/>
    <col min="6" max="6" width="12.625" style="147" customWidth="1"/>
    <col min="7" max="8" width="2.75" style="147" customWidth="1"/>
    <col min="9" max="9" width="35.625" style="147" customWidth="1"/>
    <col min="10" max="40" width="4.125" style="147" customWidth="1"/>
    <col min="41" max="41" width="6.375" style="147" customWidth="1"/>
    <col min="42" max="16384" width="9" style="147"/>
  </cols>
  <sheetData>
    <row r="1" spans="2:41" ht="24.95" customHeight="1" x14ac:dyDescent="0.4">
      <c r="B1" s="333" t="str">
        <f>IF(AG3="特定機能病院等に該当する","空床数確認表（様式第１号別紙２）その１　重点医療機関（特定機能病院等）","空床数確認表（様式第１号別紙２）その１　重点医療機関（一般病院）")</f>
        <v>空床数確認表（様式第１号別紙２）その１　重点医療機関（一般病院）</v>
      </c>
      <c r="C1" s="333"/>
      <c r="D1" s="333"/>
      <c r="E1" s="333"/>
      <c r="F1" s="333"/>
      <c r="G1" s="333"/>
      <c r="H1" s="333"/>
      <c r="I1" s="333"/>
      <c r="J1" s="333"/>
      <c r="K1" s="333"/>
      <c r="L1" s="333"/>
      <c r="M1" s="333"/>
      <c r="N1" s="333"/>
      <c r="O1" s="333"/>
      <c r="P1" s="333"/>
      <c r="Q1" s="333"/>
      <c r="R1" s="333"/>
      <c r="S1" s="333"/>
      <c r="T1" s="333"/>
      <c r="U1" s="334" t="s">
        <v>7</v>
      </c>
      <c r="V1" s="334"/>
      <c r="W1" s="334"/>
      <c r="X1" s="334"/>
      <c r="Y1" s="408" t="str">
        <f>IF(重①!Y1="","",重①!Y1)</f>
        <v/>
      </c>
      <c r="Z1" s="408"/>
      <c r="AA1" s="408"/>
      <c r="AB1" s="408"/>
      <c r="AC1" s="408"/>
      <c r="AD1" s="408"/>
      <c r="AE1" s="408"/>
      <c r="AF1" s="408"/>
      <c r="AG1" s="408"/>
      <c r="AH1" s="408"/>
      <c r="AI1" s="408"/>
      <c r="AJ1" s="408"/>
      <c r="AK1" s="408"/>
      <c r="AL1" s="408"/>
      <c r="AM1" s="408"/>
      <c r="AN1" s="408"/>
      <c r="AO1" s="408"/>
    </row>
    <row r="2" spans="2:41" ht="24.95" customHeight="1" x14ac:dyDescent="0.4">
      <c r="B2" s="333"/>
      <c r="C2" s="333"/>
      <c r="D2" s="333"/>
      <c r="E2" s="333"/>
      <c r="F2" s="333"/>
      <c r="G2" s="333"/>
      <c r="H2" s="333"/>
      <c r="I2" s="333"/>
      <c r="J2" s="333"/>
      <c r="K2" s="333"/>
      <c r="L2" s="333"/>
      <c r="M2" s="333"/>
      <c r="N2" s="333"/>
      <c r="O2" s="333"/>
      <c r="P2" s="333"/>
      <c r="Q2" s="333"/>
      <c r="R2" s="333"/>
      <c r="S2" s="333"/>
      <c r="T2" s="333"/>
      <c r="AA2" s="162"/>
      <c r="AB2" s="409" t="s">
        <v>6</v>
      </c>
      <c r="AC2" s="410"/>
      <c r="AD2" s="410"/>
      <c r="AE2" s="410"/>
      <c r="AF2" s="411"/>
      <c r="AG2" s="397"/>
      <c r="AH2" s="398"/>
      <c r="AI2" s="398"/>
      <c r="AJ2" s="398"/>
      <c r="AK2" s="398"/>
      <c r="AL2" s="399"/>
      <c r="AM2" s="407" t="str">
        <f>IF(重①!AM2="","",重①!AM2)</f>
        <v/>
      </c>
      <c r="AN2" s="407"/>
      <c r="AO2" s="163" t="s">
        <v>11</v>
      </c>
    </row>
    <row r="3" spans="2:41" ht="24.95" customHeight="1" x14ac:dyDescent="0.4">
      <c r="C3" s="164"/>
      <c r="Q3" s="150"/>
      <c r="R3" s="150"/>
      <c r="AA3" s="151"/>
      <c r="AB3" s="412" t="s">
        <v>36</v>
      </c>
      <c r="AC3" s="413"/>
      <c r="AD3" s="413"/>
      <c r="AE3" s="413"/>
      <c r="AF3" s="414"/>
      <c r="AG3" s="400" t="s">
        <v>76</v>
      </c>
      <c r="AH3" s="401"/>
      <c r="AI3" s="401"/>
      <c r="AJ3" s="401"/>
      <c r="AK3" s="401"/>
      <c r="AL3" s="401"/>
      <c r="AM3" s="401"/>
      <c r="AN3" s="401"/>
      <c r="AO3" s="402"/>
    </row>
    <row r="4" spans="2:41" ht="24.95" customHeight="1" thickBot="1" x14ac:dyDescent="0.45">
      <c r="C4" s="164"/>
      <c r="Q4" s="152"/>
      <c r="R4" s="152"/>
      <c r="W4" s="152"/>
      <c r="X4" s="152"/>
      <c r="Y4" s="152"/>
      <c r="Z4" s="152"/>
      <c r="AD4" s="403" t="s">
        <v>47</v>
      </c>
      <c r="AE4" s="403"/>
      <c r="AF4" s="403"/>
      <c r="AG4" s="403"/>
      <c r="AH4" s="403"/>
      <c r="AI4" s="403"/>
      <c r="AJ4" s="403"/>
      <c r="AK4" s="403"/>
      <c r="AL4" s="403"/>
      <c r="AM4" s="403"/>
      <c r="AN4" s="403"/>
      <c r="AO4" s="403"/>
    </row>
    <row r="5" spans="2:41" s="157" customFormat="1" ht="50.1" customHeight="1" thickBot="1" x14ac:dyDescent="0.45">
      <c r="B5" s="64" t="s">
        <v>32</v>
      </c>
      <c r="C5" s="64" t="s">
        <v>33</v>
      </c>
      <c r="D5" s="4" t="s">
        <v>10</v>
      </c>
      <c r="E5" s="404" t="s">
        <v>21</v>
      </c>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6"/>
    </row>
    <row r="6" spans="2:41" s="157" customFormat="1" ht="22.5" customHeight="1" thickBot="1" x14ac:dyDescent="0.45">
      <c r="B6" s="394"/>
      <c r="C6" s="394"/>
      <c r="D6" s="394"/>
      <c r="E6" s="425" t="str">
        <f>IF(AM2=0,"",AM2)</f>
        <v/>
      </c>
      <c r="F6" s="426"/>
      <c r="G6" s="426"/>
      <c r="H6" s="426"/>
      <c r="I6" s="427"/>
      <c r="J6" s="68">
        <v>1</v>
      </c>
      <c r="K6" s="69">
        <v>2</v>
      </c>
      <c r="L6" s="69">
        <v>3</v>
      </c>
      <c r="M6" s="69">
        <v>4</v>
      </c>
      <c r="N6" s="69">
        <v>5</v>
      </c>
      <c r="O6" s="69">
        <v>6</v>
      </c>
      <c r="P6" s="69">
        <v>7</v>
      </c>
      <c r="Q6" s="69">
        <v>8</v>
      </c>
      <c r="R6" s="69">
        <v>9</v>
      </c>
      <c r="S6" s="69">
        <v>10</v>
      </c>
      <c r="T6" s="69">
        <v>11</v>
      </c>
      <c r="U6" s="69">
        <v>12</v>
      </c>
      <c r="V6" s="69">
        <v>13</v>
      </c>
      <c r="W6" s="69">
        <v>14</v>
      </c>
      <c r="X6" s="69">
        <v>15</v>
      </c>
      <c r="Y6" s="69">
        <v>16</v>
      </c>
      <c r="Z6" s="69">
        <v>17</v>
      </c>
      <c r="AA6" s="69">
        <v>18</v>
      </c>
      <c r="AB6" s="69">
        <v>19</v>
      </c>
      <c r="AC6" s="69">
        <v>20</v>
      </c>
      <c r="AD6" s="69">
        <v>21</v>
      </c>
      <c r="AE6" s="69">
        <v>22</v>
      </c>
      <c r="AF6" s="69">
        <v>23</v>
      </c>
      <c r="AG6" s="69">
        <v>24</v>
      </c>
      <c r="AH6" s="69">
        <v>25</v>
      </c>
      <c r="AI6" s="69">
        <v>26</v>
      </c>
      <c r="AJ6" s="69">
        <v>27</v>
      </c>
      <c r="AK6" s="69">
        <v>28</v>
      </c>
      <c r="AL6" s="18">
        <v>29</v>
      </c>
      <c r="AM6" s="18">
        <v>30</v>
      </c>
      <c r="AN6" s="19">
        <v>31</v>
      </c>
      <c r="AO6" s="118" t="s">
        <v>0</v>
      </c>
    </row>
    <row r="7" spans="2:41" ht="22.5" customHeight="1" x14ac:dyDescent="0.4">
      <c r="B7" s="395"/>
      <c r="C7" s="395"/>
      <c r="D7" s="395"/>
      <c r="E7" s="415" t="s">
        <v>34</v>
      </c>
      <c r="F7" s="416"/>
      <c r="G7" s="428" t="s">
        <v>30</v>
      </c>
      <c r="H7" s="429"/>
      <c r="I7" s="430"/>
      <c r="J7" s="71">
        <f>SUM(J8:J10)</f>
        <v>0</v>
      </c>
      <c r="K7" s="72">
        <f>SUM(K8:K10)</f>
        <v>0</v>
      </c>
      <c r="L7" s="72">
        <f>SUM(L8:L10)</f>
        <v>0</v>
      </c>
      <c r="M7" s="72">
        <f>SUM(M8:M10)</f>
        <v>0</v>
      </c>
      <c r="N7" s="72">
        <f>SUM(N8:N10)</f>
        <v>0</v>
      </c>
      <c r="O7" s="72">
        <f t="shared" ref="O7:AM7" si="0">SUM(O8:O10)</f>
        <v>0</v>
      </c>
      <c r="P7" s="72">
        <f t="shared" si="0"/>
        <v>0</v>
      </c>
      <c r="Q7" s="72">
        <f t="shared" si="0"/>
        <v>0</v>
      </c>
      <c r="R7" s="72">
        <f t="shared" si="0"/>
        <v>0</v>
      </c>
      <c r="S7" s="72">
        <f t="shared" si="0"/>
        <v>0</v>
      </c>
      <c r="T7" s="72">
        <f t="shared" si="0"/>
        <v>0</v>
      </c>
      <c r="U7" s="72">
        <f t="shared" si="0"/>
        <v>0</v>
      </c>
      <c r="V7" s="72">
        <f t="shared" si="0"/>
        <v>0</v>
      </c>
      <c r="W7" s="72">
        <f t="shared" si="0"/>
        <v>0</v>
      </c>
      <c r="X7" s="72">
        <f t="shared" si="0"/>
        <v>0</v>
      </c>
      <c r="Y7" s="72">
        <f t="shared" si="0"/>
        <v>0</v>
      </c>
      <c r="Z7" s="72">
        <f t="shared" si="0"/>
        <v>0</v>
      </c>
      <c r="AA7" s="72">
        <f t="shared" si="0"/>
        <v>0</v>
      </c>
      <c r="AB7" s="72">
        <f t="shared" si="0"/>
        <v>0</v>
      </c>
      <c r="AC7" s="72">
        <f t="shared" si="0"/>
        <v>0</v>
      </c>
      <c r="AD7" s="72">
        <f t="shared" si="0"/>
        <v>0</v>
      </c>
      <c r="AE7" s="72">
        <f t="shared" si="0"/>
        <v>0</v>
      </c>
      <c r="AF7" s="72">
        <f t="shared" si="0"/>
        <v>0</v>
      </c>
      <c r="AG7" s="72">
        <f t="shared" si="0"/>
        <v>0</v>
      </c>
      <c r="AH7" s="72">
        <f t="shared" si="0"/>
        <v>0</v>
      </c>
      <c r="AI7" s="72">
        <f t="shared" si="0"/>
        <v>0</v>
      </c>
      <c r="AJ7" s="72">
        <f t="shared" si="0"/>
        <v>0</v>
      </c>
      <c r="AK7" s="72">
        <f t="shared" si="0"/>
        <v>0</v>
      </c>
      <c r="AL7" s="72">
        <f t="shared" si="0"/>
        <v>0</v>
      </c>
      <c r="AM7" s="72">
        <f t="shared" si="0"/>
        <v>0</v>
      </c>
      <c r="AN7" s="96">
        <f>SUM(AN8:AN10)</f>
        <v>0</v>
      </c>
      <c r="AO7" s="144">
        <f t="shared" ref="AO7:AO21" si="1">SUM(J7:AN7)</f>
        <v>0</v>
      </c>
    </row>
    <row r="8" spans="2:41" ht="22.5" customHeight="1" x14ac:dyDescent="0.4">
      <c r="B8" s="395"/>
      <c r="C8" s="395"/>
      <c r="D8" s="395"/>
      <c r="E8" s="417"/>
      <c r="F8" s="418"/>
      <c r="G8" s="253"/>
      <c r="H8" s="378" t="s">
        <v>38</v>
      </c>
      <c r="I8" s="379"/>
      <c r="J8" s="28"/>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107"/>
      <c r="AO8" s="119">
        <f t="shared" si="1"/>
        <v>0</v>
      </c>
    </row>
    <row r="9" spans="2:41" ht="22.5" customHeight="1" x14ac:dyDescent="0.4">
      <c r="B9" s="395"/>
      <c r="C9" s="395"/>
      <c r="D9" s="395"/>
      <c r="E9" s="417"/>
      <c r="F9" s="418"/>
      <c r="G9" s="253"/>
      <c r="H9" s="378" t="s">
        <v>39</v>
      </c>
      <c r="I9" s="379"/>
      <c r="J9" s="28"/>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119">
        <f t="shared" si="1"/>
        <v>0</v>
      </c>
    </row>
    <row r="10" spans="2:41" ht="22.5" customHeight="1" thickBot="1" x14ac:dyDescent="0.45">
      <c r="B10" s="395"/>
      <c r="C10" s="395"/>
      <c r="D10" s="395"/>
      <c r="E10" s="417"/>
      <c r="F10" s="418"/>
      <c r="G10" s="253"/>
      <c r="H10" s="431" t="s">
        <v>23</v>
      </c>
      <c r="I10" s="389"/>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112"/>
      <c r="AO10" s="193">
        <f t="shared" si="1"/>
        <v>0</v>
      </c>
    </row>
    <row r="11" spans="2:41" ht="22.5" customHeight="1" x14ac:dyDescent="0.4">
      <c r="B11" s="395"/>
      <c r="C11" s="395"/>
      <c r="D11" s="395"/>
      <c r="E11" s="417"/>
      <c r="F11" s="418"/>
      <c r="G11" s="372" t="s">
        <v>79</v>
      </c>
      <c r="H11" s="373"/>
      <c r="I11" s="374"/>
      <c r="J11" s="257"/>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9">
        <f t="shared" si="1"/>
        <v>0</v>
      </c>
    </row>
    <row r="12" spans="2:41" ht="22.5" customHeight="1" thickBot="1" x14ac:dyDescent="0.45">
      <c r="B12" s="395"/>
      <c r="C12" s="395"/>
      <c r="D12" s="395"/>
      <c r="E12" s="417"/>
      <c r="F12" s="418"/>
      <c r="G12" s="256"/>
      <c r="H12" s="284" t="s">
        <v>81</v>
      </c>
      <c r="I12" s="260"/>
      <c r="J12" s="255"/>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20">
        <f t="shared" si="1"/>
        <v>0</v>
      </c>
    </row>
    <row r="13" spans="2:41" ht="22.5" customHeight="1" x14ac:dyDescent="0.4">
      <c r="B13" s="395"/>
      <c r="C13" s="395"/>
      <c r="D13" s="395"/>
      <c r="E13" s="417"/>
      <c r="F13" s="418"/>
      <c r="G13" s="375" t="s">
        <v>1</v>
      </c>
      <c r="H13" s="376"/>
      <c r="I13" s="377"/>
      <c r="J13" s="261">
        <f>SUM(J14:J16)</f>
        <v>0</v>
      </c>
      <c r="K13" s="262">
        <f t="shared" ref="K13:AN13" si="2">SUM(K14:K16)</f>
        <v>0</v>
      </c>
      <c r="L13" s="262">
        <f t="shared" si="2"/>
        <v>0</v>
      </c>
      <c r="M13" s="262">
        <f t="shared" si="2"/>
        <v>0</v>
      </c>
      <c r="N13" s="262">
        <f t="shared" si="2"/>
        <v>0</v>
      </c>
      <c r="O13" s="262">
        <f t="shared" si="2"/>
        <v>0</v>
      </c>
      <c r="P13" s="262">
        <f t="shared" si="2"/>
        <v>0</v>
      </c>
      <c r="Q13" s="262">
        <f t="shared" si="2"/>
        <v>0</v>
      </c>
      <c r="R13" s="262">
        <f t="shared" si="2"/>
        <v>0</v>
      </c>
      <c r="S13" s="262">
        <f t="shared" si="2"/>
        <v>0</v>
      </c>
      <c r="T13" s="262">
        <f t="shared" si="2"/>
        <v>0</v>
      </c>
      <c r="U13" s="262">
        <f t="shared" si="2"/>
        <v>0</v>
      </c>
      <c r="V13" s="262">
        <f t="shared" si="2"/>
        <v>0</v>
      </c>
      <c r="W13" s="262">
        <f t="shared" si="2"/>
        <v>0</v>
      </c>
      <c r="X13" s="262">
        <f t="shared" si="2"/>
        <v>0</v>
      </c>
      <c r="Y13" s="262">
        <f t="shared" si="2"/>
        <v>0</v>
      </c>
      <c r="Z13" s="262">
        <f t="shared" si="2"/>
        <v>0</v>
      </c>
      <c r="AA13" s="262">
        <f t="shared" si="2"/>
        <v>0</v>
      </c>
      <c r="AB13" s="262">
        <f t="shared" si="2"/>
        <v>0</v>
      </c>
      <c r="AC13" s="262">
        <f t="shared" si="2"/>
        <v>0</v>
      </c>
      <c r="AD13" s="262">
        <f t="shared" si="2"/>
        <v>0</v>
      </c>
      <c r="AE13" s="262">
        <f t="shared" si="2"/>
        <v>0</v>
      </c>
      <c r="AF13" s="262">
        <f t="shared" si="2"/>
        <v>0</v>
      </c>
      <c r="AG13" s="262">
        <f t="shared" si="2"/>
        <v>0</v>
      </c>
      <c r="AH13" s="262">
        <f t="shared" si="2"/>
        <v>0</v>
      </c>
      <c r="AI13" s="262">
        <f t="shared" si="2"/>
        <v>0</v>
      </c>
      <c r="AJ13" s="262">
        <f t="shared" si="2"/>
        <v>0</v>
      </c>
      <c r="AK13" s="262">
        <f t="shared" si="2"/>
        <v>0</v>
      </c>
      <c r="AL13" s="263">
        <f t="shared" si="2"/>
        <v>0</v>
      </c>
      <c r="AM13" s="263">
        <f t="shared" si="2"/>
        <v>0</v>
      </c>
      <c r="AN13" s="263">
        <f t="shared" si="2"/>
        <v>0</v>
      </c>
      <c r="AO13" s="264">
        <f t="shared" si="1"/>
        <v>0</v>
      </c>
    </row>
    <row r="14" spans="2:41" ht="22.5" customHeight="1" x14ac:dyDescent="0.4">
      <c r="B14" s="395"/>
      <c r="C14" s="395"/>
      <c r="D14" s="395"/>
      <c r="E14" s="417"/>
      <c r="F14" s="418"/>
      <c r="G14" s="158"/>
      <c r="H14" s="378" t="s">
        <v>38</v>
      </c>
      <c r="I14" s="379"/>
      <c r="J14" s="41"/>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5"/>
      <c r="AO14" s="51">
        <f t="shared" si="1"/>
        <v>0</v>
      </c>
    </row>
    <row r="15" spans="2:41" ht="22.5" customHeight="1" x14ac:dyDescent="0.4">
      <c r="B15" s="395"/>
      <c r="C15" s="395"/>
      <c r="D15" s="395"/>
      <c r="E15" s="417"/>
      <c r="F15" s="418"/>
      <c r="G15" s="158"/>
      <c r="H15" s="378" t="s">
        <v>39</v>
      </c>
      <c r="I15" s="379"/>
      <c r="J15" s="46"/>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108"/>
      <c r="AO15" s="52">
        <f t="shared" si="1"/>
        <v>0</v>
      </c>
    </row>
    <row r="16" spans="2:41" ht="22.5" customHeight="1" thickBot="1" x14ac:dyDescent="0.45">
      <c r="B16" s="395"/>
      <c r="C16" s="395"/>
      <c r="D16" s="395"/>
      <c r="E16" s="419"/>
      <c r="F16" s="420"/>
      <c r="G16" s="158"/>
      <c r="H16" s="380" t="s">
        <v>23</v>
      </c>
      <c r="I16" s="381"/>
      <c r="J16" s="287"/>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9"/>
      <c r="AO16" s="52">
        <f t="shared" si="1"/>
        <v>0</v>
      </c>
    </row>
    <row r="17" spans="2:41" ht="22.5" customHeight="1" thickTop="1" x14ac:dyDescent="0.4">
      <c r="B17" s="395"/>
      <c r="C17" s="395"/>
      <c r="D17" s="395"/>
      <c r="E17" s="421" t="s">
        <v>4</v>
      </c>
      <c r="F17" s="422"/>
      <c r="G17" s="382" t="s">
        <v>38</v>
      </c>
      <c r="H17" s="383"/>
      <c r="I17" s="384"/>
      <c r="J17" s="290"/>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2"/>
      <c r="AO17" s="293">
        <f t="shared" si="1"/>
        <v>0</v>
      </c>
    </row>
    <row r="18" spans="2:41" ht="22.5" customHeight="1" x14ac:dyDescent="0.4">
      <c r="B18" s="395"/>
      <c r="C18" s="395"/>
      <c r="D18" s="395"/>
      <c r="E18" s="423"/>
      <c r="F18" s="424"/>
      <c r="G18" s="385" t="s">
        <v>39</v>
      </c>
      <c r="H18" s="386"/>
      <c r="I18" s="379"/>
      <c r="J18" s="41"/>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5"/>
      <c r="AO18" s="53">
        <f t="shared" si="1"/>
        <v>0</v>
      </c>
    </row>
    <row r="19" spans="2:41" ht="22.5" customHeight="1" x14ac:dyDescent="0.4">
      <c r="B19" s="395"/>
      <c r="C19" s="395"/>
      <c r="D19" s="395"/>
      <c r="E19" s="423"/>
      <c r="F19" s="424"/>
      <c r="G19" s="385" t="s">
        <v>2</v>
      </c>
      <c r="H19" s="386"/>
      <c r="I19" s="379"/>
      <c r="J19" s="41"/>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5"/>
      <c r="AO19" s="51">
        <f t="shared" si="1"/>
        <v>0</v>
      </c>
    </row>
    <row r="20" spans="2:41" ht="22.5" customHeight="1" thickBot="1" x14ac:dyDescent="0.45">
      <c r="B20" s="395"/>
      <c r="C20" s="395"/>
      <c r="D20" s="395"/>
      <c r="E20" s="423"/>
      <c r="F20" s="424"/>
      <c r="G20" s="387" t="s">
        <v>3</v>
      </c>
      <c r="H20" s="388"/>
      <c r="I20" s="389"/>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1"/>
      <c r="AO20" s="54">
        <f t="shared" si="1"/>
        <v>0</v>
      </c>
    </row>
    <row r="21" spans="2:41" ht="22.5" customHeight="1" thickBot="1" x14ac:dyDescent="0.45">
      <c r="B21" s="396"/>
      <c r="C21" s="396"/>
      <c r="D21" s="396"/>
      <c r="E21" s="390" t="s">
        <v>80</v>
      </c>
      <c r="F21" s="391"/>
      <c r="G21" s="392"/>
      <c r="H21" s="392"/>
      <c r="I21" s="393"/>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M21" s="190"/>
      <c r="AN21" s="191"/>
      <c r="AO21" s="192">
        <f t="shared" si="1"/>
        <v>0</v>
      </c>
    </row>
    <row r="22" spans="2:41" ht="22.5" customHeight="1" thickBot="1" x14ac:dyDescent="0.45">
      <c r="C22" s="5"/>
      <c r="D22" s="5"/>
      <c r="E22" s="5"/>
      <c r="F22" s="5"/>
      <c r="G22" s="5"/>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2:41" s="188" customFormat="1" ht="45.95" customHeight="1" x14ac:dyDescent="0.4">
      <c r="B23" s="354" t="s">
        <v>82</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6"/>
    </row>
    <row r="24" spans="2:41" s="188" customFormat="1" ht="45.95" customHeight="1" x14ac:dyDescent="0.4">
      <c r="B24" s="357"/>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9"/>
    </row>
    <row r="25" spans="2:41" s="188" customFormat="1" ht="45.95" customHeight="1" x14ac:dyDescent="0.4">
      <c r="B25" s="357"/>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row>
    <row r="26" spans="2:41" s="188" customFormat="1" ht="81.75" customHeight="1" thickBot="1" x14ac:dyDescent="0.45">
      <c r="B26" s="360"/>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2"/>
    </row>
    <row r="27" spans="2:41" s="188" customFormat="1" ht="15.75" customHeight="1" x14ac:dyDescent="0.4">
      <c r="B27" s="305" t="s">
        <v>57</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7"/>
    </row>
    <row r="28" spans="2:41" ht="32.1" customHeight="1" x14ac:dyDescent="0.4">
      <c r="B28" s="36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5"/>
    </row>
    <row r="29" spans="2:41" ht="32.1" customHeight="1" x14ac:dyDescent="0.4">
      <c r="B29" s="36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8"/>
    </row>
    <row r="30" spans="2:41" ht="32.1" customHeight="1" x14ac:dyDescent="0.4">
      <c r="B30" s="366"/>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8"/>
    </row>
    <row r="31" spans="2:41" ht="32.1" customHeight="1" x14ac:dyDescent="0.4">
      <c r="B31" s="366"/>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8"/>
    </row>
    <row r="32" spans="2:41" ht="32.1" customHeight="1" thickBot="1" x14ac:dyDescent="0.45">
      <c r="B32" s="369"/>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1"/>
    </row>
    <row r="34" spans="8:41" hidden="1" x14ac:dyDescent="0.4">
      <c r="H34" s="147" t="s">
        <v>27</v>
      </c>
    </row>
    <row r="35" spans="8:41" hidden="1" x14ac:dyDescent="0.4">
      <c r="I35" s="165" t="s">
        <v>25</v>
      </c>
      <c r="J35" s="166" t="e">
        <f>#REF!-#REF!-J11</f>
        <v>#REF!</v>
      </c>
      <c r="K35" s="166" t="e">
        <f>#REF!-#REF!-K11</f>
        <v>#REF!</v>
      </c>
      <c r="L35" s="166" t="e">
        <f>#REF!-#REF!-L11</f>
        <v>#REF!</v>
      </c>
      <c r="M35" s="166" t="e">
        <f>#REF!-#REF!-M11</f>
        <v>#REF!</v>
      </c>
      <c r="N35" s="166" t="e">
        <f>#REF!-#REF!-N11</f>
        <v>#REF!</v>
      </c>
      <c r="O35" s="166" t="e">
        <f>#REF!-#REF!-O11</f>
        <v>#REF!</v>
      </c>
      <c r="P35" s="166" t="e">
        <f>#REF!-#REF!-P11</f>
        <v>#REF!</v>
      </c>
      <c r="Q35" s="166" t="e">
        <f>#REF!-#REF!-Q11</f>
        <v>#REF!</v>
      </c>
      <c r="R35" s="166" t="e">
        <f>#REF!-#REF!-R11</f>
        <v>#REF!</v>
      </c>
      <c r="S35" s="166" t="e">
        <f>#REF!-#REF!-S11</f>
        <v>#REF!</v>
      </c>
      <c r="T35" s="166" t="e">
        <f>#REF!-#REF!-T11</f>
        <v>#REF!</v>
      </c>
      <c r="U35" s="166" t="e">
        <f>#REF!-#REF!-U11</f>
        <v>#REF!</v>
      </c>
      <c r="V35" s="166" t="e">
        <f>#REF!-#REF!-V11</f>
        <v>#REF!</v>
      </c>
      <c r="W35" s="166" t="e">
        <f>#REF!-#REF!-W11</f>
        <v>#REF!</v>
      </c>
      <c r="X35" s="166" t="e">
        <f>#REF!-#REF!-X11</f>
        <v>#REF!</v>
      </c>
      <c r="Y35" s="166" t="e">
        <f>#REF!-#REF!-Y11</f>
        <v>#REF!</v>
      </c>
      <c r="Z35" s="166" t="e">
        <f>#REF!-#REF!-Z11</f>
        <v>#REF!</v>
      </c>
      <c r="AA35" s="166" t="e">
        <f>#REF!-#REF!-AA11</f>
        <v>#REF!</v>
      </c>
      <c r="AB35" s="166" t="e">
        <f>#REF!-#REF!-AB11</f>
        <v>#REF!</v>
      </c>
      <c r="AC35" s="166" t="e">
        <f>#REF!-#REF!-AC11</f>
        <v>#REF!</v>
      </c>
      <c r="AD35" s="166" t="e">
        <f>#REF!-#REF!-AD11</f>
        <v>#REF!</v>
      </c>
      <c r="AE35" s="166" t="e">
        <f>#REF!-#REF!-AE11</f>
        <v>#REF!</v>
      </c>
      <c r="AF35" s="166" t="e">
        <f>#REF!-#REF!-AF11</f>
        <v>#REF!</v>
      </c>
      <c r="AG35" s="166" t="e">
        <f>#REF!-#REF!-AG11</f>
        <v>#REF!</v>
      </c>
      <c r="AH35" s="166" t="e">
        <f>#REF!-#REF!-AH11</f>
        <v>#REF!</v>
      </c>
      <c r="AI35" s="166" t="e">
        <f>#REF!-#REF!-AI11</f>
        <v>#REF!</v>
      </c>
      <c r="AJ35" s="166" t="e">
        <f>#REF!-#REF!-AJ11</f>
        <v>#REF!</v>
      </c>
      <c r="AK35" s="166" t="e">
        <f>#REF!-#REF!-AK11</f>
        <v>#REF!</v>
      </c>
      <c r="AL35" s="166" t="e">
        <f>#REF!-#REF!-AL11</f>
        <v>#REF!</v>
      </c>
      <c r="AM35" s="166" t="e">
        <f>#REF!-#REF!-AM11</f>
        <v>#REF!</v>
      </c>
      <c r="AN35" s="166" t="e">
        <f>#REF!-#REF!-AN11</f>
        <v>#REF!</v>
      </c>
      <c r="AO35" s="166" t="e">
        <f>#REF!-#REF!-AO11</f>
        <v>#REF!</v>
      </c>
    </row>
    <row r="36" spans="8:41" hidden="1" x14ac:dyDescent="0.4">
      <c r="I36" s="166" t="s">
        <v>24</v>
      </c>
      <c r="J36" s="166">
        <f t="shared" ref="J36:AO36" si="3">J13</f>
        <v>0</v>
      </c>
      <c r="K36" s="166">
        <f t="shared" si="3"/>
        <v>0</v>
      </c>
      <c r="L36" s="166">
        <f t="shared" si="3"/>
        <v>0</v>
      </c>
      <c r="M36" s="166">
        <f t="shared" si="3"/>
        <v>0</v>
      </c>
      <c r="N36" s="166">
        <f t="shared" si="3"/>
        <v>0</v>
      </c>
      <c r="O36" s="166">
        <f t="shared" si="3"/>
        <v>0</v>
      </c>
      <c r="P36" s="166">
        <f t="shared" si="3"/>
        <v>0</v>
      </c>
      <c r="Q36" s="166">
        <f t="shared" si="3"/>
        <v>0</v>
      </c>
      <c r="R36" s="166">
        <f t="shared" si="3"/>
        <v>0</v>
      </c>
      <c r="S36" s="166">
        <f t="shared" si="3"/>
        <v>0</v>
      </c>
      <c r="T36" s="166">
        <f t="shared" si="3"/>
        <v>0</v>
      </c>
      <c r="U36" s="166">
        <f t="shared" si="3"/>
        <v>0</v>
      </c>
      <c r="V36" s="166">
        <f t="shared" si="3"/>
        <v>0</v>
      </c>
      <c r="W36" s="166">
        <f t="shared" si="3"/>
        <v>0</v>
      </c>
      <c r="X36" s="166">
        <f t="shared" si="3"/>
        <v>0</v>
      </c>
      <c r="Y36" s="166">
        <f t="shared" si="3"/>
        <v>0</v>
      </c>
      <c r="Z36" s="166">
        <f t="shared" si="3"/>
        <v>0</v>
      </c>
      <c r="AA36" s="166">
        <f t="shared" si="3"/>
        <v>0</v>
      </c>
      <c r="AB36" s="166">
        <f t="shared" si="3"/>
        <v>0</v>
      </c>
      <c r="AC36" s="166">
        <f t="shared" si="3"/>
        <v>0</v>
      </c>
      <c r="AD36" s="166">
        <f t="shared" si="3"/>
        <v>0</v>
      </c>
      <c r="AE36" s="166">
        <f t="shared" si="3"/>
        <v>0</v>
      </c>
      <c r="AF36" s="166">
        <f t="shared" si="3"/>
        <v>0</v>
      </c>
      <c r="AG36" s="166">
        <f t="shared" si="3"/>
        <v>0</v>
      </c>
      <c r="AH36" s="166">
        <f t="shared" si="3"/>
        <v>0</v>
      </c>
      <c r="AI36" s="166">
        <f t="shared" si="3"/>
        <v>0</v>
      </c>
      <c r="AJ36" s="166">
        <f t="shared" si="3"/>
        <v>0</v>
      </c>
      <c r="AK36" s="166">
        <f t="shared" si="3"/>
        <v>0</v>
      </c>
      <c r="AL36" s="166">
        <f t="shared" si="3"/>
        <v>0</v>
      </c>
      <c r="AM36" s="166">
        <f t="shared" si="3"/>
        <v>0</v>
      </c>
      <c r="AN36" s="166">
        <f t="shared" si="3"/>
        <v>0</v>
      </c>
      <c r="AO36" s="166">
        <f t="shared" si="3"/>
        <v>0</v>
      </c>
    </row>
    <row r="37" spans="8:41" hidden="1" x14ac:dyDescent="0.4">
      <c r="I37" s="166" t="s">
        <v>26</v>
      </c>
      <c r="J37" s="166" t="e">
        <f>IF(J35=J36,"","要")</f>
        <v>#REF!</v>
      </c>
      <c r="K37" s="166" t="e">
        <f t="shared" ref="K37:AO37" si="4">IF(K35=K36,"","要")</f>
        <v>#REF!</v>
      </c>
      <c r="L37" s="166" t="e">
        <f t="shared" si="4"/>
        <v>#REF!</v>
      </c>
      <c r="M37" s="166" t="e">
        <f t="shared" si="4"/>
        <v>#REF!</v>
      </c>
      <c r="N37" s="166" t="e">
        <f t="shared" si="4"/>
        <v>#REF!</v>
      </c>
      <c r="O37" s="166" t="e">
        <f t="shared" si="4"/>
        <v>#REF!</v>
      </c>
      <c r="P37" s="166" t="e">
        <f t="shared" si="4"/>
        <v>#REF!</v>
      </c>
      <c r="Q37" s="166" t="e">
        <f t="shared" si="4"/>
        <v>#REF!</v>
      </c>
      <c r="R37" s="166" t="e">
        <f t="shared" si="4"/>
        <v>#REF!</v>
      </c>
      <c r="S37" s="166" t="e">
        <f t="shared" si="4"/>
        <v>#REF!</v>
      </c>
      <c r="T37" s="166" t="e">
        <f t="shared" si="4"/>
        <v>#REF!</v>
      </c>
      <c r="U37" s="166" t="e">
        <f t="shared" si="4"/>
        <v>#REF!</v>
      </c>
      <c r="V37" s="166" t="e">
        <f t="shared" si="4"/>
        <v>#REF!</v>
      </c>
      <c r="W37" s="166" t="e">
        <f t="shared" si="4"/>
        <v>#REF!</v>
      </c>
      <c r="X37" s="166" t="e">
        <f t="shared" si="4"/>
        <v>#REF!</v>
      </c>
      <c r="Y37" s="166" t="e">
        <f t="shared" si="4"/>
        <v>#REF!</v>
      </c>
      <c r="Z37" s="166" t="e">
        <f t="shared" si="4"/>
        <v>#REF!</v>
      </c>
      <c r="AA37" s="166" t="e">
        <f t="shared" si="4"/>
        <v>#REF!</v>
      </c>
      <c r="AB37" s="166" t="e">
        <f t="shared" si="4"/>
        <v>#REF!</v>
      </c>
      <c r="AC37" s="166" t="e">
        <f t="shared" si="4"/>
        <v>#REF!</v>
      </c>
      <c r="AD37" s="166" t="e">
        <f t="shared" si="4"/>
        <v>#REF!</v>
      </c>
      <c r="AE37" s="166" t="e">
        <f t="shared" si="4"/>
        <v>#REF!</v>
      </c>
      <c r="AF37" s="166" t="e">
        <f t="shared" si="4"/>
        <v>#REF!</v>
      </c>
      <c r="AG37" s="166" t="e">
        <f t="shared" si="4"/>
        <v>#REF!</v>
      </c>
      <c r="AH37" s="166" t="e">
        <f t="shared" si="4"/>
        <v>#REF!</v>
      </c>
      <c r="AI37" s="166" t="e">
        <f t="shared" si="4"/>
        <v>#REF!</v>
      </c>
      <c r="AJ37" s="166" t="e">
        <f t="shared" si="4"/>
        <v>#REF!</v>
      </c>
      <c r="AK37" s="166" t="e">
        <f t="shared" si="4"/>
        <v>#REF!</v>
      </c>
      <c r="AL37" s="166" t="e">
        <f t="shared" si="4"/>
        <v>#REF!</v>
      </c>
      <c r="AM37" s="166" t="e">
        <f t="shared" si="4"/>
        <v>#REF!</v>
      </c>
      <c r="AN37" s="166" t="e">
        <f t="shared" si="4"/>
        <v>#REF!</v>
      </c>
      <c r="AO37" s="166" t="e">
        <f t="shared" si="4"/>
        <v>#REF!</v>
      </c>
    </row>
    <row r="38" spans="8:41" hidden="1" x14ac:dyDescent="0.4"/>
    <row r="39" spans="8:41" hidden="1" x14ac:dyDescent="0.4">
      <c r="I39" s="166" t="s">
        <v>28</v>
      </c>
      <c r="J39" s="167">
        <f>$D$6</f>
        <v>0</v>
      </c>
      <c r="K39" s="167">
        <f t="shared" ref="K39:AO39" si="5">$D$6</f>
        <v>0</v>
      </c>
      <c r="L39" s="167">
        <f t="shared" si="5"/>
        <v>0</v>
      </c>
      <c r="M39" s="167">
        <f t="shared" si="5"/>
        <v>0</v>
      </c>
      <c r="N39" s="167">
        <f t="shared" si="5"/>
        <v>0</v>
      </c>
      <c r="O39" s="167">
        <f t="shared" si="5"/>
        <v>0</v>
      </c>
      <c r="P39" s="167">
        <f t="shared" si="5"/>
        <v>0</v>
      </c>
      <c r="Q39" s="167">
        <f t="shared" si="5"/>
        <v>0</v>
      </c>
      <c r="R39" s="167">
        <f t="shared" si="5"/>
        <v>0</v>
      </c>
      <c r="S39" s="167">
        <f t="shared" si="5"/>
        <v>0</v>
      </c>
      <c r="T39" s="167">
        <f t="shared" si="5"/>
        <v>0</v>
      </c>
      <c r="U39" s="167">
        <f t="shared" si="5"/>
        <v>0</v>
      </c>
      <c r="V39" s="167">
        <f t="shared" si="5"/>
        <v>0</v>
      </c>
      <c r="W39" s="167">
        <f t="shared" si="5"/>
        <v>0</v>
      </c>
      <c r="X39" s="167">
        <f t="shared" si="5"/>
        <v>0</v>
      </c>
      <c r="Y39" s="167">
        <f t="shared" si="5"/>
        <v>0</v>
      </c>
      <c r="Z39" s="167">
        <f t="shared" si="5"/>
        <v>0</v>
      </c>
      <c r="AA39" s="167">
        <f t="shared" si="5"/>
        <v>0</v>
      </c>
      <c r="AB39" s="167">
        <f t="shared" si="5"/>
        <v>0</v>
      </c>
      <c r="AC39" s="167">
        <f t="shared" si="5"/>
        <v>0</v>
      </c>
      <c r="AD39" s="167">
        <f t="shared" si="5"/>
        <v>0</v>
      </c>
      <c r="AE39" s="167">
        <f t="shared" si="5"/>
        <v>0</v>
      </c>
      <c r="AF39" s="167">
        <f t="shared" si="5"/>
        <v>0</v>
      </c>
      <c r="AG39" s="167">
        <f t="shared" si="5"/>
        <v>0</v>
      </c>
      <c r="AH39" s="167">
        <f t="shared" si="5"/>
        <v>0</v>
      </c>
      <c r="AI39" s="167">
        <f t="shared" si="5"/>
        <v>0</v>
      </c>
      <c r="AJ39" s="167">
        <f t="shared" si="5"/>
        <v>0</v>
      </c>
      <c r="AK39" s="167">
        <f t="shared" si="5"/>
        <v>0</v>
      </c>
      <c r="AL39" s="167">
        <f t="shared" si="5"/>
        <v>0</v>
      </c>
      <c r="AM39" s="167">
        <f t="shared" si="5"/>
        <v>0</v>
      </c>
      <c r="AN39" s="167">
        <f t="shared" si="5"/>
        <v>0</v>
      </c>
      <c r="AO39" s="167">
        <f t="shared" si="5"/>
        <v>0</v>
      </c>
    </row>
    <row r="40" spans="8:41" hidden="1" x14ac:dyDescent="0.4">
      <c r="I40" s="165" t="s">
        <v>29</v>
      </c>
      <c r="J40" s="166">
        <f t="shared" ref="J40:AO40" si="6">SUM(J7:J13,J17:J21)</f>
        <v>0</v>
      </c>
      <c r="K40" s="166">
        <f t="shared" si="6"/>
        <v>0</v>
      </c>
      <c r="L40" s="166">
        <f t="shared" si="6"/>
        <v>0</v>
      </c>
      <c r="M40" s="166">
        <f t="shared" si="6"/>
        <v>0</v>
      </c>
      <c r="N40" s="166">
        <f t="shared" si="6"/>
        <v>0</v>
      </c>
      <c r="O40" s="166">
        <f t="shared" si="6"/>
        <v>0</v>
      </c>
      <c r="P40" s="166">
        <f t="shared" si="6"/>
        <v>0</v>
      </c>
      <c r="Q40" s="166">
        <f t="shared" si="6"/>
        <v>0</v>
      </c>
      <c r="R40" s="166">
        <f t="shared" si="6"/>
        <v>0</v>
      </c>
      <c r="S40" s="166">
        <f t="shared" si="6"/>
        <v>0</v>
      </c>
      <c r="T40" s="166">
        <f t="shared" si="6"/>
        <v>0</v>
      </c>
      <c r="U40" s="166">
        <f t="shared" si="6"/>
        <v>0</v>
      </c>
      <c r="V40" s="166">
        <f t="shared" si="6"/>
        <v>0</v>
      </c>
      <c r="W40" s="166">
        <f t="shared" si="6"/>
        <v>0</v>
      </c>
      <c r="X40" s="166">
        <f t="shared" si="6"/>
        <v>0</v>
      </c>
      <c r="Y40" s="166">
        <f t="shared" si="6"/>
        <v>0</v>
      </c>
      <c r="Z40" s="166">
        <f t="shared" si="6"/>
        <v>0</v>
      </c>
      <c r="AA40" s="166">
        <f t="shared" si="6"/>
        <v>0</v>
      </c>
      <c r="AB40" s="166">
        <f t="shared" si="6"/>
        <v>0</v>
      </c>
      <c r="AC40" s="166">
        <f t="shared" si="6"/>
        <v>0</v>
      </c>
      <c r="AD40" s="166">
        <f t="shared" si="6"/>
        <v>0</v>
      </c>
      <c r="AE40" s="166">
        <f t="shared" si="6"/>
        <v>0</v>
      </c>
      <c r="AF40" s="166">
        <f t="shared" si="6"/>
        <v>0</v>
      </c>
      <c r="AG40" s="166">
        <f t="shared" si="6"/>
        <v>0</v>
      </c>
      <c r="AH40" s="166">
        <f t="shared" si="6"/>
        <v>0</v>
      </c>
      <c r="AI40" s="166">
        <f t="shared" si="6"/>
        <v>0</v>
      </c>
      <c r="AJ40" s="166">
        <f t="shared" si="6"/>
        <v>0</v>
      </c>
      <c r="AK40" s="166">
        <f t="shared" si="6"/>
        <v>0</v>
      </c>
      <c r="AL40" s="166">
        <f t="shared" si="6"/>
        <v>0</v>
      </c>
      <c r="AM40" s="166">
        <f t="shared" si="6"/>
        <v>0</v>
      </c>
      <c r="AN40" s="166">
        <f t="shared" si="6"/>
        <v>0</v>
      </c>
      <c r="AO40" s="166">
        <f t="shared" si="6"/>
        <v>0</v>
      </c>
    </row>
    <row r="41" spans="8:41" hidden="1" x14ac:dyDescent="0.4">
      <c r="I41" s="166" t="s">
        <v>26</v>
      </c>
      <c r="J41" s="166" t="str">
        <f>IF(J39=J40,"","要")</f>
        <v/>
      </c>
      <c r="K41" s="166" t="str">
        <f t="shared" ref="K41:AO41" si="7">IF(K39=K40,"","要")</f>
        <v/>
      </c>
      <c r="L41" s="166" t="str">
        <f t="shared" si="7"/>
        <v/>
      </c>
      <c r="M41" s="166" t="str">
        <f t="shared" si="7"/>
        <v/>
      </c>
      <c r="N41" s="166" t="str">
        <f t="shared" si="7"/>
        <v/>
      </c>
      <c r="O41" s="166" t="str">
        <f t="shared" si="7"/>
        <v/>
      </c>
      <c r="P41" s="166" t="str">
        <f t="shared" si="7"/>
        <v/>
      </c>
      <c r="Q41" s="166" t="str">
        <f t="shared" si="7"/>
        <v/>
      </c>
      <c r="R41" s="166" t="str">
        <f t="shared" si="7"/>
        <v/>
      </c>
      <c r="S41" s="166" t="str">
        <f t="shared" si="7"/>
        <v/>
      </c>
      <c r="T41" s="166" t="str">
        <f t="shared" si="7"/>
        <v/>
      </c>
      <c r="U41" s="166" t="str">
        <f t="shared" si="7"/>
        <v/>
      </c>
      <c r="V41" s="166" t="str">
        <f t="shared" si="7"/>
        <v/>
      </c>
      <c r="W41" s="166" t="str">
        <f t="shared" si="7"/>
        <v/>
      </c>
      <c r="X41" s="166" t="str">
        <f t="shared" si="7"/>
        <v/>
      </c>
      <c r="Y41" s="166" t="str">
        <f t="shared" si="7"/>
        <v/>
      </c>
      <c r="Z41" s="166" t="str">
        <f t="shared" si="7"/>
        <v/>
      </c>
      <c r="AA41" s="166" t="str">
        <f t="shared" si="7"/>
        <v/>
      </c>
      <c r="AB41" s="166" t="str">
        <f t="shared" si="7"/>
        <v/>
      </c>
      <c r="AC41" s="166" t="str">
        <f t="shared" si="7"/>
        <v/>
      </c>
      <c r="AD41" s="166" t="str">
        <f t="shared" si="7"/>
        <v/>
      </c>
      <c r="AE41" s="166" t="str">
        <f t="shared" si="7"/>
        <v/>
      </c>
      <c r="AF41" s="166" t="str">
        <f t="shared" si="7"/>
        <v/>
      </c>
      <c r="AG41" s="166" t="str">
        <f t="shared" si="7"/>
        <v/>
      </c>
      <c r="AH41" s="166" t="str">
        <f t="shared" si="7"/>
        <v/>
      </c>
      <c r="AI41" s="166" t="str">
        <f t="shared" si="7"/>
        <v/>
      </c>
      <c r="AJ41" s="166" t="str">
        <f t="shared" si="7"/>
        <v/>
      </c>
      <c r="AK41" s="166" t="str">
        <f t="shared" si="7"/>
        <v/>
      </c>
      <c r="AL41" s="166" t="str">
        <f t="shared" si="7"/>
        <v/>
      </c>
      <c r="AM41" s="166" t="str">
        <f t="shared" si="7"/>
        <v/>
      </c>
      <c r="AN41" s="166" t="str">
        <f t="shared" si="7"/>
        <v/>
      </c>
      <c r="AO41" s="166" t="str">
        <f t="shared" si="7"/>
        <v/>
      </c>
    </row>
    <row r="42" spans="8:41" hidden="1" x14ac:dyDescent="0.4"/>
  </sheetData>
  <mergeCells count="33">
    <mergeCell ref="E7:F16"/>
    <mergeCell ref="E6:I6"/>
    <mergeCell ref="E21:I21"/>
    <mergeCell ref="B23:AO26"/>
    <mergeCell ref="B27:AO27"/>
    <mergeCell ref="H10:I10"/>
    <mergeCell ref="G11:I11"/>
    <mergeCell ref="B28:AO32"/>
    <mergeCell ref="H15:I15"/>
    <mergeCell ref="H16:I16"/>
    <mergeCell ref="E17:F20"/>
    <mergeCell ref="G17:I17"/>
    <mergeCell ref="G18:I18"/>
    <mergeCell ref="G19:I19"/>
    <mergeCell ref="G20:I20"/>
    <mergeCell ref="B6:B21"/>
    <mergeCell ref="C6:C21"/>
    <mergeCell ref="D6:D21"/>
    <mergeCell ref="H14:I14"/>
    <mergeCell ref="G13:I13"/>
    <mergeCell ref="G7:I7"/>
    <mergeCell ref="H8:I8"/>
    <mergeCell ref="H9:I9"/>
    <mergeCell ref="AB3:AF3"/>
    <mergeCell ref="AG3:AO3"/>
    <mergeCell ref="AD4:AO4"/>
    <mergeCell ref="E5:AO5"/>
    <mergeCell ref="B1:T2"/>
    <mergeCell ref="U1:X1"/>
    <mergeCell ref="Y1:AO1"/>
    <mergeCell ref="AB2:AF2"/>
    <mergeCell ref="AG2:AL2"/>
    <mergeCell ref="AM2:AN2"/>
  </mergeCells>
  <phoneticPr fontId="2"/>
  <conditionalFormatting sqref="J13:AN13">
    <cfRule type="expression" dxfId="48" priority="4">
      <formula>J7-J11&lt;&gt;J13</formula>
    </cfRule>
  </conditionalFormatting>
  <conditionalFormatting sqref="AL6:AN21">
    <cfRule type="expression" dxfId="47" priority="3">
      <formula>$E$6=2</formula>
    </cfRule>
  </conditionalFormatting>
  <conditionalFormatting sqref="AN6:AN21">
    <cfRule type="expression" dxfId="46" priority="2">
      <formula>OR($E$6=4,$E$6=6,$E$6=9,$E$6=11)</formula>
    </cfRule>
  </conditionalFormatting>
  <conditionalFormatting sqref="J6:AN6">
    <cfRule type="expression" dxfId="45" priority="1">
      <formula>$D$6&lt;&gt;J7+SUM(J17:J20)+J21</formula>
    </cfRule>
  </conditionalFormatting>
  <dataValidations count="3">
    <dataValidation type="list" allowBlank="1" showInputMessage="1" showErrorMessage="1" sqref="AG3">
      <formula1>"特定機能病院等に該当する,特定機能病院等に該当しない"</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J43">
      <formula1>J7=J13</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K43:AN43">
      <formula1>K7</formula1>
    </dataValidation>
  </dataValidations>
  <pageMargins left="0.51181102362204722" right="0.51181102362204722" top="0.51181102362204722" bottom="0.35433070866141736" header="0.31496062992125984" footer="0.31496062992125984"/>
  <pageSetup paperSize="9" scale="56" orientation="landscape" r:id="rId1"/>
  <headerFooter>
    <oddHeader xml:space="preserve">&amp;L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42"/>
  <sheetViews>
    <sheetView view="pageBreakPreview" zoomScale="70" zoomScaleNormal="59" zoomScaleSheetLayoutView="70" zoomScalePageLayoutView="90" workbookViewId="0">
      <selection activeCell="B23" sqref="B23:AO27"/>
    </sheetView>
  </sheetViews>
  <sheetFormatPr defaultRowHeight="15.75" x14ac:dyDescent="0.4"/>
  <cols>
    <col min="1" max="1" width="2.625" style="147" customWidth="1"/>
    <col min="2" max="4" width="10.625" style="147" customWidth="1"/>
    <col min="5" max="5" width="1.625" style="147" customWidth="1"/>
    <col min="6" max="6" width="12.625" style="147" customWidth="1"/>
    <col min="7" max="8" width="2.75" style="147" customWidth="1"/>
    <col min="9" max="9" width="35.625" style="147" customWidth="1"/>
    <col min="10" max="40" width="4.125" style="147" customWidth="1"/>
    <col min="41" max="41" width="6.375" style="147" customWidth="1"/>
    <col min="42" max="16384" width="9" style="147"/>
  </cols>
  <sheetData>
    <row r="1" spans="2:41" ht="24.95" customHeight="1" x14ac:dyDescent="0.4">
      <c r="B1" s="333" t="str">
        <f>IF(AG3="特定機能病院等に該当する","空床数確認表（様式第１号別紙２）その１　重点医療機関（特定機能病院等）","空床数確認表（様式第１号別紙２）その１　重点医療機関（一般病院）")</f>
        <v>空床数確認表（様式第１号別紙２）その１　重点医療機関（一般病院）</v>
      </c>
      <c r="C1" s="333"/>
      <c r="D1" s="333"/>
      <c r="E1" s="333"/>
      <c r="F1" s="333"/>
      <c r="G1" s="333"/>
      <c r="H1" s="333"/>
      <c r="I1" s="333"/>
      <c r="J1" s="333"/>
      <c r="K1" s="333"/>
      <c r="L1" s="333"/>
      <c r="M1" s="333"/>
      <c r="N1" s="333"/>
      <c r="O1" s="333"/>
      <c r="P1" s="333"/>
      <c r="Q1" s="333"/>
      <c r="R1" s="333"/>
      <c r="S1" s="333"/>
      <c r="T1" s="333"/>
      <c r="U1" s="334" t="s">
        <v>7</v>
      </c>
      <c r="V1" s="334"/>
      <c r="W1" s="334"/>
      <c r="X1" s="334"/>
      <c r="Y1" s="408" t="str">
        <f>IF(重①!Y1="","",重①!Y1)</f>
        <v/>
      </c>
      <c r="Z1" s="408"/>
      <c r="AA1" s="408"/>
      <c r="AB1" s="408"/>
      <c r="AC1" s="408"/>
      <c r="AD1" s="408"/>
      <c r="AE1" s="408"/>
      <c r="AF1" s="408"/>
      <c r="AG1" s="408"/>
      <c r="AH1" s="408"/>
      <c r="AI1" s="408"/>
      <c r="AJ1" s="408"/>
      <c r="AK1" s="408"/>
      <c r="AL1" s="408"/>
      <c r="AM1" s="408"/>
      <c r="AN1" s="408"/>
      <c r="AO1" s="408"/>
    </row>
    <row r="2" spans="2:41" ht="24.95" customHeight="1" x14ac:dyDescent="0.4">
      <c r="B2" s="333"/>
      <c r="C2" s="333"/>
      <c r="D2" s="333"/>
      <c r="E2" s="333"/>
      <c r="F2" s="333"/>
      <c r="G2" s="333"/>
      <c r="H2" s="333"/>
      <c r="I2" s="333"/>
      <c r="J2" s="333"/>
      <c r="K2" s="333"/>
      <c r="L2" s="333"/>
      <c r="M2" s="333"/>
      <c r="N2" s="333"/>
      <c r="O2" s="333"/>
      <c r="P2" s="333"/>
      <c r="Q2" s="333"/>
      <c r="R2" s="333"/>
      <c r="S2" s="333"/>
      <c r="T2" s="333"/>
      <c r="AA2" s="162"/>
      <c r="AB2" s="409" t="s">
        <v>6</v>
      </c>
      <c r="AC2" s="410"/>
      <c r="AD2" s="410"/>
      <c r="AE2" s="410"/>
      <c r="AF2" s="411"/>
      <c r="AG2" s="397"/>
      <c r="AH2" s="398"/>
      <c r="AI2" s="398"/>
      <c r="AJ2" s="398"/>
      <c r="AK2" s="398"/>
      <c r="AL2" s="399"/>
      <c r="AM2" s="407" t="str">
        <f>IF(重①!AM2="","",重①!AM2)</f>
        <v/>
      </c>
      <c r="AN2" s="407"/>
      <c r="AO2" s="163" t="s">
        <v>11</v>
      </c>
    </row>
    <row r="3" spans="2:41" ht="24.95" customHeight="1" x14ac:dyDescent="0.4">
      <c r="C3" s="164"/>
      <c r="Q3" s="150"/>
      <c r="R3" s="150"/>
      <c r="AA3" s="151"/>
      <c r="AB3" s="412" t="s">
        <v>36</v>
      </c>
      <c r="AC3" s="413"/>
      <c r="AD3" s="413"/>
      <c r="AE3" s="413"/>
      <c r="AF3" s="414"/>
      <c r="AG3" s="400" t="s">
        <v>76</v>
      </c>
      <c r="AH3" s="401"/>
      <c r="AI3" s="401"/>
      <c r="AJ3" s="401"/>
      <c r="AK3" s="401"/>
      <c r="AL3" s="401"/>
      <c r="AM3" s="401"/>
      <c r="AN3" s="401"/>
      <c r="AO3" s="402"/>
    </row>
    <row r="4" spans="2:41" ht="24.95" customHeight="1" thickBot="1" x14ac:dyDescent="0.45">
      <c r="C4" s="164"/>
      <c r="Q4" s="152"/>
      <c r="R4" s="152"/>
      <c r="W4" s="152"/>
      <c r="X4" s="152"/>
      <c r="Y4" s="152"/>
      <c r="Z4" s="152"/>
      <c r="AD4" s="403" t="s">
        <v>47</v>
      </c>
      <c r="AE4" s="403"/>
      <c r="AF4" s="403"/>
      <c r="AG4" s="403"/>
      <c r="AH4" s="403"/>
      <c r="AI4" s="403"/>
      <c r="AJ4" s="403"/>
      <c r="AK4" s="403"/>
      <c r="AL4" s="403"/>
      <c r="AM4" s="403"/>
      <c r="AN4" s="403"/>
      <c r="AO4" s="403"/>
    </row>
    <row r="5" spans="2:41" s="157" customFormat="1" ht="50.1" customHeight="1" thickBot="1" x14ac:dyDescent="0.45">
      <c r="B5" s="64" t="s">
        <v>32</v>
      </c>
      <c r="C5" s="64" t="s">
        <v>33</v>
      </c>
      <c r="D5" s="4" t="s">
        <v>10</v>
      </c>
      <c r="E5" s="404" t="s">
        <v>21</v>
      </c>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6"/>
    </row>
    <row r="6" spans="2:41" s="157" customFormat="1" ht="22.5" customHeight="1" thickBot="1" x14ac:dyDescent="0.45">
      <c r="B6" s="394"/>
      <c r="C6" s="394"/>
      <c r="D6" s="394"/>
      <c r="E6" s="425" t="str">
        <f>IF(AM2=0,"",AM2)</f>
        <v/>
      </c>
      <c r="F6" s="426"/>
      <c r="G6" s="426"/>
      <c r="H6" s="426"/>
      <c r="I6" s="427"/>
      <c r="J6" s="68">
        <v>1</v>
      </c>
      <c r="K6" s="69">
        <v>2</v>
      </c>
      <c r="L6" s="69">
        <v>3</v>
      </c>
      <c r="M6" s="69">
        <v>4</v>
      </c>
      <c r="N6" s="69">
        <v>5</v>
      </c>
      <c r="O6" s="69">
        <v>6</v>
      </c>
      <c r="P6" s="69">
        <v>7</v>
      </c>
      <c r="Q6" s="69">
        <v>8</v>
      </c>
      <c r="R6" s="69">
        <v>9</v>
      </c>
      <c r="S6" s="69">
        <v>10</v>
      </c>
      <c r="T6" s="69">
        <v>11</v>
      </c>
      <c r="U6" s="69">
        <v>12</v>
      </c>
      <c r="V6" s="69">
        <v>13</v>
      </c>
      <c r="W6" s="69">
        <v>14</v>
      </c>
      <c r="X6" s="69">
        <v>15</v>
      </c>
      <c r="Y6" s="69">
        <v>16</v>
      </c>
      <c r="Z6" s="69">
        <v>17</v>
      </c>
      <c r="AA6" s="69">
        <v>18</v>
      </c>
      <c r="AB6" s="69">
        <v>19</v>
      </c>
      <c r="AC6" s="69">
        <v>20</v>
      </c>
      <c r="AD6" s="69">
        <v>21</v>
      </c>
      <c r="AE6" s="69">
        <v>22</v>
      </c>
      <c r="AF6" s="69">
        <v>23</v>
      </c>
      <c r="AG6" s="69">
        <v>24</v>
      </c>
      <c r="AH6" s="69">
        <v>25</v>
      </c>
      <c r="AI6" s="69">
        <v>26</v>
      </c>
      <c r="AJ6" s="69">
        <v>27</v>
      </c>
      <c r="AK6" s="69">
        <v>28</v>
      </c>
      <c r="AL6" s="18">
        <v>29</v>
      </c>
      <c r="AM6" s="18">
        <v>30</v>
      </c>
      <c r="AN6" s="19">
        <v>31</v>
      </c>
      <c r="AO6" s="118" t="s">
        <v>0</v>
      </c>
    </row>
    <row r="7" spans="2:41" ht="22.5" customHeight="1" x14ac:dyDescent="0.4">
      <c r="B7" s="395"/>
      <c r="C7" s="395"/>
      <c r="D7" s="395"/>
      <c r="E7" s="415" t="s">
        <v>34</v>
      </c>
      <c r="F7" s="416"/>
      <c r="G7" s="428" t="s">
        <v>30</v>
      </c>
      <c r="H7" s="429"/>
      <c r="I7" s="430"/>
      <c r="J7" s="71">
        <f>SUM(J8:J10)</f>
        <v>0</v>
      </c>
      <c r="K7" s="72">
        <f>SUM(K8:K10)</f>
        <v>0</v>
      </c>
      <c r="L7" s="72">
        <f>SUM(L8:L10)</f>
        <v>0</v>
      </c>
      <c r="M7" s="72">
        <f>SUM(M8:M10)</f>
        <v>0</v>
      </c>
      <c r="N7" s="72">
        <f>SUM(N8:N10)</f>
        <v>0</v>
      </c>
      <c r="O7" s="72">
        <f t="shared" ref="O7:AM7" si="0">SUM(O8:O10)</f>
        <v>0</v>
      </c>
      <c r="P7" s="72">
        <f t="shared" si="0"/>
        <v>0</v>
      </c>
      <c r="Q7" s="72">
        <f t="shared" si="0"/>
        <v>0</v>
      </c>
      <c r="R7" s="72">
        <f t="shared" si="0"/>
        <v>0</v>
      </c>
      <c r="S7" s="72">
        <f t="shared" si="0"/>
        <v>0</v>
      </c>
      <c r="T7" s="72">
        <f t="shared" si="0"/>
        <v>0</v>
      </c>
      <c r="U7" s="72">
        <f t="shared" si="0"/>
        <v>0</v>
      </c>
      <c r="V7" s="72">
        <f t="shared" si="0"/>
        <v>0</v>
      </c>
      <c r="W7" s="72">
        <f t="shared" si="0"/>
        <v>0</v>
      </c>
      <c r="X7" s="72">
        <f t="shared" si="0"/>
        <v>0</v>
      </c>
      <c r="Y7" s="72">
        <f t="shared" si="0"/>
        <v>0</v>
      </c>
      <c r="Z7" s="72">
        <f t="shared" si="0"/>
        <v>0</v>
      </c>
      <c r="AA7" s="72">
        <f t="shared" si="0"/>
        <v>0</v>
      </c>
      <c r="AB7" s="72">
        <f t="shared" si="0"/>
        <v>0</v>
      </c>
      <c r="AC7" s="72">
        <f t="shared" si="0"/>
        <v>0</v>
      </c>
      <c r="AD7" s="72">
        <f t="shared" si="0"/>
        <v>0</v>
      </c>
      <c r="AE7" s="72">
        <f t="shared" si="0"/>
        <v>0</v>
      </c>
      <c r="AF7" s="72">
        <f t="shared" si="0"/>
        <v>0</v>
      </c>
      <c r="AG7" s="72">
        <f t="shared" si="0"/>
        <v>0</v>
      </c>
      <c r="AH7" s="72">
        <f t="shared" si="0"/>
        <v>0</v>
      </c>
      <c r="AI7" s="72">
        <f t="shared" si="0"/>
        <v>0</v>
      </c>
      <c r="AJ7" s="72">
        <f t="shared" si="0"/>
        <v>0</v>
      </c>
      <c r="AK7" s="72">
        <f t="shared" si="0"/>
        <v>0</v>
      </c>
      <c r="AL7" s="72">
        <f t="shared" si="0"/>
        <v>0</v>
      </c>
      <c r="AM7" s="72">
        <f t="shared" si="0"/>
        <v>0</v>
      </c>
      <c r="AN7" s="96">
        <f>SUM(AN8:AN10)</f>
        <v>0</v>
      </c>
      <c r="AO7" s="144">
        <f t="shared" ref="AO7:AO21" si="1">SUM(J7:AN7)</f>
        <v>0</v>
      </c>
    </row>
    <row r="8" spans="2:41" ht="22.5" customHeight="1" x14ac:dyDescent="0.4">
      <c r="B8" s="395"/>
      <c r="C8" s="395"/>
      <c r="D8" s="395"/>
      <c r="E8" s="417"/>
      <c r="F8" s="418"/>
      <c r="G8" s="253"/>
      <c r="H8" s="378" t="s">
        <v>38</v>
      </c>
      <c r="I8" s="379"/>
      <c r="J8" s="28"/>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107"/>
      <c r="AO8" s="119">
        <f t="shared" si="1"/>
        <v>0</v>
      </c>
    </row>
    <row r="9" spans="2:41" ht="22.5" customHeight="1" x14ac:dyDescent="0.4">
      <c r="B9" s="395"/>
      <c r="C9" s="395"/>
      <c r="D9" s="395"/>
      <c r="E9" s="417"/>
      <c r="F9" s="418"/>
      <c r="G9" s="253"/>
      <c r="H9" s="378" t="s">
        <v>39</v>
      </c>
      <c r="I9" s="379"/>
      <c r="J9" s="28"/>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119">
        <f t="shared" si="1"/>
        <v>0</v>
      </c>
    </row>
    <row r="10" spans="2:41" ht="22.5" customHeight="1" thickBot="1" x14ac:dyDescent="0.45">
      <c r="B10" s="395"/>
      <c r="C10" s="395"/>
      <c r="D10" s="395"/>
      <c r="E10" s="417"/>
      <c r="F10" s="418"/>
      <c r="G10" s="253"/>
      <c r="H10" s="431" t="s">
        <v>23</v>
      </c>
      <c r="I10" s="389"/>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112"/>
      <c r="AO10" s="193">
        <f t="shared" si="1"/>
        <v>0</v>
      </c>
    </row>
    <row r="11" spans="2:41" ht="22.5" customHeight="1" x14ac:dyDescent="0.4">
      <c r="B11" s="395"/>
      <c r="C11" s="395"/>
      <c r="D11" s="395"/>
      <c r="E11" s="417"/>
      <c r="F11" s="418"/>
      <c r="G11" s="372" t="s">
        <v>79</v>
      </c>
      <c r="H11" s="373"/>
      <c r="I11" s="374"/>
      <c r="J11" s="257"/>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9">
        <f t="shared" si="1"/>
        <v>0</v>
      </c>
    </row>
    <row r="12" spans="2:41" ht="22.5" customHeight="1" thickBot="1" x14ac:dyDescent="0.45">
      <c r="B12" s="395"/>
      <c r="C12" s="395"/>
      <c r="D12" s="395"/>
      <c r="E12" s="417"/>
      <c r="F12" s="418"/>
      <c r="G12" s="256"/>
      <c r="H12" s="284" t="s">
        <v>81</v>
      </c>
      <c r="I12" s="260"/>
      <c r="J12" s="255"/>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20">
        <f t="shared" si="1"/>
        <v>0</v>
      </c>
    </row>
    <row r="13" spans="2:41" ht="22.5" customHeight="1" x14ac:dyDescent="0.4">
      <c r="B13" s="395"/>
      <c r="C13" s="395"/>
      <c r="D13" s="395"/>
      <c r="E13" s="417"/>
      <c r="F13" s="418"/>
      <c r="G13" s="375" t="s">
        <v>1</v>
      </c>
      <c r="H13" s="376"/>
      <c r="I13" s="377"/>
      <c r="J13" s="261">
        <f>SUM(J14:J16)</f>
        <v>0</v>
      </c>
      <c r="K13" s="262">
        <f t="shared" ref="K13:AN13" si="2">SUM(K14:K16)</f>
        <v>0</v>
      </c>
      <c r="L13" s="262">
        <f t="shared" si="2"/>
        <v>0</v>
      </c>
      <c r="M13" s="262">
        <f t="shared" si="2"/>
        <v>0</v>
      </c>
      <c r="N13" s="262">
        <f t="shared" si="2"/>
        <v>0</v>
      </c>
      <c r="O13" s="262">
        <f t="shared" si="2"/>
        <v>0</v>
      </c>
      <c r="P13" s="262">
        <f t="shared" si="2"/>
        <v>0</v>
      </c>
      <c r="Q13" s="262">
        <f t="shared" si="2"/>
        <v>0</v>
      </c>
      <c r="R13" s="262">
        <f t="shared" si="2"/>
        <v>0</v>
      </c>
      <c r="S13" s="262">
        <f t="shared" si="2"/>
        <v>0</v>
      </c>
      <c r="T13" s="262">
        <f t="shared" si="2"/>
        <v>0</v>
      </c>
      <c r="U13" s="262">
        <f t="shared" si="2"/>
        <v>0</v>
      </c>
      <c r="V13" s="262">
        <f t="shared" si="2"/>
        <v>0</v>
      </c>
      <c r="W13" s="262">
        <f t="shared" si="2"/>
        <v>0</v>
      </c>
      <c r="X13" s="262">
        <f t="shared" si="2"/>
        <v>0</v>
      </c>
      <c r="Y13" s="262">
        <f t="shared" si="2"/>
        <v>0</v>
      </c>
      <c r="Z13" s="262">
        <f t="shared" si="2"/>
        <v>0</v>
      </c>
      <c r="AA13" s="262">
        <f t="shared" si="2"/>
        <v>0</v>
      </c>
      <c r="AB13" s="262">
        <f t="shared" si="2"/>
        <v>0</v>
      </c>
      <c r="AC13" s="262">
        <f t="shared" si="2"/>
        <v>0</v>
      </c>
      <c r="AD13" s="262">
        <f t="shared" si="2"/>
        <v>0</v>
      </c>
      <c r="AE13" s="262">
        <f t="shared" si="2"/>
        <v>0</v>
      </c>
      <c r="AF13" s="262">
        <f t="shared" si="2"/>
        <v>0</v>
      </c>
      <c r="AG13" s="262">
        <f t="shared" si="2"/>
        <v>0</v>
      </c>
      <c r="AH13" s="262">
        <f t="shared" si="2"/>
        <v>0</v>
      </c>
      <c r="AI13" s="262">
        <f t="shared" si="2"/>
        <v>0</v>
      </c>
      <c r="AJ13" s="262">
        <f t="shared" si="2"/>
        <v>0</v>
      </c>
      <c r="AK13" s="262">
        <f t="shared" si="2"/>
        <v>0</v>
      </c>
      <c r="AL13" s="263">
        <f t="shared" si="2"/>
        <v>0</v>
      </c>
      <c r="AM13" s="263">
        <f t="shared" si="2"/>
        <v>0</v>
      </c>
      <c r="AN13" s="263">
        <f t="shared" si="2"/>
        <v>0</v>
      </c>
      <c r="AO13" s="264">
        <f t="shared" si="1"/>
        <v>0</v>
      </c>
    </row>
    <row r="14" spans="2:41" ht="22.5" customHeight="1" x14ac:dyDescent="0.4">
      <c r="B14" s="395"/>
      <c r="C14" s="395"/>
      <c r="D14" s="395"/>
      <c r="E14" s="417"/>
      <c r="F14" s="418"/>
      <c r="G14" s="158"/>
      <c r="H14" s="378" t="s">
        <v>38</v>
      </c>
      <c r="I14" s="379"/>
      <c r="J14" s="41"/>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5"/>
      <c r="AO14" s="51">
        <f t="shared" si="1"/>
        <v>0</v>
      </c>
    </row>
    <row r="15" spans="2:41" ht="22.5" customHeight="1" x14ac:dyDescent="0.4">
      <c r="B15" s="395"/>
      <c r="C15" s="395"/>
      <c r="D15" s="395"/>
      <c r="E15" s="417"/>
      <c r="F15" s="418"/>
      <c r="G15" s="158"/>
      <c r="H15" s="378" t="s">
        <v>39</v>
      </c>
      <c r="I15" s="379"/>
      <c r="J15" s="46"/>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108"/>
      <c r="AO15" s="52">
        <f t="shared" si="1"/>
        <v>0</v>
      </c>
    </row>
    <row r="16" spans="2:41" ht="22.5" customHeight="1" thickBot="1" x14ac:dyDescent="0.45">
      <c r="B16" s="395"/>
      <c r="C16" s="395"/>
      <c r="D16" s="395"/>
      <c r="E16" s="419"/>
      <c r="F16" s="420"/>
      <c r="G16" s="158"/>
      <c r="H16" s="380" t="s">
        <v>23</v>
      </c>
      <c r="I16" s="381"/>
      <c r="J16" s="287"/>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9"/>
      <c r="AO16" s="52">
        <f t="shared" si="1"/>
        <v>0</v>
      </c>
    </row>
    <row r="17" spans="2:41" ht="22.5" customHeight="1" thickTop="1" x14ac:dyDescent="0.4">
      <c r="B17" s="395"/>
      <c r="C17" s="395"/>
      <c r="D17" s="395"/>
      <c r="E17" s="421" t="s">
        <v>4</v>
      </c>
      <c r="F17" s="422"/>
      <c r="G17" s="382" t="s">
        <v>38</v>
      </c>
      <c r="H17" s="383"/>
      <c r="I17" s="384"/>
      <c r="J17" s="290"/>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2"/>
      <c r="AO17" s="293">
        <f t="shared" si="1"/>
        <v>0</v>
      </c>
    </row>
    <row r="18" spans="2:41" ht="22.5" customHeight="1" x14ac:dyDescent="0.4">
      <c r="B18" s="395"/>
      <c r="C18" s="395"/>
      <c r="D18" s="395"/>
      <c r="E18" s="423"/>
      <c r="F18" s="424"/>
      <c r="G18" s="385" t="s">
        <v>39</v>
      </c>
      <c r="H18" s="386"/>
      <c r="I18" s="379"/>
      <c r="J18" s="41"/>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5"/>
      <c r="AO18" s="53">
        <f t="shared" si="1"/>
        <v>0</v>
      </c>
    </row>
    <row r="19" spans="2:41" ht="22.5" customHeight="1" x14ac:dyDescent="0.4">
      <c r="B19" s="395"/>
      <c r="C19" s="395"/>
      <c r="D19" s="395"/>
      <c r="E19" s="423"/>
      <c r="F19" s="424"/>
      <c r="G19" s="385" t="s">
        <v>2</v>
      </c>
      <c r="H19" s="386"/>
      <c r="I19" s="379"/>
      <c r="J19" s="41"/>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5"/>
      <c r="AO19" s="51">
        <f t="shared" si="1"/>
        <v>0</v>
      </c>
    </row>
    <row r="20" spans="2:41" ht="22.5" customHeight="1" thickBot="1" x14ac:dyDescent="0.45">
      <c r="B20" s="395"/>
      <c r="C20" s="395"/>
      <c r="D20" s="395"/>
      <c r="E20" s="423"/>
      <c r="F20" s="424"/>
      <c r="G20" s="387" t="s">
        <v>3</v>
      </c>
      <c r="H20" s="388"/>
      <c r="I20" s="389"/>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1"/>
      <c r="AO20" s="54">
        <f t="shared" si="1"/>
        <v>0</v>
      </c>
    </row>
    <row r="21" spans="2:41" ht="22.5" customHeight="1" thickBot="1" x14ac:dyDescent="0.45">
      <c r="B21" s="396"/>
      <c r="C21" s="396"/>
      <c r="D21" s="396"/>
      <c r="E21" s="390" t="s">
        <v>80</v>
      </c>
      <c r="F21" s="391"/>
      <c r="G21" s="392"/>
      <c r="H21" s="392"/>
      <c r="I21" s="393"/>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M21" s="190"/>
      <c r="AN21" s="191"/>
      <c r="AO21" s="192">
        <f t="shared" si="1"/>
        <v>0</v>
      </c>
    </row>
    <row r="22" spans="2:41" ht="22.5" customHeight="1" thickBot="1" x14ac:dyDescent="0.45">
      <c r="C22" s="5"/>
      <c r="D22" s="5"/>
      <c r="E22" s="5"/>
      <c r="F22" s="5"/>
      <c r="G22" s="5"/>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2:41" s="188" customFormat="1" ht="45.95" customHeight="1" x14ac:dyDescent="0.4">
      <c r="B23" s="354" t="s">
        <v>82</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6"/>
    </row>
    <row r="24" spans="2:41" s="188" customFormat="1" ht="45.95" customHeight="1" x14ac:dyDescent="0.4">
      <c r="B24" s="357"/>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9"/>
    </row>
    <row r="25" spans="2:41" s="188" customFormat="1" ht="45.95" customHeight="1" x14ac:dyDescent="0.4">
      <c r="B25" s="357"/>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row>
    <row r="26" spans="2:41" s="188" customFormat="1" ht="81.75" customHeight="1" thickBot="1" x14ac:dyDescent="0.45">
      <c r="B26" s="360"/>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2"/>
    </row>
    <row r="27" spans="2:41" s="188" customFormat="1" ht="15.75" customHeight="1" x14ac:dyDescent="0.4">
      <c r="B27" s="305" t="s">
        <v>57</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7"/>
    </row>
    <row r="28" spans="2:41" ht="32.1" customHeight="1" x14ac:dyDescent="0.4">
      <c r="B28" s="36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5"/>
    </row>
    <row r="29" spans="2:41" ht="32.1" customHeight="1" x14ac:dyDescent="0.4">
      <c r="B29" s="36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8"/>
    </row>
    <row r="30" spans="2:41" ht="32.1" customHeight="1" x14ac:dyDescent="0.4">
      <c r="B30" s="366"/>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8"/>
    </row>
    <row r="31" spans="2:41" ht="32.1" customHeight="1" x14ac:dyDescent="0.4">
      <c r="B31" s="366"/>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8"/>
    </row>
    <row r="32" spans="2:41" ht="32.1" customHeight="1" thickBot="1" x14ac:dyDescent="0.45">
      <c r="B32" s="369"/>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1"/>
    </row>
    <row r="34" spans="8:41" hidden="1" x14ac:dyDescent="0.4">
      <c r="H34" s="147" t="s">
        <v>27</v>
      </c>
    </row>
    <row r="35" spans="8:41" hidden="1" x14ac:dyDescent="0.4">
      <c r="I35" s="165" t="s">
        <v>25</v>
      </c>
      <c r="J35" s="166" t="e">
        <f>#REF!-#REF!-J11</f>
        <v>#REF!</v>
      </c>
      <c r="K35" s="166" t="e">
        <f>#REF!-#REF!-K11</f>
        <v>#REF!</v>
      </c>
      <c r="L35" s="166" t="e">
        <f>#REF!-#REF!-L11</f>
        <v>#REF!</v>
      </c>
      <c r="M35" s="166" t="e">
        <f>#REF!-#REF!-M11</f>
        <v>#REF!</v>
      </c>
      <c r="N35" s="166" t="e">
        <f>#REF!-#REF!-N11</f>
        <v>#REF!</v>
      </c>
      <c r="O35" s="166" t="e">
        <f>#REF!-#REF!-O11</f>
        <v>#REF!</v>
      </c>
      <c r="P35" s="166" t="e">
        <f>#REF!-#REF!-P11</f>
        <v>#REF!</v>
      </c>
      <c r="Q35" s="166" t="e">
        <f>#REF!-#REF!-Q11</f>
        <v>#REF!</v>
      </c>
      <c r="R35" s="166" t="e">
        <f>#REF!-#REF!-R11</f>
        <v>#REF!</v>
      </c>
      <c r="S35" s="166" t="e">
        <f>#REF!-#REF!-S11</f>
        <v>#REF!</v>
      </c>
      <c r="T35" s="166" t="e">
        <f>#REF!-#REF!-T11</f>
        <v>#REF!</v>
      </c>
      <c r="U35" s="166" t="e">
        <f>#REF!-#REF!-U11</f>
        <v>#REF!</v>
      </c>
      <c r="V35" s="166" t="e">
        <f>#REF!-#REF!-V11</f>
        <v>#REF!</v>
      </c>
      <c r="W35" s="166" t="e">
        <f>#REF!-#REF!-W11</f>
        <v>#REF!</v>
      </c>
      <c r="X35" s="166" t="e">
        <f>#REF!-#REF!-X11</f>
        <v>#REF!</v>
      </c>
      <c r="Y35" s="166" t="e">
        <f>#REF!-#REF!-Y11</f>
        <v>#REF!</v>
      </c>
      <c r="Z35" s="166" t="e">
        <f>#REF!-#REF!-Z11</f>
        <v>#REF!</v>
      </c>
      <c r="AA35" s="166" t="e">
        <f>#REF!-#REF!-AA11</f>
        <v>#REF!</v>
      </c>
      <c r="AB35" s="166" t="e">
        <f>#REF!-#REF!-AB11</f>
        <v>#REF!</v>
      </c>
      <c r="AC35" s="166" t="e">
        <f>#REF!-#REF!-AC11</f>
        <v>#REF!</v>
      </c>
      <c r="AD35" s="166" t="e">
        <f>#REF!-#REF!-AD11</f>
        <v>#REF!</v>
      </c>
      <c r="AE35" s="166" t="e">
        <f>#REF!-#REF!-AE11</f>
        <v>#REF!</v>
      </c>
      <c r="AF35" s="166" t="e">
        <f>#REF!-#REF!-AF11</f>
        <v>#REF!</v>
      </c>
      <c r="AG35" s="166" t="e">
        <f>#REF!-#REF!-AG11</f>
        <v>#REF!</v>
      </c>
      <c r="AH35" s="166" t="e">
        <f>#REF!-#REF!-AH11</f>
        <v>#REF!</v>
      </c>
      <c r="AI35" s="166" t="e">
        <f>#REF!-#REF!-AI11</f>
        <v>#REF!</v>
      </c>
      <c r="AJ35" s="166" t="e">
        <f>#REF!-#REF!-AJ11</f>
        <v>#REF!</v>
      </c>
      <c r="AK35" s="166" t="e">
        <f>#REF!-#REF!-AK11</f>
        <v>#REF!</v>
      </c>
      <c r="AL35" s="166" t="e">
        <f>#REF!-#REF!-AL11</f>
        <v>#REF!</v>
      </c>
      <c r="AM35" s="166" t="e">
        <f>#REF!-#REF!-AM11</f>
        <v>#REF!</v>
      </c>
      <c r="AN35" s="166" t="e">
        <f>#REF!-#REF!-AN11</f>
        <v>#REF!</v>
      </c>
      <c r="AO35" s="166" t="e">
        <f>#REF!-#REF!-AO11</f>
        <v>#REF!</v>
      </c>
    </row>
    <row r="36" spans="8:41" hidden="1" x14ac:dyDescent="0.4">
      <c r="I36" s="166" t="s">
        <v>24</v>
      </c>
      <c r="J36" s="166">
        <f t="shared" ref="J36:AO36" si="3">J13</f>
        <v>0</v>
      </c>
      <c r="K36" s="166">
        <f t="shared" si="3"/>
        <v>0</v>
      </c>
      <c r="L36" s="166">
        <f t="shared" si="3"/>
        <v>0</v>
      </c>
      <c r="M36" s="166">
        <f t="shared" si="3"/>
        <v>0</v>
      </c>
      <c r="N36" s="166">
        <f t="shared" si="3"/>
        <v>0</v>
      </c>
      <c r="O36" s="166">
        <f t="shared" si="3"/>
        <v>0</v>
      </c>
      <c r="P36" s="166">
        <f t="shared" si="3"/>
        <v>0</v>
      </c>
      <c r="Q36" s="166">
        <f t="shared" si="3"/>
        <v>0</v>
      </c>
      <c r="R36" s="166">
        <f t="shared" si="3"/>
        <v>0</v>
      </c>
      <c r="S36" s="166">
        <f t="shared" si="3"/>
        <v>0</v>
      </c>
      <c r="T36" s="166">
        <f t="shared" si="3"/>
        <v>0</v>
      </c>
      <c r="U36" s="166">
        <f t="shared" si="3"/>
        <v>0</v>
      </c>
      <c r="V36" s="166">
        <f t="shared" si="3"/>
        <v>0</v>
      </c>
      <c r="W36" s="166">
        <f t="shared" si="3"/>
        <v>0</v>
      </c>
      <c r="X36" s="166">
        <f t="shared" si="3"/>
        <v>0</v>
      </c>
      <c r="Y36" s="166">
        <f t="shared" si="3"/>
        <v>0</v>
      </c>
      <c r="Z36" s="166">
        <f t="shared" si="3"/>
        <v>0</v>
      </c>
      <c r="AA36" s="166">
        <f t="shared" si="3"/>
        <v>0</v>
      </c>
      <c r="AB36" s="166">
        <f t="shared" si="3"/>
        <v>0</v>
      </c>
      <c r="AC36" s="166">
        <f t="shared" si="3"/>
        <v>0</v>
      </c>
      <c r="AD36" s="166">
        <f t="shared" si="3"/>
        <v>0</v>
      </c>
      <c r="AE36" s="166">
        <f t="shared" si="3"/>
        <v>0</v>
      </c>
      <c r="AF36" s="166">
        <f t="shared" si="3"/>
        <v>0</v>
      </c>
      <c r="AG36" s="166">
        <f t="shared" si="3"/>
        <v>0</v>
      </c>
      <c r="AH36" s="166">
        <f t="shared" si="3"/>
        <v>0</v>
      </c>
      <c r="AI36" s="166">
        <f t="shared" si="3"/>
        <v>0</v>
      </c>
      <c r="AJ36" s="166">
        <f t="shared" si="3"/>
        <v>0</v>
      </c>
      <c r="AK36" s="166">
        <f t="shared" si="3"/>
        <v>0</v>
      </c>
      <c r="AL36" s="166">
        <f t="shared" si="3"/>
        <v>0</v>
      </c>
      <c r="AM36" s="166">
        <f t="shared" si="3"/>
        <v>0</v>
      </c>
      <c r="AN36" s="166">
        <f t="shared" si="3"/>
        <v>0</v>
      </c>
      <c r="AO36" s="166">
        <f t="shared" si="3"/>
        <v>0</v>
      </c>
    </row>
    <row r="37" spans="8:41" hidden="1" x14ac:dyDescent="0.4">
      <c r="I37" s="166" t="s">
        <v>26</v>
      </c>
      <c r="J37" s="166" t="e">
        <f>IF(J35=J36,"","要")</f>
        <v>#REF!</v>
      </c>
      <c r="K37" s="166" t="e">
        <f t="shared" ref="K37:AO37" si="4">IF(K35=K36,"","要")</f>
        <v>#REF!</v>
      </c>
      <c r="L37" s="166" t="e">
        <f t="shared" si="4"/>
        <v>#REF!</v>
      </c>
      <c r="M37" s="166" t="e">
        <f t="shared" si="4"/>
        <v>#REF!</v>
      </c>
      <c r="N37" s="166" t="e">
        <f t="shared" si="4"/>
        <v>#REF!</v>
      </c>
      <c r="O37" s="166" t="e">
        <f t="shared" si="4"/>
        <v>#REF!</v>
      </c>
      <c r="P37" s="166" t="e">
        <f t="shared" si="4"/>
        <v>#REF!</v>
      </c>
      <c r="Q37" s="166" t="e">
        <f t="shared" si="4"/>
        <v>#REF!</v>
      </c>
      <c r="R37" s="166" t="e">
        <f t="shared" si="4"/>
        <v>#REF!</v>
      </c>
      <c r="S37" s="166" t="e">
        <f t="shared" si="4"/>
        <v>#REF!</v>
      </c>
      <c r="T37" s="166" t="e">
        <f t="shared" si="4"/>
        <v>#REF!</v>
      </c>
      <c r="U37" s="166" t="e">
        <f t="shared" si="4"/>
        <v>#REF!</v>
      </c>
      <c r="V37" s="166" t="e">
        <f t="shared" si="4"/>
        <v>#REF!</v>
      </c>
      <c r="W37" s="166" t="e">
        <f t="shared" si="4"/>
        <v>#REF!</v>
      </c>
      <c r="X37" s="166" t="e">
        <f t="shared" si="4"/>
        <v>#REF!</v>
      </c>
      <c r="Y37" s="166" t="e">
        <f t="shared" si="4"/>
        <v>#REF!</v>
      </c>
      <c r="Z37" s="166" t="e">
        <f t="shared" si="4"/>
        <v>#REF!</v>
      </c>
      <c r="AA37" s="166" t="e">
        <f t="shared" si="4"/>
        <v>#REF!</v>
      </c>
      <c r="AB37" s="166" t="e">
        <f t="shared" si="4"/>
        <v>#REF!</v>
      </c>
      <c r="AC37" s="166" t="e">
        <f t="shared" si="4"/>
        <v>#REF!</v>
      </c>
      <c r="AD37" s="166" t="e">
        <f t="shared" si="4"/>
        <v>#REF!</v>
      </c>
      <c r="AE37" s="166" t="e">
        <f t="shared" si="4"/>
        <v>#REF!</v>
      </c>
      <c r="AF37" s="166" t="e">
        <f t="shared" si="4"/>
        <v>#REF!</v>
      </c>
      <c r="AG37" s="166" t="e">
        <f t="shared" si="4"/>
        <v>#REF!</v>
      </c>
      <c r="AH37" s="166" t="e">
        <f t="shared" si="4"/>
        <v>#REF!</v>
      </c>
      <c r="AI37" s="166" t="e">
        <f t="shared" si="4"/>
        <v>#REF!</v>
      </c>
      <c r="AJ37" s="166" t="e">
        <f t="shared" si="4"/>
        <v>#REF!</v>
      </c>
      <c r="AK37" s="166" t="e">
        <f t="shared" si="4"/>
        <v>#REF!</v>
      </c>
      <c r="AL37" s="166" t="e">
        <f t="shared" si="4"/>
        <v>#REF!</v>
      </c>
      <c r="AM37" s="166" t="e">
        <f t="shared" si="4"/>
        <v>#REF!</v>
      </c>
      <c r="AN37" s="166" t="e">
        <f t="shared" si="4"/>
        <v>#REF!</v>
      </c>
      <c r="AO37" s="166" t="e">
        <f t="shared" si="4"/>
        <v>#REF!</v>
      </c>
    </row>
    <row r="38" spans="8:41" hidden="1" x14ac:dyDescent="0.4"/>
    <row r="39" spans="8:41" hidden="1" x14ac:dyDescent="0.4">
      <c r="I39" s="166" t="s">
        <v>28</v>
      </c>
      <c r="J39" s="167">
        <f>$D$6</f>
        <v>0</v>
      </c>
      <c r="K39" s="167">
        <f t="shared" ref="K39:AO39" si="5">$D$6</f>
        <v>0</v>
      </c>
      <c r="L39" s="167">
        <f t="shared" si="5"/>
        <v>0</v>
      </c>
      <c r="M39" s="167">
        <f t="shared" si="5"/>
        <v>0</v>
      </c>
      <c r="N39" s="167">
        <f t="shared" si="5"/>
        <v>0</v>
      </c>
      <c r="O39" s="167">
        <f t="shared" si="5"/>
        <v>0</v>
      </c>
      <c r="P39" s="167">
        <f t="shared" si="5"/>
        <v>0</v>
      </c>
      <c r="Q39" s="167">
        <f t="shared" si="5"/>
        <v>0</v>
      </c>
      <c r="R39" s="167">
        <f t="shared" si="5"/>
        <v>0</v>
      </c>
      <c r="S39" s="167">
        <f t="shared" si="5"/>
        <v>0</v>
      </c>
      <c r="T39" s="167">
        <f t="shared" si="5"/>
        <v>0</v>
      </c>
      <c r="U39" s="167">
        <f t="shared" si="5"/>
        <v>0</v>
      </c>
      <c r="V39" s="167">
        <f t="shared" si="5"/>
        <v>0</v>
      </c>
      <c r="W39" s="167">
        <f t="shared" si="5"/>
        <v>0</v>
      </c>
      <c r="X39" s="167">
        <f t="shared" si="5"/>
        <v>0</v>
      </c>
      <c r="Y39" s="167">
        <f t="shared" si="5"/>
        <v>0</v>
      </c>
      <c r="Z39" s="167">
        <f t="shared" si="5"/>
        <v>0</v>
      </c>
      <c r="AA39" s="167">
        <f t="shared" si="5"/>
        <v>0</v>
      </c>
      <c r="AB39" s="167">
        <f t="shared" si="5"/>
        <v>0</v>
      </c>
      <c r="AC39" s="167">
        <f t="shared" si="5"/>
        <v>0</v>
      </c>
      <c r="AD39" s="167">
        <f t="shared" si="5"/>
        <v>0</v>
      </c>
      <c r="AE39" s="167">
        <f t="shared" si="5"/>
        <v>0</v>
      </c>
      <c r="AF39" s="167">
        <f t="shared" si="5"/>
        <v>0</v>
      </c>
      <c r="AG39" s="167">
        <f t="shared" si="5"/>
        <v>0</v>
      </c>
      <c r="AH39" s="167">
        <f t="shared" si="5"/>
        <v>0</v>
      </c>
      <c r="AI39" s="167">
        <f t="shared" si="5"/>
        <v>0</v>
      </c>
      <c r="AJ39" s="167">
        <f t="shared" si="5"/>
        <v>0</v>
      </c>
      <c r="AK39" s="167">
        <f t="shared" si="5"/>
        <v>0</v>
      </c>
      <c r="AL39" s="167">
        <f t="shared" si="5"/>
        <v>0</v>
      </c>
      <c r="AM39" s="167">
        <f t="shared" si="5"/>
        <v>0</v>
      </c>
      <c r="AN39" s="167">
        <f t="shared" si="5"/>
        <v>0</v>
      </c>
      <c r="AO39" s="167">
        <f t="shared" si="5"/>
        <v>0</v>
      </c>
    </row>
    <row r="40" spans="8:41" hidden="1" x14ac:dyDescent="0.4">
      <c r="I40" s="165" t="s">
        <v>29</v>
      </c>
      <c r="J40" s="166">
        <f t="shared" ref="J40:AO40" si="6">SUM(J7:J13,J17:J21)</f>
        <v>0</v>
      </c>
      <c r="K40" s="166">
        <f t="shared" si="6"/>
        <v>0</v>
      </c>
      <c r="L40" s="166">
        <f t="shared" si="6"/>
        <v>0</v>
      </c>
      <c r="M40" s="166">
        <f t="shared" si="6"/>
        <v>0</v>
      </c>
      <c r="N40" s="166">
        <f t="shared" si="6"/>
        <v>0</v>
      </c>
      <c r="O40" s="166">
        <f t="shared" si="6"/>
        <v>0</v>
      </c>
      <c r="P40" s="166">
        <f t="shared" si="6"/>
        <v>0</v>
      </c>
      <c r="Q40" s="166">
        <f t="shared" si="6"/>
        <v>0</v>
      </c>
      <c r="R40" s="166">
        <f t="shared" si="6"/>
        <v>0</v>
      </c>
      <c r="S40" s="166">
        <f t="shared" si="6"/>
        <v>0</v>
      </c>
      <c r="T40" s="166">
        <f t="shared" si="6"/>
        <v>0</v>
      </c>
      <c r="U40" s="166">
        <f t="shared" si="6"/>
        <v>0</v>
      </c>
      <c r="V40" s="166">
        <f t="shared" si="6"/>
        <v>0</v>
      </c>
      <c r="W40" s="166">
        <f t="shared" si="6"/>
        <v>0</v>
      </c>
      <c r="X40" s="166">
        <f t="shared" si="6"/>
        <v>0</v>
      </c>
      <c r="Y40" s="166">
        <f t="shared" si="6"/>
        <v>0</v>
      </c>
      <c r="Z40" s="166">
        <f t="shared" si="6"/>
        <v>0</v>
      </c>
      <c r="AA40" s="166">
        <f t="shared" si="6"/>
        <v>0</v>
      </c>
      <c r="AB40" s="166">
        <f t="shared" si="6"/>
        <v>0</v>
      </c>
      <c r="AC40" s="166">
        <f t="shared" si="6"/>
        <v>0</v>
      </c>
      <c r="AD40" s="166">
        <f t="shared" si="6"/>
        <v>0</v>
      </c>
      <c r="AE40" s="166">
        <f t="shared" si="6"/>
        <v>0</v>
      </c>
      <c r="AF40" s="166">
        <f t="shared" si="6"/>
        <v>0</v>
      </c>
      <c r="AG40" s="166">
        <f t="shared" si="6"/>
        <v>0</v>
      </c>
      <c r="AH40" s="166">
        <f t="shared" si="6"/>
        <v>0</v>
      </c>
      <c r="AI40" s="166">
        <f t="shared" si="6"/>
        <v>0</v>
      </c>
      <c r="AJ40" s="166">
        <f t="shared" si="6"/>
        <v>0</v>
      </c>
      <c r="AK40" s="166">
        <f t="shared" si="6"/>
        <v>0</v>
      </c>
      <c r="AL40" s="166">
        <f t="shared" si="6"/>
        <v>0</v>
      </c>
      <c r="AM40" s="166">
        <f t="shared" si="6"/>
        <v>0</v>
      </c>
      <c r="AN40" s="166">
        <f t="shared" si="6"/>
        <v>0</v>
      </c>
      <c r="AO40" s="166">
        <f t="shared" si="6"/>
        <v>0</v>
      </c>
    </row>
    <row r="41" spans="8:41" hidden="1" x14ac:dyDescent="0.4">
      <c r="I41" s="166" t="s">
        <v>26</v>
      </c>
      <c r="J41" s="166" t="str">
        <f>IF(J39=J40,"","要")</f>
        <v/>
      </c>
      <c r="K41" s="166" t="str">
        <f t="shared" ref="K41:AO41" si="7">IF(K39=K40,"","要")</f>
        <v/>
      </c>
      <c r="L41" s="166" t="str">
        <f t="shared" si="7"/>
        <v/>
      </c>
      <c r="M41" s="166" t="str">
        <f t="shared" si="7"/>
        <v/>
      </c>
      <c r="N41" s="166" t="str">
        <f t="shared" si="7"/>
        <v/>
      </c>
      <c r="O41" s="166" t="str">
        <f t="shared" si="7"/>
        <v/>
      </c>
      <c r="P41" s="166" t="str">
        <f t="shared" si="7"/>
        <v/>
      </c>
      <c r="Q41" s="166" t="str">
        <f t="shared" si="7"/>
        <v/>
      </c>
      <c r="R41" s="166" t="str">
        <f t="shared" si="7"/>
        <v/>
      </c>
      <c r="S41" s="166" t="str">
        <f t="shared" si="7"/>
        <v/>
      </c>
      <c r="T41" s="166" t="str">
        <f t="shared" si="7"/>
        <v/>
      </c>
      <c r="U41" s="166" t="str">
        <f t="shared" si="7"/>
        <v/>
      </c>
      <c r="V41" s="166" t="str">
        <f t="shared" si="7"/>
        <v/>
      </c>
      <c r="W41" s="166" t="str">
        <f t="shared" si="7"/>
        <v/>
      </c>
      <c r="X41" s="166" t="str">
        <f t="shared" si="7"/>
        <v/>
      </c>
      <c r="Y41" s="166" t="str">
        <f t="shared" si="7"/>
        <v/>
      </c>
      <c r="Z41" s="166" t="str">
        <f t="shared" si="7"/>
        <v/>
      </c>
      <c r="AA41" s="166" t="str">
        <f t="shared" si="7"/>
        <v/>
      </c>
      <c r="AB41" s="166" t="str">
        <f t="shared" si="7"/>
        <v/>
      </c>
      <c r="AC41" s="166" t="str">
        <f t="shared" si="7"/>
        <v/>
      </c>
      <c r="AD41" s="166" t="str">
        <f t="shared" si="7"/>
        <v/>
      </c>
      <c r="AE41" s="166" t="str">
        <f t="shared" si="7"/>
        <v/>
      </c>
      <c r="AF41" s="166" t="str">
        <f t="shared" si="7"/>
        <v/>
      </c>
      <c r="AG41" s="166" t="str">
        <f t="shared" si="7"/>
        <v/>
      </c>
      <c r="AH41" s="166" t="str">
        <f t="shared" si="7"/>
        <v/>
      </c>
      <c r="AI41" s="166" t="str">
        <f t="shared" si="7"/>
        <v/>
      </c>
      <c r="AJ41" s="166" t="str">
        <f t="shared" si="7"/>
        <v/>
      </c>
      <c r="AK41" s="166" t="str">
        <f t="shared" si="7"/>
        <v/>
      </c>
      <c r="AL41" s="166" t="str">
        <f t="shared" si="7"/>
        <v/>
      </c>
      <c r="AM41" s="166" t="str">
        <f t="shared" si="7"/>
        <v/>
      </c>
      <c r="AN41" s="166" t="str">
        <f t="shared" si="7"/>
        <v/>
      </c>
      <c r="AO41" s="166" t="str">
        <f t="shared" si="7"/>
        <v/>
      </c>
    </row>
    <row r="42" spans="8:41" hidden="1" x14ac:dyDescent="0.4"/>
  </sheetData>
  <mergeCells count="33">
    <mergeCell ref="E7:F16"/>
    <mergeCell ref="E6:I6"/>
    <mergeCell ref="E21:I21"/>
    <mergeCell ref="B23:AO26"/>
    <mergeCell ref="B27:AO27"/>
    <mergeCell ref="H10:I10"/>
    <mergeCell ref="G11:I11"/>
    <mergeCell ref="B28:AO32"/>
    <mergeCell ref="H15:I15"/>
    <mergeCell ref="H16:I16"/>
    <mergeCell ref="E17:F20"/>
    <mergeCell ref="G17:I17"/>
    <mergeCell ref="G18:I18"/>
    <mergeCell ref="G19:I19"/>
    <mergeCell ref="G20:I20"/>
    <mergeCell ref="B6:B21"/>
    <mergeCell ref="C6:C21"/>
    <mergeCell ref="D6:D21"/>
    <mergeCell ref="H14:I14"/>
    <mergeCell ref="G13:I13"/>
    <mergeCell ref="G7:I7"/>
    <mergeCell ref="H8:I8"/>
    <mergeCell ref="H9:I9"/>
    <mergeCell ref="AB3:AF3"/>
    <mergeCell ref="AG3:AO3"/>
    <mergeCell ref="AD4:AO4"/>
    <mergeCell ref="E5:AO5"/>
    <mergeCell ref="B1:T2"/>
    <mergeCell ref="U1:X1"/>
    <mergeCell ref="Y1:AO1"/>
    <mergeCell ref="AB2:AF2"/>
    <mergeCell ref="AG2:AL2"/>
    <mergeCell ref="AM2:AN2"/>
  </mergeCells>
  <phoneticPr fontId="2"/>
  <conditionalFormatting sqref="J13:AN13">
    <cfRule type="expression" dxfId="44" priority="4">
      <formula>J7-J11&lt;&gt;J13</formula>
    </cfRule>
  </conditionalFormatting>
  <conditionalFormatting sqref="AL6:AN21">
    <cfRule type="expression" dxfId="43" priority="3">
      <formula>$E$6=2</formula>
    </cfRule>
  </conditionalFormatting>
  <conditionalFormatting sqref="AN6:AN21">
    <cfRule type="expression" dxfId="42" priority="2">
      <formula>OR($E$6=4,$E$6=6,$E$6=9,$E$6=11)</formula>
    </cfRule>
  </conditionalFormatting>
  <conditionalFormatting sqref="J6:AN6">
    <cfRule type="expression" dxfId="41" priority="1">
      <formula>$D$6&lt;&gt;J7+SUM(J17:J20)+J21</formula>
    </cfRule>
  </conditionalFormatting>
  <dataValidations count="3">
    <dataValidation type="custom" allowBlank="1" showInputMessage="1" showErrorMessage="1" errorTitle="空床数を再確認ください。" error="空床数の合計数が運用数と_x000a_不一致です。_x000a_正しく空床数が入力されているか_x000a_再度ご確認ください。" sqref="K43:AN43">
      <formula1>K7</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J43">
      <formula1>J7=J13</formula1>
    </dataValidation>
    <dataValidation type="list" allowBlank="1" showInputMessage="1" showErrorMessage="1" sqref="AG3">
      <formula1>"特定機能病院等に該当する,特定機能病院等に該当しない"</formula1>
    </dataValidation>
  </dataValidations>
  <pageMargins left="0.51181102362204722" right="0.51181102362204722" top="0.51181102362204722" bottom="0.35433070866141736" header="0.31496062992125984" footer="0.31496062992125984"/>
  <pageSetup paperSize="9" scale="56" orientation="landscape" r:id="rId1"/>
  <headerFooter>
    <oddHeader xml:space="preserve">&amp;L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42"/>
  <sheetViews>
    <sheetView view="pageBreakPreview" zoomScale="70" zoomScaleNormal="59" zoomScaleSheetLayoutView="70" zoomScalePageLayoutView="90" workbookViewId="0">
      <selection activeCell="B23" sqref="B23:AO27"/>
    </sheetView>
  </sheetViews>
  <sheetFormatPr defaultRowHeight="15.75" x14ac:dyDescent="0.4"/>
  <cols>
    <col min="1" max="1" width="2.625" style="147" customWidth="1"/>
    <col min="2" max="4" width="10.625" style="147" customWidth="1"/>
    <col min="5" max="5" width="1.625" style="147" customWidth="1"/>
    <col min="6" max="6" width="12.625" style="147" customWidth="1"/>
    <col min="7" max="8" width="2.75" style="147" customWidth="1"/>
    <col min="9" max="9" width="35.625" style="147" customWidth="1"/>
    <col min="10" max="40" width="4.125" style="147" customWidth="1"/>
    <col min="41" max="41" width="6.375" style="147" customWidth="1"/>
    <col min="42" max="16384" width="9" style="147"/>
  </cols>
  <sheetData>
    <row r="1" spans="2:41" ht="24.95" customHeight="1" x14ac:dyDescent="0.4">
      <c r="B1" s="333" t="str">
        <f>IF(AG3="特定機能病院等に該当する","空床数確認表（様式第１号別紙２）その１　重点医療機関（特定機能病院等）","空床数確認表（様式第１号別紙２）その１　重点医療機関（一般病院）")</f>
        <v>空床数確認表（様式第１号別紙２）その１　重点医療機関（一般病院）</v>
      </c>
      <c r="C1" s="333"/>
      <c r="D1" s="333"/>
      <c r="E1" s="333"/>
      <c r="F1" s="333"/>
      <c r="G1" s="333"/>
      <c r="H1" s="333"/>
      <c r="I1" s="333"/>
      <c r="J1" s="333"/>
      <c r="K1" s="333"/>
      <c r="L1" s="333"/>
      <c r="M1" s="333"/>
      <c r="N1" s="333"/>
      <c r="O1" s="333"/>
      <c r="P1" s="333"/>
      <c r="Q1" s="333"/>
      <c r="R1" s="333"/>
      <c r="S1" s="333"/>
      <c r="T1" s="333"/>
      <c r="U1" s="334" t="s">
        <v>7</v>
      </c>
      <c r="V1" s="334"/>
      <c r="W1" s="334"/>
      <c r="X1" s="334"/>
      <c r="Y1" s="408" t="str">
        <f>IF(重①!Y1="","",重①!Y1)</f>
        <v/>
      </c>
      <c r="Z1" s="408"/>
      <c r="AA1" s="408"/>
      <c r="AB1" s="408"/>
      <c r="AC1" s="408"/>
      <c r="AD1" s="408"/>
      <c r="AE1" s="408"/>
      <c r="AF1" s="408"/>
      <c r="AG1" s="408"/>
      <c r="AH1" s="408"/>
      <c r="AI1" s="408"/>
      <c r="AJ1" s="408"/>
      <c r="AK1" s="408"/>
      <c r="AL1" s="408"/>
      <c r="AM1" s="408"/>
      <c r="AN1" s="408"/>
      <c r="AO1" s="408"/>
    </row>
    <row r="2" spans="2:41" ht="24.95" customHeight="1" x14ac:dyDescent="0.4">
      <c r="B2" s="333"/>
      <c r="C2" s="333"/>
      <c r="D2" s="333"/>
      <c r="E2" s="333"/>
      <c r="F2" s="333"/>
      <c r="G2" s="333"/>
      <c r="H2" s="333"/>
      <c r="I2" s="333"/>
      <c r="J2" s="333"/>
      <c r="K2" s="333"/>
      <c r="L2" s="333"/>
      <c r="M2" s="333"/>
      <c r="N2" s="333"/>
      <c r="O2" s="333"/>
      <c r="P2" s="333"/>
      <c r="Q2" s="333"/>
      <c r="R2" s="333"/>
      <c r="S2" s="333"/>
      <c r="T2" s="333"/>
      <c r="AA2" s="162"/>
      <c r="AB2" s="409" t="s">
        <v>6</v>
      </c>
      <c r="AC2" s="410"/>
      <c r="AD2" s="410"/>
      <c r="AE2" s="410"/>
      <c r="AF2" s="411"/>
      <c r="AG2" s="397"/>
      <c r="AH2" s="398"/>
      <c r="AI2" s="398"/>
      <c r="AJ2" s="398"/>
      <c r="AK2" s="398"/>
      <c r="AL2" s="399"/>
      <c r="AM2" s="407" t="str">
        <f>IF(重①!AM2="","",重①!AM2)</f>
        <v/>
      </c>
      <c r="AN2" s="407"/>
      <c r="AO2" s="163" t="s">
        <v>11</v>
      </c>
    </row>
    <row r="3" spans="2:41" ht="24.95" customHeight="1" x14ac:dyDescent="0.4">
      <c r="C3" s="164"/>
      <c r="Q3" s="150"/>
      <c r="R3" s="150"/>
      <c r="AA3" s="151"/>
      <c r="AB3" s="412" t="s">
        <v>36</v>
      </c>
      <c r="AC3" s="413"/>
      <c r="AD3" s="413"/>
      <c r="AE3" s="413"/>
      <c r="AF3" s="414"/>
      <c r="AG3" s="400" t="s">
        <v>76</v>
      </c>
      <c r="AH3" s="401"/>
      <c r="AI3" s="401"/>
      <c r="AJ3" s="401"/>
      <c r="AK3" s="401"/>
      <c r="AL3" s="401"/>
      <c r="AM3" s="401"/>
      <c r="AN3" s="401"/>
      <c r="AO3" s="402"/>
    </row>
    <row r="4" spans="2:41" ht="24.95" customHeight="1" thickBot="1" x14ac:dyDescent="0.45">
      <c r="C4" s="164"/>
      <c r="Q4" s="152"/>
      <c r="R4" s="152"/>
      <c r="W4" s="152"/>
      <c r="X4" s="152"/>
      <c r="Y4" s="152"/>
      <c r="Z4" s="152"/>
      <c r="AD4" s="403" t="s">
        <v>47</v>
      </c>
      <c r="AE4" s="403"/>
      <c r="AF4" s="403"/>
      <c r="AG4" s="403"/>
      <c r="AH4" s="403"/>
      <c r="AI4" s="403"/>
      <c r="AJ4" s="403"/>
      <c r="AK4" s="403"/>
      <c r="AL4" s="403"/>
      <c r="AM4" s="403"/>
      <c r="AN4" s="403"/>
      <c r="AO4" s="403"/>
    </row>
    <row r="5" spans="2:41" s="157" customFormat="1" ht="50.1" customHeight="1" thickBot="1" x14ac:dyDescent="0.45">
      <c r="B5" s="64" t="s">
        <v>32</v>
      </c>
      <c r="C5" s="64" t="s">
        <v>33</v>
      </c>
      <c r="D5" s="4" t="s">
        <v>10</v>
      </c>
      <c r="E5" s="404" t="s">
        <v>21</v>
      </c>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6"/>
    </row>
    <row r="6" spans="2:41" s="157" customFormat="1" ht="22.5" customHeight="1" thickBot="1" x14ac:dyDescent="0.45">
      <c r="B6" s="394"/>
      <c r="C6" s="394"/>
      <c r="D6" s="394"/>
      <c r="E6" s="425" t="str">
        <f>IF(AM2=0,"",AM2)</f>
        <v/>
      </c>
      <c r="F6" s="426"/>
      <c r="G6" s="426"/>
      <c r="H6" s="426"/>
      <c r="I6" s="427"/>
      <c r="J6" s="68">
        <v>1</v>
      </c>
      <c r="K6" s="69">
        <v>2</v>
      </c>
      <c r="L6" s="69">
        <v>3</v>
      </c>
      <c r="M6" s="69">
        <v>4</v>
      </c>
      <c r="N6" s="69">
        <v>5</v>
      </c>
      <c r="O6" s="69">
        <v>6</v>
      </c>
      <c r="P6" s="69">
        <v>7</v>
      </c>
      <c r="Q6" s="69">
        <v>8</v>
      </c>
      <c r="R6" s="69">
        <v>9</v>
      </c>
      <c r="S6" s="69">
        <v>10</v>
      </c>
      <c r="T6" s="69">
        <v>11</v>
      </c>
      <c r="U6" s="69">
        <v>12</v>
      </c>
      <c r="V6" s="69">
        <v>13</v>
      </c>
      <c r="W6" s="69">
        <v>14</v>
      </c>
      <c r="X6" s="69">
        <v>15</v>
      </c>
      <c r="Y6" s="69">
        <v>16</v>
      </c>
      <c r="Z6" s="69">
        <v>17</v>
      </c>
      <c r="AA6" s="69">
        <v>18</v>
      </c>
      <c r="AB6" s="69">
        <v>19</v>
      </c>
      <c r="AC6" s="69">
        <v>20</v>
      </c>
      <c r="AD6" s="69">
        <v>21</v>
      </c>
      <c r="AE6" s="69">
        <v>22</v>
      </c>
      <c r="AF6" s="69">
        <v>23</v>
      </c>
      <c r="AG6" s="69">
        <v>24</v>
      </c>
      <c r="AH6" s="69">
        <v>25</v>
      </c>
      <c r="AI6" s="69">
        <v>26</v>
      </c>
      <c r="AJ6" s="69">
        <v>27</v>
      </c>
      <c r="AK6" s="69">
        <v>28</v>
      </c>
      <c r="AL6" s="18">
        <v>29</v>
      </c>
      <c r="AM6" s="18">
        <v>30</v>
      </c>
      <c r="AN6" s="19">
        <v>31</v>
      </c>
      <c r="AO6" s="118" t="s">
        <v>0</v>
      </c>
    </row>
    <row r="7" spans="2:41" ht="22.5" customHeight="1" x14ac:dyDescent="0.4">
      <c r="B7" s="395"/>
      <c r="C7" s="395"/>
      <c r="D7" s="395"/>
      <c r="E7" s="415" t="s">
        <v>34</v>
      </c>
      <c r="F7" s="416"/>
      <c r="G7" s="428" t="s">
        <v>30</v>
      </c>
      <c r="H7" s="429"/>
      <c r="I7" s="430"/>
      <c r="J7" s="71">
        <f>SUM(J8:J10)</f>
        <v>0</v>
      </c>
      <c r="K7" s="72">
        <f>SUM(K8:K10)</f>
        <v>0</v>
      </c>
      <c r="L7" s="72">
        <f>SUM(L8:L10)</f>
        <v>0</v>
      </c>
      <c r="M7" s="72">
        <f>SUM(M8:M10)</f>
        <v>0</v>
      </c>
      <c r="N7" s="72">
        <f>SUM(N8:N10)</f>
        <v>0</v>
      </c>
      <c r="O7" s="72">
        <f t="shared" ref="O7:AM7" si="0">SUM(O8:O10)</f>
        <v>0</v>
      </c>
      <c r="P7" s="72">
        <f t="shared" si="0"/>
        <v>0</v>
      </c>
      <c r="Q7" s="72">
        <f t="shared" si="0"/>
        <v>0</v>
      </c>
      <c r="R7" s="72">
        <f t="shared" si="0"/>
        <v>0</v>
      </c>
      <c r="S7" s="72">
        <f t="shared" si="0"/>
        <v>0</v>
      </c>
      <c r="T7" s="72">
        <f t="shared" si="0"/>
        <v>0</v>
      </c>
      <c r="U7" s="72">
        <f t="shared" si="0"/>
        <v>0</v>
      </c>
      <c r="V7" s="72">
        <f t="shared" si="0"/>
        <v>0</v>
      </c>
      <c r="W7" s="72">
        <f t="shared" si="0"/>
        <v>0</v>
      </c>
      <c r="X7" s="72">
        <f t="shared" si="0"/>
        <v>0</v>
      </c>
      <c r="Y7" s="72">
        <f t="shared" si="0"/>
        <v>0</v>
      </c>
      <c r="Z7" s="72">
        <f t="shared" si="0"/>
        <v>0</v>
      </c>
      <c r="AA7" s="72">
        <f t="shared" si="0"/>
        <v>0</v>
      </c>
      <c r="AB7" s="72">
        <f t="shared" si="0"/>
        <v>0</v>
      </c>
      <c r="AC7" s="72">
        <f t="shared" si="0"/>
        <v>0</v>
      </c>
      <c r="AD7" s="72">
        <f t="shared" si="0"/>
        <v>0</v>
      </c>
      <c r="AE7" s="72">
        <f t="shared" si="0"/>
        <v>0</v>
      </c>
      <c r="AF7" s="72">
        <f t="shared" si="0"/>
        <v>0</v>
      </c>
      <c r="AG7" s="72">
        <f t="shared" si="0"/>
        <v>0</v>
      </c>
      <c r="AH7" s="72">
        <f t="shared" si="0"/>
        <v>0</v>
      </c>
      <c r="AI7" s="72">
        <f t="shared" si="0"/>
        <v>0</v>
      </c>
      <c r="AJ7" s="72">
        <f t="shared" si="0"/>
        <v>0</v>
      </c>
      <c r="AK7" s="72">
        <f t="shared" si="0"/>
        <v>0</v>
      </c>
      <c r="AL7" s="72">
        <f t="shared" si="0"/>
        <v>0</v>
      </c>
      <c r="AM7" s="72">
        <f t="shared" si="0"/>
        <v>0</v>
      </c>
      <c r="AN7" s="96">
        <f>SUM(AN8:AN10)</f>
        <v>0</v>
      </c>
      <c r="AO7" s="144">
        <f t="shared" ref="AO7:AO21" si="1">SUM(J7:AN7)</f>
        <v>0</v>
      </c>
    </row>
    <row r="8" spans="2:41" ht="22.5" customHeight="1" x14ac:dyDescent="0.4">
      <c r="B8" s="395"/>
      <c r="C8" s="395"/>
      <c r="D8" s="395"/>
      <c r="E8" s="417"/>
      <c r="F8" s="418"/>
      <c r="G8" s="253"/>
      <c r="H8" s="378" t="s">
        <v>38</v>
      </c>
      <c r="I8" s="379"/>
      <c r="J8" s="28"/>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107"/>
      <c r="AO8" s="119">
        <f t="shared" si="1"/>
        <v>0</v>
      </c>
    </row>
    <row r="9" spans="2:41" ht="22.5" customHeight="1" x14ac:dyDescent="0.4">
      <c r="B9" s="395"/>
      <c r="C9" s="395"/>
      <c r="D9" s="395"/>
      <c r="E9" s="417"/>
      <c r="F9" s="418"/>
      <c r="G9" s="253"/>
      <c r="H9" s="378" t="s">
        <v>39</v>
      </c>
      <c r="I9" s="379"/>
      <c r="J9" s="28"/>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119">
        <f t="shared" si="1"/>
        <v>0</v>
      </c>
    </row>
    <row r="10" spans="2:41" ht="22.5" customHeight="1" thickBot="1" x14ac:dyDescent="0.45">
      <c r="B10" s="395"/>
      <c r="C10" s="395"/>
      <c r="D10" s="395"/>
      <c r="E10" s="417"/>
      <c r="F10" s="418"/>
      <c r="G10" s="253"/>
      <c r="H10" s="431" t="s">
        <v>23</v>
      </c>
      <c r="I10" s="389"/>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112"/>
      <c r="AO10" s="193">
        <f t="shared" si="1"/>
        <v>0</v>
      </c>
    </row>
    <row r="11" spans="2:41" ht="22.5" customHeight="1" x14ac:dyDescent="0.4">
      <c r="B11" s="395"/>
      <c r="C11" s="395"/>
      <c r="D11" s="395"/>
      <c r="E11" s="417"/>
      <c r="F11" s="418"/>
      <c r="G11" s="372" t="s">
        <v>79</v>
      </c>
      <c r="H11" s="373"/>
      <c r="I11" s="374"/>
      <c r="J11" s="257"/>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9">
        <f t="shared" si="1"/>
        <v>0</v>
      </c>
    </row>
    <row r="12" spans="2:41" ht="22.5" customHeight="1" thickBot="1" x14ac:dyDescent="0.45">
      <c r="B12" s="395"/>
      <c r="C12" s="395"/>
      <c r="D12" s="395"/>
      <c r="E12" s="417"/>
      <c r="F12" s="418"/>
      <c r="G12" s="256"/>
      <c r="H12" s="284" t="s">
        <v>81</v>
      </c>
      <c r="I12" s="260"/>
      <c r="J12" s="255"/>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20">
        <f t="shared" si="1"/>
        <v>0</v>
      </c>
    </row>
    <row r="13" spans="2:41" ht="22.5" customHeight="1" x14ac:dyDescent="0.4">
      <c r="B13" s="395"/>
      <c r="C13" s="395"/>
      <c r="D13" s="395"/>
      <c r="E13" s="417"/>
      <c r="F13" s="418"/>
      <c r="G13" s="375" t="s">
        <v>1</v>
      </c>
      <c r="H13" s="376"/>
      <c r="I13" s="377"/>
      <c r="J13" s="261">
        <f>SUM(J14:J16)</f>
        <v>0</v>
      </c>
      <c r="K13" s="262">
        <f t="shared" ref="K13:AN13" si="2">SUM(K14:K16)</f>
        <v>0</v>
      </c>
      <c r="L13" s="262">
        <f t="shared" si="2"/>
        <v>0</v>
      </c>
      <c r="M13" s="262">
        <f t="shared" si="2"/>
        <v>0</v>
      </c>
      <c r="N13" s="262">
        <f t="shared" si="2"/>
        <v>0</v>
      </c>
      <c r="O13" s="262">
        <f t="shared" si="2"/>
        <v>0</v>
      </c>
      <c r="P13" s="262">
        <f t="shared" si="2"/>
        <v>0</v>
      </c>
      <c r="Q13" s="262">
        <f t="shared" si="2"/>
        <v>0</v>
      </c>
      <c r="R13" s="262">
        <f t="shared" si="2"/>
        <v>0</v>
      </c>
      <c r="S13" s="262">
        <f t="shared" si="2"/>
        <v>0</v>
      </c>
      <c r="T13" s="262">
        <f t="shared" si="2"/>
        <v>0</v>
      </c>
      <c r="U13" s="262">
        <f t="shared" si="2"/>
        <v>0</v>
      </c>
      <c r="V13" s="262">
        <f t="shared" si="2"/>
        <v>0</v>
      </c>
      <c r="W13" s="262">
        <f t="shared" si="2"/>
        <v>0</v>
      </c>
      <c r="X13" s="262">
        <f t="shared" si="2"/>
        <v>0</v>
      </c>
      <c r="Y13" s="262">
        <f t="shared" si="2"/>
        <v>0</v>
      </c>
      <c r="Z13" s="262">
        <f t="shared" si="2"/>
        <v>0</v>
      </c>
      <c r="AA13" s="262">
        <f t="shared" si="2"/>
        <v>0</v>
      </c>
      <c r="AB13" s="262">
        <f t="shared" si="2"/>
        <v>0</v>
      </c>
      <c r="AC13" s="262">
        <f t="shared" si="2"/>
        <v>0</v>
      </c>
      <c r="AD13" s="262">
        <f t="shared" si="2"/>
        <v>0</v>
      </c>
      <c r="AE13" s="262">
        <f t="shared" si="2"/>
        <v>0</v>
      </c>
      <c r="AF13" s="262">
        <f t="shared" si="2"/>
        <v>0</v>
      </c>
      <c r="AG13" s="262">
        <f t="shared" si="2"/>
        <v>0</v>
      </c>
      <c r="AH13" s="262">
        <f t="shared" si="2"/>
        <v>0</v>
      </c>
      <c r="AI13" s="262">
        <f t="shared" si="2"/>
        <v>0</v>
      </c>
      <c r="AJ13" s="262">
        <f t="shared" si="2"/>
        <v>0</v>
      </c>
      <c r="AK13" s="262">
        <f t="shared" si="2"/>
        <v>0</v>
      </c>
      <c r="AL13" s="263">
        <f t="shared" si="2"/>
        <v>0</v>
      </c>
      <c r="AM13" s="263">
        <f t="shared" si="2"/>
        <v>0</v>
      </c>
      <c r="AN13" s="263">
        <f t="shared" si="2"/>
        <v>0</v>
      </c>
      <c r="AO13" s="264">
        <f t="shared" si="1"/>
        <v>0</v>
      </c>
    </row>
    <row r="14" spans="2:41" ht="22.5" customHeight="1" x14ac:dyDescent="0.4">
      <c r="B14" s="395"/>
      <c r="C14" s="395"/>
      <c r="D14" s="395"/>
      <c r="E14" s="417"/>
      <c r="F14" s="418"/>
      <c r="G14" s="158"/>
      <c r="H14" s="378" t="s">
        <v>38</v>
      </c>
      <c r="I14" s="379"/>
      <c r="J14" s="41"/>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5"/>
      <c r="AO14" s="51">
        <f t="shared" si="1"/>
        <v>0</v>
      </c>
    </row>
    <row r="15" spans="2:41" ht="22.5" customHeight="1" x14ac:dyDescent="0.4">
      <c r="B15" s="395"/>
      <c r="C15" s="395"/>
      <c r="D15" s="395"/>
      <c r="E15" s="417"/>
      <c r="F15" s="418"/>
      <c r="G15" s="158"/>
      <c r="H15" s="378" t="s">
        <v>39</v>
      </c>
      <c r="I15" s="379"/>
      <c r="J15" s="46"/>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108"/>
      <c r="AO15" s="52">
        <f t="shared" si="1"/>
        <v>0</v>
      </c>
    </row>
    <row r="16" spans="2:41" ht="22.5" customHeight="1" thickBot="1" x14ac:dyDescent="0.45">
      <c r="B16" s="395"/>
      <c r="C16" s="395"/>
      <c r="D16" s="395"/>
      <c r="E16" s="419"/>
      <c r="F16" s="420"/>
      <c r="G16" s="158"/>
      <c r="H16" s="380" t="s">
        <v>23</v>
      </c>
      <c r="I16" s="381"/>
      <c r="J16" s="287"/>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9"/>
      <c r="AO16" s="52">
        <f t="shared" si="1"/>
        <v>0</v>
      </c>
    </row>
    <row r="17" spans="2:41" ht="22.5" customHeight="1" thickTop="1" x14ac:dyDescent="0.4">
      <c r="B17" s="395"/>
      <c r="C17" s="395"/>
      <c r="D17" s="395"/>
      <c r="E17" s="421" t="s">
        <v>4</v>
      </c>
      <c r="F17" s="422"/>
      <c r="G17" s="382" t="s">
        <v>38</v>
      </c>
      <c r="H17" s="383"/>
      <c r="I17" s="384"/>
      <c r="J17" s="290"/>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2"/>
      <c r="AO17" s="293">
        <f t="shared" si="1"/>
        <v>0</v>
      </c>
    </row>
    <row r="18" spans="2:41" ht="22.5" customHeight="1" x14ac:dyDescent="0.4">
      <c r="B18" s="395"/>
      <c r="C18" s="395"/>
      <c r="D18" s="395"/>
      <c r="E18" s="423"/>
      <c r="F18" s="424"/>
      <c r="G18" s="385" t="s">
        <v>39</v>
      </c>
      <c r="H18" s="386"/>
      <c r="I18" s="379"/>
      <c r="J18" s="41"/>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5"/>
      <c r="AO18" s="53">
        <f t="shared" si="1"/>
        <v>0</v>
      </c>
    </row>
    <row r="19" spans="2:41" ht="22.5" customHeight="1" x14ac:dyDescent="0.4">
      <c r="B19" s="395"/>
      <c r="C19" s="395"/>
      <c r="D19" s="395"/>
      <c r="E19" s="423"/>
      <c r="F19" s="424"/>
      <c r="G19" s="385" t="s">
        <v>2</v>
      </c>
      <c r="H19" s="386"/>
      <c r="I19" s="379"/>
      <c r="J19" s="41"/>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5"/>
      <c r="AO19" s="51">
        <f t="shared" si="1"/>
        <v>0</v>
      </c>
    </row>
    <row r="20" spans="2:41" ht="22.5" customHeight="1" thickBot="1" x14ac:dyDescent="0.45">
      <c r="B20" s="395"/>
      <c r="C20" s="395"/>
      <c r="D20" s="395"/>
      <c r="E20" s="423"/>
      <c r="F20" s="424"/>
      <c r="G20" s="387" t="s">
        <v>3</v>
      </c>
      <c r="H20" s="388"/>
      <c r="I20" s="389"/>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1"/>
      <c r="AO20" s="54">
        <f t="shared" si="1"/>
        <v>0</v>
      </c>
    </row>
    <row r="21" spans="2:41" ht="22.5" customHeight="1" thickBot="1" x14ac:dyDescent="0.45">
      <c r="B21" s="396"/>
      <c r="C21" s="396"/>
      <c r="D21" s="396"/>
      <c r="E21" s="390" t="s">
        <v>80</v>
      </c>
      <c r="F21" s="391"/>
      <c r="G21" s="392"/>
      <c r="H21" s="392"/>
      <c r="I21" s="393"/>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M21" s="190"/>
      <c r="AN21" s="191"/>
      <c r="AO21" s="192">
        <f t="shared" si="1"/>
        <v>0</v>
      </c>
    </row>
    <row r="22" spans="2:41" ht="22.5" customHeight="1" thickBot="1" x14ac:dyDescent="0.45">
      <c r="C22" s="5"/>
      <c r="D22" s="5"/>
      <c r="E22" s="5"/>
      <c r="F22" s="5"/>
      <c r="G22" s="5"/>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2:41" s="188" customFormat="1" ht="45.95" customHeight="1" x14ac:dyDescent="0.4">
      <c r="B23" s="354" t="s">
        <v>82</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6"/>
    </row>
    <row r="24" spans="2:41" s="188" customFormat="1" ht="45.95" customHeight="1" x14ac:dyDescent="0.4">
      <c r="B24" s="357"/>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9"/>
    </row>
    <row r="25" spans="2:41" s="188" customFormat="1" ht="45.95" customHeight="1" x14ac:dyDescent="0.4">
      <c r="B25" s="357"/>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row>
    <row r="26" spans="2:41" s="188" customFormat="1" ht="81.75" customHeight="1" thickBot="1" x14ac:dyDescent="0.45">
      <c r="B26" s="360"/>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2"/>
    </row>
    <row r="27" spans="2:41" s="188" customFormat="1" ht="15.75" customHeight="1" x14ac:dyDescent="0.4">
      <c r="B27" s="305" t="s">
        <v>57</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7"/>
    </row>
    <row r="28" spans="2:41" ht="32.1" customHeight="1" x14ac:dyDescent="0.4">
      <c r="B28" s="36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5"/>
    </row>
    <row r="29" spans="2:41" ht="32.1" customHeight="1" x14ac:dyDescent="0.4">
      <c r="B29" s="36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8"/>
    </row>
    <row r="30" spans="2:41" ht="32.1" customHeight="1" x14ac:dyDescent="0.4">
      <c r="B30" s="366"/>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8"/>
    </row>
    <row r="31" spans="2:41" ht="32.1" customHeight="1" x14ac:dyDescent="0.4">
      <c r="B31" s="366"/>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8"/>
    </row>
    <row r="32" spans="2:41" ht="32.1" customHeight="1" thickBot="1" x14ac:dyDescent="0.45">
      <c r="B32" s="369"/>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1"/>
    </row>
    <row r="34" spans="8:41" hidden="1" x14ac:dyDescent="0.4">
      <c r="H34" s="147" t="s">
        <v>27</v>
      </c>
    </row>
    <row r="35" spans="8:41" hidden="1" x14ac:dyDescent="0.4">
      <c r="I35" s="165" t="s">
        <v>25</v>
      </c>
      <c r="J35" s="166" t="e">
        <f>#REF!-#REF!-J11</f>
        <v>#REF!</v>
      </c>
      <c r="K35" s="166" t="e">
        <f>#REF!-#REF!-K11</f>
        <v>#REF!</v>
      </c>
      <c r="L35" s="166" t="e">
        <f>#REF!-#REF!-L11</f>
        <v>#REF!</v>
      </c>
      <c r="M35" s="166" t="e">
        <f>#REF!-#REF!-M11</f>
        <v>#REF!</v>
      </c>
      <c r="N35" s="166" t="e">
        <f>#REF!-#REF!-N11</f>
        <v>#REF!</v>
      </c>
      <c r="O35" s="166" t="e">
        <f>#REF!-#REF!-O11</f>
        <v>#REF!</v>
      </c>
      <c r="P35" s="166" t="e">
        <f>#REF!-#REF!-P11</f>
        <v>#REF!</v>
      </c>
      <c r="Q35" s="166" t="e">
        <f>#REF!-#REF!-Q11</f>
        <v>#REF!</v>
      </c>
      <c r="R35" s="166" t="e">
        <f>#REF!-#REF!-R11</f>
        <v>#REF!</v>
      </c>
      <c r="S35" s="166" t="e">
        <f>#REF!-#REF!-S11</f>
        <v>#REF!</v>
      </c>
      <c r="T35" s="166" t="e">
        <f>#REF!-#REF!-T11</f>
        <v>#REF!</v>
      </c>
      <c r="U35" s="166" t="e">
        <f>#REF!-#REF!-U11</f>
        <v>#REF!</v>
      </c>
      <c r="V35" s="166" t="e">
        <f>#REF!-#REF!-V11</f>
        <v>#REF!</v>
      </c>
      <c r="W35" s="166" t="e">
        <f>#REF!-#REF!-W11</f>
        <v>#REF!</v>
      </c>
      <c r="X35" s="166" t="e">
        <f>#REF!-#REF!-X11</f>
        <v>#REF!</v>
      </c>
      <c r="Y35" s="166" t="e">
        <f>#REF!-#REF!-Y11</f>
        <v>#REF!</v>
      </c>
      <c r="Z35" s="166" t="e">
        <f>#REF!-#REF!-Z11</f>
        <v>#REF!</v>
      </c>
      <c r="AA35" s="166" t="e">
        <f>#REF!-#REF!-AA11</f>
        <v>#REF!</v>
      </c>
      <c r="AB35" s="166" t="e">
        <f>#REF!-#REF!-AB11</f>
        <v>#REF!</v>
      </c>
      <c r="AC35" s="166" t="e">
        <f>#REF!-#REF!-AC11</f>
        <v>#REF!</v>
      </c>
      <c r="AD35" s="166" t="e">
        <f>#REF!-#REF!-AD11</f>
        <v>#REF!</v>
      </c>
      <c r="AE35" s="166" t="e">
        <f>#REF!-#REF!-AE11</f>
        <v>#REF!</v>
      </c>
      <c r="AF35" s="166" t="e">
        <f>#REF!-#REF!-AF11</f>
        <v>#REF!</v>
      </c>
      <c r="AG35" s="166" t="e">
        <f>#REF!-#REF!-AG11</f>
        <v>#REF!</v>
      </c>
      <c r="AH35" s="166" t="e">
        <f>#REF!-#REF!-AH11</f>
        <v>#REF!</v>
      </c>
      <c r="AI35" s="166" t="e">
        <f>#REF!-#REF!-AI11</f>
        <v>#REF!</v>
      </c>
      <c r="AJ35" s="166" t="e">
        <f>#REF!-#REF!-AJ11</f>
        <v>#REF!</v>
      </c>
      <c r="AK35" s="166" t="e">
        <f>#REF!-#REF!-AK11</f>
        <v>#REF!</v>
      </c>
      <c r="AL35" s="166" t="e">
        <f>#REF!-#REF!-AL11</f>
        <v>#REF!</v>
      </c>
      <c r="AM35" s="166" t="e">
        <f>#REF!-#REF!-AM11</f>
        <v>#REF!</v>
      </c>
      <c r="AN35" s="166" t="e">
        <f>#REF!-#REF!-AN11</f>
        <v>#REF!</v>
      </c>
      <c r="AO35" s="166" t="e">
        <f>#REF!-#REF!-AO11</f>
        <v>#REF!</v>
      </c>
    </row>
    <row r="36" spans="8:41" hidden="1" x14ac:dyDescent="0.4">
      <c r="I36" s="166" t="s">
        <v>24</v>
      </c>
      <c r="J36" s="166">
        <f t="shared" ref="J36:AO36" si="3">J13</f>
        <v>0</v>
      </c>
      <c r="K36" s="166">
        <f t="shared" si="3"/>
        <v>0</v>
      </c>
      <c r="L36" s="166">
        <f t="shared" si="3"/>
        <v>0</v>
      </c>
      <c r="M36" s="166">
        <f t="shared" si="3"/>
        <v>0</v>
      </c>
      <c r="N36" s="166">
        <f t="shared" si="3"/>
        <v>0</v>
      </c>
      <c r="O36" s="166">
        <f t="shared" si="3"/>
        <v>0</v>
      </c>
      <c r="P36" s="166">
        <f t="shared" si="3"/>
        <v>0</v>
      </c>
      <c r="Q36" s="166">
        <f t="shared" si="3"/>
        <v>0</v>
      </c>
      <c r="R36" s="166">
        <f t="shared" si="3"/>
        <v>0</v>
      </c>
      <c r="S36" s="166">
        <f t="shared" si="3"/>
        <v>0</v>
      </c>
      <c r="T36" s="166">
        <f t="shared" si="3"/>
        <v>0</v>
      </c>
      <c r="U36" s="166">
        <f t="shared" si="3"/>
        <v>0</v>
      </c>
      <c r="V36" s="166">
        <f t="shared" si="3"/>
        <v>0</v>
      </c>
      <c r="W36" s="166">
        <f t="shared" si="3"/>
        <v>0</v>
      </c>
      <c r="X36" s="166">
        <f t="shared" si="3"/>
        <v>0</v>
      </c>
      <c r="Y36" s="166">
        <f t="shared" si="3"/>
        <v>0</v>
      </c>
      <c r="Z36" s="166">
        <f t="shared" si="3"/>
        <v>0</v>
      </c>
      <c r="AA36" s="166">
        <f t="shared" si="3"/>
        <v>0</v>
      </c>
      <c r="AB36" s="166">
        <f t="shared" si="3"/>
        <v>0</v>
      </c>
      <c r="AC36" s="166">
        <f t="shared" si="3"/>
        <v>0</v>
      </c>
      <c r="AD36" s="166">
        <f t="shared" si="3"/>
        <v>0</v>
      </c>
      <c r="AE36" s="166">
        <f t="shared" si="3"/>
        <v>0</v>
      </c>
      <c r="AF36" s="166">
        <f t="shared" si="3"/>
        <v>0</v>
      </c>
      <c r="AG36" s="166">
        <f t="shared" si="3"/>
        <v>0</v>
      </c>
      <c r="AH36" s="166">
        <f t="shared" si="3"/>
        <v>0</v>
      </c>
      <c r="AI36" s="166">
        <f t="shared" si="3"/>
        <v>0</v>
      </c>
      <c r="AJ36" s="166">
        <f t="shared" si="3"/>
        <v>0</v>
      </c>
      <c r="AK36" s="166">
        <f t="shared" si="3"/>
        <v>0</v>
      </c>
      <c r="AL36" s="166">
        <f t="shared" si="3"/>
        <v>0</v>
      </c>
      <c r="AM36" s="166">
        <f t="shared" si="3"/>
        <v>0</v>
      </c>
      <c r="AN36" s="166">
        <f t="shared" si="3"/>
        <v>0</v>
      </c>
      <c r="AO36" s="166">
        <f t="shared" si="3"/>
        <v>0</v>
      </c>
    </row>
    <row r="37" spans="8:41" hidden="1" x14ac:dyDescent="0.4">
      <c r="I37" s="166" t="s">
        <v>26</v>
      </c>
      <c r="J37" s="166" t="e">
        <f>IF(J35=J36,"","要")</f>
        <v>#REF!</v>
      </c>
      <c r="K37" s="166" t="e">
        <f t="shared" ref="K37:AO37" si="4">IF(K35=K36,"","要")</f>
        <v>#REF!</v>
      </c>
      <c r="L37" s="166" t="e">
        <f t="shared" si="4"/>
        <v>#REF!</v>
      </c>
      <c r="M37" s="166" t="e">
        <f t="shared" si="4"/>
        <v>#REF!</v>
      </c>
      <c r="N37" s="166" t="e">
        <f t="shared" si="4"/>
        <v>#REF!</v>
      </c>
      <c r="O37" s="166" t="e">
        <f t="shared" si="4"/>
        <v>#REF!</v>
      </c>
      <c r="P37" s="166" t="e">
        <f t="shared" si="4"/>
        <v>#REF!</v>
      </c>
      <c r="Q37" s="166" t="e">
        <f t="shared" si="4"/>
        <v>#REF!</v>
      </c>
      <c r="R37" s="166" t="e">
        <f t="shared" si="4"/>
        <v>#REF!</v>
      </c>
      <c r="S37" s="166" t="e">
        <f t="shared" si="4"/>
        <v>#REF!</v>
      </c>
      <c r="T37" s="166" t="e">
        <f t="shared" si="4"/>
        <v>#REF!</v>
      </c>
      <c r="U37" s="166" t="e">
        <f t="shared" si="4"/>
        <v>#REF!</v>
      </c>
      <c r="V37" s="166" t="e">
        <f t="shared" si="4"/>
        <v>#REF!</v>
      </c>
      <c r="W37" s="166" t="e">
        <f t="shared" si="4"/>
        <v>#REF!</v>
      </c>
      <c r="X37" s="166" t="e">
        <f t="shared" si="4"/>
        <v>#REF!</v>
      </c>
      <c r="Y37" s="166" t="e">
        <f t="shared" si="4"/>
        <v>#REF!</v>
      </c>
      <c r="Z37" s="166" t="e">
        <f t="shared" si="4"/>
        <v>#REF!</v>
      </c>
      <c r="AA37" s="166" t="e">
        <f t="shared" si="4"/>
        <v>#REF!</v>
      </c>
      <c r="AB37" s="166" t="e">
        <f t="shared" si="4"/>
        <v>#REF!</v>
      </c>
      <c r="AC37" s="166" t="e">
        <f t="shared" si="4"/>
        <v>#REF!</v>
      </c>
      <c r="AD37" s="166" t="e">
        <f t="shared" si="4"/>
        <v>#REF!</v>
      </c>
      <c r="AE37" s="166" t="e">
        <f t="shared" si="4"/>
        <v>#REF!</v>
      </c>
      <c r="AF37" s="166" t="e">
        <f t="shared" si="4"/>
        <v>#REF!</v>
      </c>
      <c r="AG37" s="166" t="e">
        <f t="shared" si="4"/>
        <v>#REF!</v>
      </c>
      <c r="AH37" s="166" t="e">
        <f t="shared" si="4"/>
        <v>#REF!</v>
      </c>
      <c r="AI37" s="166" t="e">
        <f t="shared" si="4"/>
        <v>#REF!</v>
      </c>
      <c r="AJ37" s="166" t="e">
        <f t="shared" si="4"/>
        <v>#REF!</v>
      </c>
      <c r="AK37" s="166" t="e">
        <f t="shared" si="4"/>
        <v>#REF!</v>
      </c>
      <c r="AL37" s="166" t="e">
        <f t="shared" si="4"/>
        <v>#REF!</v>
      </c>
      <c r="AM37" s="166" t="e">
        <f t="shared" si="4"/>
        <v>#REF!</v>
      </c>
      <c r="AN37" s="166" t="e">
        <f t="shared" si="4"/>
        <v>#REF!</v>
      </c>
      <c r="AO37" s="166" t="e">
        <f t="shared" si="4"/>
        <v>#REF!</v>
      </c>
    </row>
    <row r="38" spans="8:41" hidden="1" x14ac:dyDescent="0.4"/>
    <row r="39" spans="8:41" hidden="1" x14ac:dyDescent="0.4">
      <c r="I39" s="166" t="s">
        <v>28</v>
      </c>
      <c r="J39" s="167">
        <f>$D$6</f>
        <v>0</v>
      </c>
      <c r="K39" s="167">
        <f t="shared" ref="K39:AO39" si="5">$D$6</f>
        <v>0</v>
      </c>
      <c r="L39" s="167">
        <f t="shared" si="5"/>
        <v>0</v>
      </c>
      <c r="M39" s="167">
        <f t="shared" si="5"/>
        <v>0</v>
      </c>
      <c r="N39" s="167">
        <f t="shared" si="5"/>
        <v>0</v>
      </c>
      <c r="O39" s="167">
        <f t="shared" si="5"/>
        <v>0</v>
      </c>
      <c r="P39" s="167">
        <f t="shared" si="5"/>
        <v>0</v>
      </c>
      <c r="Q39" s="167">
        <f t="shared" si="5"/>
        <v>0</v>
      </c>
      <c r="R39" s="167">
        <f t="shared" si="5"/>
        <v>0</v>
      </c>
      <c r="S39" s="167">
        <f t="shared" si="5"/>
        <v>0</v>
      </c>
      <c r="T39" s="167">
        <f t="shared" si="5"/>
        <v>0</v>
      </c>
      <c r="U39" s="167">
        <f t="shared" si="5"/>
        <v>0</v>
      </c>
      <c r="V39" s="167">
        <f t="shared" si="5"/>
        <v>0</v>
      </c>
      <c r="W39" s="167">
        <f t="shared" si="5"/>
        <v>0</v>
      </c>
      <c r="X39" s="167">
        <f t="shared" si="5"/>
        <v>0</v>
      </c>
      <c r="Y39" s="167">
        <f t="shared" si="5"/>
        <v>0</v>
      </c>
      <c r="Z39" s="167">
        <f t="shared" si="5"/>
        <v>0</v>
      </c>
      <c r="AA39" s="167">
        <f t="shared" si="5"/>
        <v>0</v>
      </c>
      <c r="AB39" s="167">
        <f t="shared" si="5"/>
        <v>0</v>
      </c>
      <c r="AC39" s="167">
        <f t="shared" si="5"/>
        <v>0</v>
      </c>
      <c r="AD39" s="167">
        <f t="shared" si="5"/>
        <v>0</v>
      </c>
      <c r="AE39" s="167">
        <f t="shared" si="5"/>
        <v>0</v>
      </c>
      <c r="AF39" s="167">
        <f t="shared" si="5"/>
        <v>0</v>
      </c>
      <c r="AG39" s="167">
        <f t="shared" si="5"/>
        <v>0</v>
      </c>
      <c r="AH39" s="167">
        <f t="shared" si="5"/>
        <v>0</v>
      </c>
      <c r="AI39" s="167">
        <f t="shared" si="5"/>
        <v>0</v>
      </c>
      <c r="AJ39" s="167">
        <f t="shared" si="5"/>
        <v>0</v>
      </c>
      <c r="AK39" s="167">
        <f t="shared" si="5"/>
        <v>0</v>
      </c>
      <c r="AL39" s="167">
        <f t="shared" si="5"/>
        <v>0</v>
      </c>
      <c r="AM39" s="167">
        <f t="shared" si="5"/>
        <v>0</v>
      </c>
      <c r="AN39" s="167">
        <f t="shared" si="5"/>
        <v>0</v>
      </c>
      <c r="AO39" s="167">
        <f t="shared" si="5"/>
        <v>0</v>
      </c>
    </row>
    <row r="40" spans="8:41" hidden="1" x14ac:dyDescent="0.4">
      <c r="I40" s="165" t="s">
        <v>29</v>
      </c>
      <c r="J40" s="166">
        <f t="shared" ref="J40:AO40" si="6">SUM(J7:J13,J17:J21)</f>
        <v>0</v>
      </c>
      <c r="K40" s="166">
        <f t="shared" si="6"/>
        <v>0</v>
      </c>
      <c r="L40" s="166">
        <f t="shared" si="6"/>
        <v>0</v>
      </c>
      <c r="M40" s="166">
        <f t="shared" si="6"/>
        <v>0</v>
      </c>
      <c r="N40" s="166">
        <f t="shared" si="6"/>
        <v>0</v>
      </c>
      <c r="O40" s="166">
        <f t="shared" si="6"/>
        <v>0</v>
      </c>
      <c r="P40" s="166">
        <f t="shared" si="6"/>
        <v>0</v>
      </c>
      <c r="Q40" s="166">
        <f t="shared" si="6"/>
        <v>0</v>
      </c>
      <c r="R40" s="166">
        <f t="shared" si="6"/>
        <v>0</v>
      </c>
      <c r="S40" s="166">
        <f t="shared" si="6"/>
        <v>0</v>
      </c>
      <c r="T40" s="166">
        <f t="shared" si="6"/>
        <v>0</v>
      </c>
      <c r="U40" s="166">
        <f t="shared" si="6"/>
        <v>0</v>
      </c>
      <c r="V40" s="166">
        <f t="shared" si="6"/>
        <v>0</v>
      </c>
      <c r="W40" s="166">
        <f t="shared" si="6"/>
        <v>0</v>
      </c>
      <c r="X40" s="166">
        <f t="shared" si="6"/>
        <v>0</v>
      </c>
      <c r="Y40" s="166">
        <f t="shared" si="6"/>
        <v>0</v>
      </c>
      <c r="Z40" s="166">
        <f t="shared" si="6"/>
        <v>0</v>
      </c>
      <c r="AA40" s="166">
        <f t="shared" si="6"/>
        <v>0</v>
      </c>
      <c r="AB40" s="166">
        <f t="shared" si="6"/>
        <v>0</v>
      </c>
      <c r="AC40" s="166">
        <f t="shared" si="6"/>
        <v>0</v>
      </c>
      <c r="AD40" s="166">
        <f t="shared" si="6"/>
        <v>0</v>
      </c>
      <c r="AE40" s="166">
        <f t="shared" si="6"/>
        <v>0</v>
      </c>
      <c r="AF40" s="166">
        <f t="shared" si="6"/>
        <v>0</v>
      </c>
      <c r="AG40" s="166">
        <f t="shared" si="6"/>
        <v>0</v>
      </c>
      <c r="AH40" s="166">
        <f t="shared" si="6"/>
        <v>0</v>
      </c>
      <c r="AI40" s="166">
        <f t="shared" si="6"/>
        <v>0</v>
      </c>
      <c r="AJ40" s="166">
        <f t="shared" si="6"/>
        <v>0</v>
      </c>
      <c r="AK40" s="166">
        <f t="shared" si="6"/>
        <v>0</v>
      </c>
      <c r="AL40" s="166">
        <f t="shared" si="6"/>
        <v>0</v>
      </c>
      <c r="AM40" s="166">
        <f t="shared" si="6"/>
        <v>0</v>
      </c>
      <c r="AN40" s="166">
        <f t="shared" si="6"/>
        <v>0</v>
      </c>
      <c r="AO40" s="166">
        <f t="shared" si="6"/>
        <v>0</v>
      </c>
    </row>
    <row r="41" spans="8:41" hidden="1" x14ac:dyDescent="0.4">
      <c r="I41" s="166" t="s">
        <v>26</v>
      </c>
      <c r="J41" s="166" t="str">
        <f>IF(J39=J40,"","要")</f>
        <v/>
      </c>
      <c r="K41" s="166" t="str">
        <f t="shared" ref="K41:AO41" si="7">IF(K39=K40,"","要")</f>
        <v/>
      </c>
      <c r="L41" s="166" t="str">
        <f t="shared" si="7"/>
        <v/>
      </c>
      <c r="M41" s="166" t="str">
        <f t="shared" si="7"/>
        <v/>
      </c>
      <c r="N41" s="166" t="str">
        <f t="shared" si="7"/>
        <v/>
      </c>
      <c r="O41" s="166" t="str">
        <f t="shared" si="7"/>
        <v/>
      </c>
      <c r="P41" s="166" t="str">
        <f t="shared" si="7"/>
        <v/>
      </c>
      <c r="Q41" s="166" t="str">
        <f t="shared" si="7"/>
        <v/>
      </c>
      <c r="R41" s="166" t="str">
        <f t="shared" si="7"/>
        <v/>
      </c>
      <c r="S41" s="166" t="str">
        <f t="shared" si="7"/>
        <v/>
      </c>
      <c r="T41" s="166" t="str">
        <f t="shared" si="7"/>
        <v/>
      </c>
      <c r="U41" s="166" t="str">
        <f t="shared" si="7"/>
        <v/>
      </c>
      <c r="V41" s="166" t="str">
        <f t="shared" si="7"/>
        <v/>
      </c>
      <c r="W41" s="166" t="str">
        <f t="shared" si="7"/>
        <v/>
      </c>
      <c r="X41" s="166" t="str">
        <f t="shared" si="7"/>
        <v/>
      </c>
      <c r="Y41" s="166" t="str">
        <f t="shared" si="7"/>
        <v/>
      </c>
      <c r="Z41" s="166" t="str">
        <f t="shared" si="7"/>
        <v/>
      </c>
      <c r="AA41" s="166" t="str">
        <f t="shared" si="7"/>
        <v/>
      </c>
      <c r="AB41" s="166" t="str">
        <f t="shared" si="7"/>
        <v/>
      </c>
      <c r="AC41" s="166" t="str">
        <f t="shared" si="7"/>
        <v/>
      </c>
      <c r="AD41" s="166" t="str">
        <f t="shared" si="7"/>
        <v/>
      </c>
      <c r="AE41" s="166" t="str">
        <f t="shared" si="7"/>
        <v/>
      </c>
      <c r="AF41" s="166" t="str">
        <f t="shared" si="7"/>
        <v/>
      </c>
      <c r="AG41" s="166" t="str">
        <f t="shared" si="7"/>
        <v/>
      </c>
      <c r="AH41" s="166" t="str">
        <f t="shared" si="7"/>
        <v/>
      </c>
      <c r="AI41" s="166" t="str">
        <f t="shared" si="7"/>
        <v/>
      </c>
      <c r="AJ41" s="166" t="str">
        <f t="shared" si="7"/>
        <v/>
      </c>
      <c r="AK41" s="166" t="str">
        <f t="shared" si="7"/>
        <v/>
      </c>
      <c r="AL41" s="166" t="str">
        <f t="shared" si="7"/>
        <v/>
      </c>
      <c r="AM41" s="166" t="str">
        <f t="shared" si="7"/>
        <v/>
      </c>
      <c r="AN41" s="166" t="str">
        <f t="shared" si="7"/>
        <v/>
      </c>
      <c r="AO41" s="166" t="str">
        <f t="shared" si="7"/>
        <v/>
      </c>
    </row>
    <row r="42" spans="8:41" hidden="1" x14ac:dyDescent="0.4"/>
  </sheetData>
  <mergeCells count="33">
    <mergeCell ref="E7:F16"/>
    <mergeCell ref="E6:I6"/>
    <mergeCell ref="E21:I21"/>
    <mergeCell ref="B23:AO26"/>
    <mergeCell ref="B27:AO27"/>
    <mergeCell ref="H10:I10"/>
    <mergeCell ref="G11:I11"/>
    <mergeCell ref="B28:AO32"/>
    <mergeCell ref="H15:I15"/>
    <mergeCell ref="H16:I16"/>
    <mergeCell ref="E17:F20"/>
    <mergeCell ref="G17:I17"/>
    <mergeCell ref="G18:I18"/>
    <mergeCell ref="G19:I19"/>
    <mergeCell ref="G20:I20"/>
    <mergeCell ref="B6:B21"/>
    <mergeCell ref="C6:C21"/>
    <mergeCell ref="D6:D21"/>
    <mergeCell ref="H14:I14"/>
    <mergeCell ref="G13:I13"/>
    <mergeCell ref="G7:I7"/>
    <mergeCell ref="H8:I8"/>
    <mergeCell ref="H9:I9"/>
    <mergeCell ref="AB3:AF3"/>
    <mergeCell ref="AG3:AO3"/>
    <mergeCell ref="AD4:AO4"/>
    <mergeCell ref="E5:AO5"/>
    <mergeCell ref="B1:T2"/>
    <mergeCell ref="U1:X1"/>
    <mergeCell ref="Y1:AO1"/>
    <mergeCell ref="AB2:AF2"/>
    <mergeCell ref="AG2:AL2"/>
    <mergeCell ref="AM2:AN2"/>
  </mergeCells>
  <phoneticPr fontId="2"/>
  <conditionalFormatting sqref="J13:AN13">
    <cfRule type="expression" dxfId="40" priority="4">
      <formula>J7-J11&lt;&gt;J13</formula>
    </cfRule>
  </conditionalFormatting>
  <conditionalFormatting sqref="AL6:AN21">
    <cfRule type="expression" dxfId="39" priority="3">
      <formula>$E$6=2</formula>
    </cfRule>
  </conditionalFormatting>
  <conditionalFormatting sqref="AN6:AN21">
    <cfRule type="expression" dxfId="38" priority="2">
      <formula>OR($E$6=4,$E$6=6,$E$6=9,$E$6=11)</formula>
    </cfRule>
  </conditionalFormatting>
  <conditionalFormatting sqref="J6:AN6">
    <cfRule type="expression" dxfId="37" priority="1">
      <formula>$D$6&lt;&gt;J7+SUM(J17:J20)+J21</formula>
    </cfRule>
  </conditionalFormatting>
  <dataValidations count="3">
    <dataValidation type="list" allowBlank="1" showInputMessage="1" showErrorMessage="1" sqref="AG3">
      <formula1>"特定機能病院等に該当する,特定機能病院等に該当しない"</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J43">
      <formula1>J7=J13</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K43:AN43">
      <formula1>K7</formula1>
    </dataValidation>
  </dataValidations>
  <pageMargins left="0.51181102362204722" right="0.51181102362204722" top="0.51181102362204722" bottom="0.35433070866141736" header="0.31496062992125984" footer="0.31496062992125984"/>
  <pageSetup paperSize="9" scale="56" orientation="landscape" r:id="rId1"/>
  <headerFooter>
    <oddHeader xml:space="preserve">&amp;L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42"/>
  <sheetViews>
    <sheetView view="pageBreakPreview" zoomScale="70" zoomScaleNormal="59" zoomScaleSheetLayoutView="70" zoomScalePageLayoutView="90" workbookViewId="0">
      <selection activeCell="B23" sqref="B23:AO27"/>
    </sheetView>
  </sheetViews>
  <sheetFormatPr defaultRowHeight="15.75" x14ac:dyDescent="0.4"/>
  <cols>
    <col min="1" max="1" width="2.625" style="147" customWidth="1"/>
    <col min="2" max="4" width="10.625" style="147" customWidth="1"/>
    <col min="5" max="5" width="1.625" style="147" customWidth="1"/>
    <col min="6" max="6" width="12.625" style="147" customWidth="1"/>
    <col min="7" max="8" width="2.75" style="147" customWidth="1"/>
    <col min="9" max="9" width="35.625" style="147" customWidth="1"/>
    <col min="10" max="40" width="4.125" style="147" customWidth="1"/>
    <col min="41" max="41" width="6.375" style="147" customWidth="1"/>
    <col min="42" max="16384" width="9" style="147"/>
  </cols>
  <sheetData>
    <row r="1" spans="2:41" ht="24.95" customHeight="1" x14ac:dyDescent="0.4">
      <c r="B1" s="333" t="str">
        <f>IF(AG3="特定機能病院等に該当する","空床数確認表（様式第１号別紙２）その１　重点医療機関（特定機能病院等）","空床数確認表（様式第１号別紙２）その１　重点医療機関（一般病院）")</f>
        <v>空床数確認表（様式第１号別紙２）その１　重点医療機関（一般病院）</v>
      </c>
      <c r="C1" s="333"/>
      <c r="D1" s="333"/>
      <c r="E1" s="333"/>
      <c r="F1" s="333"/>
      <c r="G1" s="333"/>
      <c r="H1" s="333"/>
      <c r="I1" s="333"/>
      <c r="J1" s="333"/>
      <c r="K1" s="333"/>
      <c r="L1" s="333"/>
      <c r="M1" s="333"/>
      <c r="N1" s="333"/>
      <c r="O1" s="333"/>
      <c r="P1" s="333"/>
      <c r="Q1" s="333"/>
      <c r="R1" s="333"/>
      <c r="S1" s="333"/>
      <c r="T1" s="333"/>
      <c r="U1" s="334" t="s">
        <v>7</v>
      </c>
      <c r="V1" s="334"/>
      <c r="W1" s="334"/>
      <c r="X1" s="334"/>
      <c r="Y1" s="408" t="str">
        <f>IF(重①!Y1="","",重①!Y1)</f>
        <v/>
      </c>
      <c r="Z1" s="408"/>
      <c r="AA1" s="408"/>
      <c r="AB1" s="408"/>
      <c r="AC1" s="408"/>
      <c r="AD1" s="408"/>
      <c r="AE1" s="408"/>
      <c r="AF1" s="408"/>
      <c r="AG1" s="408"/>
      <c r="AH1" s="408"/>
      <c r="AI1" s="408"/>
      <c r="AJ1" s="408"/>
      <c r="AK1" s="408"/>
      <c r="AL1" s="408"/>
      <c r="AM1" s="408"/>
      <c r="AN1" s="408"/>
      <c r="AO1" s="408"/>
    </row>
    <row r="2" spans="2:41" ht="24.95" customHeight="1" x14ac:dyDescent="0.4">
      <c r="B2" s="333"/>
      <c r="C2" s="333"/>
      <c r="D2" s="333"/>
      <c r="E2" s="333"/>
      <c r="F2" s="333"/>
      <c r="G2" s="333"/>
      <c r="H2" s="333"/>
      <c r="I2" s="333"/>
      <c r="J2" s="333"/>
      <c r="K2" s="333"/>
      <c r="L2" s="333"/>
      <c r="M2" s="333"/>
      <c r="N2" s="333"/>
      <c r="O2" s="333"/>
      <c r="P2" s="333"/>
      <c r="Q2" s="333"/>
      <c r="R2" s="333"/>
      <c r="S2" s="333"/>
      <c r="T2" s="333"/>
      <c r="AA2" s="162"/>
      <c r="AB2" s="409" t="s">
        <v>6</v>
      </c>
      <c r="AC2" s="410"/>
      <c r="AD2" s="410"/>
      <c r="AE2" s="410"/>
      <c r="AF2" s="411"/>
      <c r="AG2" s="397"/>
      <c r="AH2" s="398"/>
      <c r="AI2" s="398"/>
      <c r="AJ2" s="398"/>
      <c r="AK2" s="398"/>
      <c r="AL2" s="399"/>
      <c r="AM2" s="407" t="str">
        <f>IF(重①!AM2="","",重①!AM2)</f>
        <v/>
      </c>
      <c r="AN2" s="407"/>
      <c r="AO2" s="163" t="s">
        <v>11</v>
      </c>
    </row>
    <row r="3" spans="2:41" ht="24.95" customHeight="1" x14ac:dyDescent="0.4">
      <c r="C3" s="164"/>
      <c r="Q3" s="150"/>
      <c r="R3" s="150"/>
      <c r="AA3" s="151"/>
      <c r="AB3" s="412" t="s">
        <v>36</v>
      </c>
      <c r="AC3" s="413"/>
      <c r="AD3" s="413"/>
      <c r="AE3" s="413"/>
      <c r="AF3" s="414"/>
      <c r="AG3" s="400" t="s">
        <v>76</v>
      </c>
      <c r="AH3" s="401"/>
      <c r="AI3" s="401"/>
      <c r="AJ3" s="401"/>
      <c r="AK3" s="401"/>
      <c r="AL3" s="401"/>
      <c r="AM3" s="401"/>
      <c r="AN3" s="401"/>
      <c r="AO3" s="402"/>
    </row>
    <row r="4" spans="2:41" ht="24.95" customHeight="1" thickBot="1" x14ac:dyDescent="0.45">
      <c r="C4" s="164"/>
      <c r="Q4" s="152"/>
      <c r="R4" s="152"/>
      <c r="W4" s="152"/>
      <c r="X4" s="152"/>
      <c r="Y4" s="152"/>
      <c r="Z4" s="152"/>
      <c r="AD4" s="403" t="s">
        <v>47</v>
      </c>
      <c r="AE4" s="403"/>
      <c r="AF4" s="403"/>
      <c r="AG4" s="403"/>
      <c r="AH4" s="403"/>
      <c r="AI4" s="403"/>
      <c r="AJ4" s="403"/>
      <c r="AK4" s="403"/>
      <c r="AL4" s="403"/>
      <c r="AM4" s="403"/>
      <c r="AN4" s="403"/>
      <c r="AO4" s="403"/>
    </row>
    <row r="5" spans="2:41" s="157" customFormat="1" ht="50.1" customHeight="1" thickBot="1" x14ac:dyDescent="0.45">
      <c r="B5" s="64" t="s">
        <v>32</v>
      </c>
      <c r="C5" s="64" t="s">
        <v>33</v>
      </c>
      <c r="D5" s="4" t="s">
        <v>10</v>
      </c>
      <c r="E5" s="404" t="s">
        <v>21</v>
      </c>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6"/>
    </row>
    <row r="6" spans="2:41" s="157" customFormat="1" ht="22.5" customHeight="1" thickBot="1" x14ac:dyDescent="0.45">
      <c r="B6" s="394"/>
      <c r="C6" s="394"/>
      <c r="D6" s="394"/>
      <c r="E6" s="425" t="str">
        <f>IF(AM2=0,"",AM2)</f>
        <v/>
      </c>
      <c r="F6" s="426"/>
      <c r="G6" s="426"/>
      <c r="H6" s="426"/>
      <c r="I6" s="427"/>
      <c r="J6" s="68">
        <v>1</v>
      </c>
      <c r="K6" s="69">
        <v>2</v>
      </c>
      <c r="L6" s="69">
        <v>3</v>
      </c>
      <c r="M6" s="69">
        <v>4</v>
      </c>
      <c r="N6" s="69">
        <v>5</v>
      </c>
      <c r="O6" s="69">
        <v>6</v>
      </c>
      <c r="P6" s="69">
        <v>7</v>
      </c>
      <c r="Q6" s="69">
        <v>8</v>
      </c>
      <c r="R6" s="69">
        <v>9</v>
      </c>
      <c r="S6" s="69">
        <v>10</v>
      </c>
      <c r="T6" s="69">
        <v>11</v>
      </c>
      <c r="U6" s="69">
        <v>12</v>
      </c>
      <c r="V6" s="69">
        <v>13</v>
      </c>
      <c r="W6" s="69">
        <v>14</v>
      </c>
      <c r="X6" s="69">
        <v>15</v>
      </c>
      <c r="Y6" s="69">
        <v>16</v>
      </c>
      <c r="Z6" s="69">
        <v>17</v>
      </c>
      <c r="AA6" s="69">
        <v>18</v>
      </c>
      <c r="AB6" s="69">
        <v>19</v>
      </c>
      <c r="AC6" s="69">
        <v>20</v>
      </c>
      <c r="AD6" s="69">
        <v>21</v>
      </c>
      <c r="AE6" s="69">
        <v>22</v>
      </c>
      <c r="AF6" s="69">
        <v>23</v>
      </c>
      <c r="AG6" s="69">
        <v>24</v>
      </c>
      <c r="AH6" s="69">
        <v>25</v>
      </c>
      <c r="AI6" s="69">
        <v>26</v>
      </c>
      <c r="AJ6" s="69">
        <v>27</v>
      </c>
      <c r="AK6" s="69">
        <v>28</v>
      </c>
      <c r="AL6" s="18">
        <v>29</v>
      </c>
      <c r="AM6" s="18">
        <v>30</v>
      </c>
      <c r="AN6" s="19">
        <v>31</v>
      </c>
      <c r="AO6" s="118" t="s">
        <v>0</v>
      </c>
    </row>
    <row r="7" spans="2:41" ht="22.5" customHeight="1" x14ac:dyDescent="0.4">
      <c r="B7" s="395"/>
      <c r="C7" s="395"/>
      <c r="D7" s="395"/>
      <c r="E7" s="415" t="s">
        <v>34</v>
      </c>
      <c r="F7" s="416"/>
      <c r="G7" s="428" t="s">
        <v>30</v>
      </c>
      <c r="H7" s="429"/>
      <c r="I7" s="430"/>
      <c r="J7" s="71">
        <f>SUM(J8:J10)</f>
        <v>0</v>
      </c>
      <c r="K7" s="72">
        <f>SUM(K8:K10)</f>
        <v>0</v>
      </c>
      <c r="L7" s="72">
        <f>SUM(L8:L10)</f>
        <v>0</v>
      </c>
      <c r="M7" s="72">
        <f>SUM(M8:M10)</f>
        <v>0</v>
      </c>
      <c r="N7" s="72">
        <f>SUM(N8:N10)</f>
        <v>0</v>
      </c>
      <c r="O7" s="72">
        <f t="shared" ref="O7:AM7" si="0">SUM(O8:O10)</f>
        <v>0</v>
      </c>
      <c r="P7" s="72">
        <f t="shared" si="0"/>
        <v>0</v>
      </c>
      <c r="Q7" s="72">
        <f t="shared" si="0"/>
        <v>0</v>
      </c>
      <c r="R7" s="72">
        <f t="shared" si="0"/>
        <v>0</v>
      </c>
      <c r="S7" s="72">
        <f t="shared" si="0"/>
        <v>0</v>
      </c>
      <c r="T7" s="72">
        <f t="shared" si="0"/>
        <v>0</v>
      </c>
      <c r="U7" s="72">
        <f t="shared" si="0"/>
        <v>0</v>
      </c>
      <c r="V7" s="72">
        <f t="shared" si="0"/>
        <v>0</v>
      </c>
      <c r="W7" s="72">
        <f t="shared" si="0"/>
        <v>0</v>
      </c>
      <c r="X7" s="72">
        <f t="shared" si="0"/>
        <v>0</v>
      </c>
      <c r="Y7" s="72">
        <f t="shared" si="0"/>
        <v>0</v>
      </c>
      <c r="Z7" s="72">
        <f t="shared" si="0"/>
        <v>0</v>
      </c>
      <c r="AA7" s="72">
        <f t="shared" si="0"/>
        <v>0</v>
      </c>
      <c r="AB7" s="72">
        <f t="shared" si="0"/>
        <v>0</v>
      </c>
      <c r="AC7" s="72">
        <f t="shared" si="0"/>
        <v>0</v>
      </c>
      <c r="AD7" s="72">
        <f t="shared" si="0"/>
        <v>0</v>
      </c>
      <c r="AE7" s="72">
        <f t="shared" si="0"/>
        <v>0</v>
      </c>
      <c r="AF7" s="72">
        <f t="shared" si="0"/>
        <v>0</v>
      </c>
      <c r="AG7" s="72">
        <f t="shared" si="0"/>
        <v>0</v>
      </c>
      <c r="AH7" s="72">
        <f t="shared" si="0"/>
        <v>0</v>
      </c>
      <c r="AI7" s="72">
        <f t="shared" si="0"/>
        <v>0</v>
      </c>
      <c r="AJ7" s="72">
        <f t="shared" si="0"/>
        <v>0</v>
      </c>
      <c r="AK7" s="72">
        <f t="shared" si="0"/>
        <v>0</v>
      </c>
      <c r="AL7" s="72">
        <f t="shared" si="0"/>
        <v>0</v>
      </c>
      <c r="AM7" s="72">
        <f t="shared" si="0"/>
        <v>0</v>
      </c>
      <c r="AN7" s="96">
        <f>SUM(AN8:AN10)</f>
        <v>0</v>
      </c>
      <c r="AO7" s="144">
        <f t="shared" ref="AO7:AO21" si="1">SUM(J7:AN7)</f>
        <v>0</v>
      </c>
    </row>
    <row r="8" spans="2:41" ht="22.5" customHeight="1" x14ac:dyDescent="0.4">
      <c r="B8" s="395"/>
      <c r="C8" s="395"/>
      <c r="D8" s="395"/>
      <c r="E8" s="417"/>
      <c r="F8" s="418"/>
      <c r="G8" s="253"/>
      <c r="H8" s="378" t="s">
        <v>38</v>
      </c>
      <c r="I8" s="379"/>
      <c r="J8" s="28"/>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107"/>
      <c r="AO8" s="119">
        <f t="shared" si="1"/>
        <v>0</v>
      </c>
    </row>
    <row r="9" spans="2:41" ht="22.5" customHeight="1" x14ac:dyDescent="0.4">
      <c r="B9" s="395"/>
      <c r="C9" s="395"/>
      <c r="D9" s="395"/>
      <c r="E9" s="417"/>
      <c r="F9" s="418"/>
      <c r="G9" s="253"/>
      <c r="H9" s="378" t="s">
        <v>39</v>
      </c>
      <c r="I9" s="379"/>
      <c r="J9" s="28"/>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119">
        <f t="shared" si="1"/>
        <v>0</v>
      </c>
    </row>
    <row r="10" spans="2:41" ht="22.5" customHeight="1" thickBot="1" x14ac:dyDescent="0.45">
      <c r="B10" s="395"/>
      <c r="C10" s="395"/>
      <c r="D10" s="395"/>
      <c r="E10" s="417"/>
      <c r="F10" s="418"/>
      <c r="G10" s="253"/>
      <c r="H10" s="431" t="s">
        <v>23</v>
      </c>
      <c r="I10" s="389"/>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112"/>
      <c r="AO10" s="193">
        <f t="shared" si="1"/>
        <v>0</v>
      </c>
    </row>
    <row r="11" spans="2:41" ht="22.5" customHeight="1" x14ac:dyDescent="0.4">
      <c r="B11" s="395"/>
      <c r="C11" s="395"/>
      <c r="D11" s="395"/>
      <c r="E11" s="417"/>
      <c r="F11" s="418"/>
      <c r="G11" s="372" t="s">
        <v>79</v>
      </c>
      <c r="H11" s="373"/>
      <c r="I11" s="374"/>
      <c r="J11" s="257"/>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9">
        <f t="shared" si="1"/>
        <v>0</v>
      </c>
    </row>
    <row r="12" spans="2:41" ht="22.5" customHeight="1" thickBot="1" x14ac:dyDescent="0.45">
      <c r="B12" s="395"/>
      <c r="C12" s="395"/>
      <c r="D12" s="395"/>
      <c r="E12" s="417"/>
      <c r="F12" s="418"/>
      <c r="G12" s="256"/>
      <c r="H12" s="284" t="s">
        <v>81</v>
      </c>
      <c r="I12" s="260"/>
      <c r="J12" s="255"/>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20">
        <f t="shared" si="1"/>
        <v>0</v>
      </c>
    </row>
    <row r="13" spans="2:41" ht="22.5" customHeight="1" x14ac:dyDescent="0.4">
      <c r="B13" s="395"/>
      <c r="C13" s="395"/>
      <c r="D13" s="395"/>
      <c r="E13" s="417"/>
      <c r="F13" s="418"/>
      <c r="G13" s="375" t="s">
        <v>1</v>
      </c>
      <c r="H13" s="376"/>
      <c r="I13" s="377"/>
      <c r="J13" s="261">
        <f>SUM(J14:J16)</f>
        <v>0</v>
      </c>
      <c r="K13" s="262">
        <f t="shared" ref="K13:AN13" si="2">SUM(K14:K16)</f>
        <v>0</v>
      </c>
      <c r="L13" s="262">
        <f t="shared" si="2"/>
        <v>0</v>
      </c>
      <c r="M13" s="262">
        <f t="shared" si="2"/>
        <v>0</v>
      </c>
      <c r="N13" s="262">
        <f t="shared" si="2"/>
        <v>0</v>
      </c>
      <c r="O13" s="262">
        <f t="shared" si="2"/>
        <v>0</v>
      </c>
      <c r="P13" s="262">
        <f t="shared" si="2"/>
        <v>0</v>
      </c>
      <c r="Q13" s="262">
        <f t="shared" si="2"/>
        <v>0</v>
      </c>
      <c r="R13" s="262">
        <f t="shared" si="2"/>
        <v>0</v>
      </c>
      <c r="S13" s="262">
        <f t="shared" si="2"/>
        <v>0</v>
      </c>
      <c r="T13" s="262">
        <f t="shared" si="2"/>
        <v>0</v>
      </c>
      <c r="U13" s="262">
        <f t="shared" si="2"/>
        <v>0</v>
      </c>
      <c r="V13" s="262">
        <f t="shared" si="2"/>
        <v>0</v>
      </c>
      <c r="W13" s="262">
        <f t="shared" si="2"/>
        <v>0</v>
      </c>
      <c r="X13" s="262">
        <f t="shared" si="2"/>
        <v>0</v>
      </c>
      <c r="Y13" s="262">
        <f t="shared" si="2"/>
        <v>0</v>
      </c>
      <c r="Z13" s="262">
        <f t="shared" si="2"/>
        <v>0</v>
      </c>
      <c r="AA13" s="262">
        <f t="shared" si="2"/>
        <v>0</v>
      </c>
      <c r="AB13" s="262">
        <f t="shared" si="2"/>
        <v>0</v>
      </c>
      <c r="AC13" s="262">
        <f t="shared" si="2"/>
        <v>0</v>
      </c>
      <c r="AD13" s="262">
        <f t="shared" si="2"/>
        <v>0</v>
      </c>
      <c r="AE13" s="262">
        <f t="shared" si="2"/>
        <v>0</v>
      </c>
      <c r="AF13" s="262">
        <f t="shared" si="2"/>
        <v>0</v>
      </c>
      <c r="AG13" s="262">
        <f t="shared" si="2"/>
        <v>0</v>
      </c>
      <c r="AH13" s="262">
        <f t="shared" si="2"/>
        <v>0</v>
      </c>
      <c r="AI13" s="262">
        <f t="shared" si="2"/>
        <v>0</v>
      </c>
      <c r="AJ13" s="262">
        <f t="shared" si="2"/>
        <v>0</v>
      </c>
      <c r="AK13" s="262">
        <f t="shared" si="2"/>
        <v>0</v>
      </c>
      <c r="AL13" s="263">
        <f t="shared" si="2"/>
        <v>0</v>
      </c>
      <c r="AM13" s="263">
        <f t="shared" si="2"/>
        <v>0</v>
      </c>
      <c r="AN13" s="263">
        <f t="shared" si="2"/>
        <v>0</v>
      </c>
      <c r="AO13" s="264">
        <f t="shared" si="1"/>
        <v>0</v>
      </c>
    </row>
    <row r="14" spans="2:41" ht="22.5" customHeight="1" x14ac:dyDescent="0.4">
      <c r="B14" s="395"/>
      <c r="C14" s="395"/>
      <c r="D14" s="395"/>
      <c r="E14" s="417"/>
      <c r="F14" s="418"/>
      <c r="G14" s="158"/>
      <c r="H14" s="378" t="s">
        <v>38</v>
      </c>
      <c r="I14" s="379"/>
      <c r="J14" s="41"/>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5"/>
      <c r="AO14" s="51">
        <f t="shared" si="1"/>
        <v>0</v>
      </c>
    </row>
    <row r="15" spans="2:41" ht="22.5" customHeight="1" x14ac:dyDescent="0.4">
      <c r="B15" s="395"/>
      <c r="C15" s="395"/>
      <c r="D15" s="395"/>
      <c r="E15" s="417"/>
      <c r="F15" s="418"/>
      <c r="G15" s="158"/>
      <c r="H15" s="378" t="s">
        <v>39</v>
      </c>
      <c r="I15" s="379"/>
      <c r="J15" s="46"/>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108"/>
      <c r="AO15" s="52">
        <f t="shared" si="1"/>
        <v>0</v>
      </c>
    </row>
    <row r="16" spans="2:41" ht="22.5" customHeight="1" thickBot="1" x14ac:dyDescent="0.45">
      <c r="B16" s="395"/>
      <c r="C16" s="395"/>
      <c r="D16" s="395"/>
      <c r="E16" s="419"/>
      <c r="F16" s="420"/>
      <c r="G16" s="158"/>
      <c r="H16" s="380" t="s">
        <v>23</v>
      </c>
      <c r="I16" s="381"/>
      <c r="J16" s="287"/>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9"/>
      <c r="AO16" s="52">
        <f t="shared" si="1"/>
        <v>0</v>
      </c>
    </row>
    <row r="17" spans="2:41" ht="22.5" customHeight="1" thickTop="1" x14ac:dyDescent="0.4">
      <c r="B17" s="395"/>
      <c r="C17" s="395"/>
      <c r="D17" s="395"/>
      <c r="E17" s="421" t="s">
        <v>4</v>
      </c>
      <c r="F17" s="422"/>
      <c r="G17" s="382" t="s">
        <v>38</v>
      </c>
      <c r="H17" s="383"/>
      <c r="I17" s="384"/>
      <c r="J17" s="290"/>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2"/>
      <c r="AO17" s="293">
        <f t="shared" si="1"/>
        <v>0</v>
      </c>
    </row>
    <row r="18" spans="2:41" ht="22.5" customHeight="1" x14ac:dyDescent="0.4">
      <c r="B18" s="395"/>
      <c r="C18" s="395"/>
      <c r="D18" s="395"/>
      <c r="E18" s="423"/>
      <c r="F18" s="424"/>
      <c r="G18" s="385" t="s">
        <v>39</v>
      </c>
      <c r="H18" s="386"/>
      <c r="I18" s="379"/>
      <c r="J18" s="41"/>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5"/>
      <c r="AO18" s="53">
        <f t="shared" si="1"/>
        <v>0</v>
      </c>
    </row>
    <row r="19" spans="2:41" ht="22.5" customHeight="1" x14ac:dyDescent="0.4">
      <c r="B19" s="395"/>
      <c r="C19" s="395"/>
      <c r="D19" s="395"/>
      <c r="E19" s="423"/>
      <c r="F19" s="424"/>
      <c r="G19" s="385" t="s">
        <v>2</v>
      </c>
      <c r="H19" s="386"/>
      <c r="I19" s="379"/>
      <c r="J19" s="41"/>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5"/>
      <c r="AO19" s="51">
        <f t="shared" si="1"/>
        <v>0</v>
      </c>
    </row>
    <row r="20" spans="2:41" ht="22.5" customHeight="1" thickBot="1" x14ac:dyDescent="0.45">
      <c r="B20" s="395"/>
      <c r="C20" s="395"/>
      <c r="D20" s="395"/>
      <c r="E20" s="423"/>
      <c r="F20" s="424"/>
      <c r="G20" s="387" t="s">
        <v>3</v>
      </c>
      <c r="H20" s="388"/>
      <c r="I20" s="389"/>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1"/>
      <c r="AO20" s="54">
        <f t="shared" si="1"/>
        <v>0</v>
      </c>
    </row>
    <row r="21" spans="2:41" ht="22.5" customHeight="1" thickBot="1" x14ac:dyDescent="0.45">
      <c r="B21" s="396"/>
      <c r="C21" s="396"/>
      <c r="D21" s="396"/>
      <c r="E21" s="390" t="s">
        <v>80</v>
      </c>
      <c r="F21" s="391"/>
      <c r="G21" s="392"/>
      <c r="H21" s="392"/>
      <c r="I21" s="393"/>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M21" s="190"/>
      <c r="AN21" s="191"/>
      <c r="AO21" s="192">
        <f t="shared" si="1"/>
        <v>0</v>
      </c>
    </row>
    <row r="22" spans="2:41" ht="22.5" customHeight="1" thickBot="1" x14ac:dyDescent="0.45">
      <c r="C22" s="5"/>
      <c r="D22" s="5"/>
      <c r="E22" s="5"/>
      <c r="F22" s="5"/>
      <c r="G22" s="5"/>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2:41" s="188" customFormat="1" ht="45.95" customHeight="1" x14ac:dyDescent="0.4">
      <c r="B23" s="354" t="s">
        <v>82</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6"/>
    </row>
    <row r="24" spans="2:41" s="188" customFormat="1" ht="45.95" customHeight="1" x14ac:dyDescent="0.4">
      <c r="B24" s="357"/>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9"/>
    </row>
    <row r="25" spans="2:41" s="188" customFormat="1" ht="45.95" customHeight="1" x14ac:dyDescent="0.4">
      <c r="B25" s="357"/>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row>
    <row r="26" spans="2:41" s="188" customFormat="1" ht="81.75" customHeight="1" thickBot="1" x14ac:dyDescent="0.45">
      <c r="B26" s="360"/>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2"/>
    </row>
    <row r="27" spans="2:41" s="188" customFormat="1" ht="15.75" customHeight="1" x14ac:dyDescent="0.4">
      <c r="B27" s="305" t="s">
        <v>57</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7"/>
    </row>
    <row r="28" spans="2:41" ht="32.1" customHeight="1" x14ac:dyDescent="0.4">
      <c r="B28" s="36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5"/>
    </row>
    <row r="29" spans="2:41" ht="32.1" customHeight="1" x14ac:dyDescent="0.4">
      <c r="B29" s="36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8"/>
    </row>
    <row r="30" spans="2:41" ht="32.1" customHeight="1" x14ac:dyDescent="0.4">
      <c r="B30" s="366"/>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8"/>
    </row>
    <row r="31" spans="2:41" ht="32.1" customHeight="1" x14ac:dyDescent="0.4">
      <c r="B31" s="366"/>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8"/>
    </row>
    <row r="32" spans="2:41" ht="32.1" customHeight="1" thickBot="1" x14ac:dyDescent="0.45">
      <c r="B32" s="369"/>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1"/>
    </row>
    <row r="34" spans="8:41" hidden="1" x14ac:dyDescent="0.4">
      <c r="H34" s="147" t="s">
        <v>27</v>
      </c>
    </row>
    <row r="35" spans="8:41" hidden="1" x14ac:dyDescent="0.4">
      <c r="I35" s="165" t="s">
        <v>25</v>
      </c>
      <c r="J35" s="166" t="e">
        <f>#REF!-#REF!-J11</f>
        <v>#REF!</v>
      </c>
      <c r="K35" s="166" t="e">
        <f>#REF!-#REF!-K11</f>
        <v>#REF!</v>
      </c>
      <c r="L35" s="166" t="e">
        <f>#REF!-#REF!-L11</f>
        <v>#REF!</v>
      </c>
      <c r="M35" s="166" t="e">
        <f>#REF!-#REF!-M11</f>
        <v>#REF!</v>
      </c>
      <c r="N35" s="166" t="e">
        <f>#REF!-#REF!-N11</f>
        <v>#REF!</v>
      </c>
      <c r="O35" s="166" t="e">
        <f>#REF!-#REF!-O11</f>
        <v>#REF!</v>
      </c>
      <c r="P35" s="166" t="e">
        <f>#REF!-#REF!-P11</f>
        <v>#REF!</v>
      </c>
      <c r="Q35" s="166" t="e">
        <f>#REF!-#REF!-Q11</f>
        <v>#REF!</v>
      </c>
      <c r="R35" s="166" t="e">
        <f>#REF!-#REF!-R11</f>
        <v>#REF!</v>
      </c>
      <c r="S35" s="166" t="e">
        <f>#REF!-#REF!-S11</f>
        <v>#REF!</v>
      </c>
      <c r="T35" s="166" t="e">
        <f>#REF!-#REF!-T11</f>
        <v>#REF!</v>
      </c>
      <c r="U35" s="166" t="e">
        <f>#REF!-#REF!-U11</f>
        <v>#REF!</v>
      </c>
      <c r="V35" s="166" t="e">
        <f>#REF!-#REF!-V11</f>
        <v>#REF!</v>
      </c>
      <c r="W35" s="166" t="e">
        <f>#REF!-#REF!-W11</f>
        <v>#REF!</v>
      </c>
      <c r="X35" s="166" t="e">
        <f>#REF!-#REF!-X11</f>
        <v>#REF!</v>
      </c>
      <c r="Y35" s="166" t="e">
        <f>#REF!-#REF!-Y11</f>
        <v>#REF!</v>
      </c>
      <c r="Z35" s="166" t="e">
        <f>#REF!-#REF!-Z11</f>
        <v>#REF!</v>
      </c>
      <c r="AA35" s="166" t="e">
        <f>#REF!-#REF!-AA11</f>
        <v>#REF!</v>
      </c>
      <c r="AB35" s="166" t="e">
        <f>#REF!-#REF!-AB11</f>
        <v>#REF!</v>
      </c>
      <c r="AC35" s="166" t="e">
        <f>#REF!-#REF!-AC11</f>
        <v>#REF!</v>
      </c>
      <c r="AD35" s="166" t="e">
        <f>#REF!-#REF!-AD11</f>
        <v>#REF!</v>
      </c>
      <c r="AE35" s="166" t="e">
        <f>#REF!-#REF!-AE11</f>
        <v>#REF!</v>
      </c>
      <c r="AF35" s="166" t="e">
        <f>#REF!-#REF!-AF11</f>
        <v>#REF!</v>
      </c>
      <c r="AG35" s="166" t="e">
        <f>#REF!-#REF!-AG11</f>
        <v>#REF!</v>
      </c>
      <c r="AH35" s="166" t="e">
        <f>#REF!-#REF!-AH11</f>
        <v>#REF!</v>
      </c>
      <c r="AI35" s="166" t="e">
        <f>#REF!-#REF!-AI11</f>
        <v>#REF!</v>
      </c>
      <c r="AJ35" s="166" t="e">
        <f>#REF!-#REF!-AJ11</f>
        <v>#REF!</v>
      </c>
      <c r="AK35" s="166" t="e">
        <f>#REF!-#REF!-AK11</f>
        <v>#REF!</v>
      </c>
      <c r="AL35" s="166" t="e">
        <f>#REF!-#REF!-AL11</f>
        <v>#REF!</v>
      </c>
      <c r="AM35" s="166" t="e">
        <f>#REF!-#REF!-AM11</f>
        <v>#REF!</v>
      </c>
      <c r="AN35" s="166" t="e">
        <f>#REF!-#REF!-AN11</f>
        <v>#REF!</v>
      </c>
      <c r="AO35" s="166" t="e">
        <f>#REF!-#REF!-AO11</f>
        <v>#REF!</v>
      </c>
    </row>
    <row r="36" spans="8:41" hidden="1" x14ac:dyDescent="0.4">
      <c r="I36" s="166" t="s">
        <v>24</v>
      </c>
      <c r="J36" s="166">
        <f t="shared" ref="J36:AO36" si="3">J13</f>
        <v>0</v>
      </c>
      <c r="K36" s="166">
        <f t="shared" si="3"/>
        <v>0</v>
      </c>
      <c r="L36" s="166">
        <f t="shared" si="3"/>
        <v>0</v>
      </c>
      <c r="M36" s="166">
        <f t="shared" si="3"/>
        <v>0</v>
      </c>
      <c r="N36" s="166">
        <f t="shared" si="3"/>
        <v>0</v>
      </c>
      <c r="O36" s="166">
        <f t="shared" si="3"/>
        <v>0</v>
      </c>
      <c r="P36" s="166">
        <f t="shared" si="3"/>
        <v>0</v>
      </c>
      <c r="Q36" s="166">
        <f t="shared" si="3"/>
        <v>0</v>
      </c>
      <c r="R36" s="166">
        <f t="shared" si="3"/>
        <v>0</v>
      </c>
      <c r="S36" s="166">
        <f t="shared" si="3"/>
        <v>0</v>
      </c>
      <c r="T36" s="166">
        <f t="shared" si="3"/>
        <v>0</v>
      </c>
      <c r="U36" s="166">
        <f t="shared" si="3"/>
        <v>0</v>
      </c>
      <c r="V36" s="166">
        <f t="shared" si="3"/>
        <v>0</v>
      </c>
      <c r="W36" s="166">
        <f t="shared" si="3"/>
        <v>0</v>
      </c>
      <c r="X36" s="166">
        <f t="shared" si="3"/>
        <v>0</v>
      </c>
      <c r="Y36" s="166">
        <f t="shared" si="3"/>
        <v>0</v>
      </c>
      <c r="Z36" s="166">
        <f t="shared" si="3"/>
        <v>0</v>
      </c>
      <c r="AA36" s="166">
        <f t="shared" si="3"/>
        <v>0</v>
      </c>
      <c r="AB36" s="166">
        <f t="shared" si="3"/>
        <v>0</v>
      </c>
      <c r="AC36" s="166">
        <f t="shared" si="3"/>
        <v>0</v>
      </c>
      <c r="AD36" s="166">
        <f t="shared" si="3"/>
        <v>0</v>
      </c>
      <c r="AE36" s="166">
        <f t="shared" si="3"/>
        <v>0</v>
      </c>
      <c r="AF36" s="166">
        <f t="shared" si="3"/>
        <v>0</v>
      </c>
      <c r="AG36" s="166">
        <f t="shared" si="3"/>
        <v>0</v>
      </c>
      <c r="AH36" s="166">
        <f t="shared" si="3"/>
        <v>0</v>
      </c>
      <c r="AI36" s="166">
        <f t="shared" si="3"/>
        <v>0</v>
      </c>
      <c r="AJ36" s="166">
        <f t="shared" si="3"/>
        <v>0</v>
      </c>
      <c r="AK36" s="166">
        <f t="shared" si="3"/>
        <v>0</v>
      </c>
      <c r="AL36" s="166">
        <f t="shared" si="3"/>
        <v>0</v>
      </c>
      <c r="AM36" s="166">
        <f t="shared" si="3"/>
        <v>0</v>
      </c>
      <c r="AN36" s="166">
        <f t="shared" si="3"/>
        <v>0</v>
      </c>
      <c r="AO36" s="166">
        <f t="shared" si="3"/>
        <v>0</v>
      </c>
    </row>
    <row r="37" spans="8:41" hidden="1" x14ac:dyDescent="0.4">
      <c r="I37" s="166" t="s">
        <v>26</v>
      </c>
      <c r="J37" s="166" t="e">
        <f>IF(J35=J36,"","要")</f>
        <v>#REF!</v>
      </c>
      <c r="K37" s="166" t="e">
        <f t="shared" ref="K37:AO37" si="4">IF(K35=K36,"","要")</f>
        <v>#REF!</v>
      </c>
      <c r="L37" s="166" t="e">
        <f t="shared" si="4"/>
        <v>#REF!</v>
      </c>
      <c r="M37" s="166" t="e">
        <f t="shared" si="4"/>
        <v>#REF!</v>
      </c>
      <c r="N37" s="166" t="e">
        <f t="shared" si="4"/>
        <v>#REF!</v>
      </c>
      <c r="O37" s="166" t="e">
        <f t="shared" si="4"/>
        <v>#REF!</v>
      </c>
      <c r="P37" s="166" t="e">
        <f t="shared" si="4"/>
        <v>#REF!</v>
      </c>
      <c r="Q37" s="166" t="e">
        <f t="shared" si="4"/>
        <v>#REF!</v>
      </c>
      <c r="R37" s="166" t="e">
        <f t="shared" si="4"/>
        <v>#REF!</v>
      </c>
      <c r="S37" s="166" t="e">
        <f t="shared" si="4"/>
        <v>#REF!</v>
      </c>
      <c r="T37" s="166" t="e">
        <f t="shared" si="4"/>
        <v>#REF!</v>
      </c>
      <c r="U37" s="166" t="e">
        <f t="shared" si="4"/>
        <v>#REF!</v>
      </c>
      <c r="V37" s="166" t="e">
        <f t="shared" si="4"/>
        <v>#REF!</v>
      </c>
      <c r="W37" s="166" t="e">
        <f t="shared" si="4"/>
        <v>#REF!</v>
      </c>
      <c r="X37" s="166" t="e">
        <f t="shared" si="4"/>
        <v>#REF!</v>
      </c>
      <c r="Y37" s="166" t="e">
        <f t="shared" si="4"/>
        <v>#REF!</v>
      </c>
      <c r="Z37" s="166" t="e">
        <f t="shared" si="4"/>
        <v>#REF!</v>
      </c>
      <c r="AA37" s="166" t="e">
        <f t="shared" si="4"/>
        <v>#REF!</v>
      </c>
      <c r="AB37" s="166" t="e">
        <f t="shared" si="4"/>
        <v>#REF!</v>
      </c>
      <c r="AC37" s="166" t="e">
        <f t="shared" si="4"/>
        <v>#REF!</v>
      </c>
      <c r="AD37" s="166" t="e">
        <f t="shared" si="4"/>
        <v>#REF!</v>
      </c>
      <c r="AE37" s="166" t="e">
        <f t="shared" si="4"/>
        <v>#REF!</v>
      </c>
      <c r="AF37" s="166" t="e">
        <f t="shared" si="4"/>
        <v>#REF!</v>
      </c>
      <c r="AG37" s="166" t="e">
        <f t="shared" si="4"/>
        <v>#REF!</v>
      </c>
      <c r="AH37" s="166" t="e">
        <f t="shared" si="4"/>
        <v>#REF!</v>
      </c>
      <c r="AI37" s="166" t="e">
        <f t="shared" si="4"/>
        <v>#REF!</v>
      </c>
      <c r="AJ37" s="166" t="e">
        <f t="shared" si="4"/>
        <v>#REF!</v>
      </c>
      <c r="AK37" s="166" t="e">
        <f t="shared" si="4"/>
        <v>#REF!</v>
      </c>
      <c r="AL37" s="166" t="e">
        <f t="shared" si="4"/>
        <v>#REF!</v>
      </c>
      <c r="AM37" s="166" t="e">
        <f t="shared" si="4"/>
        <v>#REF!</v>
      </c>
      <c r="AN37" s="166" t="e">
        <f t="shared" si="4"/>
        <v>#REF!</v>
      </c>
      <c r="AO37" s="166" t="e">
        <f t="shared" si="4"/>
        <v>#REF!</v>
      </c>
    </row>
    <row r="38" spans="8:41" hidden="1" x14ac:dyDescent="0.4"/>
    <row r="39" spans="8:41" hidden="1" x14ac:dyDescent="0.4">
      <c r="I39" s="166" t="s">
        <v>28</v>
      </c>
      <c r="J39" s="167">
        <f>$D$6</f>
        <v>0</v>
      </c>
      <c r="K39" s="167">
        <f t="shared" ref="K39:AO39" si="5">$D$6</f>
        <v>0</v>
      </c>
      <c r="L39" s="167">
        <f t="shared" si="5"/>
        <v>0</v>
      </c>
      <c r="M39" s="167">
        <f t="shared" si="5"/>
        <v>0</v>
      </c>
      <c r="N39" s="167">
        <f t="shared" si="5"/>
        <v>0</v>
      </c>
      <c r="O39" s="167">
        <f t="shared" si="5"/>
        <v>0</v>
      </c>
      <c r="P39" s="167">
        <f t="shared" si="5"/>
        <v>0</v>
      </c>
      <c r="Q39" s="167">
        <f t="shared" si="5"/>
        <v>0</v>
      </c>
      <c r="R39" s="167">
        <f t="shared" si="5"/>
        <v>0</v>
      </c>
      <c r="S39" s="167">
        <f t="shared" si="5"/>
        <v>0</v>
      </c>
      <c r="T39" s="167">
        <f t="shared" si="5"/>
        <v>0</v>
      </c>
      <c r="U39" s="167">
        <f t="shared" si="5"/>
        <v>0</v>
      </c>
      <c r="V39" s="167">
        <f t="shared" si="5"/>
        <v>0</v>
      </c>
      <c r="W39" s="167">
        <f t="shared" si="5"/>
        <v>0</v>
      </c>
      <c r="X39" s="167">
        <f t="shared" si="5"/>
        <v>0</v>
      </c>
      <c r="Y39" s="167">
        <f t="shared" si="5"/>
        <v>0</v>
      </c>
      <c r="Z39" s="167">
        <f t="shared" si="5"/>
        <v>0</v>
      </c>
      <c r="AA39" s="167">
        <f t="shared" si="5"/>
        <v>0</v>
      </c>
      <c r="AB39" s="167">
        <f t="shared" si="5"/>
        <v>0</v>
      </c>
      <c r="AC39" s="167">
        <f t="shared" si="5"/>
        <v>0</v>
      </c>
      <c r="AD39" s="167">
        <f t="shared" si="5"/>
        <v>0</v>
      </c>
      <c r="AE39" s="167">
        <f t="shared" si="5"/>
        <v>0</v>
      </c>
      <c r="AF39" s="167">
        <f t="shared" si="5"/>
        <v>0</v>
      </c>
      <c r="AG39" s="167">
        <f t="shared" si="5"/>
        <v>0</v>
      </c>
      <c r="AH39" s="167">
        <f t="shared" si="5"/>
        <v>0</v>
      </c>
      <c r="AI39" s="167">
        <f t="shared" si="5"/>
        <v>0</v>
      </c>
      <c r="AJ39" s="167">
        <f t="shared" si="5"/>
        <v>0</v>
      </c>
      <c r="AK39" s="167">
        <f t="shared" si="5"/>
        <v>0</v>
      </c>
      <c r="AL39" s="167">
        <f t="shared" si="5"/>
        <v>0</v>
      </c>
      <c r="AM39" s="167">
        <f t="shared" si="5"/>
        <v>0</v>
      </c>
      <c r="AN39" s="167">
        <f t="shared" si="5"/>
        <v>0</v>
      </c>
      <c r="AO39" s="167">
        <f t="shared" si="5"/>
        <v>0</v>
      </c>
    </row>
    <row r="40" spans="8:41" hidden="1" x14ac:dyDescent="0.4">
      <c r="I40" s="165" t="s">
        <v>29</v>
      </c>
      <c r="J40" s="166">
        <f t="shared" ref="J40:AO40" si="6">SUM(J7:J13,J17:J21)</f>
        <v>0</v>
      </c>
      <c r="K40" s="166">
        <f t="shared" si="6"/>
        <v>0</v>
      </c>
      <c r="L40" s="166">
        <f t="shared" si="6"/>
        <v>0</v>
      </c>
      <c r="M40" s="166">
        <f t="shared" si="6"/>
        <v>0</v>
      </c>
      <c r="N40" s="166">
        <f t="shared" si="6"/>
        <v>0</v>
      </c>
      <c r="O40" s="166">
        <f t="shared" si="6"/>
        <v>0</v>
      </c>
      <c r="P40" s="166">
        <f t="shared" si="6"/>
        <v>0</v>
      </c>
      <c r="Q40" s="166">
        <f t="shared" si="6"/>
        <v>0</v>
      </c>
      <c r="R40" s="166">
        <f t="shared" si="6"/>
        <v>0</v>
      </c>
      <c r="S40" s="166">
        <f t="shared" si="6"/>
        <v>0</v>
      </c>
      <c r="T40" s="166">
        <f t="shared" si="6"/>
        <v>0</v>
      </c>
      <c r="U40" s="166">
        <f t="shared" si="6"/>
        <v>0</v>
      </c>
      <c r="V40" s="166">
        <f t="shared" si="6"/>
        <v>0</v>
      </c>
      <c r="W40" s="166">
        <f t="shared" si="6"/>
        <v>0</v>
      </c>
      <c r="X40" s="166">
        <f t="shared" si="6"/>
        <v>0</v>
      </c>
      <c r="Y40" s="166">
        <f t="shared" si="6"/>
        <v>0</v>
      </c>
      <c r="Z40" s="166">
        <f t="shared" si="6"/>
        <v>0</v>
      </c>
      <c r="AA40" s="166">
        <f t="shared" si="6"/>
        <v>0</v>
      </c>
      <c r="AB40" s="166">
        <f t="shared" si="6"/>
        <v>0</v>
      </c>
      <c r="AC40" s="166">
        <f t="shared" si="6"/>
        <v>0</v>
      </c>
      <c r="AD40" s="166">
        <f t="shared" si="6"/>
        <v>0</v>
      </c>
      <c r="AE40" s="166">
        <f t="shared" si="6"/>
        <v>0</v>
      </c>
      <c r="AF40" s="166">
        <f t="shared" si="6"/>
        <v>0</v>
      </c>
      <c r="AG40" s="166">
        <f t="shared" si="6"/>
        <v>0</v>
      </c>
      <c r="AH40" s="166">
        <f t="shared" si="6"/>
        <v>0</v>
      </c>
      <c r="AI40" s="166">
        <f t="shared" si="6"/>
        <v>0</v>
      </c>
      <c r="AJ40" s="166">
        <f t="shared" si="6"/>
        <v>0</v>
      </c>
      <c r="AK40" s="166">
        <f t="shared" si="6"/>
        <v>0</v>
      </c>
      <c r="AL40" s="166">
        <f t="shared" si="6"/>
        <v>0</v>
      </c>
      <c r="AM40" s="166">
        <f t="shared" si="6"/>
        <v>0</v>
      </c>
      <c r="AN40" s="166">
        <f t="shared" si="6"/>
        <v>0</v>
      </c>
      <c r="AO40" s="166">
        <f t="shared" si="6"/>
        <v>0</v>
      </c>
    </row>
    <row r="41" spans="8:41" hidden="1" x14ac:dyDescent="0.4">
      <c r="I41" s="166" t="s">
        <v>26</v>
      </c>
      <c r="J41" s="166" t="str">
        <f>IF(J39=J40,"","要")</f>
        <v/>
      </c>
      <c r="K41" s="166" t="str">
        <f t="shared" ref="K41:AO41" si="7">IF(K39=K40,"","要")</f>
        <v/>
      </c>
      <c r="L41" s="166" t="str">
        <f t="shared" si="7"/>
        <v/>
      </c>
      <c r="M41" s="166" t="str">
        <f t="shared" si="7"/>
        <v/>
      </c>
      <c r="N41" s="166" t="str">
        <f t="shared" si="7"/>
        <v/>
      </c>
      <c r="O41" s="166" t="str">
        <f t="shared" si="7"/>
        <v/>
      </c>
      <c r="P41" s="166" t="str">
        <f t="shared" si="7"/>
        <v/>
      </c>
      <c r="Q41" s="166" t="str">
        <f t="shared" si="7"/>
        <v/>
      </c>
      <c r="R41" s="166" t="str">
        <f t="shared" si="7"/>
        <v/>
      </c>
      <c r="S41" s="166" t="str">
        <f t="shared" si="7"/>
        <v/>
      </c>
      <c r="T41" s="166" t="str">
        <f t="shared" si="7"/>
        <v/>
      </c>
      <c r="U41" s="166" t="str">
        <f t="shared" si="7"/>
        <v/>
      </c>
      <c r="V41" s="166" t="str">
        <f t="shared" si="7"/>
        <v/>
      </c>
      <c r="W41" s="166" t="str">
        <f t="shared" si="7"/>
        <v/>
      </c>
      <c r="X41" s="166" t="str">
        <f t="shared" si="7"/>
        <v/>
      </c>
      <c r="Y41" s="166" t="str">
        <f t="shared" si="7"/>
        <v/>
      </c>
      <c r="Z41" s="166" t="str">
        <f t="shared" si="7"/>
        <v/>
      </c>
      <c r="AA41" s="166" t="str">
        <f t="shared" si="7"/>
        <v/>
      </c>
      <c r="AB41" s="166" t="str">
        <f t="shared" si="7"/>
        <v/>
      </c>
      <c r="AC41" s="166" t="str">
        <f t="shared" si="7"/>
        <v/>
      </c>
      <c r="AD41" s="166" t="str">
        <f t="shared" si="7"/>
        <v/>
      </c>
      <c r="AE41" s="166" t="str">
        <f t="shared" si="7"/>
        <v/>
      </c>
      <c r="AF41" s="166" t="str">
        <f t="shared" si="7"/>
        <v/>
      </c>
      <c r="AG41" s="166" t="str">
        <f t="shared" si="7"/>
        <v/>
      </c>
      <c r="AH41" s="166" t="str">
        <f t="shared" si="7"/>
        <v/>
      </c>
      <c r="AI41" s="166" t="str">
        <f t="shared" si="7"/>
        <v/>
      </c>
      <c r="AJ41" s="166" t="str">
        <f t="shared" si="7"/>
        <v/>
      </c>
      <c r="AK41" s="166" t="str">
        <f t="shared" si="7"/>
        <v/>
      </c>
      <c r="AL41" s="166" t="str">
        <f t="shared" si="7"/>
        <v/>
      </c>
      <c r="AM41" s="166" t="str">
        <f t="shared" si="7"/>
        <v/>
      </c>
      <c r="AN41" s="166" t="str">
        <f t="shared" si="7"/>
        <v/>
      </c>
      <c r="AO41" s="166" t="str">
        <f t="shared" si="7"/>
        <v/>
      </c>
    </row>
    <row r="42" spans="8:41" hidden="1" x14ac:dyDescent="0.4"/>
  </sheetData>
  <mergeCells count="33">
    <mergeCell ref="E7:F16"/>
    <mergeCell ref="E6:I6"/>
    <mergeCell ref="E21:I21"/>
    <mergeCell ref="B23:AO26"/>
    <mergeCell ref="B27:AO27"/>
    <mergeCell ref="H10:I10"/>
    <mergeCell ref="G11:I11"/>
    <mergeCell ref="B28:AO32"/>
    <mergeCell ref="H15:I15"/>
    <mergeCell ref="H16:I16"/>
    <mergeCell ref="E17:F20"/>
    <mergeCell ref="G17:I17"/>
    <mergeCell ref="G18:I18"/>
    <mergeCell ref="G19:I19"/>
    <mergeCell ref="G20:I20"/>
    <mergeCell ref="B6:B21"/>
    <mergeCell ref="C6:C21"/>
    <mergeCell ref="D6:D21"/>
    <mergeCell ref="H14:I14"/>
    <mergeCell ref="G13:I13"/>
    <mergeCell ref="G7:I7"/>
    <mergeCell ref="H8:I8"/>
    <mergeCell ref="H9:I9"/>
    <mergeCell ref="AB3:AF3"/>
    <mergeCell ref="AG3:AO3"/>
    <mergeCell ref="AD4:AO4"/>
    <mergeCell ref="E5:AO5"/>
    <mergeCell ref="B1:T2"/>
    <mergeCell ref="U1:X1"/>
    <mergeCell ref="Y1:AO1"/>
    <mergeCell ref="AB2:AF2"/>
    <mergeCell ref="AG2:AL2"/>
    <mergeCell ref="AM2:AN2"/>
  </mergeCells>
  <phoneticPr fontId="2"/>
  <conditionalFormatting sqref="J13:AN13">
    <cfRule type="expression" dxfId="36" priority="4">
      <formula>J7-J11&lt;&gt;J13</formula>
    </cfRule>
  </conditionalFormatting>
  <conditionalFormatting sqref="AL6:AN21">
    <cfRule type="expression" dxfId="35" priority="3">
      <formula>$E$6=2</formula>
    </cfRule>
  </conditionalFormatting>
  <conditionalFormatting sqref="AN6:AN21">
    <cfRule type="expression" dxfId="34" priority="2">
      <formula>OR($E$6=4,$E$6=6,$E$6=9,$E$6=11)</formula>
    </cfRule>
  </conditionalFormatting>
  <conditionalFormatting sqref="J6:AN6">
    <cfRule type="expression" dxfId="33" priority="1">
      <formula>$D$6&lt;&gt;J7+SUM(J17:J20)+J21</formula>
    </cfRule>
  </conditionalFormatting>
  <dataValidations count="3">
    <dataValidation type="custom" allowBlank="1" showInputMessage="1" showErrorMessage="1" errorTitle="空床数を再確認ください。" error="空床数の合計数が運用数と_x000a_不一致です。_x000a_正しく空床数が入力されているか_x000a_再度ご確認ください。" sqref="K43:AN43">
      <formula1>K7</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J43">
      <formula1>J7=J13</formula1>
    </dataValidation>
    <dataValidation type="list" allowBlank="1" showInputMessage="1" showErrorMessage="1" sqref="AG3">
      <formula1>"特定機能病院等に該当する,特定機能病院等に該当しない"</formula1>
    </dataValidation>
  </dataValidations>
  <pageMargins left="0.51181102362204722" right="0.51181102362204722" top="0.51181102362204722" bottom="0.35433070866141736" header="0.31496062992125984" footer="0.31496062992125984"/>
  <pageSetup paperSize="9" scale="56" orientation="landscape" r:id="rId1"/>
  <headerFooter>
    <oddHeader xml:space="preserve">&amp;L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42"/>
  <sheetViews>
    <sheetView view="pageBreakPreview" zoomScale="70" zoomScaleNormal="59" zoomScaleSheetLayoutView="70" zoomScalePageLayoutView="90" workbookViewId="0">
      <selection activeCell="B23" sqref="B23:AO27"/>
    </sheetView>
  </sheetViews>
  <sheetFormatPr defaultRowHeight="15.75" x14ac:dyDescent="0.4"/>
  <cols>
    <col min="1" max="1" width="2.625" style="147" customWidth="1"/>
    <col min="2" max="4" width="10.625" style="147" customWidth="1"/>
    <col min="5" max="5" width="1.625" style="147" customWidth="1"/>
    <col min="6" max="6" width="12.625" style="147" customWidth="1"/>
    <col min="7" max="8" width="2.75" style="147" customWidth="1"/>
    <col min="9" max="9" width="35.625" style="147" customWidth="1"/>
    <col min="10" max="40" width="4.125" style="147" customWidth="1"/>
    <col min="41" max="41" width="6.375" style="147" customWidth="1"/>
    <col min="42" max="16384" width="9" style="147"/>
  </cols>
  <sheetData>
    <row r="1" spans="2:41" ht="24.95" customHeight="1" x14ac:dyDescent="0.4">
      <c r="B1" s="333" t="str">
        <f>IF(AG3="特定機能病院等に該当する","空床数確認表（様式第１号別紙２）その１　重点医療機関（特定機能病院等）","空床数確認表（様式第１号別紙２）その１　重点医療機関（一般病院）")</f>
        <v>空床数確認表（様式第１号別紙２）その１　重点医療機関（一般病院）</v>
      </c>
      <c r="C1" s="333"/>
      <c r="D1" s="333"/>
      <c r="E1" s="333"/>
      <c r="F1" s="333"/>
      <c r="G1" s="333"/>
      <c r="H1" s="333"/>
      <c r="I1" s="333"/>
      <c r="J1" s="333"/>
      <c r="K1" s="333"/>
      <c r="L1" s="333"/>
      <c r="M1" s="333"/>
      <c r="N1" s="333"/>
      <c r="O1" s="333"/>
      <c r="P1" s="333"/>
      <c r="Q1" s="333"/>
      <c r="R1" s="333"/>
      <c r="S1" s="333"/>
      <c r="T1" s="333"/>
      <c r="U1" s="334" t="s">
        <v>7</v>
      </c>
      <c r="V1" s="334"/>
      <c r="W1" s="334"/>
      <c r="X1" s="334"/>
      <c r="Y1" s="408" t="str">
        <f>IF(重①!Y1="","",重①!Y1)</f>
        <v/>
      </c>
      <c r="Z1" s="408"/>
      <c r="AA1" s="408"/>
      <c r="AB1" s="408"/>
      <c r="AC1" s="408"/>
      <c r="AD1" s="408"/>
      <c r="AE1" s="408"/>
      <c r="AF1" s="408"/>
      <c r="AG1" s="408"/>
      <c r="AH1" s="408"/>
      <c r="AI1" s="408"/>
      <c r="AJ1" s="408"/>
      <c r="AK1" s="408"/>
      <c r="AL1" s="408"/>
      <c r="AM1" s="408"/>
      <c r="AN1" s="408"/>
      <c r="AO1" s="408"/>
    </row>
    <row r="2" spans="2:41" ht="24.95" customHeight="1" x14ac:dyDescent="0.4">
      <c r="B2" s="333"/>
      <c r="C2" s="333"/>
      <c r="D2" s="333"/>
      <c r="E2" s="333"/>
      <c r="F2" s="333"/>
      <c r="G2" s="333"/>
      <c r="H2" s="333"/>
      <c r="I2" s="333"/>
      <c r="J2" s="333"/>
      <c r="K2" s="333"/>
      <c r="L2" s="333"/>
      <c r="M2" s="333"/>
      <c r="N2" s="333"/>
      <c r="O2" s="333"/>
      <c r="P2" s="333"/>
      <c r="Q2" s="333"/>
      <c r="R2" s="333"/>
      <c r="S2" s="333"/>
      <c r="T2" s="333"/>
      <c r="AA2" s="162"/>
      <c r="AB2" s="409" t="s">
        <v>6</v>
      </c>
      <c r="AC2" s="410"/>
      <c r="AD2" s="410"/>
      <c r="AE2" s="410"/>
      <c r="AF2" s="411"/>
      <c r="AG2" s="397"/>
      <c r="AH2" s="398"/>
      <c r="AI2" s="398"/>
      <c r="AJ2" s="398"/>
      <c r="AK2" s="398"/>
      <c r="AL2" s="399"/>
      <c r="AM2" s="407" t="str">
        <f>IF(重①!AM2="","",重①!AM2)</f>
        <v/>
      </c>
      <c r="AN2" s="407"/>
      <c r="AO2" s="163" t="s">
        <v>11</v>
      </c>
    </row>
    <row r="3" spans="2:41" ht="24.95" customHeight="1" x14ac:dyDescent="0.4">
      <c r="C3" s="164"/>
      <c r="Q3" s="150"/>
      <c r="R3" s="150"/>
      <c r="AA3" s="151"/>
      <c r="AB3" s="412" t="s">
        <v>36</v>
      </c>
      <c r="AC3" s="413"/>
      <c r="AD3" s="413"/>
      <c r="AE3" s="413"/>
      <c r="AF3" s="414"/>
      <c r="AG3" s="400" t="s">
        <v>76</v>
      </c>
      <c r="AH3" s="401"/>
      <c r="AI3" s="401"/>
      <c r="AJ3" s="401"/>
      <c r="AK3" s="401"/>
      <c r="AL3" s="401"/>
      <c r="AM3" s="401"/>
      <c r="AN3" s="401"/>
      <c r="AO3" s="402"/>
    </row>
    <row r="4" spans="2:41" ht="24.95" customHeight="1" thickBot="1" x14ac:dyDescent="0.45">
      <c r="C4" s="164"/>
      <c r="Q4" s="152"/>
      <c r="R4" s="152"/>
      <c r="W4" s="152"/>
      <c r="X4" s="152"/>
      <c r="Y4" s="152"/>
      <c r="Z4" s="152"/>
      <c r="AD4" s="403" t="s">
        <v>47</v>
      </c>
      <c r="AE4" s="403"/>
      <c r="AF4" s="403"/>
      <c r="AG4" s="403"/>
      <c r="AH4" s="403"/>
      <c r="AI4" s="403"/>
      <c r="AJ4" s="403"/>
      <c r="AK4" s="403"/>
      <c r="AL4" s="403"/>
      <c r="AM4" s="403"/>
      <c r="AN4" s="403"/>
      <c r="AO4" s="403"/>
    </row>
    <row r="5" spans="2:41" s="157" customFormat="1" ht="50.1" customHeight="1" thickBot="1" x14ac:dyDescent="0.45">
      <c r="B5" s="64" t="s">
        <v>32</v>
      </c>
      <c r="C5" s="64" t="s">
        <v>33</v>
      </c>
      <c r="D5" s="4" t="s">
        <v>10</v>
      </c>
      <c r="E5" s="404" t="s">
        <v>21</v>
      </c>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6"/>
    </row>
    <row r="6" spans="2:41" s="157" customFormat="1" ht="22.5" customHeight="1" thickBot="1" x14ac:dyDescent="0.45">
      <c r="B6" s="394"/>
      <c r="C6" s="394"/>
      <c r="D6" s="394"/>
      <c r="E6" s="425" t="str">
        <f>IF(AM2=0,"",AM2)</f>
        <v/>
      </c>
      <c r="F6" s="426"/>
      <c r="G6" s="426"/>
      <c r="H6" s="426"/>
      <c r="I6" s="427"/>
      <c r="J6" s="68">
        <v>1</v>
      </c>
      <c r="K6" s="69">
        <v>2</v>
      </c>
      <c r="L6" s="69">
        <v>3</v>
      </c>
      <c r="M6" s="69">
        <v>4</v>
      </c>
      <c r="N6" s="69">
        <v>5</v>
      </c>
      <c r="O6" s="69">
        <v>6</v>
      </c>
      <c r="P6" s="69">
        <v>7</v>
      </c>
      <c r="Q6" s="69">
        <v>8</v>
      </c>
      <c r="R6" s="69">
        <v>9</v>
      </c>
      <c r="S6" s="69">
        <v>10</v>
      </c>
      <c r="T6" s="69">
        <v>11</v>
      </c>
      <c r="U6" s="69">
        <v>12</v>
      </c>
      <c r="V6" s="69">
        <v>13</v>
      </c>
      <c r="W6" s="69">
        <v>14</v>
      </c>
      <c r="X6" s="69">
        <v>15</v>
      </c>
      <c r="Y6" s="69">
        <v>16</v>
      </c>
      <c r="Z6" s="69">
        <v>17</v>
      </c>
      <c r="AA6" s="69">
        <v>18</v>
      </c>
      <c r="AB6" s="69">
        <v>19</v>
      </c>
      <c r="AC6" s="69">
        <v>20</v>
      </c>
      <c r="AD6" s="69">
        <v>21</v>
      </c>
      <c r="AE6" s="69">
        <v>22</v>
      </c>
      <c r="AF6" s="69">
        <v>23</v>
      </c>
      <c r="AG6" s="69">
        <v>24</v>
      </c>
      <c r="AH6" s="69">
        <v>25</v>
      </c>
      <c r="AI6" s="69">
        <v>26</v>
      </c>
      <c r="AJ6" s="69">
        <v>27</v>
      </c>
      <c r="AK6" s="69">
        <v>28</v>
      </c>
      <c r="AL6" s="18">
        <v>29</v>
      </c>
      <c r="AM6" s="18">
        <v>30</v>
      </c>
      <c r="AN6" s="19">
        <v>31</v>
      </c>
      <c r="AO6" s="118" t="s">
        <v>0</v>
      </c>
    </row>
    <row r="7" spans="2:41" ht="22.5" customHeight="1" x14ac:dyDescent="0.4">
      <c r="B7" s="395"/>
      <c r="C7" s="395"/>
      <c r="D7" s="395"/>
      <c r="E7" s="415" t="s">
        <v>34</v>
      </c>
      <c r="F7" s="416"/>
      <c r="G7" s="428" t="s">
        <v>30</v>
      </c>
      <c r="H7" s="429"/>
      <c r="I7" s="430"/>
      <c r="J7" s="71">
        <f>SUM(J8:J10)</f>
        <v>0</v>
      </c>
      <c r="K7" s="72">
        <f>SUM(K8:K10)</f>
        <v>0</v>
      </c>
      <c r="L7" s="72">
        <f>SUM(L8:L10)</f>
        <v>0</v>
      </c>
      <c r="M7" s="72">
        <f>SUM(M8:M10)</f>
        <v>0</v>
      </c>
      <c r="N7" s="72">
        <f>SUM(N8:N10)</f>
        <v>0</v>
      </c>
      <c r="O7" s="72">
        <f t="shared" ref="O7:AM7" si="0">SUM(O8:O10)</f>
        <v>0</v>
      </c>
      <c r="P7" s="72">
        <f t="shared" si="0"/>
        <v>0</v>
      </c>
      <c r="Q7" s="72">
        <f t="shared" si="0"/>
        <v>0</v>
      </c>
      <c r="R7" s="72">
        <f t="shared" si="0"/>
        <v>0</v>
      </c>
      <c r="S7" s="72">
        <f t="shared" si="0"/>
        <v>0</v>
      </c>
      <c r="T7" s="72">
        <f t="shared" si="0"/>
        <v>0</v>
      </c>
      <c r="U7" s="72">
        <f t="shared" si="0"/>
        <v>0</v>
      </c>
      <c r="V7" s="72">
        <f t="shared" si="0"/>
        <v>0</v>
      </c>
      <c r="W7" s="72">
        <f t="shared" si="0"/>
        <v>0</v>
      </c>
      <c r="X7" s="72">
        <f t="shared" si="0"/>
        <v>0</v>
      </c>
      <c r="Y7" s="72">
        <f t="shared" si="0"/>
        <v>0</v>
      </c>
      <c r="Z7" s="72">
        <f t="shared" si="0"/>
        <v>0</v>
      </c>
      <c r="AA7" s="72">
        <f t="shared" si="0"/>
        <v>0</v>
      </c>
      <c r="AB7" s="72">
        <f t="shared" si="0"/>
        <v>0</v>
      </c>
      <c r="AC7" s="72">
        <f t="shared" si="0"/>
        <v>0</v>
      </c>
      <c r="AD7" s="72">
        <f t="shared" si="0"/>
        <v>0</v>
      </c>
      <c r="AE7" s="72">
        <f t="shared" si="0"/>
        <v>0</v>
      </c>
      <c r="AF7" s="72">
        <f t="shared" si="0"/>
        <v>0</v>
      </c>
      <c r="AG7" s="72">
        <f t="shared" si="0"/>
        <v>0</v>
      </c>
      <c r="AH7" s="72">
        <f t="shared" si="0"/>
        <v>0</v>
      </c>
      <c r="AI7" s="72">
        <f t="shared" si="0"/>
        <v>0</v>
      </c>
      <c r="AJ7" s="72">
        <f t="shared" si="0"/>
        <v>0</v>
      </c>
      <c r="AK7" s="72">
        <f t="shared" si="0"/>
        <v>0</v>
      </c>
      <c r="AL7" s="72">
        <f t="shared" si="0"/>
        <v>0</v>
      </c>
      <c r="AM7" s="72">
        <f t="shared" si="0"/>
        <v>0</v>
      </c>
      <c r="AN7" s="96">
        <f>SUM(AN8:AN10)</f>
        <v>0</v>
      </c>
      <c r="AO7" s="144">
        <f t="shared" ref="AO7:AO21" si="1">SUM(J7:AN7)</f>
        <v>0</v>
      </c>
    </row>
    <row r="8" spans="2:41" ht="22.5" customHeight="1" x14ac:dyDescent="0.4">
      <c r="B8" s="395"/>
      <c r="C8" s="395"/>
      <c r="D8" s="395"/>
      <c r="E8" s="417"/>
      <c r="F8" s="418"/>
      <c r="G8" s="253"/>
      <c r="H8" s="378" t="s">
        <v>38</v>
      </c>
      <c r="I8" s="379"/>
      <c r="J8" s="28"/>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107"/>
      <c r="AO8" s="119">
        <f t="shared" si="1"/>
        <v>0</v>
      </c>
    </row>
    <row r="9" spans="2:41" ht="22.5" customHeight="1" x14ac:dyDescent="0.4">
      <c r="B9" s="395"/>
      <c r="C9" s="395"/>
      <c r="D9" s="395"/>
      <c r="E9" s="417"/>
      <c r="F9" s="418"/>
      <c r="G9" s="253"/>
      <c r="H9" s="378" t="s">
        <v>39</v>
      </c>
      <c r="I9" s="379"/>
      <c r="J9" s="28"/>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119">
        <f t="shared" si="1"/>
        <v>0</v>
      </c>
    </row>
    <row r="10" spans="2:41" ht="22.5" customHeight="1" thickBot="1" x14ac:dyDescent="0.45">
      <c r="B10" s="395"/>
      <c r="C10" s="395"/>
      <c r="D10" s="395"/>
      <c r="E10" s="417"/>
      <c r="F10" s="418"/>
      <c r="G10" s="253"/>
      <c r="H10" s="431" t="s">
        <v>23</v>
      </c>
      <c r="I10" s="389"/>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112"/>
      <c r="AO10" s="193">
        <f t="shared" si="1"/>
        <v>0</v>
      </c>
    </row>
    <row r="11" spans="2:41" ht="22.5" customHeight="1" x14ac:dyDescent="0.4">
      <c r="B11" s="395"/>
      <c r="C11" s="395"/>
      <c r="D11" s="395"/>
      <c r="E11" s="417"/>
      <c r="F11" s="418"/>
      <c r="G11" s="372" t="s">
        <v>79</v>
      </c>
      <c r="H11" s="373"/>
      <c r="I11" s="374"/>
      <c r="J11" s="257"/>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9">
        <f t="shared" si="1"/>
        <v>0</v>
      </c>
    </row>
    <row r="12" spans="2:41" ht="22.5" customHeight="1" thickBot="1" x14ac:dyDescent="0.45">
      <c r="B12" s="395"/>
      <c r="C12" s="395"/>
      <c r="D12" s="395"/>
      <c r="E12" s="417"/>
      <c r="F12" s="418"/>
      <c r="G12" s="256"/>
      <c r="H12" s="284" t="s">
        <v>81</v>
      </c>
      <c r="I12" s="260"/>
      <c r="J12" s="255"/>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20">
        <f t="shared" si="1"/>
        <v>0</v>
      </c>
    </row>
    <row r="13" spans="2:41" ht="22.5" customHeight="1" x14ac:dyDescent="0.4">
      <c r="B13" s="395"/>
      <c r="C13" s="395"/>
      <c r="D13" s="395"/>
      <c r="E13" s="417"/>
      <c r="F13" s="418"/>
      <c r="G13" s="375" t="s">
        <v>1</v>
      </c>
      <c r="H13" s="376"/>
      <c r="I13" s="377"/>
      <c r="J13" s="261">
        <f>SUM(J14:J16)</f>
        <v>0</v>
      </c>
      <c r="K13" s="262">
        <f t="shared" ref="K13:AN13" si="2">SUM(K14:K16)</f>
        <v>0</v>
      </c>
      <c r="L13" s="262">
        <f t="shared" si="2"/>
        <v>0</v>
      </c>
      <c r="M13" s="262">
        <f t="shared" si="2"/>
        <v>0</v>
      </c>
      <c r="N13" s="262">
        <f t="shared" si="2"/>
        <v>0</v>
      </c>
      <c r="O13" s="262">
        <f t="shared" si="2"/>
        <v>0</v>
      </c>
      <c r="P13" s="262">
        <f t="shared" si="2"/>
        <v>0</v>
      </c>
      <c r="Q13" s="262">
        <f t="shared" si="2"/>
        <v>0</v>
      </c>
      <c r="R13" s="262">
        <f t="shared" si="2"/>
        <v>0</v>
      </c>
      <c r="S13" s="262">
        <f t="shared" si="2"/>
        <v>0</v>
      </c>
      <c r="T13" s="262">
        <f t="shared" si="2"/>
        <v>0</v>
      </c>
      <c r="U13" s="262">
        <f t="shared" si="2"/>
        <v>0</v>
      </c>
      <c r="V13" s="262">
        <f t="shared" si="2"/>
        <v>0</v>
      </c>
      <c r="W13" s="262">
        <f t="shared" si="2"/>
        <v>0</v>
      </c>
      <c r="X13" s="262">
        <f t="shared" si="2"/>
        <v>0</v>
      </c>
      <c r="Y13" s="262">
        <f t="shared" si="2"/>
        <v>0</v>
      </c>
      <c r="Z13" s="262">
        <f t="shared" si="2"/>
        <v>0</v>
      </c>
      <c r="AA13" s="262">
        <f t="shared" si="2"/>
        <v>0</v>
      </c>
      <c r="AB13" s="262">
        <f t="shared" si="2"/>
        <v>0</v>
      </c>
      <c r="AC13" s="262">
        <f t="shared" si="2"/>
        <v>0</v>
      </c>
      <c r="AD13" s="262">
        <f t="shared" si="2"/>
        <v>0</v>
      </c>
      <c r="AE13" s="262">
        <f t="shared" si="2"/>
        <v>0</v>
      </c>
      <c r="AF13" s="262">
        <f t="shared" si="2"/>
        <v>0</v>
      </c>
      <c r="AG13" s="262">
        <f t="shared" si="2"/>
        <v>0</v>
      </c>
      <c r="AH13" s="262">
        <f t="shared" si="2"/>
        <v>0</v>
      </c>
      <c r="AI13" s="262">
        <f t="shared" si="2"/>
        <v>0</v>
      </c>
      <c r="AJ13" s="262">
        <f t="shared" si="2"/>
        <v>0</v>
      </c>
      <c r="AK13" s="262">
        <f t="shared" si="2"/>
        <v>0</v>
      </c>
      <c r="AL13" s="263">
        <f t="shared" si="2"/>
        <v>0</v>
      </c>
      <c r="AM13" s="263">
        <f t="shared" si="2"/>
        <v>0</v>
      </c>
      <c r="AN13" s="263">
        <f t="shared" si="2"/>
        <v>0</v>
      </c>
      <c r="AO13" s="264">
        <f t="shared" si="1"/>
        <v>0</v>
      </c>
    </row>
    <row r="14" spans="2:41" ht="22.5" customHeight="1" x14ac:dyDescent="0.4">
      <c r="B14" s="395"/>
      <c r="C14" s="395"/>
      <c r="D14" s="395"/>
      <c r="E14" s="417"/>
      <c r="F14" s="418"/>
      <c r="G14" s="158"/>
      <c r="H14" s="378" t="s">
        <v>38</v>
      </c>
      <c r="I14" s="379"/>
      <c r="J14" s="41"/>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5"/>
      <c r="AO14" s="51">
        <f t="shared" si="1"/>
        <v>0</v>
      </c>
    </row>
    <row r="15" spans="2:41" ht="22.5" customHeight="1" x14ac:dyDescent="0.4">
      <c r="B15" s="395"/>
      <c r="C15" s="395"/>
      <c r="D15" s="395"/>
      <c r="E15" s="417"/>
      <c r="F15" s="418"/>
      <c r="G15" s="158"/>
      <c r="H15" s="378" t="s">
        <v>39</v>
      </c>
      <c r="I15" s="379"/>
      <c r="J15" s="46"/>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108"/>
      <c r="AO15" s="52">
        <f t="shared" si="1"/>
        <v>0</v>
      </c>
    </row>
    <row r="16" spans="2:41" ht="22.5" customHeight="1" thickBot="1" x14ac:dyDescent="0.45">
      <c r="B16" s="395"/>
      <c r="C16" s="395"/>
      <c r="D16" s="395"/>
      <c r="E16" s="419"/>
      <c r="F16" s="420"/>
      <c r="G16" s="158"/>
      <c r="H16" s="380" t="s">
        <v>23</v>
      </c>
      <c r="I16" s="381"/>
      <c r="J16" s="287"/>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9"/>
      <c r="AO16" s="52">
        <f t="shared" si="1"/>
        <v>0</v>
      </c>
    </row>
    <row r="17" spans="2:41" ht="22.5" customHeight="1" thickTop="1" x14ac:dyDescent="0.4">
      <c r="B17" s="395"/>
      <c r="C17" s="395"/>
      <c r="D17" s="395"/>
      <c r="E17" s="421" t="s">
        <v>4</v>
      </c>
      <c r="F17" s="422"/>
      <c r="G17" s="382" t="s">
        <v>38</v>
      </c>
      <c r="H17" s="383"/>
      <c r="I17" s="384"/>
      <c r="J17" s="290"/>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2"/>
      <c r="AO17" s="293">
        <f t="shared" si="1"/>
        <v>0</v>
      </c>
    </row>
    <row r="18" spans="2:41" ht="22.5" customHeight="1" x14ac:dyDescent="0.4">
      <c r="B18" s="395"/>
      <c r="C18" s="395"/>
      <c r="D18" s="395"/>
      <c r="E18" s="423"/>
      <c r="F18" s="424"/>
      <c r="G18" s="385" t="s">
        <v>39</v>
      </c>
      <c r="H18" s="386"/>
      <c r="I18" s="379"/>
      <c r="J18" s="41"/>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5"/>
      <c r="AO18" s="53">
        <f t="shared" si="1"/>
        <v>0</v>
      </c>
    </row>
    <row r="19" spans="2:41" ht="22.5" customHeight="1" x14ac:dyDescent="0.4">
      <c r="B19" s="395"/>
      <c r="C19" s="395"/>
      <c r="D19" s="395"/>
      <c r="E19" s="423"/>
      <c r="F19" s="424"/>
      <c r="G19" s="385" t="s">
        <v>2</v>
      </c>
      <c r="H19" s="386"/>
      <c r="I19" s="379"/>
      <c r="J19" s="41"/>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5"/>
      <c r="AO19" s="51">
        <f t="shared" si="1"/>
        <v>0</v>
      </c>
    </row>
    <row r="20" spans="2:41" ht="22.5" customHeight="1" thickBot="1" x14ac:dyDescent="0.45">
      <c r="B20" s="395"/>
      <c r="C20" s="395"/>
      <c r="D20" s="395"/>
      <c r="E20" s="423"/>
      <c r="F20" s="424"/>
      <c r="G20" s="387" t="s">
        <v>3</v>
      </c>
      <c r="H20" s="388"/>
      <c r="I20" s="389"/>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1"/>
      <c r="AO20" s="54">
        <f t="shared" si="1"/>
        <v>0</v>
      </c>
    </row>
    <row r="21" spans="2:41" ht="22.5" customHeight="1" thickBot="1" x14ac:dyDescent="0.45">
      <c r="B21" s="396"/>
      <c r="C21" s="396"/>
      <c r="D21" s="396"/>
      <c r="E21" s="390" t="s">
        <v>80</v>
      </c>
      <c r="F21" s="391"/>
      <c r="G21" s="392"/>
      <c r="H21" s="392"/>
      <c r="I21" s="393"/>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M21" s="190"/>
      <c r="AN21" s="191"/>
      <c r="AO21" s="192">
        <f t="shared" si="1"/>
        <v>0</v>
      </c>
    </row>
    <row r="22" spans="2:41" ht="22.5" customHeight="1" thickBot="1" x14ac:dyDescent="0.45">
      <c r="C22" s="5"/>
      <c r="D22" s="5"/>
      <c r="E22" s="5"/>
      <c r="F22" s="5"/>
      <c r="G22" s="5"/>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2:41" s="188" customFormat="1" ht="45.95" customHeight="1" x14ac:dyDescent="0.4">
      <c r="B23" s="354" t="s">
        <v>82</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6"/>
    </row>
    <row r="24" spans="2:41" s="188" customFormat="1" ht="45.95" customHeight="1" x14ac:dyDescent="0.4">
      <c r="B24" s="357"/>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9"/>
    </row>
    <row r="25" spans="2:41" s="188" customFormat="1" ht="45.95" customHeight="1" x14ac:dyDescent="0.4">
      <c r="B25" s="357"/>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row>
    <row r="26" spans="2:41" s="188" customFormat="1" ht="81.75" customHeight="1" thickBot="1" x14ac:dyDescent="0.45">
      <c r="B26" s="360"/>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2"/>
    </row>
    <row r="27" spans="2:41" s="188" customFormat="1" ht="15.75" customHeight="1" x14ac:dyDescent="0.4">
      <c r="B27" s="305" t="s">
        <v>57</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7"/>
    </row>
    <row r="28" spans="2:41" ht="32.1" customHeight="1" x14ac:dyDescent="0.4">
      <c r="B28" s="36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5"/>
    </row>
    <row r="29" spans="2:41" ht="32.1" customHeight="1" x14ac:dyDescent="0.4">
      <c r="B29" s="36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8"/>
    </row>
    <row r="30" spans="2:41" ht="32.1" customHeight="1" x14ac:dyDescent="0.4">
      <c r="B30" s="366"/>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8"/>
    </row>
    <row r="31" spans="2:41" ht="32.1" customHeight="1" x14ac:dyDescent="0.4">
      <c r="B31" s="366"/>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8"/>
    </row>
    <row r="32" spans="2:41" ht="32.1" customHeight="1" thickBot="1" x14ac:dyDescent="0.45">
      <c r="B32" s="369"/>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1"/>
    </row>
    <row r="34" spans="8:41" hidden="1" x14ac:dyDescent="0.4">
      <c r="H34" s="147" t="s">
        <v>27</v>
      </c>
    </row>
    <row r="35" spans="8:41" hidden="1" x14ac:dyDescent="0.4">
      <c r="I35" s="165" t="s">
        <v>25</v>
      </c>
      <c r="J35" s="166" t="e">
        <f>#REF!-#REF!-J11</f>
        <v>#REF!</v>
      </c>
      <c r="K35" s="166" t="e">
        <f>#REF!-#REF!-K11</f>
        <v>#REF!</v>
      </c>
      <c r="L35" s="166" t="e">
        <f>#REF!-#REF!-L11</f>
        <v>#REF!</v>
      </c>
      <c r="M35" s="166" t="e">
        <f>#REF!-#REF!-M11</f>
        <v>#REF!</v>
      </c>
      <c r="N35" s="166" t="e">
        <f>#REF!-#REF!-N11</f>
        <v>#REF!</v>
      </c>
      <c r="O35" s="166" t="e">
        <f>#REF!-#REF!-O11</f>
        <v>#REF!</v>
      </c>
      <c r="P35" s="166" t="e">
        <f>#REF!-#REF!-P11</f>
        <v>#REF!</v>
      </c>
      <c r="Q35" s="166" t="e">
        <f>#REF!-#REF!-Q11</f>
        <v>#REF!</v>
      </c>
      <c r="R35" s="166" t="e">
        <f>#REF!-#REF!-R11</f>
        <v>#REF!</v>
      </c>
      <c r="S35" s="166" t="e">
        <f>#REF!-#REF!-S11</f>
        <v>#REF!</v>
      </c>
      <c r="T35" s="166" t="e">
        <f>#REF!-#REF!-T11</f>
        <v>#REF!</v>
      </c>
      <c r="U35" s="166" t="e">
        <f>#REF!-#REF!-U11</f>
        <v>#REF!</v>
      </c>
      <c r="V35" s="166" t="e">
        <f>#REF!-#REF!-V11</f>
        <v>#REF!</v>
      </c>
      <c r="W35" s="166" t="e">
        <f>#REF!-#REF!-W11</f>
        <v>#REF!</v>
      </c>
      <c r="X35" s="166" t="e">
        <f>#REF!-#REF!-X11</f>
        <v>#REF!</v>
      </c>
      <c r="Y35" s="166" t="e">
        <f>#REF!-#REF!-Y11</f>
        <v>#REF!</v>
      </c>
      <c r="Z35" s="166" t="e">
        <f>#REF!-#REF!-Z11</f>
        <v>#REF!</v>
      </c>
      <c r="AA35" s="166" t="e">
        <f>#REF!-#REF!-AA11</f>
        <v>#REF!</v>
      </c>
      <c r="AB35" s="166" t="e">
        <f>#REF!-#REF!-AB11</f>
        <v>#REF!</v>
      </c>
      <c r="AC35" s="166" t="e">
        <f>#REF!-#REF!-AC11</f>
        <v>#REF!</v>
      </c>
      <c r="AD35" s="166" t="e">
        <f>#REF!-#REF!-AD11</f>
        <v>#REF!</v>
      </c>
      <c r="AE35" s="166" t="e">
        <f>#REF!-#REF!-AE11</f>
        <v>#REF!</v>
      </c>
      <c r="AF35" s="166" t="e">
        <f>#REF!-#REF!-AF11</f>
        <v>#REF!</v>
      </c>
      <c r="AG35" s="166" t="e">
        <f>#REF!-#REF!-AG11</f>
        <v>#REF!</v>
      </c>
      <c r="AH35" s="166" t="e">
        <f>#REF!-#REF!-AH11</f>
        <v>#REF!</v>
      </c>
      <c r="AI35" s="166" t="e">
        <f>#REF!-#REF!-AI11</f>
        <v>#REF!</v>
      </c>
      <c r="AJ35" s="166" t="e">
        <f>#REF!-#REF!-AJ11</f>
        <v>#REF!</v>
      </c>
      <c r="AK35" s="166" t="e">
        <f>#REF!-#REF!-AK11</f>
        <v>#REF!</v>
      </c>
      <c r="AL35" s="166" t="e">
        <f>#REF!-#REF!-AL11</f>
        <v>#REF!</v>
      </c>
      <c r="AM35" s="166" t="e">
        <f>#REF!-#REF!-AM11</f>
        <v>#REF!</v>
      </c>
      <c r="AN35" s="166" t="e">
        <f>#REF!-#REF!-AN11</f>
        <v>#REF!</v>
      </c>
      <c r="AO35" s="166" t="e">
        <f>#REF!-#REF!-AO11</f>
        <v>#REF!</v>
      </c>
    </row>
    <row r="36" spans="8:41" hidden="1" x14ac:dyDescent="0.4">
      <c r="I36" s="166" t="s">
        <v>24</v>
      </c>
      <c r="J36" s="166">
        <f t="shared" ref="J36:AO36" si="3">J13</f>
        <v>0</v>
      </c>
      <c r="K36" s="166">
        <f t="shared" si="3"/>
        <v>0</v>
      </c>
      <c r="L36" s="166">
        <f t="shared" si="3"/>
        <v>0</v>
      </c>
      <c r="M36" s="166">
        <f t="shared" si="3"/>
        <v>0</v>
      </c>
      <c r="N36" s="166">
        <f t="shared" si="3"/>
        <v>0</v>
      </c>
      <c r="O36" s="166">
        <f t="shared" si="3"/>
        <v>0</v>
      </c>
      <c r="P36" s="166">
        <f t="shared" si="3"/>
        <v>0</v>
      </c>
      <c r="Q36" s="166">
        <f t="shared" si="3"/>
        <v>0</v>
      </c>
      <c r="R36" s="166">
        <f t="shared" si="3"/>
        <v>0</v>
      </c>
      <c r="S36" s="166">
        <f t="shared" si="3"/>
        <v>0</v>
      </c>
      <c r="T36" s="166">
        <f t="shared" si="3"/>
        <v>0</v>
      </c>
      <c r="U36" s="166">
        <f t="shared" si="3"/>
        <v>0</v>
      </c>
      <c r="V36" s="166">
        <f t="shared" si="3"/>
        <v>0</v>
      </c>
      <c r="W36" s="166">
        <f t="shared" si="3"/>
        <v>0</v>
      </c>
      <c r="X36" s="166">
        <f t="shared" si="3"/>
        <v>0</v>
      </c>
      <c r="Y36" s="166">
        <f t="shared" si="3"/>
        <v>0</v>
      </c>
      <c r="Z36" s="166">
        <f t="shared" si="3"/>
        <v>0</v>
      </c>
      <c r="AA36" s="166">
        <f t="shared" si="3"/>
        <v>0</v>
      </c>
      <c r="AB36" s="166">
        <f t="shared" si="3"/>
        <v>0</v>
      </c>
      <c r="AC36" s="166">
        <f t="shared" si="3"/>
        <v>0</v>
      </c>
      <c r="AD36" s="166">
        <f t="shared" si="3"/>
        <v>0</v>
      </c>
      <c r="AE36" s="166">
        <f t="shared" si="3"/>
        <v>0</v>
      </c>
      <c r="AF36" s="166">
        <f t="shared" si="3"/>
        <v>0</v>
      </c>
      <c r="AG36" s="166">
        <f t="shared" si="3"/>
        <v>0</v>
      </c>
      <c r="AH36" s="166">
        <f t="shared" si="3"/>
        <v>0</v>
      </c>
      <c r="AI36" s="166">
        <f t="shared" si="3"/>
        <v>0</v>
      </c>
      <c r="AJ36" s="166">
        <f t="shared" si="3"/>
        <v>0</v>
      </c>
      <c r="AK36" s="166">
        <f t="shared" si="3"/>
        <v>0</v>
      </c>
      <c r="AL36" s="166">
        <f t="shared" si="3"/>
        <v>0</v>
      </c>
      <c r="AM36" s="166">
        <f t="shared" si="3"/>
        <v>0</v>
      </c>
      <c r="AN36" s="166">
        <f t="shared" si="3"/>
        <v>0</v>
      </c>
      <c r="AO36" s="166">
        <f t="shared" si="3"/>
        <v>0</v>
      </c>
    </row>
    <row r="37" spans="8:41" hidden="1" x14ac:dyDescent="0.4">
      <c r="I37" s="166" t="s">
        <v>26</v>
      </c>
      <c r="J37" s="166" t="e">
        <f>IF(J35=J36,"","要")</f>
        <v>#REF!</v>
      </c>
      <c r="K37" s="166" t="e">
        <f t="shared" ref="K37:AO37" si="4">IF(K35=K36,"","要")</f>
        <v>#REF!</v>
      </c>
      <c r="L37" s="166" t="e">
        <f t="shared" si="4"/>
        <v>#REF!</v>
      </c>
      <c r="M37" s="166" t="e">
        <f t="shared" si="4"/>
        <v>#REF!</v>
      </c>
      <c r="N37" s="166" t="e">
        <f t="shared" si="4"/>
        <v>#REF!</v>
      </c>
      <c r="O37" s="166" t="e">
        <f t="shared" si="4"/>
        <v>#REF!</v>
      </c>
      <c r="P37" s="166" t="e">
        <f t="shared" si="4"/>
        <v>#REF!</v>
      </c>
      <c r="Q37" s="166" t="e">
        <f t="shared" si="4"/>
        <v>#REF!</v>
      </c>
      <c r="R37" s="166" t="e">
        <f t="shared" si="4"/>
        <v>#REF!</v>
      </c>
      <c r="S37" s="166" t="e">
        <f t="shared" si="4"/>
        <v>#REF!</v>
      </c>
      <c r="T37" s="166" t="e">
        <f t="shared" si="4"/>
        <v>#REF!</v>
      </c>
      <c r="U37" s="166" t="e">
        <f t="shared" si="4"/>
        <v>#REF!</v>
      </c>
      <c r="V37" s="166" t="e">
        <f t="shared" si="4"/>
        <v>#REF!</v>
      </c>
      <c r="W37" s="166" t="e">
        <f t="shared" si="4"/>
        <v>#REF!</v>
      </c>
      <c r="X37" s="166" t="e">
        <f t="shared" si="4"/>
        <v>#REF!</v>
      </c>
      <c r="Y37" s="166" t="e">
        <f t="shared" si="4"/>
        <v>#REF!</v>
      </c>
      <c r="Z37" s="166" t="e">
        <f t="shared" si="4"/>
        <v>#REF!</v>
      </c>
      <c r="AA37" s="166" t="e">
        <f t="shared" si="4"/>
        <v>#REF!</v>
      </c>
      <c r="AB37" s="166" t="e">
        <f t="shared" si="4"/>
        <v>#REF!</v>
      </c>
      <c r="AC37" s="166" t="e">
        <f t="shared" si="4"/>
        <v>#REF!</v>
      </c>
      <c r="AD37" s="166" t="e">
        <f t="shared" si="4"/>
        <v>#REF!</v>
      </c>
      <c r="AE37" s="166" t="e">
        <f t="shared" si="4"/>
        <v>#REF!</v>
      </c>
      <c r="AF37" s="166" t="e">
        <f t="shared" si="4"/>
        <v>#REF!</v>
      </c>
      <c r="AG37" s="166" t="e">
        <f t="shared" si="4"/>
        <v>#REF!</v>
      </c>
      <c r="AH37" s="166" t="e">
        <f t="shared" si="4"/>
        <v>#REF!</v>
      </c>
      <c r="AI37" s="166" t="e">
        <f t="shared" si="4"/>
        <v>#REF!</v>
      </c>
      <c r="AJ37" s="166" t="e">
        <f t="shared" si="4"/>
        <v>#REF!</v>
      </c>
      <c r="AK37" s="166" t="e">
        <f t="shared" si="4"/>
        <v>#REF!</v>
      </c>
      <c r="AL37" s="166" t="e">
        <f t="shared" si="4"/>
        <v>#REF!</v>
      </c>
      <c r="AM37" s="166" t="e">
        <f t="shared" si="4"/>
        <v>#REF!</v>
      </c>
      <c r="AN37" s="166" t="e">
        <f t="shared" si="4"/>
        <v>#REF!</v>
      </c>
      <c r="AO37" s="166" t="e">
        <f t="shared" si="4"/>
        <v>#REF!</v>
      </c>
    </row>
    <row r="38" spans="8:41" hidden="1" x14ac:dyDescent="0.4"/>
    <row r="39" spans="8:41" hidden="1" x14ac:dyDescent="0.4">
      <c r="I39" s="166" t="s">
        <v>28</v>
      </c>
      <c r="J39" s="167">
        <f>$D$6</f>
        <v>0</v>
      </c>
      <c r="K39" s="167">
        <f t="shared" ref="K39:AO39" si="5">$D$6</f>
        <v>0</v>
      </c>
      <c r="L39" s="167">
        <f t="shared" si="5"/>
        <v>0</v>
      </c>
      <c r="M39" s="167">
        <f t="shared" si="5"/>
        <v>0</v>
      </c>
      <c r="N39" s="167">
        <f t="shared" si="5"/>
        <v>0</v>
      </c>
      <c r="O39" s="167">
        <f t="shared" si="5"/>
        <v>0</v>
      </c>
      <c r="P39" s="167">
        <f t="shared" si="5"/>
        <v>0</v>
      </c>
      <c r="Q39" s="167">
        <f t="shared" si="5"/>
        <v>0</v>
      </c>
      <c r="R39" s="167">
        <f t="shared" si="5"/>
        <v>0</v>
      </c>
      <c r="S39" s="167">
        <f t="shared" si="5"/>
        <v>0</v>
      </c>
      <c r="T39" s="167">
        <f t="shared" si="5"/>
        <v>0</v>
      </c>
      <c r="U39" s="167">
        <f t="shared" si="5"/>
        <v>0</v>
      </c>
      <c r="V39" s="167">
        <f t="shared" si="5"/>
        <v>0</v>
      </c>
      <c r="W39" s="167">
        <f t="shared" si="5"/>
        <v>0</v>
      </c>
      <c r="X39" s="167">
        <f t="shared" si="5"/>
        <v>0</v>
      </c>
      <c r="Y39" s="167">
        <f t="shared" si="5"/>
        <v>0</v>
      </c>
      <c r="Z39" s="167">
        <f t="shared" si="5"/>
        <v>0</v>
      </c>
      <c r="AA39" s="167">
        <f t="shared" si="5"/>
        <v>0</v>
      </c>
      <c r="AB39" s="167">
        <f t="shared" si="5"/>
        <v>0</v>
      </c>
      <c r="AC39" s="167">
        <f t="shared" si="5"/>
        <v>0</v>
      </c>
      <c r="AD39" s="167">
        <f t="shared" si="5"/>
        <v>0</v>
      </c>
      <c r="AE39" s="167">
        <f t="shared" si="5"/>
        <v>0</v>
      </c>
      <c r="AF39" s="167">
        <f t="shared" si="5"/>
        <v>0</v>
      </c>
      <c r="AG39" s="167">
        <f t="shared" si="5"/>
        <v>0</v>
      </c>
      <c r="AH39" s="167">
        <f t="shared" si="5"/>
        <v>0</v>
      </c>
      <c r="AI39" s="167">
        <f t="shared" si="5"/>
        <v>0</v>
      </c>
      <c r="AJ39" s="167">
        <f t="shared" si="5"/>
        <v>0</v>
      </c>
      <c r="AK39" s="167">
        <f t="shared" si="5"/>
        <v>0</v>
      </c>
      <c r="AL39" s="167">
        <f t="shared" si="5"/>
        <v>0</v>
      </c>
      <c r="AM39" s="167">
        <f t="shared" si="5"/>
        <v>0</v>
      </c>
      <c r="AN39" s="167">
        <f t="shared" si="5"/>
        <v>0</v>
      </c>
      <c r="AO39" s="167">
        <f t="shared" si="5"/>
        <v>0</v>
      </c>
    </row>
    <row r="40" spans="8:41" hidden="1" x14ac:dyDescent="0.4">
      <c r="I40" s="165" t="s">
        <v>29</v>
      </c>
      <c r="J40" s="166">
        <f t="shared" ref="J40:AO40" si="6">SUM(J7:J13,J17:J21)</f>
        <v>0</v>
      </c>
      <c r="K40" s="166">
        <f t="shared" si="6"/>
        <v>0</v>
      </c>
      <c r="L40" s="166">
        <f t="shared" si="6"/>
        <v>0</v>
      </c>
      <c r="M40" s="166">
        <f t="shared" si="6"/>
        <v>0</v>
      </c>
      <c r="N40" s="166">
        <f t="shared" si="6"/>
        <v>0</v>
      </c>
      <c r="O40" s="166">
        <f t="shared" si="6"/>
        <v>0</v>
      </c>
      <c r="P40" s="166">
        <f t="shared" si="6"/>
        <v>0</v>
      </c>
      <c r="Q40" s="166">
        <f t="shared" si="6"/>
        <v>0</v>
      </c>
      <c r="R40" s="166">
        <f t="shared" si="6"/>
        <v>0</v>
      </c>
      <c r="S40" s="166">
        <f t="shared" si="6"/>
        <v>0</v>
      </c>
      <c r="T40" s="166">
        <f t="shared" si="6"/>
        <v>0</v>
      </c>
      <c r="U40" s="166">
        <f t="shared" si="6"/>
        <v>0</v>
      </c>
      <c r="V40" s="166">
        <f t="shared" si="6"/>
        <v>0</v>
      </c>
      <c r="W40" s="166">
        <f t="shared" si="6"/>
        <v>0</v>
      </c>
      <c r="X40" s="166">
        <f t="shared" si="6"/>
        <v>0</v>
      </c>
      <c r="Y40" s="166">
        <f t="shared" si="6"/>
        <v>0</v>
      </c>
      <c r="Z40" s="166">
        <f t="shared" si="6"/>
        <v>0</v>
      </c>
      <c r="AA40" s="166">
        <f t="shared" si="6"/>
        <v>0</v>
      </c>
      <c r="AB40" s="166">
        <f t="shared" si="6"/>
        <v>0</v>
      </c>
      <c r="AC40" s="166">
        <f t="shared" si="6"/>
        <v>0</v>
      </c>
      <c r="AD40" s="166">
        <f t="shared" si="6"/>
        <v>0</v>
      </c>
      <c r="AE40" s="166">
        <f t="shared" si="6"/>
        <v>0</v>
      </c>
      <c r="AF40" s="166">
        <f t="shared" si="6"/>
        <v>0</v>
      </c>
      <c r="AG40" s="166">
        <f t="shared" si="6"/>
        <v>0</v>
      </c>
      <c r="AH40" s="166">
        <f t="shared" si="6"/>
        <v>0</v>
      </c>
      <c r="AI40" s="166">
        <f t="shared" si="6"/>
        <v>0</v>
      </c>
      <c r="AJ40" s="166">
        <f t="shared" si="6"/>
        <v>0</v>
      </c>
      <c r="AK40" s="166">
        <f t="shared" si="6"/>
        <v>0</v>
      </c>
      <c r="AL40" s="166">
        <f t="shared" si="6"/>
        <v>0</v>
      </c>
      <c r="AM40" s="166">
        <f t="shared" si="6"/>
        <v>0</v>
      </c>
      <c r="AN40" s="166">
        <f t="shared" si="6"/>
        <v>0</v>
      </c>
      <c r="AO40" s="166">
        <f t="shared" si="6"/>
        <v>0</v>
      </c>
    </row>
    <row r="41" spans="8:41" hidden="1" x14ac:dyDescent="0.4">
      <c r="I41" s="166" t="s">
        <v>26</v>
      </c>
      <c r="J41" s="166" t="str">
        <f>IF(J39=J40,"","要")</f>
        <v/>
      </c>
      <c r="K41" s="166" t="str">
        <f t="shared" ref="K41:AO41" si="7">IF(K39=K40,"","要")</f>
        <v/>
      </c>
      <c r="L41" s="166" t="str">
        <f t="shared" si="7"/>
        <v/>
      </c>
      <c r="M41" s="166" t="str">
        <f t="shared" si="7"/>
        <v/>
      </c>
      <c r="N41" s="166" t="str">
        <f t="shared" si="7"/>
        <v/>
      </c>
      <c r="O41" s="166" t="str">
        <f t="shared" si="7"/>
        <v/>
      </c>
      <c r="P41" s="166" t="str">
        <f t="shared" si="7"/>
        <v/>
      </c>
      <c r="Q41" s="166" t="str">
        <f t="shared" si="7"/>
        <v/>
      </c>
      <c r="R41" s="166" t="str">
        <f t="shared" si="7"/>
        <v/>
      </c>
      <c r="S41" s="166" t="str">
        <f t="shared" si="7"/>
        <v/>
      </c>
      <c r="T41" s="166" t="str">
        <f t="shared" si="7"/>
        <v/>
      </c>
      <c r="U41" s="166" t="str">
        <f t="shared" si="7"/>
        <v/>
      </c>
      <c r="V41" s="166" t="str">
        <f t="shared" si="7"/>
        <v/>
      </c>
      <c r="W41" s="166" t="str">
        <f t="shared" si="7"/>
        <v/>
      </c>
      <c r="X41" s="166" t="str">
        <f t="shared" si="7"/>
        <v/>
      </c>
      <c r="Y41" s="166" t="str">
        <f t="shared" si="7"/>
        <v/>
      </c>
      <c r="Z41" s="166" t="str">
        <f t="shared" si="7"/>
        <v/>
      </c>
      <c r="AA41" s="166" t="str">
        <f t="shared" si="7"/>
        <v/>
      </c>
      <c r="AB41" s="166" t="str">
        <f t="shared" si="7"/>
        <v/>
      </c>
      <c r="AC41" s="166" t="str">
        <f t="shared" si="7"/>
        <v/>
      </c>
      <c r="AD41" s="166" t="str">
        <f t="shared" si="7"/>
        <v/>
      </c>
      <c r="AE41" s="166" t="str">
        <f t="shared" si="7"/>
        <v/>
      </c>
      <c r="AF41" s="166" t="str">
        <f t="shared" si="7"/>
        <v/>
      </c>
      <c r="AG41" s="166" t="str">
        <f t="shared" si="7"/>
        <v/>
      </c>
      <c r="AH41" s="166" t="str">
        <f t="shared" si="7"/>
        <v/>
      </c>
      <c r="AI41" s="166" t="str">
        <f t="shared" si="7"/>
        <v/>
      </c>
      <c r="AJ41" s="166" t="str">
        <f t="shared" si="7"/>
        <v/>
      </c>
      <c r="AK41" s="166" t="str">
        <f t="shared" si="7"/>
        <v/>
      </c>
      <c r="AL41" s="166" t="str">
        <f t="shared" si="7"/>
        <v/>
      </c>
      <c r="AM41" s="166" t="str">
        <f t="shared" si="7"/>
        <v/>
      </c>
      <c r="AN41" s="166" t="str">
        <f t="shared" si="7"/>
        <v/>
      </c>
      <c r="AO41" s="166" t="str">
        <f t="shared" si="7"/>
        <v/>
      </c>
    </row>
    <row r="42" spans="8:41" hidden="1" x14ac:dyDescent="0.4"/>
  </sheetData>
  <mergeCells count="33">
    <mergeCell ref="E7:F16"/>
    <mergeCell ref="E6:I6"/>
    <mergeCell ref="E21:I21"/>
    <mergeCell ref="B23:AO26"/>
    <mergeCell ref="B27:AO27"/>
    <mergeCell ref="H10:I10"/>
    <mergeCell ref="G11:I11"/>
    <mergeCell ref="B28:AO32"/>
    <mergeCell ref="H15:I15"/>
    <mergeCell ref="H16:I16"/>
    <mergeCell ref="E17:F20"/>
    <mergeCell ref="G17:I17"/>
    <mergeCell ref="G18:I18"/>
    <mergeCell ref="G19:I19"/>
    <mergeCell ref="G20:I20"/>
    <mergeCell ref="B6:B21"/>
    <mergeCell ref="C6:C21"/>
    <mergeCell ref="D6:D21"/>
    <mergeCell ref="H14:I14"/>
    <mergeCell ref="G13:I13"/>
    <mergeCell ref="G7:I7"/>
    <mergeCell ref="H8:I8"/>
    <mergeCell ref="H9:I9"/>
    <mergeCell ref="AB3:AF3"/>
    <mergeCell ref="AG3:AO3"/>
    <mergeCell ref="AD4:AO4"/>
    <mergeCell ref="E5:AO5"/>
    <mergeCell ref="B1:T2"/>
    <mergeCell ref="U1:X1"/>
    <mergeCell ref="Y1:AO1"/>
    <mergeCell ref="AB2:AF2"/>
    <mergeCell ref="AG2:AL2"/>
    <mergeCell ref="AM2:AN2"/>
  </mergeCells>
  <phoneticPr fontId="2"/>
  <conditionalFormatting sqref="J13:AN13">
    <cfRule type="expression" dxfId="32" priority="4">
      <formula>J7-J11&lt;&gt;J13</formula>
    </cfRule>
  </conditionalFormatting>
  <conditionalFormatting sqref="AL6:AN21">
    <cfRule type="expression" dxfId="31" priority="3">
      <formula>$E$6=2</formula>
    </cfRule>
  </conditionalFormatting>
  <conditionalFormatting sqref="AN6:AN21">
    <cfRule type="expression" dxfId="30" priority="2">
      <formula>OR($E$6=4,$E$6=6,$E$6=9,$E$6=11)</formula>
    </cfRule>
  </conditionalFormatting>
  <conditionalFormatting sqref="J6:AN6">
    <cfRule type="expression" dxfId="29" priority="1">
      <formula>$D$6&lt;&gt;J7+SUM(J17:J20)+J21</formula>
    </cfRule>
  </conditionalFormatting>
  <dataValidations count="3">
    <dataValidation type="custom" allowBlank="1" showInputMessage="1" showErrorMessage="1" errorTitle="空床数を再確認ください。" error="空床数の合計数が運用数と_x000a_不一致です。_x000a_正しく空床数が入力されているか_x000a_再度ご確認ください。" sqref="K43:AN43">
      <formula1>K7</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J43">
      <formula1>J7=J13</formula1>
    </dataValidation>
    <dataValidation type="list" allowBlank="1" showInputMessage="1" showErrorMessage="1" sqref="AG3">
      <formula1>"特定機能病院等に該当する,特定機能病院等に該当しない"</formula1>
    </dataValidation>
  </dataValidations>
  <pageMargins left="0.51181102362204722" right="0.51181102362204722" top="0.51181102362204722" bottom="0.35433070866141736" header="0.31496062992125984" footer="0.31496062992125984"/>
  <pageSetup paperSize="9" scale="56" orientation="landscape"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最初に</vt:lpstr>
      <vt:lpstr>休止病床上限確認表</vt:lpstr>
      <vt:lpstr>重①</vt:lpstr>
      <vt:lpstr>重②</vt:lpstr>
      <vt:lpstr>重③</vt:lpstr>
      <vt:lpstr>重④</vt:lpstr>
      <vt:lpstr>重⑤</vt:lpstr>
      <vt:lpstr>重⑥</vt:lpstr>
      <vt:lpstr>重⑦</vt:lpstr>
      <vt:lpstr>重⑧</vt:lpstr>
      <vt:lpstr>重(他病棟休止)</vt:lpstr>
      <vt:lpstr>重点計</vt:lpstr>
      <vt:lpstr>他①</vt:lpstr>
      <vt:lpstr>他②</vt:lpstr>
      <vt:lpstr>他③</vt:lpstr>
      <vt:lpstr>他④</vt:lpstr>
      <vt:lpstr>他⑤</vt:lpstr>
      <vt:lpstr>他(他病棟休止)</vt:lpstr>
      <vt:lpstr>他(合計)</vt:lpstr>
      <vt:lpstr>'重(他病棟休止)'!Print_Area</vt:lpstr>
      <vt:lpstr>重①!Print_Area</vt:lpstr>
      <vt:lpstr>重②!Print_Area</vt:lpstr>
      <vt:lpstr>重③!Print_Area</vt:lpstr>
      <vt:lpstr>重④!Print_Area</vt:lpstr>
      <vt:lpstr>重⑤!Print_Area</vt:lpstr>
      <vt:lpstr>重⑥!Print_Area</vt:lpstr>
      <vt:lpstr>重⑦!Print_Area</vt:lpstr>
      <vt:lpstr>重⑧!Print_Area</vt:lpstr>
      <vt:lpstr>重点計!Print_Area</vt:lpstr>
      <vt:lpstr>'他(合計)'!Print_Area</vt:lpstr>
      <vt:lpstr>'他(他病棟休止)'!Print_Area</vt:lpstr>
      <vt:lpstr>他①!Print_Area</vt:lpstr>
      <vt:lpstr>他②!Print_Area</vt:lpstr>
      <vt:lpstr>他③!Print_Area</vt:lpstr>
      <vt:lpstr>他④!Print_Area</vt:lpstr>
      <vt:lpstr>他⑤!Print_Area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2022-12-15T07:19:28Z</cp:lastPrinted>
  <dcterms:created xsi:type="dcterms:W3CDTF">2020-06-10T04:08:11Z</dcterms:created>
  <dcterms:modified xsi:type="dcterms:W3CDTF">2023-01-11T04:43:59Z</dcterms:modified>
</cp:coreProperties>
</file>