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20430" windowHeight="7470" tabRatio="815" activeTab="0"/>
  </bookViews>
  <sheets>
    <sheet name="手続き" sheetId="1" r:id="rId1"/>
    <sheet name="一覧" sheetId="2" r:id="rId2"/>
    <sheet name="一覧 (取下げ)" sheetId="3" r:id="rId3"/>
    <sheet name="別紙2" sheetId="4" r:id="rId4"/>
    <sheet name="別紙１" sheetId="5" r:id="rId5"/>
    <sheet name="付表9" sheetId="6" r:id="rId6"/>
    <sheet name="付表15①②" sheetId="7" r:id="rId7"/>
    <sheet name="夜勤" sheetId="8" r:id="rId8"/>
    <sheet name="夜勤別紙" sheetId="9" r:id="rId9"/>
    <sheet name="参考1" sheetId="10" r:id="rId10"/>
    <sheet name="参考2" sheetId="11" r:id="rId11"/>
    <sheet name="別紙7" sheetId="12" r:id="rId12"/>
    <sheet name="別紙7参考資料" sheetId="13" r:id="rId13"/>
    <sheet name="別紙11" sheetId="14" r:id="rId14"/>
    <sheet name="別紙12-3" sheetId="15" r:id="rId15"/>
    <sheet name="別紙12‐4" sheetId="16" r:id="rId16"/>
    <sheet name="別紙13-5" sheetId="17" r:id="rId17"/>
    <sheet name="別紙13-6" sheetId="18" r:id="rId18"/>
    <sheet name="別紙18" sheetId="19" r:id="rId19"/>
    <sheet name="別紙24" sheetId="20" r:id="rId20"/>
    <sheet name="別紙26" sheetId="21" r:id="rId21"/>
    <sheet name="別紙28-1" sheetId="22" r:id="rId22"/>
    <sheet name="別紙28-2" sheetId="23" r:id="rId23"/>
    <sheet name="様式2" sheetId="24" r:id="rId24"/>
    <sheet name="様式5" sheetId="25" r:id="rId25"/>
    <sheet name="様式6" sheetId="26" r:id="rId26"/>
    <sheet name="様式8" sheetId="27" r:id="rId27"/>
    <sheet name="様式9" sheetId="28" r:id="rId28"/>
    <sheet name="届出様式" sheetId="29" r:id="rId29"/>
    <sheet name="（参考）計算シート" sheetId="30" r:id="rId30"/>
    <sheet name="別紙●24" sheetId="31" state="hidden" r:id="rId31"/>
  </sheets>
  <externalReferences>
    <externalReference r:id="rId34"/>
  </externalReferences>
  <definedNames>
    <definedName name="_xlfn.IFERROR" hidden="1">#NAME?</definedName>
    <definedName name="_xlnm.Print_Area" localSheetId="29">'（参考）計算シート'!$A$1:$U$31</definedName>
    <definedName name="_xlnm.Print_Area" localSheetId="1">'一覧'!$A$1:$S$137</definedName>
    <definedName name="_xlnm.Print_Area" localSheetId="2">'一覧 (取下げ)'!$A$1:$S$137</definedName>
    <definedName name="_xlnm.Print_Area" localSheetId="9">'参考1'!$A$1:$AN$64</definedName>
    <definedName name="_xlnm.Print_Area" localSheetId="10">'参考2'!$A$1:$P$43</definedName>
    <definedName name="_xlnm.Print_Area" localSheetId="0">'手続き'!$A$1:$H$75</definedName>
    <definedName name="_xlnm.Print_Area" localSheetId="28">'届出様式'!$A$1:$AG$77</definedName>
    <definedName name="_xlnm.Print_Area" localSheetId="6">'付表15①②'!$A$1:$AG$106</definedName>
    <definedName name="_xlnm.Print_Area" localSheetId="5">'付表9'!$A$1:$AJ$64</definedName>
    <definedName name="_xlnm.Print_Area" localSheetId="30">'別紙●24'!$A$1:$AM$77</definedName>
    <definedName name="_xlnm.Print_Area" localSheetId="4">'別紙１'!$A$1:$AI$283</definedName>
    <definedName name="_xlnm.Print_Area" localSheetId="14">'別紙12-3'!$A$1:$AD$48</definedName>
    <definedName name="_xlnm.Print_Area" localSheetId="15">'別紙12‐4'!$A$1:$AD$57</definedName>
    <definedName name="_xlnm.Print_Area" localSheetId="16">'別紙13-5'!$A$1:$AF$57</definedName>
    <definedName name="_xlnm.Print_Area" localSheetId="17">'別紙13-6'!$A$1:$AF$42</definedName>
    <definedName name="_xlnm.Print_Area" localSheetId="18">'別紙18'!$A$1:$AD$28</definedName>
    <definedName name="_xlnm.Print_Area" localSheetId="3">'別紙2'!$A$1:$AK$64</definedName>
    <definedName name="_xlnm.Print_Area" localSheetId="20">'別紙26'!$A$1:$AF$71</definedName>
    <definedName name="_xlnm.Print_Area" localSheetId="21">'別紙28-1'!$A$1:$Z$32</definedName>
    <definedName name="_xlnm.Print_Area" localSheetId="22">'別紙28-2'!$A$1:$X$48</definedName>
    <definedName name="_xlnm.Print_Area" localSheetId="11">'別紙7'!$A$1:$AJ$61</definedName>
    <definedName name="_xlnm.Print_Area" localSheetId="12">'別紙7参考資料'!$A$1:$S$86</definedName>
    <definedName name="_xlnm.Print_Area" localSheetId="7">'夜勤'!$A$1:$T$33</definedName>
    <definedName name="_xlnm.Print_Area" localSheetId="8">'夜勤別紙'!$A$1:$AM$58</definedName>
    <definedName name="_xlnm.Print_Area" localSheetId="23">'様式2'!$A$1:$AB$44</definedName>
    <definedName name="_xlnm.Print_Area" localSheetId="24">'様式5'!$A$1:$AA$36</definedName>
    <definedName name="_xlnm.Print_Area" localSheetId="25">'様式6'!$A$1:$AB$52</definedName>
    <definedName name="_xlnm.Print_Area" localSheetId="26">'様式8'!$A$1:$AJ$57</definedName>
    <definedName name="_xlnm.Print_Area" localSheetId="27">'様式9'!$A$1:$AB$32</definedName>
    <definedName name="_xlnm.Print_Titles" localSheetId="1">'一覧'!$1:$18</definedName>
    <definedName name="_xlnm.Print_Titles" localSheetId="2">'一覧 (取下げ)'!$1:$18</definedName>
    <definedName name="_xlnm.Print_Titles" localSheetId="4">'別紙１'!$2:$9</definedName>
  </definedNames>
  <calcPr fullCalcOnLoad="1"/>
</workbook>
</file>

<file path=xl/comments11.xml><?xml version="1.0" encoding="utf-8"?>
<comments xmlns="http://schemas.openxmlformats.org/spreadsheetml/2006/main">
  <authors>
    <author>大阪府</author>
  </authors>
  <commentList>
    <comment ref="L9" authorId="0">
      <text>
        <r>
          <rPr>
            <sz val="9"/>
            <rFont val="HGPｺﾞｼｯｸM"/>
            <family val="3"/>
          </rPr>
          <t>当該年を入力（例：2020）</t>
        </r>
      </text>
    </comment>
  </commentList>
</comments>
</file>

<file path=xl/comments4.xml><?xml version="1.0" encoding="utf-8"?>
<comments xmlns="http://schemas.openxmlformats.org/spreadsheetml/2006/main">
  <authors>
    <author>大阪府</author>
  </authors>
  <commentList>
    <comment ref="W8" authorId="0">
      <text>
        <r>
          <rPr>
            <sz val="11"/>
            <rFont val="HGPｺﾞｼｯｸM"/>
            <family val="3"/>
          </rPr>
          <t>主たる事務所の所在地を入力してください。</t>
        </r>
      </text>
    </comment>
    <comment ref="W10" authorId="0">
      <text>
        <r>
          <rPr>
            <sz val="11"/>
            <rFont val="HGPｺﾞｼｯｸM"/>
            <family val="3"/>
          </rPr>
          <t>開設(事業)者名称を入力してください。</t>
        </r>
      </text>
    </comment>
    <comment ref="W12" authorId="0">
      <text>
        <r>
          <rPr>
            <sz val="10"/>
            <rFont val="HGPｺﾞｼｯｸM"/>
            <family val="3"/>
          </rPr>
          <t>代表者の職を入力してください。</t>
        </r>
      </text>
    </comment>
    <comment ref="AH12" authorId="0">
      <text>
        <r>
          <rPr>
            <sz val="11"/>
            <rFont val="HGPｺﾞｼｯｸM"/>
            <family val="3"/>
          </rPr>
          <t>代表者氏名を入力してください。</t>
        </r>
      </text>
    </comment>
    <comment ref="AB20" authorId="0">
      <text>
        <r>
          <rPr>
            <sz val="11"/>
            <rFont val="HGPｺﾞｼｯｸM"/>
            <family val="3"/>
          </rPr>
          <t>指定（許可）及び異動（予定）年月日の入力について
　例：4/1と入力すると和暦表示されます。</t>
        </r>
      </text>
    </comment>
    <comment ref="AL26" authorId="0">
      <text>
        <r>
          <rPr>
            <sz val="11"/>
            <rFont val="HGPｺﾞｼｯｸM"/>
            <family val="3"/>
          </rPr>
          <t>実施事業と異動等区分の入力について
オレンジ色のセルで、該当する実施事業、異動等の区分に「〇」を選択入力してください。</t>
        </r>
      </text>
    </comment>
  </commentList>
</comments>
</file>

<file path=xl/comments9.xml><?xml version="1.0" encoding="utf-8"?>
<comments xmlns="http://schemas.openxmlformats.org/spreadsheetml/2006/main">
  <authors>
    <author>群馬県庁</author>
  </authors>
  <commentList>
    <comment ref="E41" authorId="0">
      <text>
        <r>
          <rPr>
            <b/>
            <sz val="9"/>
            <rFont val="ＭＳ Ｐゴシック"/>
            <family val="3"/>
          </rPr>
          <t>曜日を記載のこと。</t>
        </r>
      </text>
    </comment>
  </commentList>
</comments>
</file>

<file path=xl/sharedStrings.xml><?xml version="1.0" encoding="utf-8"?>
<sst xmlns="http://schemas.openxmlformats.org/spreadsheetml/2006/main" count="6649" uniqueCount="1799">
  <si>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</si>
  <si>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</si>
  <si>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</si>
  <si>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</si>
  <si>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</si>
  <si>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</si>
  <si>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</si>
  <si>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</si>
  <si>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</si>
  <si>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</si>
  <si>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</si>
  <si>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</si>
  <si>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</si>
  <si>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</si>
  <si>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</si>
  <si>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</si>
  <si>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</si>
  <si>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</si>
  <si>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</si>
  <si>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</si>
  <si>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</si>
  <si>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</si>
  <si>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</si>
  <si>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</si>
  <si>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</si>
  <si>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</si>
  <si>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</si>
  <si>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</si>
  <si>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</si>
  <si>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</si>
  <si>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</si>
  <si>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</si>
  <si>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</si>
  <si>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</si>
  <si>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</si>
  <si>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</si>
  <si>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</si>
  <si>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</si>
  <si>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</si>
  <si>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</si>
  <si>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</si>
  <si>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</si>
  <si>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</si>
  <si>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</si>
  <si>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</si>
  <si>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</si>
  <si>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</si>
  <si>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</si>
  <si>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</si>
  <si>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</si>
  <si>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</si>
  <si>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</si>
  <si>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</si>
  <si>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</si>
  <si>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</si>
  <si>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</si>
  <si>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</si>
  <si>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</si>
  <si>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</si>
  <si>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</si>
  <si>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</si>
  <si>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</si>
  <si>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異動区分</t>
  </si>
  <si>
    <t>施設種別</t>
  </si>
  <si>
    <t>職　種</t>
  </si>
  <si>
    <t>氏　名</t>
  </si>
  <si>
    <t>管 理 栄 養 士</t>
  </si>
  <si>
    <t>介護支援専門員</t>
  </si>
  <si>
    <t>看　護　師</t>
  </si>
  <si>
    <t>医　　　師</t>
  </si>
  <si>
    <t>（別紙11）</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</si>
  <si>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</si>
  <si>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</si>
  <si>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</si>
  <si>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</si>
  <si>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</si>
  <si>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</si>
  <si>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</si>
  <si>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</si>
  <si>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</si>
  <si>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</si>
  <si>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</si>
  <si>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</si>
  <si>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</si>
  <si>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</si>
  <si>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</si>
  <si>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</si>
  <si>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</si>
  <si>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</si>
  <si>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</si>
  <si>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</si>
  <si>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提供サービス</t>
  </si>
  <si>
    <t>職員の欠員による減算の状況</t>
  </si>
  <si>
    <t>ユニットケア体制</t>
  </si>
  <si>
    <t>事業所名</t>
  </si>
  <si>
    <t>2　異 動 区 分</t>
  </si>
  <si>
    <t>有・無</t>
  </si>
  <si>
    <t>１　介護老人福祉施設</t>
  </si>
  <si>
    <t>２　介護老人保健施設</t>
  </si>
  <si>
    <t>３　介護療養型医療施設</t>
  </si>
  <si>
    <t>４　地域密着型介護老人福祉施設</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</si>
  <si>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</si>
  <si>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</si>
  <si>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</si>
  <si>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</si>
  <si>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</si>
  <si>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</si>
  <si>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歯科医師</t>
  </si>
  <si>
    <t>（別紙●）</t>
  </si>
  <si>
    <t>５　介護医療院</t>
  </si>
  <si>
    <t>①</t>
  </si>
  <si>
    <t>②</t>
  </si>
  <si>
    <t>夜間勤務条件基準</t>
  </si>
  <si>
    <t>身体拘束廃止取組の有無</t>
  </si>
  <si>
    <t>療養食加算</t>
  </si>
  <si>
    <t>サービス提供体制強化加算</t>
  </si>
  <si>
    <t>記入担当者氏名</t>
  </si>
  <si>
    <t>施設コード</t>
  </si>
  <si>
    <t>適用開始年月日</t>
  </si>
  <si>
    <t>その他該当する体制等</t>
  </si>
  <si>
    <t>月</t>
  </si>
  <si>
    <t>日</t>
  </si>
  <si>
    <t>送迎体制</t>
  </si>
  <si>
    <t>加算等の種類</t>
  </si>
  <si>
    <t>別紙</t>
  </si>
  <si>
    <t>番号</t>
  </si>
  <si>
    <t>□</t>
  </si>
  <si>
    <t>□</t>
  </si>
  <si>
    <t>■</t>
  </si>
  <si>
    <t>介護給付費算定に係る体制等状況一覧表</t>
  </si>
  <si>
    <t>③</t>
  </si>
  <si>
    <t>④</t>
  </si>
  <si>
    <t>介護支援専門員</t>
  </si>
  <si>
    <t>看護職員</t>
  </si>
  <si>
    <t>介護職員</t>
  </si>
  <si>
    <t>５月</t>
  </si>
  <si>
    <t>６月</t>
  </si>
  <si>
    <t>７月</t>
  </si>
  <si>
    <t>８月</t>
  </si>
  <si>
    <t>９月</t>
  </si>
  <si>
    <t>１月</t>
  </si>
  <si>
    <t>２月</t>
  </si>
  <si>
    <t>３月</t>
  </si>
  <si>
    <t>　</t>
  </si>
  <si>
    <t>　</t>
  </si>
  <si>
    <t>各種加算における必要な添付書類一覧（介護職員処遇改善加算は除く）</t>
  </si>
  <si>
    <t>●</t>
  </si>
  <si>
    <t>◎</t>
  </si>
  <si>
    <t>備考欄（その他の書類など）</t>
  </si>
  <si>
    <t>若年性認知症入所者受入加算</t>
  </si>
  <si>
    <t>療養食加算</t>
  </si>
  <si>
    <t>認知症専門ケア加算</t>
  </si>
  <si>
    <t>リハビリテーション提供体制</t>
  </si>
  <si>
    <t>共通</t>
  </si>
  <si>
    <t>時間延長サービス体制</t>
  </si>
  <si>
    <t>リハビリテーション提供体制加算</t>
  </si>
  <si>
    <t>入浴介助体制</t>
  </si>
  <si>
    <t>リハビリテーションマネジメント加算</t>
  </si>
  <si>
    <t>認知症短期集中リハビリテーション実施加算</t>
  </si>
  <si>
    <t>生活行為向上リハビリテーション実施加算</t>
  </si>
  <si>
    <t>若年性認知症利用者受入加算</t>
  </si>
  <si>
    <t>中重度者ケア体制加算</t>
  </si>
  <si>
    <t>運動器機能向上体制</t>
  </si>
  <si>
    <t>選択的サービス複数実施加算</t>
  </si>
  <si>
    <t>事業所評価加算〔申出〕の有無</t>
  </si>
  <si>
    <t>通リハ01</t>
  </si>
  <si>
    <t>予通リ01</t>
  </si>
  <si>
    <t>予通リ02</t>
  </si>
  <si>
    <t>予通リ03</t>
  </si>
  <si>
    <t>予通リ04</t>
  </si>
  <si>
    <t>予通リ05</t>
  </si>
  <si>
    <t>予通リ06</t>
  </si>
  <si>
    <t>予通リ07</t>
  </si>
  <si>
    <t>予通リ08</t>
  </si>
  <si>
    <t>予通リ09</t>
  </si>
  <si>
    <t>予通リ10</t>
  </si>
  <si>
    <t>●</t>
  </si>
  <si>
    <t>◎</t>
  </si>
  <si>
    <t>●※</t>
  </si>
  <si>
    <t>3.加算Ⅱ</t>
  </si>
  <si>
    <t>２　異  動  区  分</t>
  </si>
  <si>
    <t>３　人員配置区分</t>
  </si>
  <si>
    <t>１０％以上</t>
  </si>
  <si>
    <t>３０％以上</t>
  </si>
  <si>
    <t>日</t>
  </si>
  <si>
    <t>５０％以上</t>
  </si>
  <si>
    <t>※　各要件を満たす場合については、それぞれ根拠となる（要件を満たすことがわかる）書類も提出してください。</t>
  </si>
  <si>
    <t>前々々月末</t>
  </si>
  <si>
    <t>前々月末</t>
  </si>
  <si>
    <t>前月末</t>
  </si>
  <si>
    <t>（別紙１８）</t>
  </si>
  <si>
    <t>3　届 出 項 目</t>
  </si>
  <si>
    <t>サービス提供体制強化加算に関する届出書（通所介護・(介護予防）通所リハビリテーション事業所）</t>
  </si>
  <si>
    <t>４月</t>
  </si>
  <si>
    <t>通リハ02</t>
  </si>
  <si>
    <t>通リハ03</t>
  </si>
  <si>
    <t>通リハ04</t>
  </si>
  <si>
    <t>通リハ05</t>
  </si>
  <si>
    <t>通リハ06</t>
  </si>
  <si>
    <t>通リハ07</t>
  </si>
  <si>
    <t>通リハ08</t>
  </si>
  <si>
    <t>通リハ09</t>
  </si>
  <si>
    <t>通リハ10</t>
  </si>
  <si>
    <t>通リハ11</t>
  </si>
  <si>
    <t>通リハ12</t>
  </si>
  <si>
    <t>通リハ13</t>
  </si>
  <si>
    <t>通リハ14</t>
  </si>
  <si>
    <t>通リハ15</t>
  </si>
  <si>
    <t>事業所の規模</t>
  </si>
  <si>
    <r>
      <t>平面図、</t>
    </r>
    <r>
      <rPr>
        <sz val="10"/>
        <color indexed="10"/>
        <rFont val="HGSｺﾞｼｯｸM"/>
        <family val="3"/>
      </rPr>
      <t>※特別浴槽がある場合は、次の書類を提出（特別浴槽の納品書又は写真、特別浴槽の仕様が分かるパンフレット）</t>
    </r>
  </si>
  <si>
    <t>◎</t>
  </si>
  <si>
    <t>※別紙1において、適用開始年月日は届出の年の１１月１日としてください。</t>
  </si>
  <si>
    <t>3</t>
  </si>
  <si>
    <t>4</t>
  </si>
  <si>
    <t>6</t>
  </si>
  <si>
    <t>7</t>
  </si>
  <si>
    <t>8</t>
  </si>
  <si>
    <t>9</t>
  </si>
  <si>
    <t>10</t>
  </si>
  <si>
    <t>11</t>
  </si>
  <si>
    <t>12</t>
  </si>
  <si>
    <t>短療01</t>
  </si>
  <si>
    <t>短療02</t>
  </si>
  <si>
    <t>短療03</t>
  </si>
  <si>
    <t>短療04</t>
  </si>
  <si>
    <t>短療05</t>
  </si>
  <si>
    <t>短療06</t>
  </si>
  <si>
    <t>短療07</t>
  </si>
  <si>
    <t>短療08</t>
  </si>
  <si>
    <t>短療09</t>
  </si>
  <si>
    <t>短療10</t>
  </si>
  <si>
    <t>短療11</t>
  </si>
  <si>
    <t>短療12</t>
  </si>
  <si>
    <t>短療13</t>
  </si>
  <si>
    <t>予短療01</t>
  </si>
  <si>
    <t>予短療02</t>
  </si>
  <si>
    <t>予短療03</t>
  </si>
  <si>
    <t>予短療04</t>
  </si>
  <si>
    <t>予短療05</t>
  </si>
  <si>
    <t>予短療06</t>
  </si>
  <si>
    <t>予短療07</t>
  </si>
  <si>
    <t>予短療08</t>
  </si>
  <si>
    <t>予短療09</t>
  </si>
  <si>
    <t>予短療10</t>
  </si>
  <si>
    <t>予短療11</t>
  </si>
  <si>
    <t>予短療12</t>
  </si>
  <si>
    <t>◎勤務形態一覧は、職員全員分（算定月）</t>
  </si>
  <si>
    <t>◎</t>
  </si>
  <si>
    <t>●</t>
  </si>
  <si>
    <t>作業療法士</t>
  </si>
  <si>
    <t>介護職員</t>
  </si>
  <si>
    <t>【通所リハビリテーション】</t>
  </si>
  <si>
    <t>【介護予防通所リハビリテーション】</t>
  </si>
  <si>
    <t>【介護予防短期入所療養介護】</t>
  </si>
  <si>
    <t>【短期入所療養介護】</t>
  </si>
  <si>
    <t>事業所</t>
  </si>
  <si>
    <t>名     称</t>
  </si>
  <si>
    <t>所 在 地</t>
  </si>
  <si>
    <t>（郵便番号</t>
  </si>
  <si>
    <t>連 絡 先</t>
  </si>
  <si>
    <t>電話番号</t>
  </si>
  <si>
    <t>FAX番号</t>
  </si>
  <si>
    <t>当該事業の実施について定めてある定款・寄附行為等の条文</t>
  </si>
  <si>
    <t>第</t>
  </si>
  <si>
    <t>条第</t>
  </si>
  <si>
    <t>項第</t>
  </si>
  <si>
    <t>号</t>
  </si>
  <si>
    <t>管理者</t>
  </si>
  <si>
    <t>住所・
連絡先</t>
  </si>
  <si>
    <t>氏     名</t>
  </si>
  <si>
    <t>生年月日</t>
  </si>
  <si>
    <t>専従</t>
  </si>
  <si>
    <t>兼務</t>
  </si>
  <si>
    <t>栄養士</t>
  </si>
  <si>
    <t>㎡</t>
  </si>
  <si>
    <t>片廊下の幅</t>
  </si>
  <si>
    <t>ｍ</t>
  </si>
  <si>
    <t>中廊下の幅</t>
  </si>
  <si>
    <t>主な掲示事項</t>
  </si>
  <si>
    <t>法定代理受領分　　　</t>
  </si>
  <si>
    <t>法定代理受領分以外　</t>
  </si>
  <si>
    <t>その他の費用</t>
  </si>
  <si>
    <t>備　考</t>
  </si>
  <si>
    <t>添付書類</t>
  </si>
  <si>
    <t>2</t>
  </si>
  <si>
    <r>
      <t>事業所種別</t>
    </r>
    <r>
      <rPr>
        <sz val="8"/>
        <rFont val="HGSｺﾞｼｯｸM"/>
        <family val="3"/>
      </rPr>
      <t>（該当に○）</t>
    </r>
  </si>
  <si>
    <t>介護老人保健施設</t>
  </si>
  <si>
    <t>指定申請に係る病棟部分の入院患者又は入所者の定員</t>
  </si>
  <si>
    <t>常　勤（人）</t>
  </si>
  <si>
    <t>非常勤（人）</t>
  </si>
  <si>
    <t>看護師・准看護師</t>
  </si>
  <si>
    <t>担当
医師</t>
  </si>
  <si>
    <t>精神保健福祉士等</t>
  </si>
  <si>
    <t>１病室の病床数</t>
  </si>
  <si>
    <t>病　室</t>
  </si>
  <si>
    <t>老人性認知症疾患療養病棟の用に供される面積</t>
  </si>
  <si>
    <t>床</t>
  </si>
  <si>
    <t>デイルームと面会室の合計面積</t>
  </si>
  <si>
    <t>入院患者１人当たりの床面積</t>
  </si>
  <si>
    <t>一看護単位当りの
病床数</t>
  </si>
  <si>
    <t>建物の構造概要</t>
  </si>
  <si>
    <t>付表９</t>
  </si>
  <si>
    <t>○</t>
  </si>
  <si>
    <t>短期入所療養介護・介護予防短期入所療養介護事業者の指定に係る記載事項</t>
  </si>
  <si>
    <t>フリガナ</t>
  </si>
  <si>
    <t>－</t>
  </si>
  <si>
    <t>）</t>
  </si>
  <si>
    <t>①</t>
  </si>
  <si>
    <t>④</t>
  </si>
  <si>
    <t>②</t>
  </si>
  <si>
    <t>⑤</t>
  </si>
  <si>
    <t>③</t>
  </si>
  <si>
    <t>フリガナ</t>
  </si>
  <si>
    <t>－</t>
  </si>
  <si>
    <t>）</t>
  </si>
  <si>
    <t>常勤換算後の人数（人）</t>
  </si>
  <si>
    <t>⑤</t>
  </si>
  <si>
    <t>入院患者１人当たりの床面積</t>
  </si>
  <si>
    <t>廊　下</t>
  </si>
  <si>
    <t>生活機能回復訓練室面積</t>
  </si>
  <si>
    <t>利    用    料</t>
  </si>
  <si>
    <t>通常の送迎の
実  施  地  域</t>
  </si>
  <si>
    <t>①</t>
  </si>
  <si>
    <t>②</t>
  </si>
  <si>
    <t>③</t>
  </si>
  <si>
    <t>④</t>
  </si>
  <si>
    <t>備考1</t>
  </si>
  <si>
    <t>　「指定申請に係る病棟部分の入院患者又は入所者の定員」の欄には、当該病棟部分のうち、短期入所療養型介護に供する部分の定員について記載すること。</t>
  </si>
  <si>
    <t>　記入欄が不足する場合は、別に記入した書類を添付すること。</t>
  </si>
  <si>
    <t>利用者からの苦情を処理するために講ずる措置の概要を記載した書類</t>
  </si>
  <si>
    <t>事 業 所 番 号</t>
  </si>
  <si>
    <t>事  業  所  名</t>
  </si>
  <si>
    <t>職員の欠員による減算の状況</t>
  </si>
  <si>
    <t>療養環境基準（廊下）</t>
  </si>
  <si>
    <t>特別診療費項目</t>
  </si>
  <si>
    <t>認知症短期集中ﾘﾊﾋﾞﾘﾃｰｼｮﾝ加算</t>
  </si>
  <si>
    <t>認知症専門ケア加算</t>
  </si>
  <si>
    <t>重度認知症疾患療養体制加算</t>
  </si>
  <si>
    <t>サービス提供体制強化加算</t>
  </si>
  <si>
    <t>3.特別介護医療院</t>
  </si>
  <si>
    <t>短期入所療養介護</t>
  </si>
  <si>
    <t>医療院01</t>
  </si>
  <si>
    <t>【介護医療院】</t>
  </si>
  <si>
    <t>①②④⑤</t>
  </si>
  <si>
    <t>①②④⑤</t>
  </si>
  <si>
    <t>④⑤⑥</t>
  </si>
  <si>
    <t>重度認知症疾患療養体制加算</t>
  </si>
  <si>
    <t>認知症短期集中ﾘﾊﾋﾞﾘﾃｰｼｮﾝ加算</t>
  </si>
  <si>
    <t>療養環境基準（廊下）</t>
  </si>
  <si>
    <t>療養環境基準（廊下）</t>
  </si>
  <si>
    <t>療養環境基準（療養室）</t>
  </si>
  <si>
    <t>療養環境基準（療養室）</t>
  </si>
  <si>
    <t>③</t>
  </si>
  <si>
    <t>③⑥</t>
  </si>
  <si>
    <t>④⑤⑥</t>
  </si>
  <si>
    <t>④</t>
  </si>
  <si>
    <t>A.通常規模の事業所（介護医療院）、B.大規模の事業所（Ⅰ）（介護医療院）、C.大規模の事業所 （Ⅱ）(介護医療院)</t>
  </si>
  <si>
    <t>医療院02</t>
  </si>
  <si>
    <t>医療院03</t>
  </si>
  <si>
    <t>医療院04</t>
  </si>
  <si>
    <t>医療院05</t>
  </si>
  <si>
    <t>医療院06</t>
  </si>
  <si>
    <t>医療院07</t>
  </si>
  <si>
    <t>医療院08</t>
  </si>
  <si>
    <t>医療院09</t>
  </si>
  <si>
    <t>医療院10</t>
  </si>
  <si>
    <t>医療院11</t>
  </si>
  <si>
    <t>医療院12</t>
  </si>
  <si>
    <t>医療院13</t>
  </si>
  <si>
    <t>医療院14</t>
  </si>
  <si>
    <t>医療院15</t>
  </si>
  <si>
    <t>医療院16</t>
  </si>
  <si>
    <t>医療院17</t>
  </si>
  <si>
    <t>医療院18</t>
  </si>
  <si>
    <t>医療院19</t>
  </si>
  <si>
    <t>①Ⅰ型介護医療院、②Ⅱ型介護医療院、③特別介護医療院、④ユニット型Ⅰ型介護医療院、⑤ユニット型Ⅱ型介護医療院、⑥ユニット型特別介護医療院</t>
  </si>
  <si>
    <t>③.介護医療院</t>
  </si>
  <si>
    <t>ＡＢＣ</t>
  </si>
  <si>
    <t>（別紙２４）</t>
  </si>
  <si>
    <t>介護医療院における重度認知症疾患療養体制加算に係る届出</t>
  </si>
  <si>
    <t>1　事 業 所 名</t>
  </si>
  <si>
    <t>４　重度認知症疾患療養体制加算（Ⅰ）に係る届出</t>
  </si>
  <si>
    <t>　①　体制</t>
  </si>
  <si>
    <t>看護職員の数が、常勤換算方法で、４：１以上であること（注１）</t>
  </si>
  <si>
    <t>専任の精神保健福祉士の数（注２）</t>
  </si>
  <si>
    <t>→</t>
  </si>
  <si>
    <t>１人以上</t>
  </si>
  <si>
    <t>専任の理学療法士、作業療法士又は言語聴覚士の数</t>
  </si>
  <si>
    <t>　②　入所者の状況</t>
  </si>
  <si>
    <t>当該介護医療院における入所者等の数</t>
  </si>
  <si>
    <t>①のうち、認知症の者の数（注３）</t>
  </si>
  <si>
    <t>①に占める②の割合</t>
  </si>
  <si>
    <t>１００％</t>
  </si>
  <si>
    <t>前３月における認知症の者の延入所者数（注３）</t>
  </si>
  <si>
    <t>前３月における認知症高齢者の日常生活自立度のランクⅢb以上に該当する者の延入所者数</t>
  </si>
  <si>
    <t>⑥</t>
  </si>
  <si>
    <t>④に占める⑤の割合</t>
  </si>
  <si>
    <t>　③　連携状況</t>
  </si>
  <si>
    <t>連携する精神科病院の名称</t>
  </si>
  <si>
    <t>　④　身体拘束廃止未実施減算</t>
  </si>
  <si>
    <t>前３月間における身体拘束廃止未実施減算の算定実績</t>
  </si>
  <si>
    <t>全て「無」</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</si>
  <si>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</si>
  <si>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</si>
  <si>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</si>
  <si>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</si>
  <si>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</si>
  <si>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</si>
  <si>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</si>
  <si>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</si>
  <si>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</si>
  <si>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</si>
  <si>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</si>
  <si>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（別紙１３－５）</t>
  </si>
  <si>
    <t>介護医療院（Ⅰ型）の基本施設サービス費に係る届出</t>
  </si>
  <si>
    <t>１　事  業  所  名</t>
  </si>
  <si>
    <t xml:space="preserve"> </t>
  </si>
  <si>
    <t>４　介護医療院（Ⅰ型）に係る届出内容</t>
  </si>
  <si>
    <t>　①　重度者の割合</t>
  </si>
  <si>
    <t>前３月間の入所者等の総数</t>
  </si>
  <si>
    <t>①のうち、重篤な身体疾患を有する者の数（注１）</t>
  </si>
  <si>
    <t>①のうち、身体合併症を有する認知症高齢者の数（注１）</t>
  </si>
  <si>
    <t>②と③の和</t>
  </si>
  <si>
    <t>①に占める④の割合</t>
  </si>
  <si>
    <t>（人員配置区分１～３）</t>
  </si>
  <si>
    <t>　②　医療処置の実施状況</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</si>
  <si>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</si>
  <si>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</si>
  <si>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</si>
  <si>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</si>
  <si>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①に占める⑤の割合</t>
  </si>
  <si>
    <t>（人員配置区分１のみ）</t>
  </si>
  <si>
    <t>有・無</t>
  </si>
  <si>
    <t>（人員配置区分２，３）</t>
  </si>
  <si>
    <t>　③　ターミナルケアの
　　実施状況</t>
  </si>
  <si>
    <t>前３月間の入所者延日数</t>
  </si>
  <si>
    <t>前３月間のターミナルケアの対象者延日数</t>
  </si>
  <si>
    <t>　５％以上</t>
  </si>
  <si>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</si>
  <si>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</si>
  <si>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</si>
  <si>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</si>
  <si>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</si>
  <si>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</si>
  <si>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</si>
  <si>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注５：自ら実施する者は除く。</t>
  </si>
  <si>
    <t>（別紙１３－６）</t>
  </si>
  <si>
    <t>介護医療院（Ⅱ型）の基本施設サービス費に係る届出</t>
  </si>
  <si>
    <t>４　介護医療院（Ⅱ型療養床）に係る届出内容</t>
  </si>
  <si>
    <t>（医療処置の実施状況）</t>
  </si>
  <si>
    <t>①</t>
  </si>
  <si>
    <t>　前３月間の入所者等の総数</t>
  </si>
  <si>
    <t>②</t>
  </si>
  <si>
    <t>　①のうち、日常生活自立度のランクＭに該当する入所者等</t>
  </si>
  <si>
    <t>　①に占める②の割合（注４）</t>
  </si>
  <si>
    <t>％</t>
  </si>
  <si>
    <t>　①のうち、日常生活自立度のランクⅣ又はＭに該当する入所者及び利用者</t>
  </si>
  <si>
    <t>⑤</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</si>
  <si>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</si>
  <si>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</si>
  <si>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</si>
  <si>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</si>
  <si>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</si>
  <si>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</si>
  <si>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</si>
  <si>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</si>
  <si>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</si>
  <si>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</si>
  <si>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</si>
  <si>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13（5）</t>
  </si>
  <si>
    <t>13（6）</t>
  </si>
  <si>
    <t>介護医療院（Ⅰ型）の基本施設サービス費に係る届出</t>
  </si>
  <si>
    <t>介護医療院（Ⅱ型）の基本施設サービス費に係る届出</t>
  </si>
  <si>
    <t>介護医療院における重度認知症疾患療養体制加算に係る届出</t>
  </si>
  <si>
    <t>介護医療院サービス、①Ⅰ型介護医療院、②Ⅱ型介護医療院、③特別介護医療院、④ユニット型Ⅰ型介護医療院、⑤ユニット型Ⅱ型介護医療院、⑥ユニット型特別介護医療院</t>
  </si>
  <si>
    <t>人員配置区分
　特別（Ⅰ型、Ⅱ型）、
　ユニット特別（Ⅰ型、Ⅱ型）</t>
  </si>
  <si>
    <t>●</t>
  </si>
  <si>
    <t>①④</t>
  </si>
  <si>
    <t>人員配置区分
　Ⅰ型（Ⅰ、Ⅱ、Ⅲ）、
　ユニット型Ⅰ型（Ⅰ、Ⅱ）</t>
  </si>
  <si>
    <t>人員配置区分
　Ⅱ型（Ⅰ、Ⅱ、Ⅲ）、
　ユニット型Ⅱ型</t>
  </si>
  <si>
    <t>◎勤務形態一覧は、通リハ職員分のみ（算定月）</t>
  </si>
  <si>
    <t>介護医療院</t>
  </si>
  <si>
    <t>指定介護療養型医療施設</t>
  </si>
  <si>
    <t>療養病床を有する病院・診療所</t>
  </si>
  <si>
    <t>老人性認知症疾患療養病棟を有する病院</t>
  </si>
  <si>
    <t>診療所(③④に該当するものを除く。)</t>
  </si>
  <si>
    <t>施設申請に係る病棟部分の入院患者の推定数（上記⑤⑥に該当する場合記入）</t>
  </si>
  <si>
    <t>指定申請に係る病棟部分の従業者の職種・員数（⑤⑥の場合記入）</t>
  </si>
  <si>
    <t>指定申請に係る病棟（病室）部分の設備基準上の数値記載項目（⑤⑥の場合記入）</t>
  </si>
  <si>
    <t>⑥</t>
  </si>
  <si>
    <t>○</t>
  </si>
  <si>
    <t>施　設</t>
  </si>
  <si>
    <t>フリガナ</t>
  </si>
  <si>
    <t>－</t>
  </si>
  <si>
    <t>）</t>
  </si>
  <si>
    <t>フリガナ</t>
  </si>
  <si>
    <t>－</t>
  </si>
  <si>
    <t>）</t>
  </si>
  <si>
    <t>他の職務との兼務の状況（兼務がある場合のみ記入）</t>
  </si>
  <si>
    <t>当該施設内での他の職務との兼務</t>
  </si>
  <si>
    <t>職  種</t>
  </si>
  <si>
    <t>同一敷地内の他の事業所又は施設の職務との兼務</t>
  </si>
  <si>
    <t>事業所又は施設の名称及び事業又は施設の種類</t>
  </si>
  <si>
    <t>兼務する職種及び勤務時間</t>
  </si>
  <si>
    <t>看護師・准看護師</t>
  </si>
  <si>
    <t>食堂面積</t>
  </si>
  <si>
    <t>5</t>
  </si>
  <si>
    <t>付表１５その１　　　　　　　　　　　　　　　</t>
  </si>
  <si>
    <t>介護医療院の開設許可に係る記載事項（その１）</t>
  </si>
  <si>
    <t>通所リハビリテーションの実施の有無</t>
  </si>
  <si>
    <t>短期入所療養介護の実施の有無</t>
  </si>
  <si>
    <t>有 ・ 無</t>
  </si>
  <si>
    <t>人</t>
  </si>
  <si>
    <t>入所者の予定数</t>
  </si>
  <si>
    <t>Ⅰ型入所者の予定数</t>
  </si>
  <si>
    <t>一日当たりの通所総利用者予定数</t>
  </si>
  <si>
    <t>Ⅱ型入所者の予定数</t>
  </si>
  <si>
    <t>医師</t>
  </si>
  <si>
    <t>薬剤師</t>
  </si>
  <si>
    <t>理学療法士</t>
  </si>
  <si>
    <t>非常勤（人）</t>
  </si>
  <si>
    <t>常　勤（人）</t>
  </si>
  <si>
    <t>常勤換算後の人数(人)</t>
  </si>
  <si>
    <t>従業者の職種・員数</t>
  </si>
  <si>
    <t>従業者の職種・員数</t>
  </si>
  <si>
    <t>言語聴覚士</t>
  </si>
  <si>
    <t>診療放射線技師</t>
  </si>
  <si>
    <t>介護医療院及び通所リハビリテーション従事人数</t>
  </si>
  <si>
    <t>付表１５その２　　　　　　　　　　　　　　　</t>
  </si>
  <si>
    <t>介護医療院の開設許可に係る記載事項（その２）</t>
  </si>
  <si>
    <t>１室の最大定員</t>
  </si>
  <si>
    <t>入所者１人当たりの最小床面積</t>
  </si>
  <si>
    <t>療養室</t>
  </si>
  <si>
    <t>機能訓練室面積</t>
  </si>
  <si>
    <t>診察室</t>
  </si>
  <si>
    <t>処置室</t>
  </si>
  <si>
    <t>設備基準上の数値記載項目等</t>
  </si>
  <si>
    <t>施設を共用する事業所等の名称(共用する場合記入)</t>
  </si>
  <si>
    <t>カナ</t>
  </si>
  <si>
    <t>名称</t>
  </si>
  <si>
    <t>入所定員</t>
  </si>
  <si>
    <t>利用料</t>
  </si>
  <si>
    <t>利用料</t>
  </si>
  <si>
    <t>その他の費用</t>
  </si>
  <si>
    <t>Ⅰ型療養床</t>
  </si>
  <si>
    <t>Ⅱ型療養床</t>
  </si>
  <si>
    <t>合計</t>
  </si>
  <si>
    <t>法定代理受領分（一割分）</t>
  </si>
  <si>
    <t>主な掲示事項</t>
  </si>
  <si>
    <t>通所リハビリテーションの状況</t>
  </si>
  <si>
    <t>専用の部屋等の面積</t>
  </si>
  <si>
    <t>実施単位数</t>
  </si>
  <si>
    <t>単位</t>
  </si>
  <si>
    <t>営業日</t>
  </si>
  <si>
    <t>(単位毎の営業日を明示)</t>
  </si>
  <si>
    <t>③</t>
  </si>
  <si>
    <t>火</t>
  </si>
  <si>
    <t>水</t>
  </si>
  <si>
    <t>木</t>
  </si>
  <si>
    <t>金</t>
  </si>
  <si>
    <t>土</t>
  </si>
  <si>
    <t>祝</t>
  </si>
  <si>
    <t>その他年間の休日</t>
  </si>
  <si>
    <t>平日</t>
  </si>
  <si>
    <t>土曜</t>
  </si>
  <si>
    <t>日・祝</t>
  </si>
  <si>
    <t>～</t>
  </si>
  <si>
    <t>送迎を除くサービス提供時間(単位毎の実施時間を明示)</t>
  </si>
  <si>
    <t>利用定員</t>
  </si>
  <si>
    <t>通常の事業実施地域</t>
  </si>
  <si>
    <t>人（単位ごとの定員①</t>
  </si>
  <si>
    <t>人、②</t>
  </si>
  <si>
    <t>人、③</t>
  </si>
  <si>
    <t>人）</t>
  </si>
  <si>
    <t>協力病院</t>
  </si>
  <si>
    <t>名　　称</t>
  </si>
  <si>
    <t>主な診療科名</t>
  </si>
  <si>
    <t>備考　1　従業者の員数については、総数を記載すること。</t>
  </si>
  <si>
    <t>　　　3　「協力歯科医療機関」がある場合は、「協力病院」の欄に併せて記載すること。</t>
  </si>
  <si>
    <t>　　　4　記入欄が不足する場合は、別に記入した書類を添付すること。</t>
  </si>
  <si>
    <t>　　　2　通所リハビリテーションを実施していない施設については、「一日当たりの通所総利用者の予定数」及び「通所リハビリテー</t>
  </si>
  <si>
    <t>　　　　ションの状況欄」は、記載をする必要がないこと。</t>
  </si>
  <si>
    <t>施設の共用の有無及び共用の場合の利用計画を記載した書類</t>
  </si>
  <si>
    <t>協力病院又は協力歯科医療機関との契約の内容を記載した書類</t>
  </si>
  <si>
    <t>当該申請に係る事業に係る施設介護サービス費の請求に関する事項を記載した書類</t>
  </si>
  <si>
    <t>月</t>
  </si>
  <si>
    <t>施 設 名 称</t>
  </si>
  <si>
    <t>①入　　所</t>
  </si>
  <si>
    <t>定員</t>
  </si>
  <si>
    <t>②通　　所</t>
  </si>
  <si>
    <t>週</t>
  </si>
  <si>
    <t>回</t>
  </si>
  <si>
    <t>（</t>
  </si>
  <si>
    <t>曜日～</t>
  </si>
  <si>
    <t>曜日）</t>
  </si>
  <si>
    <t>【　入　　所　】</t>
  </si>
  <si>
    <t>【　通　　所　】</t>
  </si>
  <si>
    <t>通所リハビリテーション</t>
  </si>
  <si>
    <t>指定居宅サービス等の事業の人員、設備及び運営に関する基準（平成11年厚生省令第37号）</t>
  </si>
  <si>
    <t>職　　種</t>
  </si>
  <si>
    <t>基　　準</t>
  </si>
  <si>
    <t>基準人員</t>
  </si>
  <si>
    <t>実人員</t>
  </si>
  <si>
    <t>備　　考</t>
  </si>
  <si>
    <t>〔　人　員　基　準　〕</t>
  </si>
  <si>
    <t>（常勤換算）</t>
  </si>
  <si>
    <t>医　　師</t>
  </si>
  <si>
    <t>人以上</t>
  </si>
  <si>
    <t>管理者である医師は常勤であること</t>
  </si>
  <si>
    <t>○　医　師　</t>
  </si>
  <si>
    <t xml:space="preserve">   ・指定通所リハビリテーションの提供に当たらせるために必要な1以上の数。</t>
  </si>
  <si>
    <t>人÷</t>
  </si>
  <si>
    <t>＝</t>
  </si>
  <si>
    <t xml:space="preserve">   ・医師は、常勤でなければならない。</t>
  </si>
  <si>
    <t>↓</t>
  </si>
  <si>
    <t>○　理学療法士、作業療法士若しくは言語聴覚士又は看護職員若しくは介護職員</t>
  </si>
  <si>
    <t xml:space="preserve">   ・次に掲げる基準を満たすために必要と認められる数</t>
  </si>
  <si>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</si>
  <si>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ＰＴ・ＯＴ・ＳＴ</t>
  </si>
  <si>
    <t>ロ　イに掲げる人員のうち専ら当該指定通所リハビリテーションの提供に当たる理学療法士、作業療法士又は言語聴覚士が、利用者が１００人又はその端数を増すごとに１以上確保されていること。</t>
  </si>
  <si>
    <t>管理栄養士・栄養士</t>
  </si>
  <si>
    <t>入所定員100以上の介護老人保健施設にあっては、１以上</t>
  </si>
  <si>
    <r>
      <t>【</t>
    </r>
    <r>
      <rPr>
        <u val="single"/>
        <sz val="10"/>
        <rFont val="HGSｺﾞｼｯｸM"/>
        <family val="3"/>
      </rPr>
      <t>　　　　</t>
    </r>
    <r>
      <rPr>
        <sz val="10"/>
        <rFont val="HGSｺﾞｼｯｸM"/>
        <family val="3"/>
      </rPr>
      <t>単位実施】</t>
    </r>
    <r>
      <rPr>
        <sz val="10"/>
        <color indexed="10"/>
        <rFont val="HGSｺﾞｼｯｸM"/>
        <family val="3"/>
      </rPr>
      <t>※実施場所が異なる場合は、それぞれの単位ごとに記入してください。</t>
    </r>
  </si>
  <si>
    <t>内管理栄養士</t>
  </si>
  <si>
    <t>言語療法士</t>
  </si>
  <si>
    <t>看護師
准看護師</t>
  </si>
  <si>
    <t>1以上（入所者の数が100を超える場合は１に加え、その越える部分を100で除して得た数以上）</t>
  </si>
  <si>
    <t>基準人員
（人）</t>
  </si>
  <si>
    <t>イ</t>
  </si>
  <si>
    <t>①1０人以下の場合　　１以上</t>
  </si>
  <si>
    <t>②1０人を超える場合　利用者数</t>
  </si>
  <si>
    <t>人÷１０＝</t>
  </si>
  <si>
    <t>人以上</t>
  </si>
  <si>
    <t>ロ</t>
  </si>
  <si>
    <t>①1００人以下の場合　　１以上</t>
  </si>
  <si>
    <t xml:space="preserve">②1００人を超える場合＝１＋その端数を増すごとに１以上
</t>
  </si>
  <si>
    <t>1以上（入所者の数が100又はその端数を増すごとに１を標準）</t>
  </si>
  <si>
    <t>常　勤</t>
  </si>
  <si>
    <t>非常勤</t>
  </si>
  <si>
    <t>常勤換算
後の人数</t>
  </si>
  <si>
    <t>通所の時間延長サービス体制　（※　加算を申請する場合は①②③④に記載してください。）　</t>
  </si>
  <si>
    <t>①　通所の時間延長サービス体制</t>
  </si>
  <si>
    <t>対応可</t>
  </si>
  <si>
    <t>・</t>
  </si>
  <si>
    <t>対応不可</t>
  </si>
  <si>
    <t>（該当する方に○をすること）</t>
  </si>
  <si>
    <t>②　通常のサービス提供時間　　（</t>
  </si>
  <si>
    <t>：</t>
  </si>
  <si>
    <t>～</t>
  </si>
  <si>
    <t>）</t>
  </si>
  <si>
    <t>③　サービス提供時間前の時間延長可能時間帯（</t>
  </si>
  <si>
    <t>④　サービス提供時間後の時間延長可能時間帯（</t>
  </si>
  <si>
    <t>介護医療院の人員、施設及び設備並びに運営に関する基準（平成29年厚生省令第5号）</t>
  </si>
  <si>
    <t>介護医療院</t>
  </si>
  <si>
    <t>【Ⅰ型】常勤換算で、入所者の数を48で除して得た数以上</t>
  </si>
  <si>
    <t>【Ⅱ型】常勤換算で、入所者の数を100で除して得た数以上</t>
  </si>
  <si>
    <t>看護職員</t>
  </si>
  <si>
    <t>実情に応じた数</t>
  </si>
  <si>
    <t>氏　　　名：</t>
  </si>
  <si>
    <t>登録証明書：</t>
  </si>
  <si>
    <t>（注）ユニットの場合、介護職員・看護職員について、各ユニットにユニットリーダーを配置する必要がある。</t>
  </si>
  <si>
    <t>夜勤体制</t>
  </si>
  <si>
    <t>療養階（　　階～　　　階）</t>
  </si>
  <si>
    <t>ユニット数（　　</t>
  </si>
  <si>
    <t>ユニット）</t>
  </si>
  <si>
    <t>（配置要件）
　2ユニットに1人以上、介護職員又は看護職員を配置。（うち看護職員を1名以上配置）</t>
  </si>
  <si>
    <t>（配置要件）
　看護職員を1名以上配置。
　看護職員又は介護職員の数が、入所者の数の合計数が30又はその端数を増すごとに1以上であり、かつ2以上配置。</t>
  </si>
  <si>
    <t>短療14</t>
  </si>
  <si>
    <t>短療15</t>
  </si>
  <si>
    <t>短療16</t>
  </si>
  <si>
    <t>予短療13</t>
  </si>
  <si>
    <t>予短療14</t>
  </si>
  <si>
    <t>予短療15</t>
  </si>
  <si>
    <t>夜間勤務等看護加算算定表</t>
  </si>
  <si>
    <t>施設名</t>
  </si>
  <si>
    <t>施設種別</t>
  </si>
  <si>
    <t>１．介護医療院</t>
  </si>
  <si>
    <t>２．短期入所療養介護（介護医療院）</t>
  </si>
  <si>
    <t>届出項目</t>
  </si>
  <si>
    <t>１．加算型Ⅰ　　２．加算型Ⅱ　　３．加算型Ⅲ　　４．加算型Ⅳ　　５．基準型　　６．減算型　</t>
  </si>
  <si>
    <t>■平均入院患者数</t>
  </si>
  <si>
    <t>人</t>
  </si>
  <si>
    <t>（Ａ)</t>
  </si>
  <si>
    <t>午後</t>
  </si>
  <si>
    <t>時</t>
  </si>
  <si>
    <t>分</t>
  </si>
  <si>
    <t>～</t>
  </si>
  <si>
    <t>午前</t>
  </si>
  <si>
    <t>（１６時間）</t>
  </si>
  <si>
    <t>■夜間勤務条件基準</t>
  </si>
  <si>
    <t>○加算型Ⅰ又は加算型Ⅱ</t>
  </si>
  <si>
    <t xml:space="preserve"> 1日平均夜勤職員数（看護職員）</t>
  </si>
  <si>
    <t>基準</t>
  </si>
  <si>
    <t>　必要看護職員数（加算型Ⅰ）</t>
  </si>
  <si>
    <t>人以上　　</t>
  </si>
  <si>
    <t>　必要看護職員数（加算型Ⅱ）</t>
  </si>
  <si>
    <t>実績</t>
  </si>
  <si>
    <t xml:space="preserve"> 看護職員の延夜勤時間数</t>
  </si>
  <si>
    <t>時間</t>
  </si>
  <si>
    <t>（Ｄ）</t>
  </si>
  <si>
    <t xml:space="preserve"> 計算月の日数</t>
  </si>
  <si>
    <t>×１６＝</t>
  </si>
  <si>
    <t>時間（Ｂ）</t>
  </si>
  <si>
    <t xml:space="preserve"> 1日平均夜勤職員数（看護職員）</t>
  </si>
  <si>
    <t>○加算型Ⅲ、加算型Ⅳ、基準型</t>
  </si>
  <si>
    <t xml:space="preserve"> 1日平均夜勤職員数（看護・介護職員）</t>
  </si>
  <si>
    <t>　必要職員数（加算型Ⅲ）</t>
  </si>
  <si>
    <t>※最低でも２人以上
　 うち１人は看護職員</t>
  </si>
  <si>
    <t>人　　</t>
  </si>
  <si>
    <t>　必要職員数（加算型Ⅳ）</t>
  </si>
  <si>
    <t>　必要職員数（基準型）</t>
  </si>
  <si>
    <t xml:space="preserve"> 看護・介護職員の延夜勤時間数</t>
  </si>
  <si>
    <t>(Ｃ)＝(Ｄ)＋(Ｅ)</t>
  </si>
  <si>
    <t xml:space="preserve"> 1日平均夜勤職員数（看護・介護職員）</t>
  </si>
  <si>
    <t>○減算型　上記のいずれにも該当しない場合</t>
  </si>
  <si>
    <t>※当該様式は、施設ごとに作成すること。</t>
  </si>
  <si>
    <t>※別紙により夜間職員の配置状況がわかる一覧表を添付し、Ｄ、Ｅについては、別紙の数値を記入すること。</t>
  </si>
  <si>
    <t>　 なお、各施設において使用している勤務表等により、上記の要件が確認できる場合は、別紙に代えて添付しても差し支えない。</t>
  </si>
  <si>
    <r>
      <t>■夜勤時間帯</t>
    </r>
    <r>
      <rPr>
        <sz val="9"/>
        <rFont val="HGPｺﾞｼｯｸM"/>
        <family val="3"/>
      </rPr>
      <t>（午後１０時から翌日午前５時までを含む連続する１６時間で施設で定めたもの）</t>
    </r>
  </si>
  <si>
    <t>(Ａ)</t>
  </si>
  <si>
    <t>※端数切り上げ</t>
  </si>
  <si>
    <t>/15=</t>
  </si>
  <si>
    <t>/20=</t>
  </si>
  <si>
    <t>（Ｄ）</t>
  </si>
  <si>
    <t>※小数点第３位以下切り捨て</t>
  </si>
  <si>
    <t>/(Ｂ)=　</t>
  </si>
  <si>
    <t>/30=</t>
  </si>
  <si>
    <t>夜間勤務等看護加算算定表別紙（介護医療院）</t>
  </si>
  <si>
    <t>夜勤職員の夜勤体制（直近月１ヶ月間）</t>
  </si>
  <si>
    <t>夜勤時間帯</t>
  </si>
  <si>
    <t>看護師・
准看護師・
介護職員の別</t>
  </si>
  <si>
    <t>氏名</t>
  </si>
  <si>
    <t>夜勤時間数（計）</t>
  </si>
  <si>
    <t>備考</t>
  </si>
  <si>
    <t>夜勤時間数
（計）</t>
  </si>
  <si>
    <t>看護小計</t>
  </si>
  <si>
    <t>（Ｄ）</t>
  </si>
  <si>
    <t>介護小計</t>
  </si>
  <si>
    <t>（Ｅ）</t>
  </si>
  <si>
    <t>※記入上の注意</t>
  </si>
  <si>
    <t xml:space="preserve"> １　本様式は、施設ごとに作成すること。</t>
  </si>
  <si>
    <t xml:space="preserve"> ２　日付の欄には、夜勤時間帯に従事した夜勤時間を記入すること。（例：22:00～7:00の場合、「22～7」と記入）　</t>
  </si>
  <si>
    <t xml:space="preserve"> ３　「夜勤時間数（計）」欄には日付の欄に記入した従事者の夜勤時間数の合計を記入する。</t>
  </si>
  <si>
    <t xml:space="preserve"> ４　夜勤時間帯は22：00～翌5：00を含めた連続する16時間で施設で定めたものとすること。</t>
  </si>
  <si>
    <t xml:space="preserve"> ５  各施設において使用している勤務表等により、夜勤時間数など夜間勤務等看護加算の要件が確認できる場合は、本様式に代えて当該書類を添付しても差し支えない。</t>
  </si>
  <si>
    <t>※別紙の（Ｄ）と（Ｅ）を足してください。</t>
  </si>
  <si>
    <t>（Ｃ）</t>
  </si>
  <si>
    <t>介護医療院○○</t>
  </si>
  <si>
    <t>　　　　１７時～　　９時</t>
  </si>
  <si>
    <t>月</t>
  </si>
  <si>
    <t>火</t>
  </si>
  <si>
    <t>水</t>
  </si>
  <si>
    <t>木</t>
  </si>
  <si>
    <t>金</t>
  </si>
  <si>
    <t>土</t>
  </si>
  <si>
    <t>日</t>
  </si>
  <si>
    <t>看護師</t>
  </si>
  <si>
    <t>○　○</t>
  </si>
  <si>
    <t>23-9</t>
  </si>
  <si>
    <t>・・・</t>
  </si>
  <si>
    <t>看護師</t>
  </si>
  <si>
    <t>△　△</t>
  </si>
  <si>
    <t>17-9</t>
  </si>
  <si>
    <t>17-9　月4回</t>
  </si>
  <si>
    <t>…</t>
  </si>
  <si>
    <t>准看護師</t>
  </si>
  <si>
    <t>□　□</t>
  </si>
  <si>
    <t>介護職員</t>
  </si>
  <si>
    <t>▽　▽</t>
  </si>
  <si>
    <t>（Ｄ）</t>
  </si>
  <si>
    <t>（Ｅ）</t>
  </si>
  <si>
    <t>付表15①②「介護医療院の開設許可に係る記載事項（その１）」と「介護医療院の開設許可に係る記載事項（その２）」</t>
  </si>
  <si>
    <t>※最低でも２人以上必要</t>
  </si>
  <si>
    <t>1.なし</t>
  </si>
  <si>
    <t>1.減算型</t>
  </si>
  <si>
    <t>1.重症皮膚潰瘍管理指導</t>
  </si>
  <si>
    <t>1.対応不可</t>
  </si>
  <si>
    <t>1.対応不可</t>
  </si>
  <si>
    <t>2.加算型Ⅰ</t>
  </si>
  <si>
    <t>2.基準型</t>
  </si>
  <si>
    <t>2.あり</t>
  </si>
  <si>
    <t>2.薬剤管理指導</t>
  </si>
  <si>
    <t>2.理学療法Ⅰ</t>
  </si>
  <si>
    <t>2.対応可</t>
  </si>
  <si>
    <t>2.対応可</t>
  </si>
  <si>
    <t>3.加算型Ⅱ</t>
  </si>
  <si>
    <t>3.薬剤師</t>
  </si>
  <si>
    <t>3.集団コミュニケーション療法</t>
  </si>
  <si>
    <t>3.作業療法</t>
  </si>
  <si>
    <t>3.特別介護医療院</t>
  </si>
  <si>
    <t>4.言語聴覚療法</t>
  </si>
  <si>
    <t>5.加算型Ⅳ</t>
  </si>
  <si>
    <t>6.減算型</t>
  </si>
  <si>
    <t>6.その他</t>
  </si>
  <si>
    <t>6.ユニット型特別介護医療院</t>
  </si>
  <si>
    <t>理事長</t>
  </si>
  <si>
    <t>介護給付費算定に係る体制等状況一覧表</t>
  </si>
  <si>
    <t>TEL</t>
  </si>
  <si>
    <t>届出都道府県</t>
  </si>
  <si>
    <t>大阪府</t>
  </si>
  <si>
    <t>枚数</t>
  </si>
  <si>
    <t>/</t>
  </si>
  <si>
    <t>枚目</t>
  </si>
  <si>
    <t>変更区分</t>
  </si>
  <si>
    <t>□</t>
  </si>
  <si>
    <t>１：新規</t>
  </si>
  <si>
    <t>□</t>
  </si>
  <si>
    <t>２：変更</t>
  </si>
  <si>
    <t>□</t>
  </si>
  <si>
    <t>３：終了</t>
  </si>
  <si>
    <t>※施設等の区分について、該当する番号に「□」⇒「■」又はチェックしてください。　　</t>
  </si>
  <si>
    <t>人員配置区分</t>
  </si>
  <si>
    <t>□</t>
  </si>
  <si>
    <t>1.基準型</t>
  </si>
  <si>
    <t>□</t>
  </si>
  <si>
    <t>職員の欠員による減算の状況</t>
  </si>
  <si>
    <t>２.医師</t>
  </si>
  <si>
    <t>3.看護職員</t>
  </si>
  <si>
    <t>４.介護職員</t>
  </si>
  <si>
    <t>■</t>
  </si>
  <si>
    <t>2.減算型</t>
  </si>
  <si>
    <t>□</t>
  </si>
  <si>
    <t>2.加算Ⅰ</t>
  </si>
  <si>
    <t>□</t>
  </si>
  <si>
    <t>5.精神科作業療法</t>
  </si>
  <si>
    <t>□</t>
  </si>
  <si>
    <t>1.Ⅰ型（Ⅰ）</t>
  </si>
  <si>
    <t>2.Ⅰ型（Ⅱ）</t>
  </si>
  <si>
    <t>3.Ⅰ型（Ⅲ）</t>
  </si>
  <si>
    <t>7.加算型Ⅲ</t>
  </si>
  <si>
    <t>4.看護職員</t>
  </si>
  <si>
    <t>5.介護職員</t>
  </si>
  <si>
    <t>6.介護支援専門員</t>
  </si>
  <si>
    <t>療養環境基準（療養室）</t>
  </si>
  <si>
    <t>介護医療院サービス</t>
  </si>
  <si>
    <t>介護医療院サービス</t>
  </si>
  <si>
    <t>1.Ⅰ型介護医療院</t>
  </si>
  <si>
    <t>4.ユニット型Ⅰ型介護医療院</t>
  </si>
  <si>
    <t>□</t>
  </si>
  <si>
    <t>2.Ⅱ型</t>
  </si>
  <si>
    <t>5.ユニット型Ⅱ型介護医療院</t>
  </si>
  <si>
    <t>6.ユニット型特別介護医療院</t>
  </si>
  <si>
    <t>1.Ⅰ型</t>
  </si>
  <si>
    <t>2A</t>
  </si>
  <si>
    <t>1.Ⅰ型介護医療院</t>
  </si>
  <si>
    <t>2.Ⅱ型介護医療院</t>
  </si>
  <si>
    <t>1.Ⅰ型（Ⅰ）</t>
  </si>
  <si>
    <t>2.Ⅰ型（Ⅱ）</t>
  </si>
  <si>
    <t>3.Ⅰ型（Ⅲ）</t>
  </si>
  <si>
    <t>2.Ⅱ型（Ⅱ）</t>
  </si>
  <si>
    <t>1.Ⅱ型（Ⅰ）</t>
  </si>
  <si>
    <t>1.Ⅱ型</t>
  </si>
  <si>
    <t>2.Ⅱ型</t>
  </si>
  <si>
    <t>4ユニット型.Ⅰ型介護医療院</t>
  </si>
  <si>
    <t>5.ユニット型Ⅱ型介護医療院</t>
  </si>
  <si>
    <t>1.Ⅰ型</t>
  </si>
  <si>
    <t>2B</t>
  </si>
  <si>
    <r>
      <rPr>
        <sz val="10"/>
        <color indexed="10"/>
        <rFont val="HGPｺﾞｼｯｸM"/>
        <family val="3"/>
      </rPr>
      <t>介護予防</t>
    </r>
    <r>
      <rPr>
        <sz val="10"/>
        <rFont val="HGPｺﾞｼｯｸM"/>
        <family val="3"/>
      </rPr>
      <t>短期入所療養介護</t>
    </r>
  </si>
  <si>
    <t>3.Ⅱ型（Ⅲ）</t>
  </si>
  <si>
    <t>□</t>
  </si>
  <si>
    <t>□</t>
  </si>
  <si>
    <t>□</t>
  </si>
  <si>
    <t>５.理学療法士</t>
  </si>
  <si>
    <t>６.作業療法士</t>
  </si>
  <si>
    <t>7.言語聴覚士</t>
  </si>
  <si>
    <t>□</t>
  </si>
  <si>
    <t>□</t>
  </si>
  <si>
    <t>□</t>
  </si>
  <si>
    <r>
      <rPr>
        <sz val="10"/>
        <color indexed="10"/>
        <rFont val="HGPｺﾞｼｯｸM"/>
        <family val="3"/>
      </rPr>
      <t>介護予防</t>
    </r>
    <r>
      <rPr>
        <sz val="10"/>
        <rFont val="HGPｺﾞｼｯｸM"/>
        <family val="3"/>
      </rPr>
      <t>通所リハビリテーション</t>
    </r>
  </si>
  <si>
    <t>A.通常規模の事業所（介護医療院）</t>
  </si>
  <si>
    <t>C.大規模の事業所（Ⅱ）（介護医療院）</t>
  </si>
  <si>
    <t>3.介護医療院</t>
  </si>
  <si>
    <t>介護医療院及び通所リハビリテーション従事人数</t>
  </si>
  <si>
    <t>介護給付費算定に係る体制等に関する手続きについて</t>
  </si>
  <si>
    <t>※（平成１２年３月８日老企第４１号 厚生省老人保健福祉局企画課長通知）</t>
  </si>
  <si>
    <t>　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t>
  </si>
  <si>
    <t xml:space="preserve">届出先及び算定時期について </t>
  </si>
  <si>
    <t>　介護給付費算定に係る体制（介護報酬加算等）に関する情報は、居宅サービス計画・介護予防サービス計画の作成や介護報酬の審査・支払いの際に必要な情報であり、これらの適用を受け介護報酬を算定するためには、事前の届出が必要となります。加算等の算定要件を十分に確認したうえで届出してください。</t>
  </si>
  <si>
    <t>（１）新たに加算を算定する場合、加算等の内容が変更（区分変更を含む）になる場合</t>
  </si>
  <si>
    <t>サービス種別</t>
  </si>
  <si>
    <t>届出先</t>
  </si>
  <si>
    <t>算定時期</t>
  </si>
  <si>
    <t>訪問入浴介護</t>
  </si>
  <si>
    <t>(介護予防訪問入浴介護)</t>
  </si>
  <si>
    <t>訪問看護</t>
  </si>
  <si>
    <t>※緊急時(介護予防)訪問看護加算除く</t>
  </si>
  <si>
    <t>(介護予防訪問看護)</t>
  </si>
  <si>
    <t>介護事業者課</t>
  </si>
  <si>
    <t>届出受理日が</t>
  </si>
  <si>
    <t>訪問ﾘﾊﾋﾞﾘﾃｰｼｮﾝ</t>
  </si>
  <si>
    <t>居宅グループ</t>
  </si>
  <si>
    <t>　毎月15日以前の場合→翌月からの算定</t>
  </si>
  <si>
    <t>(介護予防訪問ﾘﾊﾋﾞﾘﾃｰｼｮﾝ)</t>
  </si>
  <si>
    <t>０６－６９４４－７０９５</t>
  </si>
  <si>
    <t>　毎月16日以降の場合→翌々月からの算定</t>
  </si>
  <si>
    <t>福祉用具貸与</t>
  </si>
  <si>
    <t>(介護予防福祉用具貸与)</t>
  </si>
  <si>
    <t>訪問看護</t>
  </si>
  <si>
    <t>※緊急時(介護予防)訪問看護加算</t>
  </si>
  <si>
    <t>届出を受理した日からの算定</t>
  </si>
  <si>
    <t>通所ﾘﾊﾋﾞﾘﾃｰｼｮﾝ</t>
  </si>
  <si>
    <t>病院･診療所</t>
  </si>
  <si>
    <t>(介護予防通所ﾘﾊﾋﾞﾘﾃｰｼｮﾝ)</t>
  </si>
  <si>
    <t>介護老人保健施設、介護医療院(みなし事業所)</t>
  </si>
  <si>
    <t>施設指導グループ</t>
  </si>
  <si>
    <t>０６－６９４４－７１０６</t>
  </si>
  <si>
    <t>特定施設入居者生活介護</t>
  </si>
  <si>
    <t>(介護予防特定施設入居者生活介護)</t>
  </si>
  <si>
    <t>単独型</t>
  </si>
  <si>
    <t>(介護予防短期入所生活介護)</t>
  </si>
  <si>
    <t>特養以外の併設型</t>
  </si>
  <si>
    <t>介護老人福祉施設（特別養護老人ホーム）併設型</t>
  </si>
  <si>
    <t>届出が受理された月の翌月からの算定</t>
  </si>
  <si>
    <t>短期入所療養介護</t>
  </si>
  <si>
    <t>介護老人保健施設、介護療養型医療施設、介護医療院(みなし事業所)</t>
  </si>
  <si>
    <t>（届出を受理した日が月の初日である場合はその月から）</t>
  </si>
  <si>
    <t>(介護予防短期入所療養介護)</t>
  </si>
  <si>
    <t>その他</t>
  </si>
  <si>
    <t>介護保険施設</t>
  </si>
  <si>
    <t>介護老人福祉施設（特別養護老人ホーム）</t>
  </si>
  <si>
    <t>介護老人保健施設</t>
  </si>
  <si>
    <t>介護療養型医療施設</t>
  </si>
  <si>
    <t>（2）加算の取り下げや人員欠如による減算等の場合</t>
  </si>
  <si>
    <t>事前に連絡の上、速やかに上記（1）の届出先に提出してください。</t>
  </si>
  <si>
    <t>介護給付費算定に係る体制等に関する届出の受理通知の取扱いについて</t>
  </si>
  <si>
    <t>　介護給付費算定に係る体制等に関する届出の受理通知については、令和元年８月１日付けの届出分から交付しないことになりました。届出を収受した記録を希望する場合は、来庁受付の際に、内容審査のうえ、控えに収受印を押印します。</t>
  </si>
  <si>
    <t>【届出を収受した記録を希望する場合】</t>
  </si>
  <si>
    <t>　　〇介護給付費算定に係る体制等に関する届出書（別紙２）控え1枚</t>
  </si>
  <si>
    <t>※収受印を押印した届出書の控えは、届出を収受した日付の記録です。届出にある加算が算定できることを証明するものではありません。</t>
  </si>
  <si>
    <t>※届出を収受した以降、必要に応じて書類の補正や追加書類の提出を求める場合があります。</t>
  </si>
  <si>
    <t>介護給付費算定に係る体制等に関する届出【介護医療院】</t>
  </si>
  <si>
    <t>（別紙２）※大阪府版（施設サービス含む）</t>
  </si>
  <si>
    <t>〇</t>
  </si>
  <si>
    <t>介護給付費算定に係る体制等に関する届出書＜指定事業者用＞</t>
  </si>
  <si>
    <t>大阪府知事　　様</t>
  </si>
  <si>
    <t>主たる事務所の所在地　　　　　　　　　</t>
  </si>
  <si>
    <t>届出者</t>
  </si>
  <si>
    <t>名　称</t>
  </si>
  <si>
    <t>代表者の職・氏名</t>
  </si>
  <si>
    <t>このことについて、関係書類を添えて以下のとおり届け出ます。</t>
  </si>
  <si>
    <t>フリガナ</t>
  </si>
  <si>
    <t>事 業 所（施設）の名称</t>
  </si>
  <si>
    <t>←この事業所欄に入力すると各シートに反映されます。</t>
  </si>
  <si>
    <t>事 業 所（施設）の所在地</t>
  </si>
  <si>
    <t>(郵便番号</t>
  </si>
  <si>
    <t>ー</t>
  </si>
  <si>
    <t>）</t>
  </si>
  <si>
    <t>　大阪府</t>
  </si>
  <si>
    <t>連 絡 先</t>
  </si>
  <si>
    <t>届出を行う事業所の種類</t>
  </si>
  <si>
    <t>実施
事業</t>
  </si>
  <si>
    <t>指定（許可）</t>
  </si>
  <si>
    <t>異動（予定）
年月日</t>
  </si>
  <si>
    <t>指定居宅サービス</t>
  </si>
  <si>
    <t>1新規</t>
  </si>
  <si>
    <t>2変更</t>
  </si>
  <si>
    <t>2変更</t>
  </si>
  <si>
    <t>3終了</t>
  </si>
  <si>
    <t>3終了</t>
  </si>
  <si>
    <t>1新規</t>
  </si>
  <si>
    <t>2変更</t>
  </si>
  <si>
    <t>訪問看護</t>
  </si>
  <si>
    <t>1新規</t>
  </si>
  <si>
    <t>3終了</t>
  </si>
  <si>
    <t>訪問ﾘﾊﾋﾞﾘﾃｰｼｮﾝ</t>
  </si>
  <si>
    <t>2変更</t>
  </si>
  <si>
    <t>3終了</t>
  </si>
  <si>
    <t>居宅療養管理指導</t>
  </si>
  <si>
    <t>1新規</t>
  </si>
  <si>
    <t>3終了</t>
  </si>
  <si>
    <t>2変更</t>
  </si>
  <si>
    <t>2変更</t>
  </si>
  <si>
    <t>1新規</t>
  </si>
  <si>
    <t>特定施設入居者生活介護</t>
  </si>
  <si>
    <t>1新規</t>
  </si>
  <si>
    <t>3終了</t>
  </si>
  <si>
    <t>1新規</t>
  </si>
  <si>
    <t>2変更</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</si>
  <si>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</si>
  <si>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</si>
  <si>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</si>
  <si>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</si>
  <si>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</si>
  <si>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</si>
  <si>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施設</t>
  </si>
  <si>
    <t>介護老人福祉施設</t>
  </si>
  <si>
    <t>介護療養型医療施設</t>
  </si>
  <si>
    <t>3終了</t>
  </si>
  <si>
    <t>1新規</t>
  </si>
  <si>
    <t>介護保険事業所番号</t>
  </si>
  <si>
    <t>介護保険事業所番号</t>
  </si>
  <si>
    <t>変　更　前</t>
  </si>
  <si>
    <t>別添のとおり（介護給付費算定に係る体制等状況一覧表及び届出必要書類）</t>
  </si>
  <si>
    <t>備考</t>
  </si>
  <si>
    <t>　　１　「実施事業」欄は、該当する欄に「〇」を記入してください。</t>
  </si>
  <si>
    <t>　　２　「異動等の区分」欄には、今回届出を行う事業所・施設について該当する数字に「〇」を記入してください。</t>
  </si>
  <si>
    <t>　　３　「特記事項」欄には、変更する項目について変更前・変更後を記載してください。</t>
  </si>
  <si>
    <t>令和</t>
  </si>
  <si>
    <t>郡市</t>
  </si>
  <si>
    <t>※</t>
  </si>
  <si>
    <t>※府所管施設のみ</t>
  </si>
  <si>
    <t>施設コード</t>
  </si>
  <si>
    <t>　1　新規　2　変更　3　終了</t>
  </si>
  <si>
    <t>　１　新規　２　変更　３　終了</t>
  </si>
  <si>
    <t>①　終了者数の状況</t>
  </si>
  <si>
    <t>①に占める②の割合</t>
  </si>
  <si>
    <t>②　事業所の利用状況</t>
  </si>
  <si>
    <t>評価対象期間の利用者延月数</t>
  </si>
  <si>
    <t>評価対象期間の新規利用者数</t>
  </si>
  <si>
    <t>12×（②＋③）÷２÷①</t>
  </si>
  <si>
    <t>　※　各要件を満たす場合については、それぞれ根拠となる（要件を満たすことがわかる）書類も
　　提出してください。</t>
  </si>
  <si>
    <t>11月</t>
  </si>
  <si>
    <t>12月</t>
  </si>
  <si>
    <t>介護給付費算定に係る体制等に関する届出書</t>
  </si>
  <si>
    <t>人員基準確認表</t>
  </si>
  <si>
    <t>(裏面に続く。)</t>
  </si>
  <si>
    <t>(表面から続く。)</t>
  </si>
  <si>
    <t>1</t>
  </si>
  <si>
    <t>申請者の登記事項証明書又は条例等の写し(法人の場合に限る。)</t>
  </si>
  <si>
    <t>建物の平面図(各室の用途が明示されたもの)及び設備の概要を記載した書類</t>
  </si>
  <si>
    <t>運営規程</t>
  </si>
  <si>
    <t>当該申請に係る事業に係る従業者の勤務の体制及び勤務形態を記載した書類</t>
  </si>
  <si>
    <t>病院の場合にあっては使用許可証、診療所の場合にあっては使用許可証又は開設届書等の写し</t>
  </si>
  <si>
    <t>介護老人保健施設又は介護医療院の場合にあっては、開設許可証の写し</t>
  </si>
  <si>
    <t>8</t>
  </si>
  <si>
    <r>
      <t>介護保険法</t>
    </r>
    <r>
      <rPr>
        <sz val="10"/>
        <color indexed="10"/>
        <rFont val="HGSｺﾞｼｯｸM"/>
        <family val="3"/>
      </rPr>
      <t>第70条第2項各号</t>
    </r>
    <r>
      <rPr>
        <sz val="10"/>
        <rFont val="HGSｺﾞｼｯｸM"/>
        <family val="3"/>
      </rPr>
      <t>又は</t>
    </r>
    <r>
      <rPr>
        <sz val="10"/>
        <color indexed="10"/>
        <rFont val="HGSｺﾞｼｯｸM"/>
        <family val="3"/>
      </rPr>
      <t>第115条の2第2項各号</t>
    </r>
    <r>
      <rPr>
        <sz val="10"/>
        <rFont val="HGSｺﾞｼｯｸM"/>
        <family val="3"/>
      </rPr>
      <t>に該当しないことを誓約する書類</t>
    </r>
  </si>
  <si>
    <t>その他指定に関し知事が必要と認める事項を記載した書類</t>
  </si>
  <si>
    <t>1</t>
  </si>
  <si>
    <t>開設者の定款、寄附行為等の写し及びその登記事項証明書又は条例等の写し</t>
  </si>
  <si>
    <t>敷地の面積を記載した書類及びその平面図並びに敷地周囲の見取図</t>
  </si>
  <si>
    <t>併設する施設がある場合にあっては、当該併設する施設の概要を記載した書類</t>
  </si>
  <si>
    <t>建物の構造概要を記載した書類及びその平面図(各室の用途を明示するものとする。)並びに施設及び構造設備の概要を記載した書類</t>
  </si>
  <si>
    <t>運営規程</t>
  </si>
  <si>
    <t>入所者からの苦情を処理するために講ずる措置の概要を記載した書類</t>
  </si>
  <si>
    <t>当該申請に係る事業に係る従業者の勤務の体制及び勤務形態を記載した書類</t>
  </si>
  <si>
    <r>
      <t>介護保険法</t>
    </r>
    <r>
      <rPr>
        <sz val="10"/>
        <color indexed="10"/>
        <rFont val="HGSｺﾞｼｯｸM"/>
        <family val="3"/>
      </rPr>
      <t>第107条第3項各号</t>
    </r>
    <r>
      <rPr>
        <sz val="10"/>
        <rFont val="HGSｺﾞｼｯｸM"/>
        <family val="3"/>
      </rPr>
      <t>に該当しないことを誓約する書面</t>
    </r>
  </si>
  <si>
    <t>その他許可に関し知事が必要と認める事項を記載した書類</t>
  </si>
  <si>
    <t>②⑤</t>
  </si>
  <si>
    <t>②⑤</t>
  </si>
  <si>
    <t>ｈ/日×</t>
  </si>
  <si>
    <t>日＝</t>
  </si>
  <si>
    <t>ｈ/週×</t>
  </si>
  <si>
    <t>週＝</t>
  </si>
  <si>
    <t>人員基準確認表（介護医療院）</t>
  </si>
  <si>
    <t>※人員基準は、前年度の平均値に対する配置（定員や現在の入所者数に対する配置ではない）がこの表では定員で算出（目安）</t>
  </si>
  <si>
    <t>常勤換算で、入所者の数が6又はその端数を増すごとに1以上</t>
  </si>
  <si>
    <t>5.加算Ⅰ</t>
  </si>
  <si>
    <t>◎勤務形態一覧は、リハ職員分（算定月）、理学療法士・作業療法士又は言語聴覚士の免許証（写）</t>
  </si>
  <si>
    <t>◎勤務形態一覧は、職員全員分（算定月）、精神保健福祉士の登録証（写）、理学療法士・作業療法士又は言語聴覚士の免許証（写）</t>
  </si>
  <si>
    <t>◎勤務形態一覧は、通リハ職員分のみ（算定月）、理学療法士・作業療法士又は言語聴覚士の免許証（写）</t>
  </si>
  <si>
    <t>◎勤務形態一覧は、通リハ職員分のみ（算定月）、理学療法士・作業療法士又は言語聴覚士の免許証（写）、生活行為の内容の充実を図るための研修の修了証（写）</t>
  </si>
  <si>
    <t>◎勤務形態一覧は、通リハ職員分のみ（算定月）、理学療法士・作業療法士又は言語聴覚士の免許証（写）、生活行為の内容の充実を図るための研修の修了証（写）</t>
  </si>
  <si>
    <t>付表９、車検証（写）、新旧対照表、運営規程（新）</t>
  </si>
  <si>
    <t>様式9</t>
  </si>
  <si>
    <t>□</t>
  </si>
  <si>
    <t>精神科作業療法の施設基準に係る届出書添付書類</t>
  </si>
  <si>
    <t>■</t>
  </si>
  <si>
    <t>当該療法に</t>
  </si>
  <si>
    <t>常
勤</t>
  </si>
  <si>
    <t>非
常
勤</t>
  </si>
  <si>
    <t>従事する</t>
  </si>
  <si>
    <t>名</t>
  </si>
  <si>
    <t>非専従</t>
  </si>
  <si>
    <t>専用施設の面積</t>
  </si>
  <si>
    <t>平方メートル</t>
  </si>
  <si>
    <t>当該療法を行うために必要な専用の器械・器具の一覧</t>
  </si>
  <si>
    <t>手工芸</t>
  </si>
  <si>
    <t>木工</t>
  </si>
  <si>
    <t>印刷</t>
  </si>
  <si>
    <t>日常生活動作</t>
  </si>
  <si>
    <t>農耕又は園芸</t>
  </si>
  <si>
    <t>様式８</t>
  </si>
  <si>
    <t>理学療法，作業療法，言語聴覚療法の施設基準に係る届出書添付書類</t>
  </si>
  <si>
    <t>○</t>
  </si>
  <si>
    <t>　届　出　区　分
（該当するものに○）</t>
  </si>
  <si>
    <t xml:space="preserve">（ </t>
  </si>
  <si>
    <t>）理学療法Ⅰ</t>
  </si>
  <si>
    <t xml:space="preserve">（ </t>
  </si>
  <si>
    <t>）理学療法Ⅱ</t>
  </si>
  <si>
    <t xml:space="preserve">（ </t>
  </si>
  <si>
    <t>）作業療法</t>
  </si>
  <si>
    <t>）言語聴覚療法</t>
  </si>
  <si>
    <t>従　事　者　数</t>
  </si>
  <si>
    <t>常　勤</t>
  </si>
  <si>
    <t>専　任</t>
  </si>
  <si>
    <t xml:space="preserve">名 </t>
  </si>
  <si>
    <t>非専任</t>
  </si>
  <si>
    <t>専　従</t>
  </si>
  <si>
    <t>言語聴覚士</t>
  </si>
  <si>
    <t>経験を有する
従　 事　 者</t>
  </si>
  <si>
    <t>理学療法</t>
  </si>
  <si>
    <t>平方メートル　</t>
  </si>
  <si>
    <t>作業療法</t>
  </si>
  <si>
    <t>言語聴覚療法</t>
  </si>
  <si>
    <r>
      <t>当該理学療法・作業療法・言語聴覚療法を行うための器械・器具の一覧</t>
    </r>
    <r>
      <rPr>
        <sz val="11"/>
        <color indexed="10"/>
        <rFont val="HGPｺﾞｼｯｸM"/>
        <family val="3"/>
      </rPr>
      <t>（名称・台数等）</t>
    </r>
  </si>
  <si>
    <t>言語聴覚療法の専用の個別療法室が複数ある場合については、最も広い部屋の面積を記入のこと。</t>
  </si>
  <si>
    <t>□</t>
  </si>
  <si>
    <t>〔記入上の注意〕</t>
  </si>
  <si>
    <t>様式6</t>
  </si>
  <si>
    <t>□</t>
  </si>
  <si>
    <t>薬剤管理指導の施設基準に係る届出書添付書類</t>
  </si>
  <si>
    <t>■</t>
  </si>
  <si>
    <t>１　医薬品情報管理室等</t>
  </si>
  <si>
    <t>場　　　所</t>
  </si>
  <si>
    <t>許可病床数</t>
  </si>
  <si>
    <t>平方メートル</t>
  </si>
  <si>
    <t>業務内容</t>
  </si>
  <si>
    <t>医薬品情報管理業務マニュアルの作成（予定を含む）</t>
  </si>
  <si>
    <t>有</t>
  </si>
  <si>
    <t>□</t>
  </si>
  <si>
    <t>無</t>
  </si>
  <si>
    <t>２　投薬・指導記録</t>
  </si>
  <si>
    <t>作　成　時　期</t>
  </si>
  <si>
    <t>保　管　場　所</t>
  </si>
  <si>
    <t>３　投薬管理状況</t>
  </si>
  <si>
    <t>４　服薬指導</t>
  </si>
  <si>
    <t>服薬指導方法</t>
  </si>
  <si>
    <t>服薬指導マニュアルの作成
（予定を含む）</t>
  </si>
  <si>
    <t>・</t>
  </si>
  <si>
    <t>□</t>
  </si>
  <si>
    <t>「３」については、院内における内服薬、注射薬、外用薬の投薬行為全般について、どのような管理方法を行っているか簡略に記入すること。</t>
  </si>
  <si>
    <t>様式5</t>
  </si>
  <si>
    <t>重症皮膚潰瘍管理指導の施設基準に係る届出書添付書類</t>
  </si>
  <si>
    <t>□</t>
  </si>
  <si>
    <t>■</t>
  </si>
  <si>
    <t>１　標榜診療科</t>
  </si>
  <si>
    <t>皮膚泌尿器科</t>
  </si>
  <si>
    <t>皮膚科</t>
  </si>
  <si>
    <t>形成外科</t>
  </si>
  <si>
    <t>２　重症皮膚潰瘍管理を担当する医師の氏名</t>
  </si>
  <si>
    <t>様式2</t>
  </si>
  <si>
    <t>感染対策指導管理に係る内容</t>
  </si>
  <si>
    <t>院内感染防止対策委員会</t>
  </si>
  <si>
    <t>　参加メンバー</t>
  </si>
  <si>
    <t>　開催回数</t>
  </si>
  <si>
    <t>　病室数</t>
  </si>
  <si>
    <t>　消毒液の種類（成分名）
　　※成分ごとに記載のこと</t>
  </si>
  <si>
    <t>そ　　の　　他</t>
  </si>
  <si>
    <t>水　道　・　消　毒　液　の　設　置</t>
  </si>
  <si>
    <t>　感染情報レポートの
　作成の有・無</t>
  </si>
  <si>
    <t>（</t>
  </si>
  <si>
    <t>・</t>
  </si>
  <si>
    <t>□</t>
  </si>
  <si>
    <t>室</t>
  </si>
  <si>
    <t>）</t>
  </si>
  <si>
    <t>）室</t>
  </si>
  <si>
    <t>（</t>
  </si>
  <si>
    <t>委員会の開催については、委員会の目的、構成メンバー、開催回数等を記載した院内感染防止委員会設置要綱等を添付のこと。</t>
  </si>
  <si>
    <t>（職種）</t>
  </si>
  <si>
    <t>　・</t>
  </si>
  <si>
    <t>（氏名）</t>
  </si>
  <si>
    <t>）回/月</t>
  </si>
  <si>
    <t>（</t>
  </si>
  <si>
    <t>　消毒液の設置病室数（再掲）</t>
  </si>
  <si>
    <t>　水道の設置病室数（再掲）</t>
  </si>
  <si>
    <t>面　　積</t>
  </si>
  <si>
    <t>※本体施設を参照</t>
  </si>
  <si>
    <t>様式5（当該加算の届出は実績を要しない）</t>
  </si>
  <si>
    <t>リハビリテーション提供体制
（作業療法）</t>
  </si>
  <si>
    <t>リハビリテーション提供体制
（言語聴覚療法）</t>
  </si>
  <si>
    <t>リハビリテーション提供体制
（精神科作業療法）</t>
  </si>
  <si>
    <t>リハビリテーション提供体制
（その他）</t>
  </si>
  <si>
    <t>医療院20</t>
  </si>
  <si>
    <t>医療院21</t>
  </si>
  <si>
    <t>医療院22</t>
  </si>
  <si>
    <t>医療院23</t>
  </si>
  <si>
    <t>医療院24</t>
  </si>
  <si>
    <t>医療院25</t>
  </si>
  <si>
    <t>短療17</t>
  </si>
  <si>
    <t>短療18</t>
  </si>
  <si>
    <t>短療19</t>
  </si>
  <si>
    <t>短療20</t>
  </si>
  <si>
    <t>短療21</t>
  </si>
  <si>
    <t>短療22</t>
  </si>
  <si>
    <t>予短療16</t>
  </si>
  <si>
    <t>予短療17</t>
  </si>
  <si>
    <t>予短療18</t>
  </si>
  <si>
    <t>予短療19</t>
  </si>
  <si>
    <t>予短療20</t>
  </si>
  <si>
    <t>予短療21</t>
  </si>
  <si>
    <t>◎勤務形態一覧は、薬剤師分（算定月）、様式6、調剤所及び医薬品情報管理室の配置図及び平面図、薬剤師の免許証（写し）</t>
  </si>
  <si>
    <t>◎勤務形態一覧は、リハ職員分のみ（算定月）、様式8、当該治療が行われる専用の施設の配置図及び平面図、リハ職員の免許証（写し）</t>
  </si>
  <si>
    <t>◎勤務形態一覧は、リハ職員分のみ（算定月）、様式9、当該治療が行われる専用の施設の配置図及び平面図、リハ職員の免許証（写し）</t>
  </si>
  <si>
    <t>「１」の標榜診療科は、皮膚泌尿器科若しくは皮膚科又は形成外科のいずれかであること。</t>
  </si>
  <si>
    <t>設　備　の　目　録</t>
  </si>
  <si>
    <t>安全管理体制</t>
  </si>
  <si>
    <t>栄養ケア・マネジメントの実施の有無</t>
  </si>
  <si>
    <t>栄養マネジメント強化体制</t>
  </si>
  <si>
    <t>排せつ支援加算</t>
  </si>
  <si>
    <t>自立支援促進加算</t>
  </si>
  <si>
    <t>科学的介護推進体制加算</t>
  </si>
  <si>
    <t>安全対策体制</t>
  </si>
  <si>
    <t>LIFEへの登録</t>
  </si>
  <si>
    <t>医療院26</t>
  </si>
  <si>
    <t>医療院27</t>
  </si>
  <si>
    <t>医療院28</t>
  </si>
  <si>
    <t>医療院29</t>
  </si>
  <si>
    <t>医療院30</t>
  </si>
  <si>
    <t>医療院31</t>
  </si>
  <si>
    <t>感染症又は災害の発生を理由とする利用者数の減少が一定以上生じている場合の対応</t>
  </si>
  <si>
    <t>栄養アセスメント・栄養改善体制</t>
  </si>
  <si>
    <t>移行支援加算</t>
  </si>
  <si>
    <t>通リハ16</t>
  </si>
  <si>
    <t>通リハ17</t>
  </si>
  <si>
    <t>予通リ11</t>
  </si>
  <si>
    <t>短療23</t>
  </si>
  <si>
    <t>予短療22</t>
  </si>
  <si>
    <t>栄養マネジメント体制に関する届出書</t>
  </si>
  <si>
    <t>１　新規</t>
  </si>
  <si>
    <t>２　変更</t>
  </si>
  <si>
    <t>３　終了</t>
  </si>
  <si>
    <t>栄養マネジメントの状況</t>
  </si>
  <si>
    <t>１．基本サービス（栄養ケア・マネジメントの実施）</t>
  </si>
  <si>
    <t>栄養マネジメントに関わる者（注）</t>
  </si>
  <si>
    <t>２．栄養マネジメント強化加算</t>
  </si>
  <si>
    <t>ａ．入所者数</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</si>
  <si>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</si>
  <si>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</si>
  <si>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</si>
  <si>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</si>
  <si>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</si>
  <si>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</si>
  <si>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</si>
  <si>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（別紙１２－３）</t>
  </si>
  <si>
    <t>サービス提供体制強化加算に関する届出書</t>
  </si>
  <si>
    <t>通所介護、（介護予防）通所リハビリテーション、
地域密着型通所介護、（介護予防）認知症対応型通所介護</t>
  </si>
  <si>
    <t>　１　新規　　　２　変更　　　３　終了</t>
  </si>
  <si>
    <t>3　施 設 種 別</t>
  </si>
  <si>
    <t>　１　通所介護　　　　　　２　（介護予防）通所リハビリテーション　
　３　地域密着型通所介護　４　（介護予防）認知症対応型通所介護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</si>
  <si>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</si>
  <si>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</si>
  <si>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</si>
  <si>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</si>
  <si>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</si>
  <si>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</si>
  <si>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</si>
  <si>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</si>
  <si>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</si>
  <si>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r>
      <t xml:space="preserve">有 </t>
    </r>
    <r>
      <rPr>
        <sz val="14"/>
        <rFont val="HGSｺﾞｼｯｸM"/>
        <family val="3"/>
      </rPr>
      <t>・</t>
    </r>
    <r>
      <rPr>
        <sz val="11"/>
        <rFont val="HGSｺﾞｼｯｸM"/>
        <family val="3"/>
      </rPr>
      <t xml:space="preserve"> 無</t>
    </r>
  </si>
  <si>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</si>
  <si>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</si>
  <si>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</si>
  <si>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</si>
  <si>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</si>
  <si>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</si>
  <si>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</si>
  <si>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</si>
  <si>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</si>
  <si>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</si>
  <si>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</si>
  <si>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</si>
  <si>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</si>
  <si>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</si>
  <si>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</si>
  <si>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</si>
  <si>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</si>
  <si>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サービスの質の向上に資する
取組の状況</t>
  </si>
  <si>
    <t>　※（地域密着型）介護老人福祉施設、介護老人保健施設、介護療養型医療施設、介護医療院は記載</t>
  </si>
  <si>
    <t>①に占める②の割合が60％以上</t>
  </si>
  <si>
    <r>
      <t>（３）サービス提供体制強化加算（Ⅲ）</t>
    </r>
  </si>
  <si>
    <t>　　　 ※介護福祉士等の状況、常勤職員の状況、勤続年数の状況のうち、いずれか１つを満たすこと。</t>
  </si>
  <si>
    <t>常勤職員の
状況</t>
  </si>
  <si>
    <t>①に占める②の割合が75％以上</t>
  </si>
  <si>
    <t>看護・介護職員の総数（常勤換算）</t>
  </si>
  <si>
    <t>①のうち常勤の者の総数（常勤換算）</t>
  </si>
  <si>
    <t>サービスを直接提供する者の総数（常勤換算）</t>
  </si>
  <si>
    <t>①のうち勤続年数７年以上の者の総数
　（常勤換算）</t>
  </si>
  <si>
    <t>備考１</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</si>
  <si>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</si>
  <si>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</si>
  <si>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令和　　年　　月　　日</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</si>
  <si>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</si>
  <si>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</si>
  <si>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</si>
  <si>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</si>
  <si>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「医療処置の実施状況」における③の割合が２０％以上、⑤の割合が２５％以上、「重度者の割合」における⑤の割合が
１５％以上のいずれかを満たす</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</si>
  <si>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</si>
  <si>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</si>
  <si>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通所リハビリテーション事業所における移行支援加算に係る届出</t>
  </si>
  <si>
    <t>　1　移行支援加算</t>
  </si>
  <si>
    <t>評価対象期間の通所リハビリテーション終了者数</t>
  </si>
  <si>
    <t>①のうち、指定通所介護等を実施した者の数（注１）</t>
  </si>
  <si>
    <t>３％超</t>
  </si>
  <si>
    <t>評価対象期間の新規終了者数（注２）</t>
  </si>
  <si>
    <t>２７％以上</t>
  </si>
  <si>
    <t>注１：</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</si>
  <si>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</si>
  <si>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注２：</t>
  </si>
  <si>
    <t>入院、入所、死亡を含む。</t>
  </si>
  <si>
    <t>１　重度認知症疾患療養体制加算（Ⅰ）</t>
  </si>
  <si>
    <t>２　重度認知症疾患療養体制加算（Ⅱ）</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</si>
  <si>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</si>
  <si>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</si>
  <si>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</si>
  <si>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</si>
  <si>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</si>
  <si>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</si>
  <si>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</si>
  <si>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</si>
  <si>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</si>
  <si>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</si>
  <si>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</si>
  <si>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</si>
  <si>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</si>
  <si>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</si>
  <si>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</si>
  <si>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</si>
  <si>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</si>
  <si>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</si>
  <si>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</si>
  <si>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</si>
  <si>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</si>
  <si>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</si>
  <si>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（記載例―2）</t>
  </si>
  <si>
    <t>ab</t>
  </si>
  <si>
    <t>cd</t>
  </si>
  <si>
    <t>e</t>
  </si>
  <si>
    <t>（再掲）
夜勤職員</t>
  </si>
  <si>
    <t>１日の夜勤の合計時間</t>
  </si>
  <si>
    <t>常勤換算後の人数
（16h換算）</t>
  </si>
  <si>
    <t>＜配置状況＞</t>
  </si>
  <si>
    <t>●夜勤時間帯（</t>
  </si>
  <si>
    <t>：</t>
  </si>
  <si>
    <t>～</t>
  </si>
  <si>
    <t>） ※午後10時から翌日午前5時までを含む連続する16時間で施設で定めたもの</t>
  </si>
  <si>
    <t>看護職員：介護職員</t>
  </si>
  <si>
    <t>●常勤の従業者が勤務すべき時間数（</t>
  </si>
  <si>
    <t>ｈ/4週）</t>
  </si>
  <si>
    <t>　（　　　　：　　　　)</t>
  </si>
  <si>
    <t>※常勤での配置が求められる職員が産前産後休業や育児・介護休業等を取得し、同等の資質を有する複数の非常勤職員を常勤換算して配置する場合、</t>
  </si>
  <si>
    <t>看護師：准看護師　(日中)</t>
  </si>
  <si>
    <t>　その旨記載してください。</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</si>
  <si>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</si>
  <si>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</si>
  <si>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</si>
  <si>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</si>
  <si>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</si>
  <si>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</si>
  <si>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</si>
  <si>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</si>
  <si>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</si>
  <si>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</si>
  <si>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</si>
  <si>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</si>
  <si>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</si>
  <si>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</si>
  <si>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</si>
  <si>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</si>
  <si>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</si>
  <si>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</si>
  <si>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</si>
  <si>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</si>
  <si>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</si>
  <si>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6.加算Ⅰ</t>
  </si>
  <si>
    <t>5.加算Ⅱ</t>
  </si>
  <si>
    <t>7.加算Ⅲ</t>
  </si>
  <si>
    <t>2.Ⅱ型介護医療院</t>
  </si>
  <si>
    <t>3.Ⅱ型（Ⅲ）</t>
  </si>
  <si>
    <t>2.Ⅱ型（Ⅱ）</t>
  </si>
  <si>
    <t>1.Ⅱ型（Ⅰ）</t>
  </si>
  <si>
    <t>口腔機能向上加算</t>
  </si>
  <si>
    <t>科学的介護推進体制加算</t>
  </si>
  <si>
    <t>B.大規模の事業所（Ⅰ）（介護医療院）</t>
  </si>
  <si>
    <t>月</t>
  </si>
  <si>
    <t>3.加算Aイ</t>
  </si>
  <si>
    <t>6.加算Aロ</t>
  </si>
  <si>
    <t>4.加算Bイ</t>
  </si>
  <si>
    <t>7.加算Bロ</t>
  </si>
  <si>
    <t>4.加算Ⅱ</t>
  </si>
  <si>
    <t>6.加算Ⅲ</t>
  </si>
  <si>
    <t>LIFEへ登録</t>
  </si>
  <si>
    <t>介護医療院サービス</t>
  </si>
  <si>
    <t>短期入所療養介護</t>
  </si>
  <si>
    <t>栄養マネジメント体制に関する届出書</t>
  </si>
  <si>
    <t>12（3）</t>
  </si>
  <si>
    <t>12（4）</t>
  </si>
  <si>
    <t>通所リハビリテーション事業所における移行支援加算に係る届出</t>
  </si>
  <si>
    <t>※１　各付表の裏面にある「添付書類」については不要です。
※２　各書類（写）には、原本照合は不要です。
※３　各別紙の備考等に記載されている根拠資料については提出不要ですが、求めがあった場合にはすぐに提示できるよう、事業所で保管しておいてください。</t>
  </si>
  <si>
    <t>従業者の勤務の体制及び勤務形態一覧表（勤務形態一覧）</t>
  </si>
  <si>
    <t>◎勤務形態一覧は、職員全員分（算定月）、参考１「人員基準確認表」</t>
  </si>
  <si>
    <t>参考様式１</t>
  </si>
  <si>
    <t>栄養マネジメント強化加算を算定している場合は、管理栄養士を常勤換算で入所者の数を50（施設に常勤栄養士を1人以上配置し、給食管理を行っている場合は70）で除して得た数以上配置が必要。</t>
  </si>
  <si>
    <t>◎勤務形態一覧は、栄養士・管理栄養士分（算定月）、参考１「人員基準確認表」、管理栄養士の免許証（写）、辞令（写）又は雇用契約書（写）</t>
  </si>
  <si>
    <t>参考１「人員基準確認表」（算定月）</t>
  </si>
  <si>
    <t>認知症介護実践研修（実践リーダ研修）修了証（写）、認知症介護指導者養成研修修了証（写）又は認知症看護に係る適切な研修の修了証（写）</t>
  </si>
  <si>
    <t>参考１「人員基準確認表」（算定月）</t>
  </si>
  <si>
    <t>安全対策に係る外部における研修の修了証（写）※令和3年10月までは受講申込書等で可</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</si>
  <si>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</si>
  <si>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</si>
  <si>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</si>
  <si>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</si>
  <si>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</si>
  <si>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</si>
  <si>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</si>
  <si>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</si>
  <si>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</si>
  <si>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</si>
  <si>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</si>
  <si>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</si>
  <si>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</si>
  <si>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</si>
  <si>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</si>
  <si>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</si>
  <si>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</si>
  <si>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</si>
  <si>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</si>
  <si>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</si>
  <si>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</si>
  <si>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</si>
  <si>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</si>
  <si>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</si>
  <si>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</si>
  <si>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</si>
  <si>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</si>
  <si>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</si>
  <si>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</si>
  <si>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</si>
  <si>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</si>
  <si>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</si>
  <si>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</si>
  <si>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</si>
  <si>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</si>
  <si>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</si>
  <si>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</si>
  <si>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</si>
  <si>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</si>
  <si>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</si>
  <si>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</si>
  <si>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</si>
  <si>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</si>
  <si>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</si>
  <si>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</si>
  <si>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</si>
  <si>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</si>
  <si>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</si>
  <si>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</si>
  <si>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</si>
  <si>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</si>
  <si>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</si>
  <si>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</si>
  <si>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</si>
  <si>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</si>
  <si>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</si>
  <si>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</si>
  <si>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</si>
  <si>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</si>
  <si>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</si>
  <si>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</si>
  <si>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</si>
  <si>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</si>
  <si>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</si>
  <si>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</si>
  <si>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</si>
  <si>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利用延人員数計算シート（通所リハビリテーション）</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</si>
  <si>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</si>
  <si>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t>
  </si>
  <si>
    <t>○前年度の実績が６月以上の場合の前年度の１月当たりの平均利用延人員数・各月の利用延人員数</t>
  </si>
  <si>
    <t>率</t>
  </si>
  <si>
    <t>４月～２月
合計 ※６</t>
  </si>
  <si>
    <t>10月</t>
  </si>
  <si>
    <t>通所リハビリテーション
※１</t>
  </si>
  <si>
    <t>１時間以上２時間未満</t>
  </si>
  <si>
    <t>２時間以上３時間未満及び
３時間以上４時間未満</t>
  </si>
  <si>
    <t>４時間以上５時間未満及び
５時間以上６時間未満</t>
  </si>
  <si>
    <t>６時間以上７時間未満及び
７時間以上８時間未満</t>
  </si>
  <si>
    <t>介護予防
通所リハビリテーション
※２</t>
  </si>
  <si>
    <t>２時間未満</t>
  </si>
  <si>
    <t>２時間以上４時間未満</t>
  </si>
  <si>
    <t>４時間以上６時間未満</t>
  </si>
  <si>
    <t>６時間以上</t>
  </si>
  <si>
    <t>同時にサービスの提供を受けた者の最大数を営業日ごとに加えた数</t>
  </si>
  <si>
    <t>各月の利用延人員数</t>
  </si>
  <si>
    <r>
      <t>毎日事業を実施した月（</t>
    </r>
    <r>
      <rPr>
        <sz val="10"/>
        <rFont val="ＭＳ Ｐゴシック"/>
        <family val="3"/>
      </rPr>
      <t>○印）　※３</t>
    </r>
  </si>
  <si>
    <t>合計</t>
  </si>
  <si>
    <t>（ａ）</t>
  </si>
  <si>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</si>
  <si>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通所リハビリテーション費を
算定している月数
(３月を除く）</t>
  </si>
  <si>
    <t>（ｂ）</t>
  </si>
  <si>
    <t>平均利用延人員数
 （a÷b）　　※４</t>
  </si>
  <si>
    <t>（ｃ）</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</si>
  <si>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</si>
  <si>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</si>
  <si>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</si>
  <si>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</si>
  <si>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</si>
  <si>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</si>
  <si>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</si>
  <si>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</si>
  <si>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感染症又は災害の発生を理由とする通所介護等の介護報酬による評価届出様式</t>
  </si>
  <si>
    <t>◎勤務形態一覧は、通リハ職員分のみ（算定月）、理学療法士・作業療法士又は言語聴覚士の免許証（写）</t>
  </si>
  <si>
    <t>◎勤務形態一覧は、通リハ職員分のみ（算定月）、管理栄養士の免許証（写）</t>
  </si>
  <si>
    <t>◎勤務形態一覧は、通リハ職員分のみ（算定月）、言語聴覚士・歯科衛生士又は看護職員の免許証（写）</t>
  </si>
  <si>
    <t>◎勤務形態一覧は、通リハ職員分のみ（算定月）、言語聴覚士、歯科衛生士又は看護職員の免許証（写）</t>
  </si>
  <si>
    <t>◎勤務形態一覧は、通リハ職員分のみ（算定月）、看護職員の免許証（写）</t>
  </si>
  <si>
    <t>参考１「人員基準確認表」（算定月）</t>
  </si>
  <si>
    <t>認知症介護実践研修（実践リーダ研修）修了証（写）、認知症介護指導者養成研修修了証（写）又は認知症看護に係る適切な研修の修了証（写）</t>
  </si>
  <si>
    <t>◎勤務形態一覧は、職員全員分（算定月）、参考１「人員基準確認表」</t>
  </si>
  <si>
    <t>参考１「人員基準確認表」（算定月）</t>
  </si>
  <si>
    <t>若年性認知症入所者受入加算</t>
  </si>
  <si>
    <t>若年性認知症入所者受入加算</t>
  </si>
  <si>
    <t>若年性認知症利用者受入加算</t>
  </si>
  <si>
    <t>若年性認知症利用者受入加算</t>
  </si>
  <si>
    <r>
      <t>各種加算</t>
    </r>
    <r>
      <rPr>
        <b/>
        <sz val="14"/>
        <color indexed="10"/>
        <rFont val="HGSｺﾞｼｯｸM"/>
        <family val="3"/>
      </rPr>
      <t>（取り下げ）</t>
    </r>
    <r>
      <rPr>
        <b/>
        <sz val="14"/>
        <rFont val="HGSｺﾞｼｯｸM"/>
        <family val="3"/>
      </rPr>
      <t>における必要な添付書類一覧（介護職員処遇改善加算は除く）</t>
    </r>
  </si>
  <si>
    <t>◎勤務形態一覧は、栄養士・管理栄養士分（変更した月と前月分）</t>
  </si>
  <si>
    <t>◎勤務形態一覧は、職員全員分、参考1「人員基準確認表」</t>
  </si>
  <si>
    <t>◎勤務形態一覧は、通リハ職員分のみ、参考1「人員基準確認表」</t>
  </si>
  <si>
    <t>◎勤務形態一覧は、看護・介護職員分、夜勤「夜間勤務等看護加算算定表」と夜勤別紙「夜間勤務等看護加算算定表別紙（介護医療院）」</t>
  </si>
  <si>
    <t>◎勤務形態一覧は、看護・介護職員分、参考1「人員基準確認表」、夜勤「夜間勤務等看護加算算定表」と夜勤別紙「夜間勤務等看護加算算定表別紙（介護医療院）」</t>
  </si>
  <si>
    <r>
      <t>　介護給付費算定に係る体制等（介護報酬加算等）に関する情報については、介護報酬の留意事項通知、届出等の留意事項通知（</t>
    </r>
    <r>
      <rPr>
        <sz val="11"/>
        <color indexed="10"/>
        <rFont val="HGPｺﾞｼｯｸM"/>
        <family val="3"/>
      </rPr>
      <t>※</t>
    </r>
    <r>
      <rPr>
        <sz val="11"/>
        <rFont val="HGPｺﾞｼｯｸM"/>
        <family val="3"/>
      </rPr>
      <t>）により届出が必要です。「届出先及び算定時期について」「算定要件」「必要書類」を確認し、届出してください（郵送可）。</t>
    </r>
  </si>
  <si>
    <t>※届出に際しては、事前に連絡の上、届出先に提出してください（郵送可）。</t>
  </si>
  <si>
    <r>
      <t>　　〇返信用封筒（返信先のあて名を記入し、切手を貼付してください。）</t>
    </r>
    <r>
      <rPr>
        <sz val="11"/>
        <color indexed="10"/>
        <rFont val="HGPｺﾞｼｯｸM"/>
        <family val="3"/>
      </rPr>
      <t>※来庁にて受付した場合は不要です。</t>
    </r>
  </si>
  <si>
    <t>サービス提供体制強化加算に関する届出書（(介護予防）通所リハビリテーション事業所）</t>
  </si>
  <si>
    <t>サービス提供体制強化加算に関する届出書（(予防）短期療養・医療院）</t>
  </si>
  <si>
    <t>◎勤務形態一覧は、職員全員分（算定月）、参考1「人員基準確認表」、精神保健福祉士の登録証（写）、理学療法士・作業療法士又は言語聴覚士の免許証（写）</t>
  </si>
  <si>
    <t>特別診療費項目
（重症皮膚潰瘍管理指導）</t>
  </si>
  <si>
    <t>特別診療費項目
（薬剤管理指導）</t>
  </si>
  <si>
    <t>特別診療費項目
（集団ｺﾐｭﾆｹｰｼｮﾝ療法）</t>
  </si>
  <si>
    <t>リハビリテーション提供体制
（理学療法Ⅰ）</t>
  </si>
  <si>
    <t>入浴介助加算</t>
  </si>
  <si>
    <t>◎勤務形態一覧は、看護・介護職員分（算定月）、参考1「人員基準確認表」、夜勤「夜間勤務等看護加算算定表」と夜勤別紙「夜間勤務等看護加算算定表別紙（介護医療院）」</t>
  </si>
  <si>
    <t>◎勤務形態一覧は、職員全員分（算定月）、参考1「人員基準確認表」、</t>
  </si>
  <si>
    <t>◎勤務形態一覧は、入所職員全員分（算定月）、参考1「人員基準確認表」、ユニットリーダー研修修了証（写）、平面図、室別面積表</t>
  </si>
  <si>
    <t>◎勤務形態一覧は、職員全員分（算定月）、参考1「人員基準確認表」</t>
  </si>
  <si>
    <t>◎勤務形態一覧は、通リハ職員分、参考1「人員基準確認表」</t>
  </si>
  <si>
    <t>　　　　（記載例1―勤務時間 ①8：30～17：00、②16：30～1：00、③0：30～9：00、④休日）※勤務区分の右に時間数を記入してください。</t>
  </si>
  <si>
    <t>【Ⅰ型】常勤換算で、入所者の数を5で除して得た数以上</t>
  </si>
  <si>
    <t>【Ⅱ型】常勤換算で、入所者の数を6で除して得た数以上</t>
  </si>
  <si>
    <t>【Ⅰ型】常勤換算で、入所者の数を150で除して得た数以上</t>
  </si>
  <si>
    <t>【Ⅱ型】常勤換算で、入所者の数を300で除して得た数以上</t>
  </si>
  <si>
    <t>参考2「通所リハビリテーション算定区分確認表」</t>
  </si>
  <si>
    <t>通所リハビリテーション算定区分確認表
　</t>
  </si>
  <si>
    <t>　通所リハビリテーション事業の事業実績を基に下記（ア）、（イ）いずれかの延べ利用者数算出方法により、算定区分を確認してください。</t>
  </si>
  <si>
    <t>（ア）当該年４月１日現在、前年度事業実績が６か月以上ある事業所用</t>
  </si>
  <si>
    <t>注：新規指定の場合前年１０月１日指定分までが６か月以上実績のある事業所になります。</t>
  </si>
  <si>
    <t>●平均利用延人員数確認表（前年４月１日～当該年２月末日）</t>
  </si>
  <si>
    <t>計（a)</t>
  </si>
  <si>
    <t>平均(ｂ）</t>
  </si>
  <si>
    <t>１０月</t>
  </si>
  <si>
    <t>１１月</t>
  </si>
  <si>
    <t>１２月</t>
  </si>
  <si>
    <t>３月分の実績は除きます。</t>
  </si>
  <si>
    <t>（a)÷（月数）=(ｂ）</t>
  </si>
  <si>
    <t>※　５月以降に新規指定（または再開）している場合は当該月から２月までを記載してください。</t>
  </si>
  <si>
    <t>【平均利用延人員数の計算方法】</t>
  </si>
  <si>
    <t>通所リハ</t>
  </si>
  <si>
    <t>介護予防通所リハ</t>
  </si>
  <si>
    <t>１～2時間未満</t>
  </si>
  <si>
    <t>利用者数　×　1/4</t>
  </si>
  <si>
    <t>2時間未満</t>
  </si>
  <si>
    <t>3～4時間未満（2～3時間を含む）</t>
  </si>
  <si>
    <t>利用者数　×　1/2</t>
  </si>
  <si>
    <t>2～4時間未満</t>
  </si>
  <si>
    <t>5～6時間未満（4～5時間を含む）</t>
  </si>
  <si>
    <t>利用者数　×　3/4</t>
  </si>
  <si>
    <t>4～6時間未満</t>
  </si>
  <si>
    <t>6～8時間</t>
  </si>
  <si>
    <r>
      <t>利用者数　×　1</t>
    </r>
  </si>
  <si>
    <t>利用者数　×　1</t>
  </si>
  <si>
    <t>※　ただし、介護予防通所リハビリテーションの利用者については、同時にサービスを提供を受けた者の最大数を営業日ごとに加えていく方法によって計算しても差し支えありません。</t>
  </si>
  <si>
    <t>※　災害その他のやむを得ない理由により受け入れた利用者については、その利用者を明確に区分した上で、平均利用延人員数に含まないこととします。</t>
  </si>
  <si>
    <t>※　正月等の特別な期間以外毎日実施する事業所にあっては、1週当たりの利用延人員数に6/7を乗じた数を合算したものにより、月当たりの平均利用者数を計算してください。</t>
  </si>
  <si>
    <t>（イ）当該年４月１日現在、事業実績が６か月に満たない事業所用</t>
  </si>
  <si>
    <t>(前年から定員を２５％以上変更する場合も含む）</t>
  </si>
  <si>
    <t>※新規指定の場合、前年１０月２日指定分以降が事業実績６か月に満たない事業所になります。</t>
  </si>
  <si>
    <t>●平均利用延人員見込み数推計</t>
  </si>
  <si>
    <t>計算方法・・・（運営規程の定員）×90%×（営業日数／月）＝(ｂ)</t>
  </si>
  <si>
    <t>（ｂ）</t>
  </si>
  <si>
    <t>（人）</t>
  </si>
  <si>
    <t>×</t>
  </si>
  <si>
    <t>（日）</t>
  </si>
  <si>
    <t>（人）</t>
  </si>
  <si>
    <t>営業日数は、当該年４月１日から来年３月３１日までの見込み平均営業日数を用いてください</t>
  </si>
  <si>
    <t>●算定区分</t>
  </si>
  <si>
    <t>　（ｂ）≦７５０人</t>
  </si>
  <si>
    <r>
      <t>・・・</t>
    </r>
    <r>
      <rPr>
        <b/>
        <sz val="11"/>
        <rFont val="HGSｺﾞｼｯｸM"/>
        <family val="3"/>
      </rPr>
      <t>通常規模</t>
    </r>
  </si>
  <si>
    <t>７５０&lt;（ｂ）≦９００人</t>
  </si>
  <si>
    <r>
      <t>・・・</t>
    </r>
    <r>
      <rPr>
        <b/>
        <sz val="11"/>
        <rFont val="HGSｺﾞｼｯｸM"/>
        <family val="3"/>
      </rPr>
      <t>大規模Ⅰ</t>
    </r>
  </si>
  <si>
    <t>-</t>
  </si>
  <si>
    <t>　（ｂ） ›９００人</t>
  </si>
  <si>
    <r>
      <t>・・・</t>
    </r>
    <r>
      <rPr>
        <b/>
        <sz val="11"/>
        <rFont val="HGSｺﾞｼｯｸM"/>
        <family val="3"/>
      </rPr>
      <t>大規模Ⅱ</t>
    </r>
  </si>
  <si>
    <t>参考様式２</t>
  </si>
  <si>
    <t>28（1）</t>
  </si>
  <si>
    <t>28（2）</t>
  </si>
  <si>
    <t>認知症専門ケア加算に係る届出書</t>
  </si>
  <si>
    <t>中重度者ケア体制加算に係る届出書</t>
  </si>
  <si>
    <t>利用者の割合に関する計算書（中重度者ケア体制加算）</t>
  </si>
  <si>
    <t>（別紙26）</t>
  </si>
  <si>
    <t>事 業 所 名</t>
  </si>
  <si>
    <t>異動等区分</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</si>
  <si>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</si>
  <si>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</si>
  <si>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</si>
  <si>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</si>
  <si>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</si>
  <si>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</si>
  <si>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</si>
  <si>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</si>
  <si>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</si>
  <si>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</si>
  <si>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</si>
  <si>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</si>
  <si>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</si>
  <si>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</si>
  <si>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</si>
  <si>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</si>
  <si>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</si>
  <si>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</si>
  <si>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</si>
  <si>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</si>
  <si>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</si>
  <si>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</si>
  <si>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</si>
  <si>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</si>
  <si>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</si>
  <si>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</si>
  <si>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</si>
  <si>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</si>
  <si>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</si>
  <si>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</si>
  <si>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</si>
  <si>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</si>
  <si>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</si>
  <si>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</si>
  <si>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</si>
  <si>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</si>
  <si>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</si>
  <si>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</si>
  <si>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</si>
  <si>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</si>
  <si>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</si>
  <si>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</si>
  <si>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</si>
  <si>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</si>
  <si>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</si>
  <si>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</si>
  <si>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</si>
  <si>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</si>
  <si>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</si>
  <si>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</si>
  <si>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</si>
  <si>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</si>
  <si>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</si>
  <si>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</si>
  <si>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</si>
  <si>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</si>
  <si>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</si>
  <si>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</si>
  <si>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</si>
  <si>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</si>
  <si>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</si>
  <si>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</si>
  <si>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</si>
  <si>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</si>
  <si>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</si>
  <si>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</si>
  <si>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</si>
  <si>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</si>
  <si>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</si>
  <si>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</si>
  <si>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</si>
  <si>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</si>
  <si>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</si>
  <si>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</si>
  <si>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</si>
  <si>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</si>
  <si>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</si>
  <si>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（別紙28－１）</t>
  </si>
  <si>
    <t>事 業 所 名</t>
  </si>
  <si>
    <t>1　新規</t>
  </si>
  <si>
    <t>2　変更</t>
  </si>
  <si>
    <t>3　終了</t>
  </si>
  <si>
    <t>事業所等の区分</t>
  </si>
  <si>
    <t>1　通所介護事業所</t>
  </si>
  <si>
    <t>2　地域密着型通所介護事業所</t>
  </si>
  <si>
    <t>3　通所リハビリテーション事業所</t>
  </si>
  <si>
    <t>中重度者ケア体制加算に係る届出内容</t>
  </si>
  <si>
    <t>通所介護</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</si>
  <si>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</si>
  <si>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</si>
  <si>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</si>
  <si>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</si>
  <si>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</si>
  <si>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</si>
  <si>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</si>
  <si>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</si>
  <si>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</si>
  <si>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</si>
  <si>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</si>
  <si>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</si>
  <si>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</si>
  <si>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備考　要件を満たすことが分かる根拠書類を準備し、指定権者からの求めがあった場合には、</t>
  </si>
  <si>
    <t>　　速やかに提出すること。</t>
  </si>
  <si>
    <t>（別紙28－２）</t>
  </si>
  <si>
    <t>令和</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</si>
  <si>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</si>
  <si>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</si>
  <si>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</si>
  <si>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</si>
  <si>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</si>
  <si>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</si>
  <si>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</si>
  <si>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</si>
  <si>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</si>
  <si>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</si>
  <si>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</si>
  <si>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</si>
  <si>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</si>
  <si>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</si>
  <si>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</si>
  <si>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</si>
  <si>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</si>
  <si>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</si>
  <si>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</si>
  <si>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</si>
  <si>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</si>
  <si>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</si>
  <si>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備考</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</si>
  <si>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</si>
  <si>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</si>
  <si>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</si>
  <si>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</si>
  <si>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</si>
  <si>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</si>
  <si>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</si>
  <si>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</si>
  <si>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r>
      <t>（別紙７</t>
    </r>
    <r>
      <rPr>
        <sz val="11"/>
        <rFont val="ＭＳ Ｐゴシック"/>
        <family val="3"/>
      </rPr>
      <t>参考資料</t>
    </r>
    <r>
      <rPr>
        <sz val="11"/>
        <color indexed="8"/>
        <rFont val="ＭＳ Ｐゴシック"/>
        <family val="3"/>
      </rPr>
      <t>）</t>
    </r>
  </si>
  <si>
    <t>令和</t>
  </si>
  <si>
    <t>年</t>
  </si>
  <si>
    <t>月</t>
  </si>
  <si>
    <t>日</t>
  </si>
  <si>
    <t>有資格者等の割合の参考計算書</t>
  </si>
  <si>
    <t>事業所名</t>
  </si>
  <si>
    <t>事業所番号</t>
  </si>
  <si>
    <t>サービス種類</t>
  </si>
  <si>
    <t>１．割合を計算する職員</t>
  </si>
  <si>
    <t>介護福祉士</t>
  </si>
  <si>
    <t>２．有資格者等の割合の算定期間</t>
  </si>
  <si>
    <t>前年度（３月を除く）</t>
  </si>
  <si>
    <t>実績月数　</t>
  </si>
  <si>
    <t>３．常勤換算方法による計算</t>
  </si>
  <si>
    <t>前年度（３月を除く）</t>
  </si>
  <si>
    <t>常勤換算人数</t>
  </si>
  <si>
    <t>①常勤職員の
一月あたりの
勤務時間</t>
  </si>
  <si>
    <r>
      <t xml:space="preserve">②常勤換算方法の
</t>
    </r>
    <r>
      <rPr>
        <u val="single"/>
        <sz val="11"/>
        <color indexed="10"/>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</si>
  <si>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</si>
  <si>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</si>
  <si>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令和３年</t>
  </si>
  <si>
    <t>時間</t>
  </si>
  <si>
    <t>人</t>
  </si>
  <si>
    <t>分子</t>
  </si>
  <si>
    <t>分母</t>
  </si>
  <si>
    <t>4月</t>
  </si>
  <si>
    <t>割合を計算する職員</t>
  </si>
  <si>
    <t>介護職員</t>
  </si>
  <si>
    <t>勤続年数10年以上の介護福祉士</t>
  </si>
  <si>
    <t>介護サービスを直接提供する職員</t>
  </si>
  <si>
    <t>5月</t>
  </si>
  <si>
    <t>勤続年数７年以上の職員</t>
  </si>
  <si>
    <t>-</t>
  </si>
  <si>
    <t>6月</t>
  </si>
  <si>
    <t>7月</t>
  </si>
  <si>
    <t>8月</t>
  </si>
  <si>
    <t>9月</t>
  </si>
  <si>
    <t>10月</t>
  </si>
  <si>
    <t>令和４年</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</si>
  <si>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</si>
  <si>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</si>
  <si>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</si>
  <si>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</si>
  <si>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</si>
  <si>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</si>
  <si>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</si>
  <si>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</si>
  <si>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</si>
  <si>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</si>
  <si>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</si>
  <si>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</si>
  <si>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</si>
  <si>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</si>
  <si>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</si>
  <si>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</si>
  <si>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</si>
  <si>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</si>
  <si>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</si>
  <si>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</si>
  <si>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</si>
  <si>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</si>
  <si>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</si>
  <si>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</si>
  <si>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</si>
  <si>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</si>
  <si>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</si>
  <si>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</si>
  <si>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</si>
  <si>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</si>
  <si>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</si>
  <si>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</si>
  <si>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</si>
  <si>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令和４年１０月６日版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</si>
</sst>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_);[Red]\(0\)"/>
    <numFmt numFmtId="196" formatCode="0.0_);[Red]\(0.0\)"/>
    <numFmt numFmtId="197" formatCode="0.00_);[Red]\(0.00\)"/>
    <numFmt numFmtId="198" formatCode="[$-411]ggge&quot;年&quot;m&quot;月&quot;d&quot;日&quot;;@"/>
    <numFmt numFmtId="199" formatCode="\(\ aaa\ \)"/>
    <numFmt numFmtId="200" formatCode="0.0"/>
    <numFmt numFmtId="201" formatCode="yyyy&quot;年&quot;m&quot;月&quot;d&quot;日&quot;;@"/>
    <numFmt numFmtId="202" formatCode="\(0.0\)"/>
    <numFmt numFmtId="203" formatCode="0&quot;月&quot;"/>
    <numFmt numFmtId="204" formatCode="#,##0.000;[Red]\-#,##0.000"/>
    <numFmt numFmtId="205" formatCode="[$-411]ggge&quot;年&quot;m&quot;月&quot;;@"/>
    <numFmt numFmtId="206" formatCode="#,##0.000000;[Red]\-#,##0.000000"/>
    <numFmt numFmtId="207" formatCode="&quot;令&quot;&quot;和&quot;0&quot;年&quot;"/>
    <numFmt numFmtId="208" formatCode="#,##0_ ;[Red]\-#,##0\ "/>
    <numFmt numFmtId="209" formatCode="0_ ;[Red]\-0\ "/>
    <numFmt numFmtId="210" formatCode="####&quot;年&quot;"/>
  </numFmts>
  <fonts count="13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b/>
      <sz val="12"/>
      <name val="HGSｺﾞｼｯｸM"/>
      <family val="3"/>
    </font>
    <font>
      <b/>
      <sz val="9"/>
      <name val="ＭＳ Ｐゴシック"/>
      <family val="3"/>
    </font>
    <font>
      <sz val="10"/>
      <name val="ＭＳ Ｐゴシック"/>
      <family val="3"/>
    </font>
    <font>
      <sz val="10"/>
      <color indexed="10"/>
      <name val="HGSｺﾞｼｯｸM"/>
      <family val="3"/>
    </font>
    <font>
      <sz val="9"/>
      <name val="HGSｺﾞｼｯｸM"/>
      <family val="3"/>
    </font>
    <font>
      <sz val="8"/>
      <name val="HGSｺﾞｼｯｸM"/>
      <family val="3"/>
    </font>
    <font>
      <sz val="12"/>
      <name val="HGSｺﾞｼｯｸM"/>
      <family val="3"/>
    </font>
    <font>
      <b/>
      <sz val="14"/>
      <name val="HGSｺﾞｼｯｸM"/>
      <family val="3"/>
    </font>
    <font>
      <b/>
      <sz val="11"/>
      <name val="HGSｺﾞｼｯｸM"/>
      <family val="3"/>
    </font>
    <font>
      <sz val="11"/>
      <name val="HGPｺﾞｼｯｸM"/>
      <family val="3"/>
    </font>
    <font>
      <sz val="16"/>
      <name val="HGPｺﾞｼｯｸM"/>
      <family val="3"/>
    </font>
    <font>
      <sz val="12"/>
      <name val="HGPｺﾞｼｯｸM"/>
      <family val="3"/>
    </font>
    <font>
      <vertAlign val="superscript"/>
      <sz val="10"/>
      <name val="HGSｺﾞｼｯｸM"/>
      <family val="3"/>
    </font>
    <font>
      <sz val="16"/>
      <name val="HGSｺﾞｼｯｸM"/>
      <family val="3"/>
    </font>
    <font>
      <u val="single"/>
      <sz val="10"/>
      <name val="HGSｺﾞｼｯｸM"/>
      <family val="3"/>
    </font>
    <font>
      <sz val="6"/>
      <name val="ＭＳ Ｐ明朝"/>
      <family val="1"/>
    </font>
    <font>
      <sz val="9"/>
      <name val="HGPｺﾞｼｯｸM"/>
      <family val="3"/>
    </font>
    <font>
      <sz val="14"/>
      <name val="HGPｺﾞｼｯｸM"/>
      <family val="3"/>
    </font>
    <font>
      <sz val="10"/>
      <name val="HGPｺﾞｼｯｸM"/>
      <family val="3"/>
    </font>
    <font>
      <b/>
      <sz val="14"/>
      <color indexed="12"/>
      <name val="HGPｺﾞｼｯｸM"/>
      <family val="3"/>
    </font>
    <font>
      <u val="single"/>
      <sz val="11"/>
      <name val="HGPｺﾞｼｯｸM"/>
      <family val="3"/>
    </font>
    <font>
      <u val="single"/>
      <sz val="14"/>
      <name val="HGPｺﾞｼｯｸM"/>
      <family val="3"/>
    </font>
    <font>
      <u val="single"/>
      <sz val="10.5"/>
      <name val="HGPｺﾞｼｯｸM"/>
      <family val="3"/>
    </font>
    <font>
      <sz val="18"/>
      <name val="HGPｺﾞｼｯｸM"/>
      <family val="3"/>
    </font>
    <font>
      <b/>
      <sz val="12"/>
      <name val="HGPｺﾞｼｯｸM"/>
      <family val="3"/>
    </font>
    <font>
      <sz val="10"/>
      <color indexed="10"/>
      <name val="HGPｺﾞｼｯｸM"/>
      <family val="3"/>
    </font>
    <font>
      <sz val="11"/>
      <color indexed="10"/>
      <name val="HGPｺﾞｼｯｸM"/>
      <family val="3"/>
    </font>
    <font>
      <b/>
      <sz val="14"/>
      <name val="HGPｺﾞｼｯｸM"/>
      <family val="3"/>
    </font>
    <font>
      <strike/>
      <sz val="11"/>
      <name val="HGPｺﾞｼｯｸM"/>
      <family val="3"/>
    </font>
    <font>
      <sz val="10.5"/>
      <name val="HGSｺﾞｼｯｸM"/>
      <family val="3"/>
    </font>
    <font>
      <sz val="7"/>
      <name val="HGSｺﾞｼｯｸM"/>
      <family val="3"/>
    </font>
    <font>
      <u val="single"/>
      <sz val="8"/>
      <color indexed="10"/>
      <name val="HGSｺﾞｼｯｸM"/>
      <family val="3"/>
    </font>
    <font>
      <sz val="20"/>
      <name val="HGSｺﾞｼｯｸM"/>
      <family val="3"/>
    </font>
    <font>
      <sz val="12"/>
      <name val="HGPｺﾞｼｯｸE"/>
      <family val="3"/>
    </font>
    <font>
      <sz val="10"/>
      <color indexed="12"/>
      <name val="HGSｺﾞｼｯｸM"/>
      <family val="3"/>
    </font>
    <font>
      <sz val="10"/>
      <color indexed="9"/>
      <name val="HGSｺﾞｼｯｸM"/>
      <family val="3"/>
    </font>
    <font>
      <sz val="8"/>
      <color indexed="9"/>
      <name val="HGSｺﾞｼｯｸM"/>
      <family val="3"/>
    </font>
    <font>
      <sz val="8"/>
      <color indexed="8"/>
      <name val="HGSｺﾞｼｯｸM"/>
      <family val="3"/>
    </font>
    <font>
      <sz val="10"/>
      <color indexed="8"/>
      <name val="HGSｺﾞｼｯｸM"/>
      <family val="3"/>
    </font>
    <font>
      <sz val="8"/>
      <color indexed="10"/>
      <name val="HGPｺﾞｼｯｸM"/>
      <family val="3"/>
    </font>
    <font>
      <b/>
      <sz val="14"/>
      <color indexed="10"/>
      <name val="HGSｺﾞｼｯｸM"/>
      <family val="3"/>
    </font>
    <font>
      <b/>
      <sz val="14"/>
      <color indexed="10"/>
      <name val="HGPｺﾞｼｯｸM"/>
      <family val="3"/>
    </font>
    <font>
      <sz val="11"/>
      <color indexed="9"/>
      <name val="HGPｺﾞｼｯｸM"/>
      <family val="3"/>
    </font>
    <font>
      <b/>
      <sz val="12"/>
      <color indexed="9"/>
      <name val="HGSｺﾞｼｯｸM"/>
      <family val="3"/>
    </font>
    <font>
      <b/>
      <sz val="14"/>
      <color indexed="9"/>
      <name val="HGPｺﾞｼｯｸM"/>
      <family val="3"/>
    </font>
    <font>
      <b/>
      <sz val="9"/>
      <color indexed="10"/>
      <name val="HGPｺﾞｼｯｸM"/>
      <family val="3"/>
    </font>
    <font>
      <sz val="11"/>
      <color indexed="8"/>
      <name val="HGSｺﾞｼｯｸM"/>
      <family val="3"/>
    </font>
    <font>
      <sz val="12"/>
      <color indexed="8"/>
      <name val="HGSｺﾞｼｯｸM"/>
      <family val="3"/>
    </font>
    <font>
      <sz val="6"/>
      <name val="HGSｺﾞｼｯｸM"/>
      <family val="3"/>
    </font>
    <font>
      <b/>
      <sz val="16"/>
      <color indexed="8"/>
      <name val="Meiryo UI"/>
      <family val="3"/>
    </font>
    <font>
      <sz val="14"/>
      <color indexed="8"/>
      <name val="Meiryo UI"/>
      <family val="3"/>
    </font>
    <font>
      <b/>
      <sz val="14"/>
      <color indexed="8"/>
      <name val="Meiryo UI"/>
      <family val="3"/>
    </font>
    <font>
      <sz val="12"/>
      <color indexed="8"/>
      <name val="Meiryo UI"/>
      <family val="3"/>
    </font>
    <font>
      <sz val="9"/>
      <color indexed="8"/>
      <name val="Meiryo UI"/>
      <family val="3"/>
    </font>
    <font>
      <sz val="11"/>
      <color indexed="8"/>
      <name val="Meiryo UI"/>
      <family val="3"/>
    </font>
    <font>
      <sz val="13"/>
      <color indexed="8"/>
      <name val="Meiryo UI"/>
      <family val="3"/>
    </font>
    <font>
      <sz val="11.5"/>
      <color indexed="8"/>
      <name val="Meiryo UI"/>
      <family val="3"/>
    </font>
    <font>
      <sz val="11"/>
      <color indexed="8"/>
      <name val="ＭＳ Ｐゴシック"/>
      <family val="3"/>
    </font>
    <font>
      <sz val="12"/>
      <color indexed="8"/>
      <name val="ＭＳ ゴシック"/>
      <family val="3"/>
    </font>
    <font>
      <sz val="12"/>
      <color indexed="8"/>
      <name val="ＭＳ Ｐゴシック"/>
      <family val="3"/>
    </font>
    <font>
      <b/>
      <sz val="16"/>
      <name val="ＭＳ Ｐゴシック"/>
      <family val="3"/>
    </font>
    <font>
      <sz val="14"/>
      <name val="ＭＳ Ｐゴシック"/>
      <family val="3"/>
    </font>
    <font>
      <b/>
      <sz val="12"/>
      <name val="ＭＳ Ｐゴシック"/>
      <family val="3"/>
    </font>
    <font>
      <sz val="9"/>
      <name val="ＭＳ Ｐゴシック"/>
      <family val="3"/>
    </font>
    <font>
      <sz val="9"/>
      <color indexed="8"/>
      <name val="ＭＳ Ｐゴシック"/>
      <family val="3"/>
    </font>
    <font>
      <sz val="6"/>
      <name val="ＭＳ ゴシック"/>
      <family val="3"/>
    </font>
    <font>
      <sz val="8"/>
      <name val="ＭＳ Ｐゴシック"/>
      <family val="3"/>
    </font>
    <font>
      <b/>
      <u val="single"/>
      <sz val="11"/>
      <name val="ＭＳ Ｐゴシック"/>
      <family val="3"/>
    </font>
    <font>
      <b/>
      <sz val="11"/>
      <name val="ＭＳ Ｐゴシック"/>
      <family val="3"/>
    </font>
    <font>
      <sz val="10"/>
      <color indexed="8"/>
      <name val="ＭＳ Ｐゴシック"/>
      <family val="3"/>
    </font>
    <font>
      <b/>
      <sz val="16"/>
      <name val="HGSｺﾞｼｯｸM"/>
      <family val="3"/>
    </font>
    <font>
      <b/>
      <sz val="18"/>
      <color indexed="10"/>
      <name val="HGSｺﾞｼｯｸM"/>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HGSｺﾞｼｯｸM"/>
      <family val="3"/>
    </font>
    <font>
      <sz val="11"/>
      <color indexed="10"/>
      <name val="HGSｺﾞｼｯｸM"/>
      <family val="3"/>
    </font>
    <font>
      <b/>
      <sz val="11"/>
      <color indexed="9"/>
      <name val="HGSｺﾞｼｯｸM"/>
      <family val="3"/>
    </font>
    <font>
      <b/>
      <u val="single"/>
      <sz val="11"/>
      <color indexed="8"/>
      <name val="ＭＳ Ｐゴシック"/>
      <family val="3"/>
    </font>
    <font>
      <b/>
      <u val="single"/>
      <sz val="16"/>
      <color indexed="8"/>
      <name val="ＭＳ Ｐゴシック"/>
      <family val="3"/>
    </font>
    <font>
      <sz val="8"/>
      <color indexed="8"/>
      <name val="ＭＳ Ｐゴシック"/>
      <family val="3"/>
    </font>
    <font>
      <sz val="9"/>
      <name val="Meiryo UI"/>
      <family val="3"/>
    </font>
    <font>
      <sz val="16"/>
      <color indexed="9"/>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theme="1"/>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u val="single"/>
      <sz val="16"/>
      <color theme="1"/>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sz val="16"/>
      <color theme="0"/>
      <name val="HGSｺﾞｼｯｸM"/>
      <family val="3"/>
    </font>
    <font>
      <b/>
      <sz val="11"/>
      <color theme="0"/>
      <name val="HGSｺﾞｼｯｸM"/>
      <family val="3"/>
    </font>
    <font>
      <sz val="11"/>
      <color rgb="FFFF0000"/>
      <name val="HGSｺﾞｼｯｸM"/>
      <family val="3"/>
    </font>
    <font>
      <b/>
      <u val="single"/>
      <sz val="11"/>
      <color theme="1"/>
      <name val="Calibri"/>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12"/>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0000FF"/>
        <bgColor indexed="64"/>
      </patternFill>
    </fill>
    <fill>
      <patternFill patternType="solid">
        <fgColor theme="6" tint="0.7999500036239624"/>
        <bgColor indexed="64"/>
      </patternFill>
    </fill>
    <fill>
      <patternFill patternType="solid">
        <fgColor indexed="46"/>
        <bgColor indexed="64"/>
      </patternFill>
    </fill>
    <fill>
      <patternFill patternType="solid">
        <fgColor rgb="FFFFC000"/>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thin"/>
      <bottom style="thin"/>
    </border>
    <border>
      <left style="medium"/>
      <right>
        <color indexed="63"/>
      </right>
      <top style="thin"/>
      <bottom>
        <color indexed="63"/>
      </bottom>
    </border>
    <border>
      <left style="thin"/>
      <right style="thin"/>
      <top style="medium"/>
      <bottom style="hair"/>
    </border>
    <border>
      <left style="thin"/>
      <right>
        <color indexed="63"/>
      </right>
      <top style="medium"/>
      <bottom style="hair"/>
    </border>
    <border>
      <left style="medium"/>
      <right>
        <color indexed="63"/>
      </right>
      <top style="medium"/>
      <bottom style="hair"/>
    </border>
    <border>
      <left>
        <color indexed="63"/>
      </left>
      <right style="thin"/>
      <top style="medium"/>
      <bottom style="hair"/>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hair"/>
    </border>
    <border>
      <left style="thin"/>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diagonalUp="1">
      <left style="thin"/>
      <right style="thin"/>
      <top style="thin"/>
      <bottom style="thin"/>
      <diagonal style="thin"/>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diagonalUp="1">
      <left>
        <color indexed="63"/>
      </left>
      <right>
        <color indexed="63"/>
      </right>
      <top style="thin"/>
      <bottom style="thin"/>
      <diagonal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hair"/>
      <top style="hair"/>
      <bottom style="thin"/>
    </border>
    <border>
      <left>
        <color indexed="63"/>
      </left>
      <right style="hair"/>
      <top style="hair"/>
      <bottom style="hair"/>
    </border>
    <border>
      <left>
        <color indexed="63"/>
      </left>
      <right style="hair"/>
      <top style="thin"/>
      <bottom style="hair"/>
    </border>
    <border>
      <left>
        <color indexed="63"/>
      </left>
      <right style="hair"/>
      <top style="thin"/>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diagonalUp="1" diagonalDown="1">
      <left style="thin"/>
      <right style="thin"/>
      <top style="thin"/>
      <bottom style="thin"/>
      <diagonal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medium"/>
      <bottom style="medium"/>
    </border>
    <border>
      <left>
        <color indexed="63"/>
      </left>
      <right>
        <color indexed="63"/>
      </right>
      <top style="medium"/>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style="hair"/>
      <right/>
      <top style="hair"/>
      <bottom style="hair"/>
    </border>
    <border>
      <left style="hair"/>
      <right/>
      <top style="hair"/>
      <bottom style="thin"/>
    </border>
    <border>
      <left style="hair"/>
      <right/>
      <top/>
      <bottom style="thin"/>
    </border>
    <border>
      <left/>
      <right style="thin"/>
      <top style="thin"/>
      <bottom style="medium"/>
    </border>
    <border>
      <left/>
      <right style="thin"/>
      <top style="medium"/>
      <bottom style="medium"/>
    </border>
    <border>
      <left style="medium"/>
      <right/>
      <top style="medium"/>
      <bottom style="thin"/>
    </border>
    <border>
      <left style="medium"/>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27" borderId="0" applyNumberFormat="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1" fillId="0" borderId="3" applyNumberFormat="0" applyFill="0" applyAlignment="0" applyProtection="0"/>
    <xf numFmtId="0" fontId="112" fillId="29" borderId="0" applyNumberFormat="0" applyBorder="0" applyAlignment="0" applyProtection="0"/>
    <xf numFmtId="0" fontId="113" fillId="30" borderId="4" applyNumberFormat="0" applyAlignment="0" applyProtection="0"/>
    <xf numFmtId="0" fontId="1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0" borderId="9" applyNumberFormat="0" applyAlignment="0" applyProtection="0"/>
    <xf numFmtId="0" fontId="1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1"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110" fillId="0" borderId="0">
      <alignment vertical="center"/>
      <protection/>
    </xf>
    <xf numFmtId="0" fontId="10" fillId="0" borderId="0">
      <alignment vertical="center"/>
      <protection/>
    </xf>
    <xf numFmtId="0" fontId="0" fillId="0" borderId="0">
      <alignment vertical="center"/>
      <protection/>
    </xf>
    <xf numFmtId="0" fontId="3" fillId="0" borderId="0" applyNumberFormat="0" applyFill="0" applyBorder="0" applyAlignment="0" applyProtection="0"/>
    <xf numFmtId="0" fontId="122" fillId="32" borderId="0" applyNumberFormat="0" applyBorder="0" applyAlignment="0" applyProtection="0"/>
  </cellStyleXfs>
  <cellXfs count="236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1" xfId="0" applyFont="1" applyFill="1" applyBorder="1" applyAlignment="1">
      <alignment horizontal="left" vertical="center"/>
    </xf>
    <xf numFmtId="0" fontId="5" fillId="33" borderId="0" xfId="0" applyFont="1" applyFill="1" applyAlignment="1">
      <alignment vertical="center"/>
    </xf>
    <xf numFmtId="0" fontId="8" fillId="33" borderId="0" xfId="0" applyFont="1" applyFill="1" applyAlignment="1">
      <alignment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shrinkToFit="1"/>
    </xf>
    <xf numFmtId="0" fontId="5" fillId="33" borderId="0" xfId="0" applyFont="1" applyFill="1" applyBorder="1" applyAlignment="1">
      <alignment vertical="center" shrinkToFit="1"/>
    </xf>
    <xf numFmtId="0" fontId="42" fillId="33" borderId="0" xfId="0" applyFont="1" applyFill="1" applyBorder="1" applyAlignment="1">
      <alignment vertical="center"/>
    </xf>
    <xf numFmtId="0" fontId="42" fillId="33" borderId="0" xfId="0" applyFont="1" applyFill="1" applyAlignment="1">
      <alignment vertical="center"/>
    </xf>
    <xf numFmtId="0" fontId="5" fillId="33" borderId="12" xfId="0" applyFont="1" applyFill="1" applyBorder="1" applyAlignment="1">
      <alignment horizontal="center" vertical="center" shrinkToFit="1"/>
    </xf>
    <xf numFmtId="0" fontId="5" fillId="33" borderId="0" xfId="0" applyFont="1" applyFill="1" applyBorder="1" applyAlignment="1">
      <alignment vertical="top"/>
    </xf>
    <xf numFmtId="0" fontId="42" fillId="33" borderId="0" xfId="0" applyFont="1" applyFill="1" applyBorder="1" applyAlignment="1">
      <alignment vertical="top"/>
    </xf>
    <xf numFmtId="0" fontId="5" fillId="33" borderId="0" xfId="0" applyFont="1" applyFill="1" applyBorder="1" applyAlignment="1">
      <alignment horizontal="left" vertical="top"/>
    </xf>
    <xf numFmtId="0" fontId="11" fillId="33" borderId="0" xfId="0" applyFont="1" applyFill="1" applyBorder="1" applyAlignment="1">
      <alignment horizontal="left" vertical="top"/>
    </xf>
    <xf numFmtId="0" fontId="5" fillId="33" borderId="0" xfId="0" applyFont="1" applyFill="1" applyBorder="1" applyAlignment="1">
      <alignment vertical="top" shrinkToFit="1"/>
    </xf>
    <xf numFmtId="0" fontId="5" fillId="33" borderId="0" xfId="0" applyFont="1" applyFill="1" applyBorder="1" applyAlignment="1">
      <alignment horizontal="center" vertical="center" shrinkToFit="1"/>
    </xf>
    <xf numFmtId="0" fontId="5" fillId="33" borderId="0" xfId="0" applyFont="1" applyFill="1" applyBorder="1" applyAlignment="1">
      <alignment horizontal="left" vertical="center"/>
    </xf>
    <xf numFmtId="0" fontId="42" fillId="33" borderId="0" xfId="0" applyFont="1" applyFill="1" applyBorder="1" applyAlignment="1">
      <alignment vertical="top" shrinkToFit="1"/>
    </xf>
    <xf numFmtId="0" fontId="5" fillId="33" borderId="0" xfId="0" applyFont="1" applyFill="1" applyAlignment="1">
      <alignment vertical="center" wrapText="1"/>
    </xf>
    <xf numFmtId="0" fontId="5" fillId="33" borderId="14" xfId="0" applyFont="1" applyFill="1" applyBorder="1" applyAlignment="1">
      <alignment vertical="center" shrinkToFit="1"/>
    </xf>
    <xf numFmtId="0" fontId="4" fillId="33" borderId="0" xfId="0" applyFont="1" applyFill="1" applyAlignment="1">
      <alignment vertical="center"/>
    </xf>
    <xf numFmtId="0" fontId="4" fillId="33" borderId="0" xfId="0" applyFont="1" applyFill="1" applyAlignment="1">
      <alignment vertical="center" shrinkToFit="1"/>
    </xf>
    <xf numFmtId="0" fontId="4" fillId="33" borderId="0" xfId="0" applyFont="1" applyFill="1" applyBorder="1" applyAlignment="1">
      <alignment vertical="center" shrinkToFit="1"/>
    </xf>
    <xf numFmtId="0" fontId="4" fillId="33" borderId="12" xfId="0" applyFont="1" applyFill="1" applyBorder="1" applyAlignment="1">
      <alignment vertical="center" shrinkToFit="1"/>
    </xf>
    <xf numFmtId="0" fontId="4" fillId="33" borderId="26" xfId="0" applyFont="1" applyFill="1" applyBorder="1" applyAlignment="1">
      <alignment vertical="center" shrinkToFit="1"/>
    </xf>
    <xf numFmtId="0" fontId="4" fillId="34" borderId="0" xfId="0" applyFont="1" applyFill="1" applyBorder="1" applyAlignment="1">
      <alignment horizontal="center" vertical="center" shrinkToFit="1"/>
    </xf>
    <xf numFmtId="0" fontId="4" fillId="33" borderId="25" xfId="0" applyFont="1" applyFill="1" applyBorder="1" applyAlignment="1">
      <alignment vertical="center" shrinkToFi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5" fillId="33" borderId="25" xfId="0" applyFont="1" applyFill="1" applyBorder="1" applyAlignment="1">
      <alignment vertical="center"/>
    </xf>
    <xf numFmtId="0" fontId="5" fillId="33" borderId="13" xfId="0" applyFont="1" applyFill="1" applyBorder="1" applyAlignment="1">
      <alignment horizontal="right" vertical="center"/>
    </xf>
    <xf numFmtId="0" fontId="5" fillId="33" borderId="0" xfId="0" applyFont="1" applyFill="1" applyBorder="1" applyAlignment="1">
      <alignment horizontal="right" vertical="center"/>
    </xf>
    <xf numFmtId="0" fontId="17" fillId="33" borderId="0" xfId="0" applyFont="1" applyFill="1" applyAlignment="1">
      <alignment vertical="center"/>
    </xf>
    <xf numFmtId="0" fontId="17" fillId="33" borderId="36" xfId="0" applyFont="1" applyFill="1" applyBorder="1" applyAlignment="1">
      <alignment vertical="center" shrinkToFit="1"/>
    </xf>
    <xf numFmtId="0" fontId="5" fillId="33" borderId="16" xfId="0" applyFont="1" applyFill="1" applyBorder="1" applyAlignment="1">
      <alignment horizontal="right" vertical="center"/>
    </xf>
    <xf numFmtId="0" fontId="5" fillId="33" borderId="13" xfId="0" applyFont="1" applyFill="1" applyBorder="1" applyAlignment="1">
      <alignment horizontal="right" vertical="top" wrapText="1"/>
    </xf>
    <xf numFmtId="0" fontId="5" fillId="33" borderId="0" xfId="0" applyFont="1" applyFill="1" applyAlignment="1">
      <alignment horizontal="right" vertical="top" wrapText="1"/>
    </xf>
    <xf numFmtId="0" fontId="5" fillId="33" borderId="26" xfId="0" applyFont="1" applyFill="1" applyBorder="1" applyAlignment="1" quotePrefix="1">
      <alignment horizontal="right" vertical="center"/>
    </xf>
    <xf numFmtId="0" fontId="5" fillId="33" borderId="0" xfId="0" applyFont="1" applyFill="1" applyAlignment="1">
      <alignment horizontal="left" vertical="center"/>
    </xf>
    <xf numFmtId="0" fontId="5" fillId="33" borderId="14" xfId="0" applyFont="1" applyFill="1" applyBorder="1" applyAlignment="1">
      <alignment horizontal="right" vertical="center"/>
    </xf>
    <xf numFmtId="200" fontId="5" fillId="35" borderId="13" xfId="0" applyNumberFormat="1" applyFont="1" applyFill="1" applyBorder="1" applyAlignment="1">
      <alignment vertical="center" shrinkToFit="1"/>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37" xfId="0" applyFont="1" applyFill="1" applyBorder="1" applyAlignment="1">
      <alignment vertical="center" textRotation="255" wrapText="1"/>
    </xf>
    <xf numFmtId="0" fontId="5" fillId="33" borderId="36" xfId="0" applyFont="1" applyFill="1" applyBorder="1" applyAlignment="1">
      <alignment vertical="center" textRotation="255" wrapText="1"/>
    </xf>
    <xf numFmtId="200" fontId="5" fillId="35" borderId="16" xfId="0" applyNumberFormat="1" applyFont="1" applyFill="1" applyBorder="1" applyAlignment="1">
      <alignment vertical="center" shrinkToFit="1"/>
    </xf>
    <xf numFmtId="0" fontId="5" fillId="33" borderId="37" xfId="0" applyFont="1" applyFill="1" applyBorder="1" applyAlignment="1">
      <alignment vertical="center" textRotation="255"/>
    </xf>
    <xf numFmtId="0" fontId="5" fillId="33" borderId="26" xfId="0" applyFont="1" applyFill="1" applyBorder="1" applyAlignment="1">
      <alignment vertical="center"/>
    </xf>
    <xf numFmtId="0" fontId="5" fillId="33" borderId="14" xfId="0" applyFont="1" applyFill="1" applyBorder="1" applyAlignment="1">
      <alignment vertical="center"/>
    </xf>
    <xf numFmtId="0" fontId="5" fillId="33" borderId="13" xfId="0" applyFont="1" applyFill="1" applyBorder="1" applyAlignment="1">
      <alignment vertical="center"/>
    </xf>
    <xf numFmtId="0" fontId="5" fillId="33" borderId="10" xfId="0" applyFont="1" applyFill="1" applyBorder="1" applyAlignment="1">
      <alignment vertical="center"/>
    </xf>
    <xf numFmtId="0" fontId="5" fillId="33" borderId="38" xfId="0" applyFont="1" applyFill="1" applyBorder="1" applyAlignment="1">
      <alignment vertical="center"/>
    </xf>
    <xf numFmtId="0" fontId="5" fillId="33" borderId="24" xfId="0" applyFont="1" applyFill="1" applyBorder="1" applyAlignment="1">
      <alignment vertical="center"/>
    </xf>
    <xf numFmtId="0" fontId="5" fillId="33" borderId="0"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Alignment="1">
      <alignment vertical="top" wrapText="1"/>
    </xf>
    <xf numFmtId="0" fontId="5" fillId="33" borderId="0" xfId="0" applyFont="1" applyFill="1" applyBorder="1" applyAlignment="1">
      <alignment vertical="center" wrapText="1"/>
    </xf>
    <xf numFmtId="0" fontId="5" fillId="33" borderId="26"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0" fontId="4" fillId="33" borderId="0" xfId="0" applyFont="1" applyFill="1" applyBorder="1" applyAlignment="1">
      <alignment vertical="center" wrapText="1"/>
    </xf>
    <xf numFmtId="0" fontId="5" fillId="33" borderId="26" xfId="0" applyFont="1" applyFill="1" applyBorder="1" applyAlignment="1">
      <alignment vertical="center" wrapText="1"/>
    </xf>
    <xf numFmtId="0" fontId="5" fillId="33" borderId="38" xfId="0" applyFont="1" applyFill="1" applyBorder="1" applyAlignment="1">
      <alignment vertical="center" wrapText="1"/>
    </xf>
    <xf numFmtId="0" fontId="5" fillId="33" borderId="25"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38" xfId="0" applyFont="1" applyFill="1" applyBorder="1" applyAlignment="1">
      <alignment horizontal="left" vertical="center"/>
    </xf>
    <xf numFmtId="9" fontId="5" fillId="33" borderId="0" xfId="0" applyNumberFormat="1" applyFont="1" applyFill="1" applyBorder="1" applyAlignment="1" quotePrefix="1">
      <alignment horizontal="center" vertical="center" wrapText="1"/>
    </xf>
    <xf numFmtId="0" fontId="5"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14" xfId="0" applyFont="1" applyFill="1" applyBorder="1" applyAlignment="1">
      <alignment vertical="center" wrapText="1"/>
    </xf>
    <xf numFmtId="0" fontId="4" fillId="33" borderId="0" xfId="0" applyFont="1" applyFill="1" applyBorder="1" applyAlignment="1">
      <alignment horizontal="center"/>
    </xf>
    <xf numFmtId="0" fontId="4" fillId="33" borderId="0" xfId="0" applyFont="1" applyFill="1" applyAlignment="1">
      <alignment wrapText="1"/>
    </xf>
    <xf numFmtId="0" fontId="4" fillId="33" borderId="0" xfId="0" applyFont="1" applyFill="1" applyAlignment="1">
      <alignment horizont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3" xfId="0" applyFont="1" applyFill="1" applyBorder="1" applyAlignment="1">
      <alignment horizontal="righ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38" xfId="0" applyFont="1" applyFill="1" applyBorder="1" applyAlignment="1">
      <alignment vertical="center"/>
    </xf>
    <xf numFmtId="0" fontId="4" fillId="33" borderId="26" xfId="0" applyFont="1" applyFill="1" applyBorder="1" applyAlignment="1">
      <alignment horizontal="left" vertical="center" wrapText="1"/>
    </xf>
    <xf numFmtId="0" fontId="4" fillId="33" borderId="24" xfId="0" applyFont="1" applyFill="1" applyBorder="1" applyAlignment="1">
      <alignment horizontal="left" vertical="center"/>
    </xf>
    <xf numFmtId="0" fontId="4" fillId="33" borderId="2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8" xfId="0" applyFont="1" applyFill="1" applyBorder="1" applyAlignment="1">
      <alignment horizontal="left" vertical="center" wrapText="1"/>
    </xf>
    <xf numFmtId="0" fontId="5" fillId="33" borderId="0" xfId="0" applyFont="1" applyFill="1" applyBorder="1" applyAlignment="1">
      <alignment horizontal="left" vertical="center" indent="1"/>
    </xf>
    <xf numFmtId="0" fontId="4" fillId="33" borderId="26" xfId="0" applyFont="1" applyFill="1" applyBorder="1" applyAlignment="1">
      <alignment vertical="center"/>
    </xf>
    <xf numFmtId="0" fontId="16" fillId="33" borderId="0" xfId="0" applyFont="1" applyFill="1" applyAlignment="1">
      <alignment horizontal="left" vertical="center"/>
    </xf>
    <xf numFmtId="0" fontId="16" fillId="33" borderId="26" xfId="0" applyFont="1" applyFill="1" applyBorder="1" applyAlignment="1">
      <alignment horizontal="left" vertical="center"/>
    </xf>
    <xf numFmtId="0" fontId="16" fillId="33" borderId="12" xfId="0" applyFont="1" applyFill="1" applyBorder="1" applyAlignment="1">
      <alignment horizontal="left" vertical="center"/>
    </xf>
    <xf numFmtId="0" fontId="16" fillId="33" borderId="13" xfId="0" applyFont="1" applyFill="1" applyBorder="1" applyAlignment="1">
      <alignment horizontal="left" vertical="center"/>
    </xf>
    <xf numFmtId="0" fontId="16" fillId="33" borderId="10" xfId="0" applyFont="1" applyFill="1" applyBorder="1" applyAlignment="1">
      <alignment horizontal="left" vertical="center"/>
    </xf>
    <xf numFmtId="0" fontId="16" fillId="33" borderId="38" xfId="0" applyFont="1" applyFill="1" applyBorder="1" applyAlignment="1">
      <alignment horizontal="left" vertical="center"/>
    </xf>
    <xf numFmtId="0" fontId="5" fillId="33" borderId="0" xfId="0" applyFont="1" applyFill="1" applyAlignment="1">
      <alignment horizontal="left"/>
    </xf>
    <xf numFmtId="0" fontId="5" fillId="33" borderId="0" xfId="0" applyFont="1" applyFill="1" applyBorder="1" applyAlignment="1">
      <alignment horizontal="left"/>
    </xf>
    <xf numFmtId="0" fontId="4" fillId="33" borderId="0" xfId="0" applyFont="1" applyFill="1" applyAlignment="1">
      <alignment horizontal="left"/>
    </xf>
    <xf numFmtId="0" fontId="4" fillId="33" borderId="0" xfId="0" applyFont="1" applyFill="1" applyBorder="1" applyAlignment="1">
      <alignment horizontal="left"/>
    </xf>
    <xf numFmtId="0" fontId="4" fillId="33" borderId="26" xfId="0" applyFont="1" applyFill="1" applyBorder="1" applyAlignment="1">
      <alignment vertical="center" wrapText="1"/>
    </xf>
    <xf numFmtId="0" fontId="4" fillId="33" borderId="2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2" xfId="0" applyFont="1" applyFill="1" applyBorder="1" applyAlignment="1">
      <alignment vertical="center"/>
    </xf>
    <xf numFmtId="0" fontId="5" fillId="33" borderId="1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5" fillId="33" borderId="17" xfId="0" applyFont="1" applyFill="1" applyBorder="1" applyAlignment="1">
      <alignment horizontal="left" vertical="center" shrinkToFit="1"/>
    </xf>
    <xf numFmtId="0" fontId="5" fillId="33" borderId="16" xfId="0" applyFont="1" applyFill="1" applyBorder="1" applyAlignment="1">
      <alignment vertical="center" shrinkToFit="1"/>
    </xf>
    <xf numFmtId="0" fontId="5" fillId="33" borderId="13"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7" xfId="0" applyFont="1" applyFill="1" applyBorder="1" applyAlignment="1">
      <alignment vertical="center" shrinkToFit="1"/>
    </xf>
    <xf numFmtId="0" fontId="5" fillId="33" borderId="17" xfId="0" applyFont="1" applyFill="1" applyBorder="1" applyAlignment="1">
      <alignment horizontal="left" vertical="center"/>
    </xf>
    <xf numFmtId="0" fontId="5" fillId="33" borderId="11" xfId="0" applyFont="1" applyFill="1" applyBorder="1" applyAlignment="1">
      <alignment vertical="center"/>
    </xf>
    <xf numFmtId="0" fontId="5" fillId="33" borderId="17" xfId="0" applyFont="1" applyFill="1" applyBorder="1" applyAlignment="1">
      <alignment horizontal="left" vertical="center" wrapText="1"/>
    </xf>
    <xf numFmtId="0" fontId="5" fillId="33" borderId="25" xfId="0" applyFont="1" applyFill="1" applyBorder="1" applyAlignment="1">
      <alignment vertical="center" textRotation="255"/>
    </xf>
    <xf numFmtId="0" fontId="5" fillId="33" borderId="24" xfId="0" applyFont="1" applyFill="1" applyBorder="1" applyAlignment="1">
      <alignment horizontal="center" vertical="center" shrinkToFit="1"/>
    </xf>
    <xf numFmtId="0" fontId="5" fillId="33" borderId="37" xfId="0" applyFont="1" applyFill="1" applyBorder="1" applyAlignment="1">
      <alignment vertical="center" textRotation="1"/>
    </xf>
    <xf numFmtId="0" fontId="5" fillId="36" borderId="16" xfId="0" applyFont="1" applyFill="1" applyBorder="1" applyAlignment="1">
      <alignment vertical="center"/>
    </xf>
    <xf numFmtId="0" fontId="5" fillId="37" borderId="16" xfId="0" applyFont="1" applyFill="1" applyBorder="1" applyAlignment="1">
      <alignment vertical="center"/>
    </xf>
    <xf numFmtId="0" fontId="5" fillId="37" borderId="16" xfId="0" applyFont="1" applyFill="1" applyBorder="1" applyAlignment="1">
      <alignment horizontal="center" vertical="center" shrinkToFit="1"/>
    </xf>
    <xf numFmtId="0" fontId="43" fillId="33" borderId="0" xfId="0" applyFont="1" applyFill="1" applyBorder="1" applyAlignment="1">
      <alignment horizontal="center" vertical="center"/>
    </xf>
    <xf numFmtId="0" fontId="43" fillId="33" borderId="0" xfId="0" applyFont="1" applyFill="1" applyBorder="1" applyAlignment="1">
      <alignment horizontal="center" vertical="center" wrapText="1"/>
    </xf>
    <xf numFmtId="0" fontId="44" fillId="33" borderId="0" xfId="0" applyFont="1" applyFill="1" applyBorder="1" applyAlignment="1">
      <alignment vertical="top" wrapText="1"/>
    </xf>
    <xf numFmtId="200" fontId="43" fillId="33" borderId="0" xfId="0" applyNumberFormat="1" applyFont="1" applyFill="1" applyBorder="1" applyAlignment="1">
      <alignment horizontal="right" vertical="center"/>
    </xf>
    <xf numFmtId="0" fontId="43" fillId="33" borderId="0" xfId="0" applyFont="1" applyFill="1" applyBorder="1" applyAlignment="1">
      <alignment vertical="center"/>
    </xf>
    <xf numFmtId="0" fontId="13" fillId="33" borderId="25" xfId="0" applyFont="1" applyFill="1" applyBorder="1" applyAlignment="1">
      <alignment horizontal="center" vertical="top" wrapText="1"/>
    </xf>
    <xf numFmtId="0" fontId="13" fillId="37" borderId="14" xfId="0" applyFont="1" applyFill="1" applyBorder="1" applyAlignment="1">
      <alignment vertical="top" wrapText="1"/>
    </xf>
    <xf numFmtId="0" fontId="13" fillId="33" borderId="14" xfId="0" applyFont="1" applyFill="1" applyBorder="1" applyAlignment="1">
      <alignment horizontal="center" vertical="top" wrapText="1"/>
    </xf>
    <xf numFmtId="0" fontId="13" fillId="36" borderId="14" xfId="0" applyFont="1" applyFill="1" applyBorder="1" applyAlignment="1">
      <alignment horizontal="center" vertical="top" wrapText="1"/>
    </xf>
    <xf numFmtId="0" fontId="13" fillId="33" borderId="24" xfId="0" applyFont="1" applyFill="1" applyBorder="1" applyAlignment="1">
      <alignment vertical="top" wrapText="1"/>
    </xf>
    <xf numFmtId="0" fontId="44" fillId="33" borderId="0" xfId="0" applyFont="1" applyFill="1" applyBorder="1" applyAlignment="1">
      <alignment horizontal="center" vertical="top" wrapText="1"/>
    </xf>
    <xf numFmtId="2" fontId="5" fillId="33" borderId="10" xfId="0" applyNumberFormat="1" applyFont="1" applyFill="1" applyBorder="1" applyAlignment="1">
      <alignment horizontal="left" vertical="center"/>
    </xf>
    <xf numFmtId="2" fontId="43" fillId="33" borderId="0" xfId="0" applyNumberFormat="1" applyFont="1" applyFill="1" applyBorder="1" applyAlignment="1">
      <alignment horizontal="left" vertical="center"/>
    </xf>
    <xf numFmtId="200" fontId="43" fillId="33" borderId="0" xfId="0" applyNumberFormat="1" applyFont="1" applyFill="1" applyBorder="1" applyAlignment="1">
      <alignment horizontal="center" vertical="center"/>
    </xf>
    <xf numFmtId="0" fontId="13" fillId="33" borderId="38" xfId="0" applyFont="1" applyFill="1" applyBorder="1" applyAlignment="1">
      <alignment vertical="top" wrapText="1"/>
    </xf>
    <xf numFmtId="0" fontId="13" fillId="33" borderId="13" xfId="0" applyFont="1" applyFill="1" applyBorder="1" applyAlignment="1">
      <alignment vertical="top" wrapText="1"/>
    </xf>
    <xf numFmtId="0" fontId="13" fillId="33" borderId="10" xfId="0" applyFont="1" applyFill="1" applyBorder="1" applyAlignment="1">
      <alignment vertical="top" wrapText="1"/>
    </xf>
    <xf numFmtId="0" fontId="13" fillId="33" borderId="26" xfId="0" applyFont="1" applyFill="1" applyBorder="1" applyAlignment="1">
      <alignment vertical="top" wrapText="1"/>
    </xf>
    <xf numFmtId="0" fontId="13" fillId="33" borderId="0" xfId="0" applyFont="1" applyFill="1" applyBorder="1" applyAlignment="1">
      <alignment vertical="top" wrapText="1"/>
    </xf>
    <xf numFmtId="0" fontId="13" fillId="33" borderId="25" xfId="0" applyFont="1" applyFill="1" applyBorder="1" applyAlignment="1">
      <alignment vertical="top" wrapText="1"/>
    </xf>
    <xf numFmtId="0" fontId="13" fillId="33" borderId="14" xfId="0" applyFont="1" applyFill="1" applyBorder="1" applyAlignment="1">
      <alignment vertical="top" wrapText="1"/>
    </xf>
    <xf numFmtId="0" fontId="45" fillId="33" borderId="0" xfId="0" applyFont="1" applyFill="1" applyBorder="1" applyAlignment="1">
      <alignment vertical="top" wrapText="1"/>
    </xf>
    <xf numFmtId="0" fontId="45" fillId="33" borderId="12" xfId="0" applyFont="1" applyFill="1" applyBorder="1" applyAlignment="1">
      <alignment vertical="center"/>
    </xf>
    <xf numFmtId="0" fontId="45" fillId="33" borderId="13" xfId="0" applyFont="1" applyFill="1" applyBorder="1" applyAlignment="1">
      <alignment vertical="center"/>
    </xf>
    <xf numFmtId="200" fontId="46" fillId="33" borderId="13" xfId="0" applyNumberFormat="1" applyFont="1" applyFill="1" applyBorder="1" applyAlignment="1">
      <alignment horizontal="right" vertical="center"/>
    </xf>
    <xf numFmtId="0" fontId="46" fillId="33" borderId="13" xfId="0" applyFont="1" applyFill="1" applyBorder="1" applyAlignment="1">
      <alignment vertical="center"/>
    </xf>
    <xf numFmtId="0" fontId="45" fillId="33" borderId="10" xfId="0" applyFont="1" applyFill="1" applyBorder="1" applyAlignment="1">
      <alignment vertical="center"/>
    </xf>
    <xf numFmtId="0" fontId="45" fillId="33" borderId="0" xfId="0" applyFont="1" applyFill="1" applyBorder="1" applyAlignment="1">
      <alignment vertical="center"/>
    </xf>
    <xf numFmtId="0" fontId="44" fillId="33" borderId="0" xfId="0" applyFont="1" applyFill="1" applyBorder="1" applyAlignment="1">
      <alignment vertical="center"/>
    </xf>
    <xf numFmtId="0" fontId="45" fillId="33" borderId="25" xfId="0" applyFont="1" applyFill="1" applyBorder="1" applyAlignment="1">
      <alignment vertical="center"/>
    </xf>
    <xf numFmtId="200" fontId="46" fillId="36" borderId="14" xfId="0" applyNumberFormat="1" applyFont="1" applyFill="1" applyBorder="1" applyAlignment="1">
      <alignment horizontal="right" vertical="center"/>
    </xf>
    <xf numFmtId="0" fontId="46" fillId="33" borderId="14" xfId="0" applyFont="1" applyFill="1" applyBorder="1" applyAlignment="1">
      <alignment vertical="center"/>
    </xf>
    <xf numFmtId="200" fontId="46" fillId="33" borderId="14" xfId="0" applyNumberFormat="1" applyFont="1" applyFill="1" applyBorder="1" applyAlignment="1">
      <alignment horizontal="right" vertical="center"/>
    </xf>
    <xf numFmtId="0" fontId="45" fillId="33" borderId="24" xfId="0" applyFont="1" applyFill="1" applyBorder="1" applyAlignment="1">
      <alignment vertical="center"/>
    </xf>
    <xf numFmtId="0" fontId="46" fillId="33" borderId="0" xfId="0" applyFont="1" applyFill="1" applyBorder="1" applyAlignment="1">
      <alignment vertical="center"/>
    </xf>
    <xf numFmtId="0" fontId="45" fillId="33" borderId="0" xfId="0" applyFont="1" applyFill="1" applyBorder="1" applyAlignment="1">
      <alignment horizontal="left" vertical="center"/>
    </xf>
    <xf numFmtId="200" fontId="46" fillId="33" borderId="0" xfId="0" applyNumberFormat="1" applyFont="1" applyFill="1" applyBorder="1" applyAlignment="1">
      <alignment horizontal="right" vertical="center"/>
    </xf>
    <xf numFmtId="0" fontId="46" fillId="33" borderId="0" xfId="0" applyFont="1" applyFill="1" applyBorder="1" applyAlignment="1">
      <alignment horizontal="left" vertical="center"/>
    </xf>
    <xf numFmtId="0" fontId="46" fillId="33" borderId="0" xfId="0" applyFont="1" applyFill="1" applyBorder="1" applyAlignment="1">
      <alignment horizontal="right" vertical="center"/>
    </xf>
    <xf numFmtId="0" fontId="46" fillId="33" borderId="0" xfId="0" applyFont="1" applyFill="1" applyBorder="1" applyAlignment="1">
      <alignment horizontal="center" vertical="center"/>
    </xf>
    <xf numFmtId="200" fontId="46" fillId="33" borderId="0" xfId="0" applyNumberFormat="1" applyFont="1" applyFill="1" applyBorder="1" applyAlignment="1">
      <alignment vertical="center"/>
    </xf>
    <xf numFmtId="0" fontId="43" fillId="33" borderId="0" xfId="0" applyFont="1" applyFill="1" applyBorder="1" applyAlignment="1">
      <alignment vertical="top" wrapText="1"/>
    </xf>
    <xf numFmtId="0" fontId="43" fillId="33" borderId="0" xfId="0" applyFont="1" applyFill="1" applyBorder="1" applyAlignment="1">
      <alignment horizontal="right" vertical="center"/>
    </xf>
    <xf numFmtId="0" fontId="13" fillId="33" borderId="12" xfId="0" applyFont="1" applyFill="1" applyBorder="1" applyAlignment="1">
      <alignment vertical="top"/>
    </xf>
    <xf numFmtId="0" fontId="13" fillId="33" borderId="13" xfId="0" applyFont="1" applyFill="1" applyBorder="1" applyAlignment="1">
      <alignment vertical="top"/>
    </xf>
    <xf numFmtId="0" fontId="13" fillId="33" borderId="10" xfId="0" applyFont="1" applyFill="1" applyBorder="1" applyAlignment="1">
      <alignment vertical="top"/>
    </xf>
    <xf numFmtId="0" fontId="13" fillId="33" borderId="26" xfId="0" applyFont="1" applyFill="1" applyBorder="1" applyAlignment="1">
      <alignment vertical="top"/>
    </xf>
    <xf numFmtId="0" fontId="13" fillId="33" borderId="0" xfId="0" applyFont="1" applyFill="1" applyBorder="1" applyAlignment="1">
      <alignment vertical="top"/>
    </xf>
    <xf numFmtId="0" fontId="13" fillId="33" borderId="38" xfId="0" applyFont="1" applyFill="1" applyBorder="1" applyAlignment="1">
      <alignment vertical="top"/>
    </xf>
    <xf numFmtId="0" fontId="13" fillId="33" borderId="25" xfId="0" applyFont="1" applyFill="1" applyBorder="1" applyAlignment="1">
      <alignment vertical="top"/>
    </xf>
    <xf numFmtId="0" fontId="13" fillId="33" borderId="14" xfId="0" applyFont="1" applyFill="1" applyBorder="1" applyAlignment="1">
      <alignment vertical="top"/>
    </xf>
    <xf numFmtId="0" fontId="13" fillId="33" borderId="24" xfId="0" applyFont="1" applyFill="1" applyBorder="1" applyAlignment="1">
      <alignment vertical="top"/>
    </xf>
    <xf numFmtId="0" fontId="17" fillId="0" borderId="0" xfId="65" applyFont="1">
      <alignment vertical="center"/>
      <protection/>
    </xf>
    <xf numFmtId="0" fontId="17" fillId="33" borderId="0" xfId="65" applyFont="1" applyFill="1">
      <alignment vertical="center"/>
      <protection/>
    </xf>
    <xf numFmtId="0" fontId="17" fillId="33" borderId="0" xfId="65" applyFont="1" applyFill="1" applyBorder="1" applyAlignment="1">
      <alignment horizontal="center" vertical="center"/>
      <protection/>
    </xf>
    <xf numFmtId="0" fontId="17" fillId="33" borderId="0" xfId="65" applyFont="1" applyFill="1" applyBorder="1" applyAlignment="1">
      <alignment horizontal="left" vertical="center"/>
      <protection/>
    </xf>
    <xf numFmtId="0" fontId="17" fillId="33" borderId="0" xfId="65" applyFont="1" applyFill="1" applyBorder="1" applyAlignment="1">
      <alignment horizontal="center" vertical="center" shrinkToFit="1"/>
      <protection/>
    </xf>
    <xf numFmtId="0" fontId="17" fillId="33" borderId="0" xfId="65" applyFont="1" applyFill="1" applyAlignment="1">
      <alignment horizontal="center" vertical="center"/>
      <protection/>
    </xf>
    <xf numFmtId="0" fontId="19" fillId="33" borderId="0" xfId="65" applyFont="1" applyFill="1" applyBorder="1" applyAlignment="1">
      <alignment horizontal="center" vertical="center"/>
      <protection/>
    </xf>
    <xf numFmtId="0" fontId="17" fillId="33" borderId="11" xfId="65" applyFont="1" applyFill="1" applyBorder="1" applyAlignment="1">
      <alignment horizontal="center" vertical="center"/>
      <protection/>
    </xf>
    <xf numFmtId="0" fontId="25" fillId="33" borderId="0" xfId="65" applyFont="1" applyFill="1" applyBorder="1" applyAlignment="1">
      <alignment horizontal="center" vertical="center"/>
      <protection/>
    </xf>
    <xf numFmtId="0" fontId="17" fillId="33" borderId="0" xfId="65" applyFont="1" applyFill="1" applyBorder="1">
      <alignment vertical="center"/>
      <protection/>
    </xf>
    <xf numFmtId="0" fontId="26" fillId="33" borderId="0" xfId="65" applyFont="1" applyFill="1" applyAlignment="1">
      <alignment horizontal="left" vertical="center"/>
      <protection/>
    </xf>
    <xf numFmtId="0" fontId="19" fillId="34" borderId="39" xfId="65" applyFont="1" applyFill="1" applyBorder="1" applyAlignment="1">
      <alignment horizontal="center" vertical="center" shrinkToFit="1"/>
      <protection/>
    </xf>
    <xf numFmtId="0" fontId="19" fillId="34" borderId="40" xfId="65" applyFont="1" applyFill="1" applyBorder="1" applyAlignment="1">
      <alignment horizontal="center" vertical="center" shrinkToFit="1"/>
      <protection/>
    </xf>
    <xf numFmtId="0" fontId="17" fillId="36" borderId="11" xfId="65" applyFont="1" applyFill="1" applyBorder="1" applyAlignment="1">
      <alignment horizontal="center" vertical="center"/>
      <protection/>
    </xf>
    <xf numFmtId="0" fontId="17" fillId="33" borderId="25" xfId="65" applyFont="1" applyFill="1" applyBorder="1" applyAlignment="1">
      <alignment vertical="center" shrinkToFit="1"/>
      <protection/>
    </xf>
    <xf numFmtId="0" fontId="17" fillId="33" borderId="41" xfId="65" applyFont="1" applyFill="1" applyBorder="1" applyAlignment="1">
      <alignment horizontal="right" vertical="center"/>
      <protection/>
    </xf>
    <xf numFmtId="0" fontId="17" fillId="33" borderId="41" xfId="65" applyFont="1" applyFill="1" applyBorder="1" applyAlignment="1">
      <alignment horizontal="left" vertical="center"/>
      <protection/>
    </xf>
    <xf numFmtId="0" fontId="17" fillId="33" borderId="15" xfId="65" applyFont="1" applyFill="1" applyBorder="1" applyAlignment="1">
      <alignment vertical="center" shrinkToFit="1"/>
      <protection/>
    </xf>
    <xf numFmtId="0" fontId="17" fillId="33" borderId="16" xfId="65" applyFont="1" applyFill="1" applyBorder="1" applyAlignment="1">
      <alignment horizontal="right" vertical="center"/>
      <protection/>
    </xf>
    <xf numFmtId="0" fontId="17" fillId="33" borderId="16" xfId="65" applyFont="1" applyFill="1" applyBorder="1" applyAlignment="1">
      <alignment horizontal="left" vertical="center"/>
      <protection/>
    </xf>
    <xf numFmtId="0" fontId="19" fillId="33" borderId="12" xfId="65" applyFont="1" applyFill="1" applyBorder="1" applyAlignment="1">
      <alignment horizontal="left" vertical="center"/>
      <protection/>
    </xf>
    <xf numFmtId="0" fontId="19" fillId="33" borderId="13" xfId="65" applyFont="1" applyFill="1" applyBorder="1" applyAlignment="1">
      <alignment horizontal="left" vertical="center"/>
      <protection/>
    </xf>
    <xf numFmtId="0" fontId="17" fillId="33" borderId="13" xfId="65" applyFont="1" applyFill="1" applyBorder="1">
      <alignment vertical="center"/>
      <protection/>
    </xf>
    <xf numFmtId="0" fontId="17" fillId="33" borderId="10" xfId="65" applyFont="1" applyFill="1" applyBorder="1">
      <alignment vertical="center"/>
      <protection/>
    </xf>
    <xf numFmtId="0" fontId="17" fillId="33" borderId="26" xfId="65" applyFont="1" applyFill="1" applyBorder="1">
      <alignment vertical="center"/>
      <protection/>
    </xf>
    <xf numFmtId="0" fontId="19" fillId="33" borderId="26" xfId="65" applyFont="1" applyFill="1" applyBorder="1" applyAlignment="1">
      <alignment horizontal="left" vertical="center"/>
      <protection/>
    </xf>
    <xf numFmtId="0" fontId="19" fillId="33" borderId="25" xfId="65" applyFont="1" applyFill="1" applyBorder="1" applyAlignment="1">
      <alignment horizontal="left" vertical="center"/>
      <protection/>
    </xf>
    <xf numFmtId="0" fontId="19" fillId="33" borderId="15" xfId="65" applyFont="1" applyFill="1" applyBorder="1" applyAlignment="1">
      <alignment horizontal="left" vertical="center"/>
      <protection/>
    </xf>
    <xf numFmtId="0" fontId="19" fillId="33" borderId="16" xfId="65" applyFont="1" applyFill="1" applyBorder="1" applyAlignment="1">
      <alignment horizontal="left" vertical="center"/>
      <protection/>
    </xf>
    <xf numFmtId="0" fontId="17" fillId="33" borderId="16" xfId="65" applyFont="1" applyFill="1" applyBorder="1">
      <alignment vertical="center"/>
      <protection/>
    </xf>
    <xf numFmtId="0" fontId="17" fillId="33" borderId="16" xfId="65" applyFont="1" applyFill="1" applyBorder="1" applyAlignment="1">
      <alignment horizontal="center" vertical="center"/>
      <protection/>
    </xf>
    <xf numFmtId="0" fontId="17" fillId="33" borderId="17" xfId="65" applyFont="1" applyFill="1" applyBorder="1" applyAlignment="1">
      <alignment horizontal="center" vertical="center"/>
      <protection/>
    </xf>
    <xf numFmtId="0" fontId="17" fillId="33" borderId="26" xfId="65" applyFont="1" applyFill="1" applyBorder="1" applyAlignment="1">
      <alignment horizontal="center" vertical="center"/>
      <protection/>
    </xf>
    <xf numFmtId="0" fontId="17" fillId="33" borderId="38" xfId="65" applyFont="1" applyFill="1" applyBorder="1" applyAlignment="1">
      <alignment horizontal="center" vertical="center"/>
      <protection/>
    </xf>
    <xf numFmtId="0" fontId="17" fillId="33" borderId="25" xfId="65" applyFont="1" applyFill="1" applyBorder="1" applyAlignment="1">
      <alignment horizontal="center" vertical="center"/>
      <protection/>
    </xf>
    <xf numFmtId="0" fontId="17" fillId="33" borderId="14" xfId="65" applyFont="1" applyFill="1" applyBorder="1" applyAlignment="1">
      <alignment horizontal="center" vertical="center"/>
      <protection/>
    </xf>
    <xf numFmtId="0" fontId="19" fillId="33" borderId="14" xfId="65" applyFont="1" applyFill="1" applyBorder="1" applyAlignment="1">
      <alignment horizontal="center" vertical="center"/>
      <protection/>
    </xf>
    <xf numFmtId="0" fontId="17" fillId="33" borderId="24" xfId="65" applyFont="1" applyFill="1" applyBorder="1" applyAlignment="1">
      <alignment horizontal="center" vertical="center"/>
      <protection/>
    </xf>
    <xf numFmtId="0" fontId="47" fillId="33" borderId="42" xfId="65" applyFont="1" applyFill="1" applyBorder="1" applyAlignment="1">
      <alignment horizontal="left" vertical="center" wrapText="1"/>
      <protection/>
    </xf>
    <xf numFmtId="0" fontId="47" fillId="33" borderId="17" xfId="65" applyFont="1" applyFill="1" applyBorder="1" applyAlignment="1">
      <alignment horizontal="left" vertical="center" wrapText="1"/>
      <protection/>
    </xf>
    <xf numFmtId="0" fontId="17" fillId="33" borderId="12" xfId="65" applyFont="1" applyFill="1" applyBorder="1" applyAlignment="1">
      <alignment horizontal="left" vertical="center"/>
      <protection/>
    </xf>
    <xf numFmtId="0" fontId="17" fillId="33" borderId="13" xfId="65" applyFont="1" applyFill="1" applyBorder="1" applyAlignment="1">
      <alignment horizontal="left" vertical="center"/>
      <protection/>
    </xf>
    <xf numFmtId="0" fontId="17" fillId="33" borderId="43" xfId="65" applyFont="1" applyFill="1" applyBorder="1" applyAlignment="1">
      <alignment horizontal="left" vertical="center"/>
      <protection/>
    </xf>
    <xf numFmtId="0" fontId="17" fillId="33" borderId="41" xfId="65" applyFont="1" applyFill="1" applyBorder="1" applyAlignment="1">
      <alignment vertical="center"/>
      <protection/>
    </xf>
    <xf numFmtId="0" fontId="17" fillId="33" borderId="15" xfId="65" applyFont="1" applyFill="1" applyBorder="1" applyAlignment="1">
      <alignment horizontal="left" vertical="center"/>
      <protection/>
    </xf>
    <xf numFmtId="0" fontId="17" fillId="33" borderId="10" xfId="65" applyFont="1" applyFill="1" applyBorder="1" applyAlignment="1">
      <alignment horizontal="left" vertical="center"/>
      <protection/>
    </xf>
    <xf numFmtId="0" fontId="17" fillId="33" borderId="14" xfId="65" applyFont="1" applyFill="1" applyBorder="1" applyAlignment="1">
      <alignment horizontal="left" vertical="center"/>
      <protection/>
    </xf>
    <xf numFmtId="0" fontId="17" fillId="33" borderId="14" xfId="65" applyFont="1" applyFill="1" applyBorder="1" applyAlignment="1">
      <alignment horizontal="right" vertical="center"/>
      <protection/>
    </xf>
    <xf numFmtId="0" fontId="47" fillId="33" borderId="24" xfId="65" applyFont="1" applyFill="1" applyBorder="1" applyAlignment="1">
      <alignment vertical="center" wrapText="1"/>
      <protection/>
    </xf>
    <xf numFmtId="0" fontId="17" fillId="33" borderId="15" xfId="65" applyFont="1" applyFill="1" applyBorder="1">
      <alignment vertical="center"/>
      <protection/>
    </xf>
    <xf numFmtId="0" fontId="17" fillId="33" borderId="17" xfId="65" applyFont="1" applyFill="1" applyBorder="1" applyAlignment="1">
      <alignment horizontal="left" vertical="center"/>
      <protection/>
    </xf>
    <xf numFmtId="0" fontId="25" fillId="33" borderId="0" xfId="65" applyFont="1" applyFill="1">
      <alignment vertical="center"/>
      <protection/>
    </xf>
    <xf numFmtId="0" fontId="27" fillId="33" borderId="0" xfId="65" applyFont="1" applyFill="1" applyAlignment="1">
      <alignment horizontal="left" vertical="center"/>
      <protection/>
    </xf>
    <xf numFmtId="0" fontId="28" fillId="33" borderId="14" xfId="65" applyFont="1" applyFill="1" applyBorder="1" applyAlignment="1">
      <alignment vertical="center"/>
      <protection/>
    </xf>
    <xf numFmtId="0" fontId="29" fillId="33" borderId="14" xfId="65" applyFont="1" applyFill="1" applyBorder="1" applyAlignment="1">
      <alignment vertical="center"/>
      <protection/>
    </xf>
    <xf numFmtId="0" fontId="17" fillId="33" borderId="11" xfId="65" applyFont="1" applyFill="1" applyBorder="1" applyAlignment="1">
      <alignment horizontal="center" vertical="center" wrapText="1"/>
      <protection/>
    </xf>
    <xf numFmtId="49" fontId="17" fillId="33" borderId="11" xfId="65" applyNumberFormat="1" applyFont="1" applyFill="1" applyBorder="1" applyAlignment="1">
      <alignment horizontal="right" vertical="center" shrinkToFit="1"/>
      <protection/>
    </xf>
    <xf numFmtId="49" fontId="17" fillId="33" borderId="11" xfId="65" applyNumberFormat="1" applyFont="1" applyFill="1" applyBorder="1" applyAlignment="1">
      <alignment vertical="center" shrinkToFit="1"/>
      <protection/>
    </xf>
    <xf numFmtId="49" fontId="17" fillId="33" borderId="15" xfId="65" applyNumberFormat="1" applyFont="1" applyFill="1" applyBorder="1" applyAlignment="1">
      <alignment horizontal="right" vertical="center" shrinkToFit="1"/>
      <protection/>
    </xf>
    <xf numFmtId="0" fontId="17" fillId="33" borderId="44" xfId="65" applyFont="1" applyFill="1" applyBorder="1" applyAlignment="1">
      <alignment horizontal="center" vertical="center"/>
      <protection/>
    </xf>
    <xf numFmtId="0" fontId="17" fillId="33" borderId="17" xfId="65" applyFont="1" applyFill="1" applyBorder="1" applyAlignment="1">
      <alignment vertical="center" shrinkToFit="1"/>
      <protection/>
    </xf>
    <xf numFmtId="49" fontId="17" fillId="33" borderId="15" xfId="65" applyNumberFormat="1" applyFont="1" applyFill="1" applyBorder="1" applyAlignment="1">
      <alignment vertical="center" shrinkToFit="1"/>
      <protection/>
    </xf>
    <xf numFmtId="0" fontId="26" fillId="33" borderId="17" xfId="65" applyFont="1" applyFill="1" applyBorder="1" applyAlignment="1">
      <alignment vertical="center" shrinkToFit="1"/>
      <protection/>
    </xf>
    <xf numFmtId="0" fontId="17" fillId="33" borderId="34" xfId="65" applyFont="1" applyFill="1" applyBorder="1" applyAlignment="1">
      <alignment horizontal="center" vertical="center" wrapText="1"/>
      <protection/>
    </xf>
    <xf numFmtId="0" fontId="17" fillId="33" borderId="34" xfId="65" applyFont="1" applyFill="1" applyBorder="1" applyAlignment="1">
      <alignment horizontal="center" vertical="center"/>
      <protection/>
    </xf>
    <xf numFmtId="49" fontId="17" fillId="33" borderId="34" xfId="65" applyNumberFormat="1" applyFont="1" applyFill="1" applyBorder="1" applyAlignment="1">
      <alignment vertical="center" shrinkToFit="1"/>
      <protection/>
    </xf>
    <xf numFmtId="49" fontId="17" fillId="33" borderId="12" xfId="65" applyNumberFormat="1" applyFont="1" applyFill="1" applyBorder="1" applyAlignment="1">
      <alignment vertical="center" shrinkToFit="1"/>
      <protection/>
    </xf>
    <xf numFmtId="0" fontId="17" fillId="33" borderId="45" xfId="65" applyFont="1" applyFill="1" applyBorder="1" applyAlignment="1">
      <alignment horizontal="center" vertical="center"/>
      <protection/>
    </xf>
    <xf numFmtId="0" fontId="17" fillId="33" borderId="10" xfId="65" applyFont="1" applyFill="1" applyBorder="1" applyAlignment="1">
      <alignment horizontal="center" vertical="center"/>
      <protection/>
    </xf>
    <xf numFmtId="0" fontId="17" fillId="33" borderId="10" xfId="65" applyFont="1" applyFill="1" applyBorder="1" applyAlignment="1">
      <alignment vertical="center" shrinkToFit="1"/>
      <protection/>
    </xf>
    <xf numFmtId="0" fontId="17" fillId="33" borderId="46" xfId="65" applyFont="1" applyFill="1" applyBorder="1" applyAlignment="1">
      <alignment vertical="center" wrapText="1"/>
      <protection/>
    </xf>
    <xf numFmtId="0" fontId="17" fillId="33" borderId="46" xfId="65" applyFont="1" applyFill="1" applyBorder="1" applyAlignment="1">
      <alignment vertical="center" shrinkToFit="1"/>
      <protection/>
    </xf>
    <xf numFmtId="0" fontId="17" fillId="33" borderId="47" xfId="65" applyFont="1" applyFill="1" applyBorder="1" applyAlignment="1">
      <alignment vertical="center" shrinkToFit="1"/>
      <protection/>
    </xf>
    <xf numFmtId="0" fontId="26" fillId="33" borderId="48" xfId="65" applyFont="1" applyFill="1" applyBorder="1" applyAlignment="1">
      <alignment horizontal="left" vertical="top" wrapText="1"/>
      <protection/>
    </xf>
    <xf numFmtId="0" fontId="26" fillId="33" borderId="49" xfId="65" applyFont="1" applyFill="1" applyBorder="1" applyAlignment="1">
      <alignment horizontal="center" vertical="center" wrapText="1"/>
      <protection/>
    </xf>
    <xf numFmtId="0" fontId="17" fillId="33" borderId="49" xfId="65" applyFont="1" applyFill="1" applyBorder="1" applyAlignment="1">
      <alignment vertical="center" shrinkToFit="1"/>
      <protection/>
    </xf>
    <xf numFmtId="0" fontId="17" fillId="33" borderId="50" xfId="65" applyFont="1" applyFill="1" applyBorder="1" applyAlignment="1">
      <alignment vertical="center" wrapText="1"/>
      <protection/>
    </xf>
    <xf numFmtId="0" fontId="17" fillId="33" borderId="50" xfId="65" applyFont="1" applyFill="1" applyBorder="1" applyAlignment="1">
      <alignment vertical="center" shrinkToFit="1"/>
      <protection/>
    </xf>
    <xf numFmtId="0" fontId="17" fillId="33" borderId="51" xfId="65" applyFont="1" applyFill="1" applyBorder="1" applyAlignment="1">
      <alignment vertical="center" shrinkToFit="1"/>
      <protection/>
    </xf>
    <xf numFmtId="0" fontId="26" fillId="33" borderId="52" xfId="65" applyFont="1" applyFill="1" applyBorder="1" applyAlignment="1">
      <alignment horizontal="left" vertical="top" wrapText="1"/>
      <protection/>
    </xf>
    <xf numFmtId="0" fontId="26" fillId="33" borderId="53" xfId="65" applyFont="1" applyFill="1" applyBorder="1" applyAlignment="1">
      <alignment horizontal="left" vertical="top" wrapText="1"/>
      <protection/>
    </xf>
    <xf numFmtId="0" fontId="17" fillId="33" borderId="53" xfId="65" applyFont="1" applyFill="1" applyBorder="1" applyAlignment="1">
      <alignment vertical="center" shrinkToFit="1"/>
      <protection/>
    </xf>
    <xf numFmtId="0" fontId="17" fillId="33" borderId="0" xfId="65" applyFont="1" applyFill="1" applyAlignment="1">
      <alignment vertical="center" wrapText="1"/>
      <protection/>
    </xf>
    <xf numFmtId="0" fontId="17" fillId="33" borderId="0" xfId="65" applyFont="1" applyFill="1" applyAlignment="1">
      <alignment horizontal="left" vertical="center" wrapText="1"/>
      <protection/>
    </xf>
    <xf numFmtId="0" fontId="26" fillId="33" borderId="0" xfId="65" applyFont="1" applyFill="1" applyAlignment="1">
      <alignment horizontal="left" vertical="center" wrapText="1"/>
      <protection/>
    </xf>
    <xf numFmtId="0" fontId="26" fillId="33" borderId="0" xfId="65" applyFont="1" applyFill="1" applyAlignment="1">
      <alignment vertical="center" wrapText="1"/>
      <protection/>
    </xf>
    <xf numFmtId="0" fontId="30" fillId="33" borderId="0" xfId="65" applyFont="1" applyFill="1" applyAlignment="1">
      <alignment horizontal="left" vertical="center" shrinkToFit="1"/>
      <protection/>
    </xf>
    <xf numFmtId="0" fontId="26" fillId="33" borderId="0" xfId="65" applyFont="1" applyFill="1">
      <alignment vertical="center"/>
      <protection/>
    </xf>
    <xf numFmtId="0" fontId="17" fillId="33" borderId="14" xfId="65" applyFont="1" applyFill="1" applyBorder="1">
      <alignment vertical="center"/>
      <protection/>
    </xf>
    <xf numFmtId="0" fontId="28" fillId="33" borderId="0" xfId="65" applyFont="1" applyFill="1" applyBorder="1" applyAlignment="1">
      <alignment horizontal="right" vertical="center"/>
      <protection/>
    </xf>
    <xf numFmtId="0" fontId="17" fillId="33" borderId="14" xfId="65" applyFont="1" applyFill="1" applyBorder="1" applyAlignment="1">
      <alignment horizontal="right" vertical="center" shrinkToFit="1"/>
      <protection/>
    </xf>
    <xf numFmtId="0" fontId="17" fillId="36" borderId="14" xfId="65" applyFont="1" applyFill="1" applyBorder="1" applyAlignment="1">
      <alignment horizontal="right" vertical="center" shrinkToFit="1"/>
      <protection/>
    </xf>
    <xf numFmtId="0" fontId="17" fillId="33" borderId="14" xfId="65" applyFont="1" applyFill="1" applyBorder="1" applyAlignment="1">
      <alignment vertical="center" shrinkToFit="1"/>
      <protection/>
    </xf>
    <xf numFmtId="0" fontId="25" fillId="0" borderId="0" xfId="65" applyFont="1">
      <alignment vertical="center"/>
      <protection/>
    </xf>
    <xf numFmtId="0" fontId="27" fillId="0" borderId="0" xfId="65" applyFont="1" applyAlignment="1">
      <alignment horizontal="left" vertical="center"/>
      <protection/>
    </xf>
    <xf numFmtId="0" fontId="28" fillId="0" borderId="14" xfId="65" applyFont="1" applyFill="1" applyBorder="1" applyAlignment="1">
      <alignment vertical="center"/>
      <protection/>
    </xf>
    <xf numFmtId="0" fontId="29" fillId="0" borderId="14" xfId="65" applyFont="1" applyFill="1" applyBorder="1" applyAlignment="1">
      <alignment vertical="center"/>
      <protection/>
    </xf>
    <xf numFmtId="0" fontId="17" fillId="0" borderId="0" xfId="65" applyFont="1" applyFill="1">
      <alignment vertical="center"/>
      <protection/>
    </xf>
    <xf numFmtId="0" fontId="17" fillId="0" borderId="11" xfId="65" applyFont="1" applyBorder="1" applyAlignment="1">
      <alignment horizontal="center" vertical="center" wrapText="1"/>
      <protection/>
    </xf>
    <xf numFmtId="0" fontId="17" fillId="36" borderId="11" xfId="65" applyFont="1" applyFill="1" applyBorder="1" applyAlignment="1">
      <alignment horizontal="center" vertical="center" wrapText="1"/>
      <protection/>
    </xf>
    <xf numFmtId="49" fontId="17" fillId="36" borderId="11" xfId="65" applyNumberFormat="1" applyFont="1" applyFill="1" applyBorder="1" applyAlignment="1">
      <alignment horizontal="right" vertical="center" shrinkToFit="1"/>
      <protection/>
    </xf>
    <xf numFmtId="49" fontId="17" fillId="36" borderId="11" xfId="65" applyNumberFormat="1" applyFont="1" applyFill="1" applyBorder="1" applyAlignment="1">
      <alignment vertical="center" shrinkToFit="1"/>
      <protection/>
    </xf>
    <xf numFmtId="49" fontId="19" fillId="36" borderId="11" xfId="65" applyNumberFormat="1" applyFont="1" applyFill="1" applyBorder="1" applyAlignment="1">
      <alignment horizontal="center" vertical="center" shrinkToFit="1"/>
      <protection/>
    </xf>
    <xf numFmtId="0" fontId="17" fillId="36" borderId="17" xfId="65" applyFont="1" applyFill="1" applyBorder="1" applyAlignment="1">
      <alignment horizontal="center" vertical="center"/>
      <protection/>
    </xf>
    <xf numFmtId="0" fontId="31" fillId="36" borderId="11" xfId="65" applyFont="1" applyFill="1" applyBorder="1" applyAlignment="1">
      <alignment horizontal="center" vertical="center" textRotation="255" wrapText="1"/>
      <protection/>
    </xf>
    <xf numFmtId="0" fontId="17" fillId="0" borderId="54" xfId="65" applyFont="1" applyBorder="1" applyAlignment="1">
      <alignment vertical="center" wrapText="1"/>
      <protection/>
    </xf>
    <xf numFmtId="0" fontId="17" fillId="36" borderId="54" xfId="65" applyFont="1" applyFill="1" applyBorder="1" applyAlignment="1">
      <alignment vertical="center" shrinkToFit="1"/>
      <protection/>
    </xf>
    <xf numFmtId="0" fontId="17" fillId="36" borderId="43" xfId="65" applyFont="1" applyFill="1" applyBorder="1" applyAlignment="1">
      <alignment vertical="center" shrinkToFit="1"/>
      <protection/>
    </xf>
    <xf numFmtId="0" fontId="17" fillId="0" borderId="42" xfId="65" applyFont="1" applyBorder="1" applyAlignment="1">
      <alignment vertical="center" shrinkToFit="1"/>
      <protection/>
    </xf>
    <xf numFmtId="0" fontId="17" fillId="36" borderId="11" xfId="65" applyFont="1" applyFill="1" applyBorder="1" applyAlignment="1">
      <alignment vertical="center" shrinkToFit="1"/>
      <protection/>
    </xf>
    <xf numFmtId="0" fontId="26" fillId="36" borderId="11" xfId="65" applyFont="1" applyFill="1" applyBorder="1" applyAlignment="1">
      <alignment vertical="center" shrinkToFit="1"/>
      <protection/>
    </xf>
    <xf numFmtId="0" fontId="17" fillId="36" borderId="15" xfId="65" applyFont="1" applyFill="1" applyBorder="1" applyAlignment="1">
      <alignment horizontal="center" vertical="center"/>
      <protection/>
    </xf>
    <xf numFmtId="0" fontId="17" fillId="0" borderId="55" xfId="65" applyFont="1" applyBorder="1" applyAlignment="1">
      <alignment vertical="center" wrapText="1"/>
      <protection/>
    </xf>
    <xf numFmtId="0" fontId="17" fillId="36" borderId="55" xfId="65" applyFont="1" applyFill="1" applyBorder="1" applyAlignment="1">
      <alignment vertical="center" shrinkToFit="1"/>
      <protection/>
    </xf>
    <xf numFmtId="0" fontId="17" fillId="36" borderId="56" xfId="65" applyFont="1" applyFill="1" applyBorder="1" applyAlignment="1">
      <alignment vertical="center" shrinkToFit="1"/>
      <protection/>
    </xf>
    <xf numFmtId="0" fontId="17" fillId="36" borderId="57" xfId="65" applyFont="1" applyFill="1" applyBorder="1" applyAlignment="1">
      <alignment horizontal="center" vertical="center" wrapText="1"/>
      <protection/>
    </xf>
    <xf numFmtId="0" fontId="17" fillId="0" borderId="57" xfId="65" applyFont="1" applyBorder="1" applyAlignment="1">
      <alignment vertical="center" shrinkToFit="1"/>
      <protection/>
    </xf>
    <xf numFmtId="0" fontId="26" fillId="36" borderId="58" xfId="65" applyFont="1" applyFill="1" applyBorder="1" applyAlignment="1">
      <alignment horizontal="left" vertical="top" wrapText="1"/>
      <protection/>
    </xf>
    <xf numFmtId="0" fontId="17" fillId="36" borderId="59" xfId="65" applyFont="1" applyFill="1" applyBorder="1" applyAlignment="1">
      <alignment horizontal="center" vertical="center" wrapText="1"/>
      <protection/>
    </xf>
    <xf numFmtId="0" fontId="26" fillId="36" borderId="56" xfId="65" applyFont="1" applyFill="1" applyBorder="1" applyAlignment="1">
      <alignment horizontal="left" vertical="top" wrapText="1"/>
      <protection/>
    </xf>
    <xf numFmtId="0" fontId="15" fillId="33" borderId="0" xfId="0" applyFont="1" applyFill="1" applyAlignment="1">
      <alignment vertical="center"/>
    </xf>
    <xf numFmtId="0" fontId="48" fillId="33" borderId="0" xfId="0" applyFont="1" applyFill="1" applyAlignment="1">
      <alignment vertical="center"/>
    </xf>
    <xf numFmtId="0" fontId="32" fillId="33" borderId="0" xfId="0" applyFont="1" applyFill="1" applyAlignment="1">
      <alignment vertical="center"/>
    </xf>
    <xf numFmtId="0" fontId="26" fillId="33" borderId="0" xfId="0" applyFont="1" applyFill="1" applyAlignment="1">
      <alignment vertical="center"/>
    </xf>
    <xf numFmtId="0" fontId="26" fillId="33" borderId="0" xfId="0" applyFont="1" applyFill="1" applyAlignment="1">
      <alignment vertical="center" shrinkToFit="1"/>
    </xf>
    <xf numFmtId="0" fontId="26" fillId="33" borderId="15" xfId="0" applyFont="1" applyFill="1" applyBorder="1" applyAlignment="1">
      <alignment horizontal="center" vertical="center"/>
    </xf>
    <xf numFmtId="0" fontId="25" fillId="36" borderId="14" xfId="0" applyNumberFormat="1" applyFont="1" applyFill="1" applyBorder="1" applyAlignment="1">
      <alignment horizontal="center" vertical="center" shrinkToFit="1"/>
    </xf>
    <xf numFmtId="0" fontId="25" fillId="33" borderId="0" xfId="0" applyNumberFormat="1" applyFont="1" applyFill="1" applyBorder="1" applyAlignment="1" quotePrefix="1">
      <alignment horizontal="center" vertical="center" shrinkToFit="1"/>
    </xf>
    <xf numFmtId="0" fontId="26" fillId="34" borderId="15" xfId="0" applyFont="1" applyFill="1" applyBorder="1" applyAlignment="1">
      <alignment horizontal="center" vertical="center" shrinkToFit="1"/>
    </xf>
    <xf numFmtId="0" fontId="19" fillId="33" borderId="16" xfId="0" applyFont="1" applyFill="1" applyBorder="1" applyAlignment="1">
      <alignment vertical="center" shrinkToFit="1"/>
    </xf>
    <xf numFmtId="0" fontId="26" fillId="34" borderId="16" xfId="0" applyFont="1" applyFill="1" applyBorder="1" applyAlignment="1">
      <alignment horizontal="center" vertical="center" shrinkToFit="1"/>
    </xf>
    <xf numFmtId="0" fontId="19" fillId="33" borderId="17" xfId="0" applyFont="1" applyFill="1" applyBorder="1" applyAlignment="1">
      <alignment vertical="center" shrinkToFit="1"/>
    </xf>
    <xf numFmtId="0" fontId="33" fillId="33" borderId="0" xfId="0" applyFont="1" applyFill="1" applyAlignment="1">
      <alignment vertical="center"/>
    </xf>
    <xf numFmtId="0" fontId="33" fillId="33" borderId="14" xfId="0" applyFont="1" applyFill="1" applyBorder="1" applyAlignment="1">
      <alignment vertical="center"/>
    </xf>
    <xf numFmtId="0" fontId="26" fillId="36" borderId="41" xfId="0" applyFont="1" applyFill="1" applyBorder="1" applyAlignment="1">
      <alignment horizontal="center" vertical="center" shrinkToFit="1"/>
    </xf>
    <xf numFmtId="0" fontId="26" fillId="33" borderId="41" xfId="0" applyFont="1" applyFill="1" applyBorder="1" applyAlignment="1">
      <alignment horizontal="center" vertical="center" shrinkToFit="1"/>
    </xf>
    <xf numFmtId="0" fontId="26" fillId="33" borderId="42" xfId="0" applyFont="1" applyFill="1" applyBorder="1" applyAlignment="1">
      <alignment horizontal="center" vertical="center" shrinkToFit="1"/>
    </xf>
    <xf numFmtId="0" fontId="26" fillId="33" borderId="42" xfId="0" applyFont="1" applyFill="1" applyBorder="1" applyAlignment="1">
      <alignment vertical="center" shrinkToFit="1"/>
    </xf>
    <xf numFmtId="0" fontId="26" fillId="34" borderId="43" xfId="0" applyFont="1" applyFill="1" applyBorder="1" applyAlignment="1">
      <alignment horizontal="center" vertical="center" shrinkToFit="1"/>
    </xf>
    <xf numFmtId="0" fontId="26" fillId="33" borderId="41" xfId="0" applyFont="1" applyFill="1" applyBorder="1" applyAlignment="1">
      <alignment vertical="center" shrinkToFit="1"/>
    </xf>
    <xf numFmtId="0" fontId="26" fillId="34" borderId="41" xfId="0" applyFont="1" applyFill="1" applyBorder="1" applyAlignment="1">
      <alignment horizontal="center" vertical="center" shrinkToFit="1"/>
    </xf>
    <xf numFmtId="0" fontId="26" fillId="33" borderId="37" xfId="0" applyFont="1" applyFill="1" applyBorder="1" applyAlignment="1">
      <alignment vertical="center" shrinkToFit="1"/>
    </xf>
    <xf numFmtId="0" fontId="26" fillId="34" borderId="11" xfId="0" applyFont="1" applyFill="1" applyBorder="1" applyAlignment="1">
      <alignment horizontal="center" vertical="center" shrinkToFit="1"/>
    </xf>
    <xf numFmtId="0" fontId="26" fillId="34" borderId="60" xfId="0" applyFont="1" applyFill="1" applyBorder="1" applyAlignment="1">
      <alignment horizontal="center" vertical="center"/>
    </xf>
    <xf numFmtId="0" fontId="26" fillId="33" borderId="61" xfId="0" applyFont="1" applyFill="1" applyBorder="1" applyAlignment="1">
      <alignment vertical="center" shrinkToFit="1"/>
    </xf>
    <xf numFmtId="0" fontId="26" fillId="36" borderId="62" xfId="0" applyFont="1" applyFill="1" applyBorder="1" applyAlignment="1">
      <alignment horizontal="center" vertical="center" shrinkToFit="1"/>
    </xf>
    <xf numFmtId="0" fontId="26" fillId="33" borderId="62" xfId="0" applyFont="1" applyFill="1" applyBorder="1" applyAlignment="1">
      <alignment horizontal="center" vertical="center" shrinkToFit="1"/>
    </xf>
    <xf numFmtId="0" fontId="26" fillId="33" borderId="61" xfId="0" applyFont="1" applyFill="1" applyBorder="1" applyAlignment="1">
      <alignment horizontal="center" vertical="center" shrinkToFit="1"/>
    </xf>
    <xf numFmtId="0" fontId="26" fillId="33" borderId="63" xfId="0" applyFont="1" applyFill="1" applyBorder="1" applyAlignment="1">
      <alignment vertical="center" shrinkToFit="1"/>
    </xf>
    <xf numFmtId="0" fontId="26" fillId="34" borderId="60" xfId="0" applyFont="1" applyFill="1" applyBorder="1" applyAlignment="1">
      <alignment horizontal="center" vertical="center" shrinkToFit="1"/>
    </xf>
    <xf numFmtId="0" fontId="26" fillId="33" borderId="62" xfId="0" applyFont="1" applyFill="1" applyBorder="1" applyAlignment="1">
      <alignment vertical="center" shrinkToFit="1"/>
    </xf>
    <xf numFmtId="0" fontId="26" fillId="34" borderId="62" xfId="0" applyFont="1" applyFill="1" applyBorder="1" applyAlignment="1">
      <alignment horizontal="center" vertical="center" shrinkToFit="1"/>
    </xf>
    <xf numFmtId="0" fontId="26" fillId="34" borderId="56" xfId="0" applyFont="1" applyFill="1" applyBorder="1" applyAlignment="1">
      <alignment horizontal="center" vertical="center"/>
    </xf>
    <xf numFmtId="0" fontId="26" fillId="33" borderId="57" xfId="0" applyFont="1" applyFill="1" applyBorder="1" applyAlignment="1">
      <alignment vertical="center" shrinkToFit="1"/>
    </xf>
    <xf numFmtId="0" fontId="26" fillId="34" borderId="64" xfId="0" applyFont="1" applyFill="1" applyBorder="1" applyAlignment="1">
      <alignment horizontal="center" vertical="center"/>
    </xf>
    <xf numFmtId="0" fontId="26" fillId="33" borderId="65" xfId="0" applyFont="1" applyFill="1" applyBorder="1" applyAlignment="1">
      <alignment vertical="center" shrinkToFit="1"/>
    </xf>
    <xf numFmtId="0" fontId="26" fillId="33" borderId="66" xfId="0" applyFont="1" applyFill="1" applyBorder="1" applyAlignment="1">
      <alignment vertical="center" shrinkToFit="1"/>
    </xf>
    <xf numFmtId="0" fontId="26" fillId="33" borderId="67" xfId="0" applyFont="1" applyFill="1" applyBorder="1" applyAlignment="1">
      <alignment vertical="center" shrinkToFit="1"/>
    </xf>
    <xf numFmtId="0" fontId="26" fillId="34" borderId="56" xfId="0" applyFont="1" applyFill="1" applyBorder="1" applyAlignment="1">
      <alignment horizontal="center" vertical="center" shrinkToFit="1"/>
    </xf>
    <xf numFmtId="0" fontId="26" fillId="33" borderId="68" xfId="0" applyFont="1" applyFill="1" applyBorder="1" applyAlignment="1">
      <alignment vertical="center" shrinkToFit="1"/>
    </xf>
    <xf numFmtId="0" fontId="26" fillId="34" borderId="68" xfId="0" applyFont="1" applyFill="1" applyBorder="1" applyAlignment="1">
      <alignment horizontal="center" vertical="center" shrinkToFit="1"/>
    </xf>
    <xf numFmtId="0" fontId="26" fillId="33" borderId="36" xfId="0" applyFont="1" applyFill="1" applyBorder="1" applyAlignment="1">
      <alignment vertical="center" shrinkToFit="1"/>
    </xf>
    <xf numFmtId="0" fontId="26" fillId="36" borderId="69" xfId="0" applyFont="1" applyFill="1" applyBorder="1" applyAlignment="1">
      <alignment horizontal="center" vertical="center" shrinkToFit="1"/>
    </xf>
    <xf numFmtId="0" fontId="26" fillId="33" borderId="69" xfId="0" applyFont="1" applyFill="1" applyBorder="1" applyAlignment="1">
      <alignment horizontal="center" vertical="center" shrinkToFit="1"/>
    </xf>
    <xf numFmtId="0" fontId="26" fillId="33" borderId="59" xfId="0" applyFont="1" applyFill="1" applyBorder="1" applyAlignment="1">
      <alignment horizontal="center" vertical="center" shrinkToFit="1"/>
    </xf>
    <xf numFmtId="0" fontId="26" fillId="33" borderId="70" xfId="0" applyFont="1" applyFill="1" applyBorder="1" applyAlignment="1">
      <alignment vertical="center" shrinkToFit="1"/>
    </xf>
    <xf numFmtId="0" fontId="26" fillId="34" borderId="58" xfId="0" applyFont="1" applyFill="1" applyBorder="1" applyAlignment="1">
      <alignment horizontal="center" vertical="center" shrinkToFit="1"/>
    </xf>
    <xf numFmtId="0" fontId="26" fillId="33" borderId="69" xfId="0" applyFont="1" applyFill="1" applyBorder="1" applyAlignment="1">
      <alignment vertical="center" shrinkToFit="1"/>
    </xf>
    <xf numFmtId="0" fontId="26" fillId="34" borderId="69" xfId="0" applyFont="1" applyFill="1" applyBorder="1" applyAlignment="1">
      <alignment horizontal="center" vertical="center" shrinkToFit="1"/>
    </xf>
    <xf numFmtId="0" fontId="26" fillId="34" borderId="62" xfId="0" applyFont="1" applyFill="1" applyBorder="1" applyAlignment="1">
      <alignment horizontal="center" vertical="center"/>
    </xf>
    <xf numFmtId="0" fontId="26" fillId="33" borderId="0" xfId="0" applyFont="1" applyFill="1" applyBorder="1" applyAlignment="1">
      <alignment vertical="center"/>
    </xf>
    <xf numFmtId="0" fontId="26" fillId="33" borderId="59" xfId="0" applyFont="1" applyFill="1" applyBorder="1" applyAlignment="1">
      <alignment vertical="center" shrinkToFit="1"/>
    </xf>
    <xf numFmtId="0" fontId="26" fillId="34" borderId="68" xfId="0" applyFont="1" applyFill="1" applyBorder="1" applyAlignment="1">
      <alignment horizontal="center" vertical="center"/>
    </xf>
    <xf numFmtId="0" fontId="26" fillId="33" borderId="61" xfId="0" applyFont="1" applyFill="1" applyBorder="1" applyAlignment="1">
      <alignment vertical="center" wrapText="1" shrinkToFit="1"/>
    </xf>
    <xf numFmtId="0" fontId="26" fillId="33" borderId="62" xfId="0" applyFont="1" applyFill="1" applyBorder="1" applyAlignment="1">
      <alignment vertical="center"/>
    </xf>
    <xf numFmtId="0" fontId="26" fillId="33" borderId="0" xfId="0" applyFont="1" applyFill="1" applyBorder="1" applyAlignment="1">
      <alignment vertical="center" shrinkToFit="1"/>
    </xf>
    <xf numFmtId="0" fontId="26" fillId="34" borderId="0" xfId="0" applyFont="1" applyFill="1" applyBorder="1" applyAlignment="1">
      <alignment horizontal="center" vertical="center" shrinkToFit="1"/>
    </xf>
    <xf numFmtId="0" fontId="26" fillId="33" borderId="54" xfId="0" applyFont="1" applyFill="1" applyBorder="1" applyAlignment="1">
      <alignment vertical="center" shrinkToFit="1"/>
    </xf>
    <xf numFmtId="0" fontId="26" fillId="34" borderId="69" xfId="0" applyFont="1" applyFill="1" applyBorder="1" applyAlignment="1">
      <alignment horizontal="center" vertical="center" wrapText="1"/>
    </xf>
    <xf numFmtId="0" fontId="17" fillId="33" borderId="13" xfId="0" applyFont="1" applyFill="1" applyBorder="1" applyAlignment="1">
      <alignment vertical="center" shrinkToFit="1"/>
    </xf>
    <xf numFmtId="0" fontId="17" fillId="33" borderId="10" xfId="0" applyFont="1" applyFill="1" applyBorder="1" applyAlignment="1">
      <alignment vertical="center" shrinkToFit="1"/>
    </xf>
    <xf numFmtId="0" fontId="17" fillId="33" borderId="11" xfId="0" applyFont="1" applyFill="1" applyBorder="1" applyAlignment="1">
      <alignment vertical="center"/>
    </xf>
    <xf numFmtId="0" fontId="4" fillId="33" borderId="16" xfId="0" applyFont="1" applyFill="1" applyBorder="1" applyAlignment="1">
      <alignment vertical="center"/>
    </xf>
    <xf numFmtId="0" fontId="17" fillId="33" borderId="0" xfId="0" applyFont="1" applyFill="1" applyAlignment="1">
      <alignment vertical="top"/>
    </xf>
    <xf numFmtId="0" fontId="35" fillId="33" borderId="0" xfId="0" applyFont="1" applyFill="1" applyAlignment="1">
      <alignment vertical="top"/>
    </xf>
    <xf numFmtId="0" fontId="34" fillId="33" borderId="0" xfId="0" applyFont="1" applyFill="1" applyAlignment="1">
      <alignment vertical="top"/>
    </xf>
    <xf numFmtId="0" fontId="49" fillId="33" borderId="0" xfId="0" applyFont="1" applyFill="1" applyAlignment="1">
      <alignment vertical="top"/>
    </xf>
    <xf numFmtId="0" fontId="50" fillId="38" borderId="34" xfId="0" applyFont="1" applyFill="1" applyBorder="1" applyAlignment="1">
      <alignment horizontal="center" vertical="center" shrinkToFit="1"/>
    </xf>
    <xf numFmtId="0" fontId="50" fillId="38" borderId="11" xfId="0" applyFont="1" applyFill="1" applyBorder="1" applyAlignment="1">
      <alignment horizontal="center" vertical="center" shrinkToFit="1"/>
    </xf>
    <xf numFmtId="0" fontId="17" fillId="33" borderId="12" xfId="0" applyFont="1" applyFill="1" applyBorder="1" applyAlignment="1">
      <alignment vertical="center" shrinkToFit="1"/>
    </xf>
    <xf numFmtId="0" fontId="17" fillId="33" borderId="34" xfId="0" applyFont="1" applyFill="1" applyBorder="1" applyAlignment="1">
      <alignment horizontal="center" vertical="center" shrinkToFit="1"/>
    </xf>
    <xf numFmtId="0" fontId="17" fillId="33" borderId="34" xfId="0" applyFont="1" applyFill="1" applyBorder="1" applyAlignment="1">
      <alignment vertical="center" shrinkToFit="1"/>
    </xf>
    <xf numFmtId="0" fontId="17" fillId="33" borderId="25" xfId="0" applyFont="1" applyFill="1" applyBorder="1" applyAlignment="1">
      <alignment vertical="center" shrinkToFit="1"/>
    </xf>
    <xf numFmtId="0" fontId="17" fillId="33" borderId="14" xfId="0" applyFont="1" applyFill="1" applyBorder="1" applyAlignment="1">
      <alignment vertical="center" shrinkToFit="1"/>
    </xf>
    <xf numFmtId="0" fontId="17" fillId="33" borderId="37" xfId="0" applyFont="1" applyFill="1" applyBorder="1" applyAlignment="1">
      <alignment horizontal="center" vertical="center" shrinkToFit="1"/>
    </xf>
    <xf numFmtId="0" fontId="17" fillId="33" borderId="37" xfId="0" applyFont="1" applyFill="1" applyBorder="1" applyAlignment="1">
      <alignment vertical="center" shrinkToFit="1"/>
    </xf>
    <xf numFmtId="0" fontId="17" fillId="33" borderId="26" xfId="0" applyFont="1" applyFill="1" applyBorder="1" applyAlignment="1">
      <alignment vertical="center" shrinkToFit="1"/>
    </xf>
    <xf numFmtId="0" fontId="17" fillId="33" borderId="54" xfId="0" applyFont="1" applyFill="1" applyBorder="1" applyAlignment="1">
      <alignment vertical="center" shrinkToFit="1"/>
    </xf>
    <xf numFmtId="0" fontId="17" fillId="33" borderId="36" xfId="0" applyFont="1" applyFill="1" applyBorder="1" applyAlignment="1">
      <alignment horizontal="center" vertical="center" shrinkToFit="1"/>
    </xf>
    <xf numFmtId="0" fontId="17" fillId="33" borderId="13" xfId="0" applyFont="1" applyFill="1" applyBorder="1" applyAlignment="1">
      <alignment horizontal="center" vertical="center" shrinkToFit="1"/>
    </xf>
    <xf numFmtId="0" fontId="17" fillId="34" borderId="34" xfId="0" applyFont="1" applyFill="1" applyBorder="1" applyAlignment="1">
      <alignment vertical="center" shrinkToFit="1"/>
    </xf>
    <xf numFmtId="0" fontId="17" fillId="33" borderId="0" xfId="0" applyFont="1" applyFill="1" applyBorder="1" applyAlignment="1">
      <alignment horizontal="center" vertical="center" shrinkToFit="1"/>
    </xf>
    <xf numFmtId="0" fontId="17" fillId="34" borderId="37" xfId="0" applyFont="1" applyFill="1" applyBorder="1" applyAlignment="1">
      <alignment vertical="center" shrinkToFit="1"/>
    </xf>
    <xf numFmtId="0" fontId="17" fillId="33" borderId="24" xfId="0" applyFont="1" applyFill="1" applyBorder="1" applyAlignment="1">
      <alignment vertical="center" shrinkToFit="1"/>
    </xf>
    <xf numFmtId="0" fontId="17" fillId="33" borderId="26"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4" borderId="26" xfId="0" applyFont="1" applyFill="1" applyBorder="1" applyAlignment="1">
      <alignment horizontal="center" vertical="center" shrinkToFit="1"/>
    </xf>
    <xf numFmtId="0" fontId="17" fillId="33" borderId="38" xfId="0" applyFont="1" applyFill="1" applyBorder="1" applyAlignment="1">
      <alignment vertical="center" shrinkToFit="1"/>
    </xf>
    <xf numFmtId="0" fontId="17" fillId="33" borderId="12" xfId="0" applyFont="1" applyFill="1" applyBorder="1" applyAlignment="1">
      <alignment horizontal="center" vertical="center" shrinkToFit="1"/>
    </xf>
    <xf numFmtId="0" fontId="17" fillId="34" borderId="12" xfId="0" applyFont="1" applyFill="1" applyBorder="1" applyAlignment="1">
      <alignment vertical="center" shrinkToFit="1"/>
    </xf>
    <xf numFmtId="0" fontId="17" fillId="34" borderId="13" xfId="0" applyFont="1" applyFill="1" applyBorder="1" applyAlignment="1">
      <alignment horizontal="center" vertical="center" shrinkToFit="1"/>
    </xf>
    <xf numFmtId="0" fontId="17" fillId="34" borderId="26" xfId="0" applyFont="1" applyFill="1" applyBorder="1" applyAlignment="1">
      <alignment vertical="center" shrinkToFit="1"/>
    </xf>
    <xf numFmtId="0" fontId="17" fillId="34" borderId="0" xfId="0" applyFont="1" applyFill="1" applyBorder="1" applyAlignment="1">
      <alignment horizontal="center" vertical="center" shrinkToFit="1"/>
    </xf>
    <xf numFmtId="0" fontId="17" fillId="34" borderId="25" xfId="0" applyFont="1" applyFill="1" applyBorder="1" applyAlignment="1">
      <alignment vertical="center" shrinkToFit="1"/>
    </xf>
    <xf numFmtId="0" fontId="17" fillId="34" borderId="36" xfId="0" applyFont="1" applyFill="1" applyBorder="1" applyAlignment="1">
      <alignment vertical="center" shrinkToFit="1"/>
    </xf>
    <xf numFmtId="0" fontId="17" fillId="34" borderId="14" xfId="0" applyFont="1" applyFill="1" applyBorder="1" applyAlignment="1">
      <alignment horizontal="center" vertical="center" shrinkToFit="1"/>
    </xf>
    <xf numFmtId="0" fontId="19" fillId="33" borderId="0" xfId="0" applyFont="1" applyFill="1" applyAlignment="1">
      <alignment vertical="top"/>
    </xf>
    <xf numFmtId="0" fontId="17" fillId="34" borderId="34" xfId="0" applyFont="1" applyFill="1" applyBorder="1" applyAlignment="1">
      <alignment horizontal="center" vertical="center" shrinkToFit="1"/>
    </xf>
    <xf numFmtId="0" fontId="17" fillId="34" borderId="37" xfId="0" applyFont="1" applyFill="1" applyBorder="1" applyAlignment="1">
      <alignment horizontal="center" vertical="center" shrinkToFit="1"/>
    </xf>
    <xf numFmtId="0" fontId="17" fillId="34" borderId="36" xfId="0" applyFont="1" applyFill="1" applyBorder="1" applyAlignment="1">
      <alignment horizontal="center" vertical="center" shrinkToFit="1"/>
    </xf>
    <xf numFmtId="0" fontId="34" fillId="33" borderId="0" xfId="0" applyFont="1" applyFill="1" applyAlignment="1">
      <alignment horizontal="left" vertical="center"/>
    </xf>
    <xf numFmtId="0" fontId="17" fillId="33" borderId="0" xfId="0" applyFont="1" applyFill="1" applyAlignment="1">
      <alignment horizontal="left" vertical="center"/>
    </xf>
    <xf numFmtId="0" fontId="17" fillId="33" borderId="0" xfId="0" applyFont="1" applyFill="1" applyAlignment="1">
      <alignment horizontal="left" vertical="center" wrapText="1"/>
    </xf>
    <xf numFmtId="0" fontId="17" fillId="33" borderId="0" xfId="0" applyFont="1" applyFill="1" applyAlignment="1">
      <alignment horizontal="center" vertical="center"/>
    </xf>
    <xf numFmtId="0" fontId="34" fillId="33" borderId="0" xfId="0" applyFont="1" applyFill="1" applyAlignment="1">
      <alignment vertical="center"/>
    </xf>
    <xf numFmtId="0" fontId="17" fillId="33" borderId="13" xfId="0" applyFont="1" applyFill="1" applyBorder="1" applyAlignment="1">
      <alignment horizontal="center" vertical="center" wrapText="1"/>
    </xf>
    <xf numFmtId="0" fontId="17" fillId="33" borderId="13" xfId="0" applyFont="1" applyFill="1" applyBorder="1" applyAlignment="1">
      <alignment horizontal="justify" vertical="center" wrapText="1"/>
    </xf>
    <xf numFmtId="0" fontId="17" fillId="33" borderId="10" xfId="0" applyFont="1" applyFill="1" applyBorder="1" applyAlignment="1">
      <alignment horizontal="justify" vertical="center" wrapText="1"/>
    </xf>
    <xf numFmtId="0" fontId="36" fillId="33" borderId="12" xfId="0" applyFont="1" applyFill="1" applyBorder="1" applyAlignment="1">
      <alignment vertical="center" wrapText="1"/>
    </xf>
    <xf numFmtId="0" fontId="17" fillId="33" borderId="13" xfId="0" applyFont="1" applyFill="1" applyBorder="1" applyAlignment="1">
      <alignment vertical="center" wrapText="1"/>
    </xf>
    <xf numFmtId="0" fontId="17" fillId="33" borderId="26" xfId="0" applyFont="1" applyFill="1" applyBorder="1" applyAlignment="1">
      <alignment vertical="center" wrapText="1"/>
    </xf>
    <xf numFmtId="0" fontId="17" fillId="33" borderId="0" xfId="0" applyFont="1" applyFill="1" applyBorder="1" applyAlignment="1">
      <alignment vertical="center" wrapText="1"/>
    </xf>
    <xf numFmtId="0" fontId="17" fillId="34" borderId="58" xfId="0" applyFont="1" applyFill="1" applyBorder="1" applyAlignment="1">
      <alignment horizontal="center" vertical="center" shrinkToFit="1"/>
    </xf>
    <xf numFmtId="0" fontId="17" fillId="34" borderId="69" xfId="0" applyFont="1" applyFill="1" applyBorder="1" applyAlignment="1">
      <alignment horizontal="center" vertical="center" shrinkToFit="1"/>
    </xf>
    <xf numFmtId="0" fontId="17" fillId="34" borderId="60" xfId="0" applyFont="1" applyFill="1" applyBorder="1" applyAlignment="1">
      <alignment horizontal="center" vertical="center" shrinkToFit="1"/>
    </xf>
    <xf numFmtId="0" fontId="17" fillId="34" borderId="62" xfId="0" applyFont="1" applyFill="1" applyBorder="1" applyAlignment="1">
      <alignment horizontal="center" vertical="center" shrinkToFit="1"/>
    </xf>
    <xf numFmtId="0" fontId="17" fillId="34" borderId="56" xfId="0" applyFont="1" applyFill="1" applyBorder="1" applyAlignment="1">
      <alignment horizontal="center" vertical="center" shrinkToFit="1"/>
    </xf>
    <xf numFmtId="0" fontId="17" fillId="34" borderId="68" xfId="0" applyFont="1" applyFill="1" applyBorder="1" applyAlignment="1">
      <alignment horizontal="center" vertical="center" shrinkToFit="1"/>
    </xf>
    <xf numFmtId="0" fontId="17" fillId="33" borderId="26" xfId="0" applyFont="1" applyFill="1" applyBorder="1" applyAlignment="1">
      <alignment horizontal="center" vertical="center" textRotation="255" shrinkToFit="1"/>
    </xf>
    <xf numFmtId="0" fontId="17" fillId="36" borderId="71" xfId="0" applyFont="1" applyFill="1" applyBorder="1" applyAlignment="1">
      <alignment horizontal="center" vertical="center" shrinkToFit="1"/>
    </xf>
    <xf numFmtId="0" fontId="17" fillId="36" borderId="72" xfId="0" applyFont="1" applyFill="1" applyBorder="1" applyAlignment="1">
      <alignment horizontal="center" vertical="center" shrinkToFit="1"/>
    </xf>
    <xf numFmtId="0" fontId="17" fillId="36" borderId="73" xfId="0" applyFont="1" applyFill="1" applyBorder="1" applyAlignment="1">
      <alignment horizontal="center" vertical="center" shrinkToFit="1"/>
    </xf>
    <xf numFmtId="0" fontId="17" fillId="33" borderId="17" xfId="0" applyFont="1" applyFill="1" applyBorder="1" applyAlignment="1">
      <alignment vertical="center"/>
    </xf>
    <xf numFmtId="0" fontId="17" fillId="36" borderId="71" xfId="0" applyFont="1" applyFill="1" applyBorder="1" applyAlignment="1">
      <alignment horizontal="left" vertical="center" shrinkToFit="1"/>
    </xf>
    <xf numFmtId="0" fontId="17" fillId="36" borderId="72" xfId="0" applyFont="1" applyFill="1" applyBorder="1" applyAlignment="1">
      <alignment horizontal="justify" vertical="center" shrinkToFit="1"/>
    </xf>
    <xf numFmtId="0" fontId="17" fillId="36" borderId="72" xfId="0" applyFont="1" applyFill="1" applyBorder="1" applyAlignment="1">
      <alignment vertical="center" shrinkToFit="1"/>
    </xf>
    <xf numFmtId="0" fontId="17" fillId="36" borderId="73" xfId="0" applyFont="1" applyFill="1" applyBorder="1" applyAlignment="1">
      <alignment vertical="center" shrinkToFit="1"/>
    </xf>
    <xf numFmtId="0" fontId="4" fillId="33" borderId="0" xfId="0" applyFont="1" applyFill="1" applyAlignment="1">
      <alignment horizontal="center" vertical="center" shrinkToFit="1"/>
    </xf>
    <xf numFmtId="0" fontId="4" fillId="33" borderId="0" xfId="0" applyFont="1" applyFill="1" applyAlignment="1">
      <alignment vertical="top"/>
    </xf>
    <xf numFmtId="0" fontId="4" fillId="33" borderId="17" xfId="0" applyFont="1" applyFill="1" applyBorder="1" applyAlignment="1">
      <alignment vertical="center"/>
    </xf>
    <xf numFmtId="0" fontId="4" fillId="33" borderId="0" xfId="0" applyFont="1" applyFill="1" applyBorder="1" applyAlignment="1">
      <alignment horizontal="right" vertical="center" shrinkToFit="1"/>
    </xf>
    <xf numFmtId="0" fontId="17" fillId="33" borderId="14"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24" xfId="0" applyFont="1" applyFill="1" applyBorder="1" applyAlignment="1">
      <alignment horizontal="center" vertical="center"/>
    </xf>
    <xf numFmtId="0" fontId="4" fillId="33" borderId="11" xfId="0" applyFont="1" applyFill="1" applyBorder="1" applyAlignment="1">
      <alignment horizontal="center" vertical="center"/>
    </xf>
    <xf numFmtId="0" fontId="34" fillId="36" borderId="72" xfId="0" applyFont="1" applyFill="1" applyBorder="1" applyAlignment="1">
      <alignment horizontal="center" vertical="center" shrinkToFit="1"/>
    </xf>
    <xf numFmtId="0" fontId="34" fillId="36" borderId="73" xfId="0" applyFont="1" applyFill="1" applyBorder="1" applyAlignment="1">
      <alignment horizontal="center" vertical="center" shrinkToFit="1"/>
    </xf>
    <xf numFmtId="0" fontId="34" fillId="33" borderId="13" xfId="0" applyFont="1" applyFill="1" applyBorder="1" applyAlignment="1">
      <alignment horizontal="left" vertical="center"/>
    </xf>
    <xf numFmtId="0" fontId="34" fillId="33" borderId="11" xfId="0" applyFont="1" applyFill="1" applyBorder="1" applyAlignment="1">
      <alignment horizontal="center"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38" xfId="0" applyFont="1" applyFill="1" applyBorder="1" applyAlignment="1">
      <alignment vertical="center" wrapText="1"/>
    </xf>
    <xf numFmtId="0" fontId="4" fillId="33" borderId="0" xfId="0" applyFont="1" applyFill="1" applyBorder="1" applyAlignment="1">
      <alignment vertical="top" wrapText="1"/>
    </xf>
    <xf numFmtId="0" fontId="4" fillId="33" borderId="0" xfId="0" applyFont="1" applyFill="1" applyAlignment="1">
      <alignment vertical="center" wrapText="1"/>
    </xf>
    <xf numFmtId="0" fontId="4" fillId="33" borderId="10" xfId="0" applyFont="1" applyFill="1" applyBorder="1" applyAlignment="1">
      <alignment vertical="center"/>
    </xf>
    <xf numFmtId="0" fontId="4" fillId="33" borderId="0" xfId="0" applyFont="1" applyFill="1" applyBorder="1" applyAlignment="1">
      <alignment horizontal="center" vertical="center" wrapText="1"/>
    </xf>
    <xf numFmtId="0" fontId="5" fillId="33" borderId="70" xfId="0" applyFont="1" applyFill="1" applyBorder="1" applyAlignment="1">
      <alignment vertical="center" wrapText="1" shrinkToFit="1"/>
    </xf>
    <xf numFmtId="0" fontId="5" fillId="33" borderId="58" xfId="0" applyFont="1" applyFill="1" applyBorder="1" applyAlignment="1">
      <alignment vertical="center" wrapText="1" shrinkToFit="1"/>
    </xf>
    <xf numFmtId="0" fontId="5" fillId="33" borderId="58"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70" xfId="0" applyFont="1" applyFill="1" applyBorder="1" applyAlignment="1">
      <alignment vertical="center" wrapText="1"/>
    </xf>
    <xf numFmtId="0" fontId="5" fillId="33" borderId="63" xfId="0" applyFont="1" applyFill="1" applyBorder="1" applyAlignment="1">
      <alignment vertical="center" wrapText="1" shrinkToFit="1"/>
    </xf>
    <xf numFmtId="0" fontId="5" fillId="33" borderId="60" xfId="0" applyFont="1" applyFill="1" applyBorder="1" applyAlignment="1">
      <alignment vertical="center" wrapText="1" shrinkToFit="1"/>
    </xf>
    <xf numFmtId="0" fontId="5" fillId="33" borderId="60" xfId="0" applyFont="1" applyFill="1" applyBorder="1" applyAlignment="1">
      <alignment horizontal="center" vertical="center" shrinkToFit="1"/>
    </xf>
    <xf numFmtId="0" fontId="5" fillId="33" borderId="63" xfId="0" applyFont="1" applyFill="1" applyBorder="1" applyAlignment="1">
      <alignment horizontal="center" vertical="center" shrinkToFit="1"/>
    </xf>
    <xf numFmtId="0" fontId="5" fillId="33" borderId="63" xfId="0" applyFont="1" applyFill="1" applyBorder="1" applyAlignment="1">
      <alignment vertical="center" wrapText="1"/>
    </xf>
    <xf numFmtId="0" fontId="5" fillId="33" borderId="60" xfId="0" applyFont="1" applyFill="1" applyBorder="1" applyAlignment="1">
      <alignment vertical="center" shrinkToFit="1"/>
    </xf>
    <xf numFmtId="0" fontId="5" fillId="33" borderId="63" xfId="0" applyFont="1" applyFill="1" applyBorder="1" applyAlignment="1">
      <alignment vertical="center"/>
    </xf>
    <xf numFmtId="0" fontId="5" fillId="33" borderId="63" xfId="0" applyFont="1" applyFill="1" applyBorder="1" applyAlignment="1">
      <alignment vertical="center" shrinkToFit="1"/>
    </xf>
    <xf numFmtId="0" fontId="5" fillId="33" borderId="60" xfId="0" applyFont="1" applyFill="1" applyBorder="1" applyAlignment="1">
      <alignment vertical="center" wrapText="1"/>
    </xf>
    <xf numFmtId="0" fontId="5" fillId="33" borderId="55" xfId="0" applyFont="1" applyFill="1" applyBorder="1" applyAlignment="1">
      <alignment vertical="center" shrinkToFit="1"/>
    </xf>
    <xf numFmtId="0" fontId="5" fillId="33" borderId="56"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55" xfId="0" applyFont="1" applyFill="1" applyBorder="1" applyAlignment="1">
      <alignment vertical="center" wrapText="1"/>
    </xf>
    <xf numFmtId="0" fontId="5" fillId="33" borderId="70" xfId="0" applyFont="1" applyFill="1" applyBorder="1" applyAlignment="1">
      <alignment vertical="center" shrinkToFit="1"/>
    </xf>
    <xf numFmtId="0" fontId="5" fillId="33" borderId="58" xfId="0" applyFont="1" applyFill="1" applyBorder="1" applyAlignment="1">
      <alignment vertical="center" shrinkToFit="1"/>
    </xf>
    <xf numFmtId="0" fontId="5" fillId="33" borderId="56" xfId="0" applyFont="1" applyFill="1" applyBorder="1" applyAlignment="1">
      <alignment vertical="center" shrinkToFit="1"/>
    </xf>
    <xf numFmtId="0" fontId="11" fillId="33" borderId="63" xfId="0" applyFont="1" applyFill="1" applyBorder="1" applyAlignment="1">
      <alignment vertical="center" wrapText="1"/>
    </xf>
    <xf numFmtId="0" fontId="5" fillId="33" borderId="63" xfId="0" applyFont="1" applyFill="1" applyBorder="1" applyAlignment="1">
      <alignment horizontal="center" vertical="top" shrinkToFit="1"/>
    </xf>
    <xf numFmtId="0" fontId="5" fillId="33" borderId="60" xfId="0" applyFont="1" applyFill="1" applyBorder="1" applyAlignment="1">
      <alignment horizontal="center" vertical="top" shrinkToFit="1"/>
    </xf>
    <xf numFmtId="0" fontId="5" fillId="33" borderId="56" xfId="0" applyFont="1" applyFill="1" applyBorder="1" applyAlignment="1">
      <alignment vertical="center" wrapText="1"/>
    </xf>
    <xf numFmtId="0" fontId="11" fillId="33" borderId="0" xfId="0" applyFont="1" applyFill="1" applyAlignment="1">
      <alignment vertical="center"/>
    </xf>
    <xf numFmtId="0" fontId="17" fillId="33" borderId="0" xfId="0" applyFont="1" applyFill="1" applyBorder="1" applyAlignment="1">
      <alignment vertical="center"/>
    </xf>
    <xf numFmtId="194" fontId="17" fillId="37" borderId="14" xfId="65" applyNumberFormat="1" applyFont="1" applyFill="1" applyBorder="1" applyAlignment="1">
      <alignment horizontal="center" vertical="center" shrinkToFit="1"/>
      <protection/>
    </xf>
    <xf numFmtId="0" fontId="17" fillId="37" borderId="14" xfId="65" applyFont="1" applyFill="1" applyBorder="1" applyAlignment="1">
      <alignment horizontal="center" vertical="center" shrinkToFit="1"/>
      <protection/>
    </xf>
    <xf numFmtId="2" fontId="17" fillId="37" borderId="16" xfId="65" applyNumberFormat="1" applyFont="1" applyFill="1" applyBorder="1" applyAlignment="1">
      <alignment horizontal="left" vertical="center" shrinkToFit="1"/>
      <protection/>
    </xf>
    <xf numFmtId="0" fontId="17" fillId="37" borderId="16" xfId="65" applyFont="1" applyFill="1" applyBorder="1" applyAlignment="1">
      <alignment horizontal="left" vertical="center" shrinkToFit="1"/>
      <protection/>
    </xf>
    <xf numFmtId="2" fontId="17" fillId="37" borderId="41" xfId="65" applyNumberFormat="1" applyFont="1" applyFill="1" applyBorder="1" applyAlignment="1">
      <alignment horizontal="left" vertical="center" shrinkToFit="1"/>
      <protection/>
    </xf>
    <xf numFmtId="0" fontId="17" fillId="37" borderId="41" xfId="65" applyFont="1" applyFill="1" applyBorder="1" applyAlignment="1">
      <alignment horizontal="left" vertical="center" shrinkToFit="1"/>
      <protection/>
    </xf>
    <xf numFmtId="0" fontId="5" fillId="33" borderId="59" xfId="0" applyFont="1" applyFill="1" applyBorder="1" applyAlignment="1">
      <alignment vertical="center"/>
    </xf>
    <xf numFmtId="0" fontId="5" fillId="33" borderId="69"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1" xfId="0" applyFont="1" applyFill="1" applyBorder="1" applyAlignment="1">
      <alignment vertical="center"/>
    </xf>
    <xf numFmtId="0" fontId="4" fillId="33" borderId="1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0" fontId="4" fillId="33" borderId="14" xfId="0" applyFont="1" applyFill="1" applyBorder="1" applyAlignment="1">
      <alignment vertical="center" shrinkToFit="1"/>
    </xf>
    <xf numFmtId="0" fontId="4" fillId="33" borderId="11"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3" xfId="0" applyFont="1" applyFill="1" applyBorder="1" applyAlignment="1">
      <alignment vertical="center" shrinkToFit="1"/>
    </xf>
    <xf numFmtId="0" fontId="4" fillId="33" borderId="10" xfId="0" applyFont="1" applyFill="1" applyBorder="1" applyAlignment="1">
      <alignment vertical="center" shrinkToFit="1"/>
    </xf>
    <xf numFmtId="0" fontId="4" fillId="33" borderId="24" xfId="0" applyFont="1" applyFill="1" applyBorder="1" applyAlignment="1">
      <alignment vertical="center" shrinkToFit="1"/>
    </xf>
    <xf numFmtId="0" fontId="4" fillId="33" borderId="38" xfId="0" applyFont="1" applyFill="1" applyBorder="1" applyAlignment="1">
      <alignment vertical="center" shrinkToFit="1"/>
    </xf>
    <xf numFmtId="0" fontId="4" fillId="33" borderId="25" xfId="0" applyFont="1" applyFill="1" applyBorder="1" applyAlignment="1">
      <alignment horizontal="distributed" vertical="center" wrapText="1"/>
    </xf>
    <xf numFmtId="0" fontId="4" fillId="33" borderId="14" xfId="0" applyFont="1" applyFill="1" applyBorder="1" applyAlignment="1">
      <alignment horizontal="distributed" vertical="center" wrapText="1"/>
    </xf>
    <xf numFmtId="0" fontId="4" fillId="33" borderId="24" xfId="0" applyFont="1" applyFill="1" applyBorder="1" applyAlignment="1">
      <alignment horizontal="distributed" vertical="center" wrapText="1"/>
    </xf>
    <xf numFmtId="0" fontId="17" fillId="33" borderId="0" xfId="0" applyFont="1" applyFill="1" applyBorder="1" applyAlignment="1">
      <alignment horizontal="left" vertical="center"/>
    </xf>
    <xf numFmtId="0" fontId="26" fillId="33" borderId="0" xfId="0" applyFont="1" applyFill="1" applyBorder="1" applyAlignment="1">
      <alignment horizontal="left" vertical="center"/>
    </xf>
    <xf numFmtId="0" fontId="17" fillId="33" borderId="11" xfId="0" applyFont="1" applyFill="1" applyBorder="1" applyAlignment="1">
      <alignment horizontal="center" vertical="center"/>
    </xf>
    <xf numFmtId="0" fontId="35" fillId="33" borderId="0" xfId="0" applyFont="1" applyFill="1" applyAlignment="1">
      <alignment horizontal="center" vertical="center"/>
    </xf>
    <xf numFmtId="0" fontId="35" fillId="33" borderId="13" xfId="0" applyFont="1" applyFill="1" applyBorder="1" applyAlignment="1">
      <alignment horizontal="center" vertical="center"/>
    </xf>
    <xf numFmtId="0" fontId="35" fillId="33" borderId="10" xfId="0" applyFont="1" applyFill="1" applyBorder="1" applyAlignment="1">
      <alignment horizontal="center" vertical="center"/>
    </xf>
    <xf numFmtId="0" fontId="35" fillId="33" borderId="0" xfId="0" applyFont="1" applyFill="1" applyBorder="1" applyAlignment="1">
      <alignment horizontal="center" vertical="center"/>
    </xf>
    <xf numFmtId="0" fontId="35" fillId="33" borderId="38" xfId="0" applyFont="1" applyFill="1" applyBorder="1" applyAlignment="1">
      <alignment horizontal="center" vertical="center"/>
    </xf>
    <xf numFmtId="0" fontId="35" fillId="33" borderId="14" xfId="0" applyFont="1" applyFill="1" applyBorder="1" applyAlignment="1">
      <alignment horizontal="center" vertical="center"/>
    </xf>
    <xf numFmtId="0" fontId="35" fillId="33" borderId="24" xfId="0" applyFont="1" applyFill="1" applyBorder="1" applyAlignment="1">
      <alignment horizontal="center" vertical="center"/>
    </xf>
    <xf numFmtId="0" fontId="4" fillId="33" borderId="26" xfId="0" applyFont="1" applyFill="1" applyBorder="1" applyAlignment="1">
      <alignment vertical="center" textRotation="255" shrinkToFit="1"/>
    </xf>
    <xf numFmtId="0" fontId="17" fillId="33" borderId="0" xfId="0" applyFont="1" applyFill="1" applyBorder="1" applyAlignment="1">
      <alignment vertical="center" shrinkToFit="1"/>
    </xf>
    <xf numFmtId="0" fontId="4" fillId="33" borderId="38" xfId="0" applyFont="1" applyFill="1" applyBorder="1" applyAlignment="1">
      <alignment vertical="top" wrapText="1"/>
    </xf>
    <xf numFmtId="0" fontId="4" fillId="33" borderId="25" xfId="0" applyFont="1" applyFill="1" applyBorder="1" applyAlignment="1">
      <alignment vertical="top" wrapText="1"/>
    </xf>
    <xf numFmtId="0" fontId="4" fillId="33" borderId="14" xfId="0" applyFont="1" applyFill="1" applyBorder="1" applyAlignment="1">
      <alignment vertical="top" wrapText="1"/>
    </xf>
    <xf numFmtId="0" fontId="4" fillId="33" borderId="24" xfId="0" applyFont="1" applyFill="1" applyBorder="1" applyAlignment="1">
      <alignment vertical="top" wrapText="1"/>
    </xf>
    <xf numFmtId="0" fontId="4" fillId="33" borderId="25" xfId="0" applyFont="1" applyFill="1" applyBorder="1" applyAlignment="1">
      <alignment vertical="center" textRotation="255" shrinkToFit="1"/>
    </xf>
    <xf numFmtId="0" fontId="4" fillId="33" borderId="0" xfId="0" applyFont="1" applyFill="1" applyBorder="1" applyAlignment="1">
      <alignment horizontal="center" vertical="center" wrapText="1" shrinkToFit="1"/>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5" fillId="36" borderId="60" xfId="0" applyFont="1" applyFill="1" applyBorder="1" applyAlignment="1">
      <alignment horizontal="center" vertical="center" shrinkToFit="1"/>
    </xf>
    <xf numFmtId="0" fontId="17" fillId="39" borderId="0" xfId="0" applyFont="1" applyFill="1" applyAlignment="1">
      <alignment horizontal="right" vertical="top"/>
    </xf>
    <xf numFmtId="0" fontId="5" fillId="36" borderId="63" xfId="0" applyFont="1" applyFill="1" applyBorder="1" applyAlignment="1">
      <alignment vertical="center" wrapText="1" shrinkToFit="1"/>
    </xf>
    <xf numFmtId="0" fontId="5" fillId="36" borderId="60" xfId="0" applyFont="1" applyFill="1" applyBorder="1" applyAlignment="1">
      <alignment vertical="center" wrapText="1" shrinkToFit="1"/>
    </xf>
    <xf numFmtId="0" fontId="5" fillId="36" borderId="63" xfId="0" applyFont="1" applyFill="1" applyBorder="1" applyAlignment="1">
      <alignment horizontal="center" vertical="center" shrinkToFit="1"/>
    </xf>
    <xf numFmtId="0" fontId="5" fillId="36" borderId="63" xfId="0" applyFont="1" applyFill="1" applyBorder="1" applyAlignment="1">
      <alignment vertical="center" wrapText="1"/>
    </xf>
    <xf numFmtId="0" fontId="26" fillId="33" borderId="0" xfId="0" applyFont="1" applyFill="1" applyBorder="1" applyAlignment="1">
      <alignment vertical="center" wrapText="1"/>
    </xf>
    <xf numFmtId="0" fontId="26" fillId="33" borderId="58" xfId="0" applyFont="1" applyFill="1" applyBorder="1" applyAlignment="1">
      <alignment vertical="center" wrapText="1"/>
    </xf>
    <xf numFmtId="0" fontId="26" fillId="33" borderId="59" xfId="0" applyFont="1" applyFill="1" applyBorder="1" applyAlignment="1">
      <alignment vertical="center" wrapText="1"/>
    </xf>
    <xf numFmtId="0" fontId="26" fillId="33" borderId="16" xfId="0" applyFont="1" applyFill="1" applyBorder="1" applyAlignment="1">
      <alignment vertical="center"/>
    </xf>
    <xf numFmtId="0" fontId="4" fillId="33" borderId="24" xfId="0" applyFont="1" applyFill="1" applyBorder="1" applyAlignment="1">
      <alignment vertical="center"/>
    </xf>
    <xf numFmtId="0" fontId="5" fillId="33" borderId="66" xfId="0" applyFont="1" applyFill="1" applyBorder="1" applyAlignment="1">
      <alignment vertical="center" shrinkToFit="1"/>
    </xf>
    <xf numFmtId="0" fontId="5" fillId="33" borderId="64" xfId="0" applyFont="1" applyFill="1" applyBorder="1" applyAlignment="1">
      <alignment vertical="center" wrapText="1" shrinkToFit="1"/>
    </xf>
    <xf numFmtId="0" fontId="5" fillId="33" borderId="64"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5" fillId="33" borderId="66" xfId="0" applyFont="1" applyFill="1" applyBorder="1" applyAlignment="1">
      <alignment vertical="center" wrapText="1"/>
    </xf>
    <xf numFmtId="0" fontId="5" fillId="33" borderId="36" xfId="0" applyFont="1" applyFill="1" applyBorder="1" applyAlignment="1">
      <alignment vertical="center" shrinkToFit="1"/>
    </xf>
    <xf numFmtId="0" fontId="5" fillId="33" borderId="25" xfId="0" applyFont="1" applyFill="1" applyBorder="1" applyAlignment="1">
      <alignment vertical="center" wrapText="1" shrinkToFit="1"/>
    </xf>
    <xf numFmtId="0" fontId="5" fillId="33" borderId="36" xfId="0" applyFont="1" applyFill="1" applyBorder="1" applyAlignment="1">
      <alignment horizontal="center" vertical="center" shrinkToFit="1"/>
    </xf>
    <xf numFmtId="0" fontId="5" fillId="33" borderId="64" xfId="0" applyFont="1" applyFill="1" applyBorder="1" applyAlignment="1">
      <alignment vertical="center" shrinkToFit="1"/>
    </xf>
    <xf numFmtId="0" fontId="11" fillId="33" borderId="66" xfId="0" applyFont="1" applyFill="1" applyBorder="1" applyAlignment="1">
      <alignment vertical="center" wrapText="1"/>
    </xf>
    <xf numFmtId="0" fontId="5" fillId="33" borderId="66" xfId="0" applyFont="1" applyFill="1" applyBorder="1" applyAlignment="1">
      <alignment vertical="center" wrapText="1" shrinkToFit="1"/>
    </xf>
    <xf numFmtId="0" fontId="4" fillId="33" borderId="0" xfId="0" applyFont="1" applyFill="1" applyAlignment="1">
      <alignment/>
    </xf>
    <xf numFmtId="0" fontId="4" fillId="33" borderId="12" xfId="0" applyFont="1" applyFill="1" applyBorder="1" applyAlignment="1">
      <alignment horizontal="center"/>
    </xf>
    <xf numFmtId="0" fontId="4" fillId="33" borderId="13" xfId="0" applyFont="1" applyFill="1" applyBorder="1" applyAlignment="1">
      <alignment/>
    </xf>
    <xf numFmtId="0" fontId="4" fillId="33" borderId="10" xfId="0" applyFont="1" applyFill="1" applyBorder="1" applyAlignment="1">
      <alignment/>
    </xf>
    <xf numFmtId="0" fontId="4" fillId="33" borderId="26" xfId="0" applyFont="1" applyFill="1" applyBorder="1" applyAlignment="1">
      <alignment horizontal="center"/>
    </xf>
    <xf numFmtId="0" fontId="4" fillId="33" borderId="0" xfId="0" applyFont="1" applyFill="1" applyBorder="1" applyAlignment="1">
      <alignment/>
    </xf>
    <xf numFmtId="0" fontId="4" fillId="33" borderId="38" xfId="0" applyFont="1" applyFill="1" applyBorder="1" applyAlignment="1">
      <alignment/>
    </xf>
    <xf numFmtId="0" fontId="4" fillId="33" borderId="25" xfId="0" applyFont="1" applyFill="1" applyBorder="1" applyAlignment="1">
      <alignment horizontal="center"/>
    </xf>
    <xf numFmtId="0" fontId="4" fillId="33" borderId="14" xfId="0" applyFont="1" applyFill="1" applyBorder="1" applyAlignment="1">
      <alignment/>
    </xf>
    <xf numFmtId="0" fontId="4" fillId="33" borderId="24" xfId="0" applyFont="1" applyFill="1" applyBorder="1" applyAlignment="1">
      <alignment/>
    </xf>
    <xf numFmtId="0" fontId="4" fillId="33" borderId="12" xfId="0" applyFont="1" applyFill="1" applyBorder="1" applyAlignment="1">
      <alignment/>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26" xfId="0" applyFont="1" applyFill="1" applyBorder="1" applyAlignment="1">
      <alignment vertical="top"/>
    </xf>
    <xf numFmtId="0" fontId="4" fillId="33" borderId="0" xfId="0" applyFont="1" applyFill="1" applyBorder="1" applyAlignment="1">
      <alignment vertical="top"/>
    </xf>
    <xf numFmtId="0" fontId="4" fillId="33" borderId="38" xfId="0" applyFont="1" applyFill="1" applyBorder="1" applyAlignment="1">
      <alignment vertical="top"/>
    </xf>
    <xf numFmtId="0" fontId="4" fillId="33" borderId="25" xfId="0" applyFont="1" applyFill="1" applyBorder="1" applyAlignment="1">
      <alignment/>
    </xf>
    <xf numFmtId="0" fontId="5" fillId="33" borderId="0" xfId="0" applyFont="1" applyFill="1" applyAlignment="1">
      <alignment/>
    </xf>
    <xf numFmtId="0" fontId="4" fillId="33" borderId="0" xfId="0" applyFont="1" applyFill="1" applyAlignment="1">
      <alignment vertical="top" wrapText="1"/>
    </xf>
    <xf numFmtId="0" fontId="5" fillId="33" borderId="0" xfId="0" applyFont="1" applyFill="1" applyBorder="1" applyAlignment="1">
      <alignment/>
    </xf>
    <xf numFmtId="0" fontId="4" fillId="33" borderId="0" xfId="0" applyFont="1" applyFill="1" applyAlignment="1">
      <alignment horizontal="left" vertical="top" wrapText="1"/>
    </xf>
    <xf numFmtId="0" fontId="37" fillId="33" borderId="16" xfId="0" applyFont="1" applyFill="1" applyBorder="1" applyAlignment="1">
      <alignment horizontal="left" vertical="center"/>
    </xf>
    <xf numFmtId="0" fontId="37" fillId="33" borderId="0" xfId="0" applyFont="1" applyFill="1" applyBorder="1" applyAlignment="1">
      <alignment vertical="center"/>
    </xf>
    <xf numFmtId="0" fontId="37" fillId="33" borderId="38"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185" fontId="4" fillId="33" borderId="26" xfId="0" applyNumberFormat="1" applyFont="1" applyFill="1" applyBorder="1" applyAlignment="1">
      <alignment horizontal="center" vertical="center"/>
    </xf>
    <xf numFmtId="185" fontId="4" fillId="33" borderId="0" xfId="0" applyNumberFormat="1" applyFont="1" applyFill="1" applyBorder="1" applyAlignment="1">
      <alignment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185" fontId="4" fillId="33" borderId="14" xfId="0" applyNumberFormat="1" applyFont="1" applyFill="1" applyBorder="1" applyAlignment="1">
      <alignment vertical="center"/>
    </xf>
    <xf numFmtId="0" fontId="13" fillId="33" borderId="0" xfId="0" applyFont="1" applyFill="1" applyBorder="1" applyAlignment="1">
      <alignment vertical="center" shrinkToFit="1"/>
    </xf>
    <xf numFmtId="0" fontId="13" fillId="33" borderId="38" xfId="0" applyFont="1" applyFill="1" applyBorder="1" applyAlignment="1">
      <alignment vertical="center" shrinkToFit="1"/>
    </xf>
    <xf numFmtId="0" fontId="4" fillId="33" borderId="36" xfId="0" applyFont="1" applyFill="1" applyBorder="1" applyAlignment="1">
      <alignment horizontal="center" vertical="center"/>
    </xf>
    <xf numFmtId="0" fontId="37" fillId="33" borderId="25" xfId="0" applyFont="1" applyFill="1" applyBorder="1" applyAlignment="1">
      <alignment horizontal="left" vertical="center"/>
    </xf>
    <xf numFmtId="0" fontId="12" fillId="33" borderId="0" xfId="0" applyFont="1" applyFill="1" applyBorder="1" applyAlignment="1">
      <alignment vertical="top"/>
    </xf>
    <xf numFmtId="0" fontId="37" fillId="33" borderId="14" xfId="0" applyFont="1" applyFill="1" applyBorder="1" applyAlignment="1">
      <alignment horizontal="left" vertical="center"/>
    </xf>
    <xf numFmtId="185" fontId="4" fillId="33" borderId="13" xfId="0" applyNumberFormat="1" applyFont="1" applyFill="1" applyBorder="1" applyAlignment="1">
      <alignment vertical="center"/>
    </xf>
    <xf numFmtId="0" fontId="13" fillId="33" borderId="0" xfId="0" applyFont="1" applyFill="1" applyBorder="1" applyAlignment="1">
      <alignment vertical="center"/>
    </xf>
    <xf numFmtId="0" fontId="13" fillId="33" borderId="0" xfId="0" applyFont="1" applyFill="1" applyBorder="1" applyAlignment="1">
      <alignment horizontal="left" vertical="center"/>
    </xf>
    <xf numFmtId="0" fontId="4" fillId="33" borderId="15" xfId="0" applyFont="1" applyFill="1" applyBorder="1" applyAlignment="1">
      <alignment/>
    </xf>
    <xf numFmtId="0" fontId="4" fillId="33" borderId="17" xfId="0" applyFont="1" applyFill="1" applyBorder="1" applyAlignment="1">
      <alignment/>
    </xf>
    <xf numFmtId="0" fontId="37" fillId="0" borderId="0" xfId="0" applyFont="1" applyAlignment="1">
      <alignment horizontal="left"/>
    </xf>
    <xf numFmtId="0" fontId="37" fillId="0" borderId="0" xfId="0" applyFont="1" applyAlignment="1">
      <alignment horizontal="justify"/>
    </xf>
    <xf numFmtId="0" fontId="37" fillId="0" borderId="0" xfId="0" applyFont="1" applyAlignment="1">
      <alignment vertical="top"/>
    </xf>
    <xf numFmtId="0" fontId="40" fillId="0" borderId="0" xfId="0" applyFont="1" applyAlignment="1">
      <alignment vertical="center"/>
    </xf>
    <xf numFmtId="0" fontId="37" fillId="0" borderId="34" xfId="0" applyFont="1" applyBorder="1" applyAlignment="1">
      <alignment horizontal="center" vertical="center" wrapText="1"/>
    </xf>
    <xf numFmtId="0" fontId="37" fillId="0" borderId="15"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horizontal="justify" vertical="center"/>
    </xf>
    <xf numFmtId="0" fontId="37" fillId="0" borderId="15" xfId="0" applyFont="1" applyBorder="1" applyAlignment="1">
      <alignment horizontal="justify" vertical="center"/>
    </xf>
    <xf numFmtId="0" fontId="37" fillId="0" borderId="11" xfId="0" applyFont="1" applyBorder="1" applyAlignment="1">
      <alignment horizontal="center" vertical="center" wrapText="1"/>
    </xf>
    <xf numFmtId="0" fontId="37" fillId="0" borderId="11" xfId="0" applyFont="1" applyBorder="1" applyAlignment="1">
      <alignment horizontal="justify" vertical="center" wrapText="1"/>
    </xf>
    <xf numFmtId="0" fontId="37" fillId="0" borderId="15" xfId="0" applyFont="1" applyBorder="1" applyAlignment="1">
      <alignment horizontal="justify" vertical="center" wrapText="1"/>
    </xf>
    <xf numFmtId="0" fontId="37" fillId="0" borderId="74" xfId="0" applyFont="1" applyBorder="1" applyAlignment="1">
      <alignment horizontal="justify" vertical="top" wrapText="1"/>
    </xf>
    <xf numFmtId="0" fontId="37" fillId="0" borderId="11" xfId="0" applyFont="1" applyBorder="1" applyAlignment="1">
      <alignment horizontal="justify" vertical="top" wrapText="1"/>
    </xf>
    <xf numFmtId="0" fontId="37" fillId="0" borderId="15" xfId="0" applyFont="1" applyBorder="1" applyAlignment="1">
      <alignment horizontal="center" vertical="center" wrapText="1"/>
    </xf>
    <xf numFmtId="0" fontId="37" fillId="0" borderId="34" xfId="0" applyFont="1" applyBorder="1" applyAlignment="1">
      <alignment horizontal="justify" vertical="top" wrapText="1"/>
    </xf>
    <xf numFmtId="0" fontId="37" fillId="0" borderId="35" xfId="0" applyFont="1" applyBorder="1" applyAlignment="1">
      <alignment horizontal="center" vertical="center" wrapText="1"/>
    </xf>
    <xf numFmtId="182" fontId="5" fillId="0" borderId="11" xfId="0" applyNumberFormat="1" applyFont="1" applyBorder="1" applyAlignment="1">
      <alignment horizontal="center" vertical="center" wrapText="1"/>
    </xf>
    <xf numFmtId="0" fontId="4" fillId="0" borderId="38" xfId="0" applyFont="1" applyBorder="1" applyAlignment="1">
      <alignment/>
    </xf>
    <xf numFmtId="0" fontId="37" fillId="0" borderId="12" xfId="0" applyFont="1" applyBorder="1" applyAlignment="1">
      <alignment horizontal="justify" vertical="top" wrapText="1"/>
    </xf>
    <xf numFmtId="0" fontId="37" fillId="0" borderId="13" xfId="0" applyFont="1" applyBorder="1" applyAlignment="1">
      <alignment horizontal="justify" vertical="top" wrapText="1"/>
    </xf>
    <xf numFmtId="0" fontId="37" fillId="0" borderId="26" xfId="0" applyFont="1" applyBorder="1" applyAlignment="1">
      <alignment horizontal="left"/>
    </xf>
    <xf numFmtId="0" fontId="37" fillId="0" borderId="0" xfId="0" applyFont="1" applyAlignment="1">
      <alignment/>
    </xf>
    <xf numFmtId="0" fontId="37" fillId="0" borderId="38" xfId="0" applyFont="1" applyBorder="1" applyAlignment="1">
      <alignment horizontal="justify" vertical="top" wrapText="1"/>
    </xf>
    <xf numFmtId="0" fontId="37" fillId="0" borderId="0" xfId="0" applyFont="1" applyAlignment="1">
      <alignment horizontal="justify" vertical="top" wrapText="1"/>
    </xf>
    <xf numFmtId="0" fontId="37" fillId="0" borderId="25" xfId="0" applyFont="1" applyBorder="1" applyAlignment="1">
      <alignment horizontal="left"/>
    </xf>
    <xf numFmtId="0" fontId="41" fillId="0" borderId="0" xfId="0" applyFont="1" applyAlignment="1">
      <alignment horizontal="left" vertical="center"/>
    </xf>
    <xf numFmtId="0" fontId="26" fillId="34" borderId="37" xfId="0" applyFont="1" applyFill="1" applyBorder="1" applyAlignment="1">
      <alignment horizontal="center" vertical="center" shrinkToFit="1"/>
    </xf>
    <xf numFmtId="0" fontId="26" fillId="33" borderId="37" xfId="0" applyFont="1" applyFill="1" applyBorder="1" applyAlignment="1">
      <alignment horizontal="center" vertical="center" shrinkToFit="1"/>
    </xf>
    <xf numFmtId="0" fontId="26" fillId="33" borderId="54" xfId="0" applyFont="1" applyFill="1" applyBorder="1" applyAlignment="1">
      <alignment vertical="center" wrapText="1" shrinkToFit="1"/>
    </xf>
    <xf numFmtId="0" fontId="26" fillId="33" borderId="26" xfId="0" applyFont="1" applyFill="1" applyBorder="1" applyAlignment="1">
      <alignment vertical="center"/>
    </xf>
    <xf numFmtId="0" fontId="26" fillId="33" borderId="37" xfId="0" applyFont="1" applyFill="1" applyBorder="1" applyAlignment="1">
      <alignment vertical="center"/>
    </xf>
    <xf numFmtId="0" fontId="26" fillId="33" borderId="36" xfId="0" applyFont="1" applyFill="1" applyBorder="1" applyAlignment="1">
      <alignment vertical="center"/>
    </xf>
    <xf numFmtId="0" fontId="26" fillId="0" borderId="16" xfId="0" applyFont="1" applyFill="1" applyBorder="1" applyAlignment="1">
      <alignment vertical="center"/>
    </xf>
    <xf numFmtId="0" fontId="26" fillId="33" borderId="13" xfId="0" applyFont="1" applyFill="1" applyBorder="1" applyAlignment="1">
      <alignment vertical="center"/>
    </xf>
    <xf numFmtId="0" fontId="5" fillId="33" borderId="16" xfId="0" applyFont="1" applyFill="1" applyBorder="1" applyAlignment="1">
      <alignment horizontal="left"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5" xfId="0" applyFont="1" applyFill="1" applyBorder="1" applyAlignment="1">
      <alignment vertical="center"/>
    </xf>
    <xf numFmtId="0" fontId="5" fillId="33" borderId="15" xfId="0" applyFont="1" applyFill="1" applyBorder="1" applyAlignment="1">
      <alignment horizontal="left" vertical="center"/>
    </xf>
    <xf numFmtId="0" fontId="5" fillId="33" borderId="25" xfId="0" applyFont="1" applyFill="1" applyBorder="1" applyAlignment="1">
      <alignment vertical="center" wrapText="1"/>
    </xf>
    <xf numFmtId="0" fontId="58" fillId="0" borderId="0" xfId="0" applyFont="1" applyAlignment="1">
      <alignment vertical="center"/>
    </xf>
    <xf numFmtId="0" fontId="58" fillId="0" borderId="0" xfId="0" applyFont="1" applyFill="1" applyAlignment="1">
      <alignment vertical="center"/>
    </xf>
    <xf numFmtId="0" fontId="58" fillId="0" borderId="11" xfId="0" applyFont="1" applyBorder="1" applyAlignment="1">
      <alignment vertical="center"/>
    </xf>
    <xf numFmtId="0" fontId="58" fillId="0" borderId="0" xfId="0" applyFont="1" applyAlignment="1">
      <alignment horizontal="left" vertical="center"/>
    </xf>
    <xf numFmtId="0" fontId="59" fillId="0" borderId="0" xfId="0" applyFont="1" applyAlignment="1">
      <alignment vertical="center"/>
    </xf>
    <xf numFmtId="0" fontId="58" fillId="0" borderId="0" xfId="0" applyFont="1" applyAlignment="1">
      <alignment horizontal="right" vertical="center"/>
    </xf>
    <xf numFmtId="0" fontId="58" fillId="0" borderId="11" xfId="0" applyFont="1" applyBorder="1" applyAlignment="1">
      <alignment horizontal="left" vertical="center"/>
    </xf>
    <xf numFmtId="0" fontId="58" fillId="0" borderId="16" xfId="0" applyFont="1" applyBorder="1" applyAlignment="1">
      <alignment vertical="center"/>
    </xf>
    <xf numFmtId="0" fontId="58" fillId="0" borderId="17" xfId="0" applyFont="1" applyBorder="1" applyAlignment="1">
      <alignment vertical="center"/>
    </xf>
    <xf numFmtId="205" fontId="58" fillId="0" borderId="0" xfId="0" applyNumberFormat="1" applyFont="1" applyAlignment="1">
      <alignment horizontal="right" vertical="center"/>
    </xf>
    <xf numFmtId="58" fontId="58" fillId="0" borderId="0" xfId="0" applyNumberFormat="1" applyFont="1" applyAlignment="1">
      <alignment vertical="center"/>
    </xf>
    <xf numFmtId="0" fontId="58" fillId="0" borderId="10" xfId="0" applyFont="1" applyFill="1" applyBorder="1" applyAlignment="1">
      <alignment horizontal="center" vertical="center"/>
    </xf>
    <xf numFmtId="0" fontId="58" fillId="0" borderId="0" xfId="0" applyFont="1" applyAlignment="1">
      <alignment horizontal="center" vertical="center"/>
    </xf>
    <xf numFmtId="0" fontId="58" fillId="0" borderId="17" xfId="0" applyFont="1" applyFill="1" applyBorder="1" applyAlignment="1">
      <alignment horizontal="center" vertical="center"/>
    </xf>
    <xf numFmtId="206" fontId="58" fillId="0" borderId="0" xfId="51" applyNumberFormat="1" applyFont="1" applyAlignment="1">
      <alignment horizontal="right" vertical="center"/>
    </xf>
    <xf numFmtId="10" fontId="58" fillId="0" borderId="0" xfId="42" applyNumberFormat="1" applyFont="1" applyAlignment="1">
      <alignment horizontal="center" vertical="center"/>
    </xf>
    <xf numFmtId="0" fontId="60" fillId="0" borderId="0" xfId="0" applyFont="1" applyAlignment="1">
      <alignment horizontal="left" vertical="center" wrapText="1"/>
    </xf>
    <xf numFmtId="0" fontId="61" fillId="0" borderId="0" xfId="0" applyFont="1" applyAlignment="1">
      <alignment horizontal="right"/>
    </xf>
    <xf numFmtId="0" fontId="61" fillId="0" borderId="0" xfId="0" applyFont="1" applyAlignment="1">
      <alignment horizontal="left"/>
    </xf>
    <xf numFmtId="0" fontId="61" fillId="0" borderId="0" xfId="0" applyFont="1" applyAlignment="1">
      <alignment/>
    </xf>
    <xf numFmtId="0" fontId="62" fillId="0" borderId="0" xfId="0" applyFont="1" applyAlignment="1">
      <alignment vertical="center"/>
    </xf>
    <xf numFmtId="0" fontId="65" fillId="0" borderId="0" xfId="65" applyFont="1" applyFill="1" applyAlignment="1">
      <alignment vertical="center"/>
      <protection/>
    </xf>
    <xf numFmtId="0" fontId="10" fillId="0" borderId="0" xfId="66" applyFont="1" applyFill="1" applyBorder="1" applyAlignment="1" applyProtection="1">
      <alignment horizontal="left" vertical="center"/>
      <protection/>
    </xf>
    <xf numFmtId="0" fontId="0" fillId="0" borderId="0" xfId="66" applyFont="1" applyFill="1" applyBorder="1" applyAlignment="1" applyProtection="1">
      <alignment horizontal="left" vertical="center"/>
      <protection/>
    </xf>
    <xf numFmtId="0" fontId="67" fillId="0" borderId="0" xfId="67" applyFont="1" applyFill="1">
      <alignment vertical="center"/>
      <protection/>
    </xf>
    <xf numFmtId="0" fontId="65" fillId="0" borderId="0" xfId="65" applyFont="1">
      <alignment vertical="center"/>
      <protection/>
    </xf>
    <xf numFmtId="0" fontId="69" fillId="0" borderId="0" xfId="66" applyFont="1" applyFill="1" applyAlignment="1" applyProtection="1">
      <alignment horizontal="center"/>
      <protection/>
    </xf>
    <xf numFmtId="0" fontId="10" fillId="0" borderId="0" xfId="66" applyFont="1" applyFill="1" applyAlignment="1" applyProtection="1">
      <alignment horizontal="center" vertical="center"/>
      <protection/>
    </xf>
    <xf numFmtId="0" fontId="65" fillId="0" borderId="0" xfId="65" applyFont="1" applyFill="1" applyAlignment="1">
      <alignment vertical="center" wrapText="1"/>
      <protection/>
    </xf>
    <xf numFmtId="0" fontId="65" fillId="0" borderId="0" xfId="65" applyFont="1" applyFill="1">
      <alignment vertical="center"/>
      <protection/>
    </xf>
    <xf numFmtId="0" fontId="67" fillId="0" borderId="0" xfId="67" applyFont="1" applyFill="1" applyProtection="1">
      <alignment vertical="center"/>
      <protection/>
    </xf>
    <xf numFmtId="0" fontId="65" fillId="0" borderId="0" xfId="0" applyFont="1" applyFill="1" applyAlignment="1">
      <alignment/>
    </xf>
    <xf numFmtId="0" fontId="70" fillId="0" borderId="0" xfId="66" applyFont="1" applyFill="1" applyAlignment="1" applyProtection="1">
      <alignment vertical="center"/>
      <protection/>
    </xf>
    <xf numFmtId="0" fontId="71" fillId="0" borderId="0" xfId="66" applyFont="1" applyFill="1" applyAlignment="1" applyProtection="1">
      <alignment vertical="center"/>
      <protection/>
    </xf>
    <xf numFmtId="0" fontId="72" fillId="0" borderId="0" xfId="67" applyFont="1" applyFill="1" applyProtection="1">
      <alignment vertical="center"/>
      <protection/>
    </xf>
    <xf numFmtId="0" fontId="65" fillId="0" borderId="0" xfId="65" applyFont="1" applyAlignment="1">
      <alignment vertical="center"/>
      <protection/>
    </xf>
    <xf numFmtId="0" fontId="71" fillId="33" borderId="12" xfId="66" applyFont="1" applyFill="1" applyBorder="1" applyAlignment="1" applyProtection="1">
      <alignment vertical="center" textRotation="255"/>
      <protection/>
    </xf>
    <xf numFmtId="0" fontId="71" fillId="33" borderId="13" xfId="66" applyFont="1" applyFill="1" applyBorder="1" applyAlignment="1" applyProtection="1">
      <alignment vertical="center"/>
      <protection/>
    </xf>
    <xf numFmtId="0" fontId="71" fillId="33" borderId="13" xfId="66" applyFont="1" applyFill="1" applyBorder="1" applyAlignment="1" applyProtection="1">
      <alignment horizontal="center" vertical="center"/>
      <protection/>
    </xf>
    <xf numFmtId="0" fontId="71" fillId="33" borderId="10" xfId="66" applyFont="1" applyFill="1" applyBorder="1" applyAlignment="1" applyProtection="1">
      <alignment horizontal="center" vertical="center"/>
      <protection/>
    </xf>
    <xf numFmtId="0" fontId="71" fillId="33" borderId="15" xfId="66" applyFont="1" applyFill="1" applyBorder="1" applyAlignment="1" applyProtection="1">
      <alignment/>
      <protection/>
    </xf>
    <xf numFmtId="0" fontId="71" fillId="33" borderId="16" xfId="66" applyFont="1" applyFill="1" applyBorder="1" applyAlignment="1" applyProtection="1">
      <alignment/>
      <protection/>
    </xf>
    <xf numFmtId="0" fontId="71" fillId="33" borderId="16" xfId="66" applyFont="1" applyFill="1" applyBorder="1" applyAlignment="1" applyProtection="1">
      <alignment horizontal="right"/>
      <protection/>
    </xf>
    <xf numFmtId="0" fontId="71" fillId="33" borderId="17" xfId="66" applyFont="1" applyFill="1" applyBorder="1" applyAlignment="1" applyProtection="1">
      <alignment/>
      <protection/>
    </xf>
    <xf numFmtId="0" fontId="71" fillId="33" borderId="25" xfId="66" applyFont="1" applyFill="1" applyBorder="1" applyAlignment="1" applyProtection="1">
      <alignment vertical="center" textRotation="255"/>
      <protection/>
    </xf>
    <xf numFmtId="0" fontId="71" fillId="33" borderId="14" xfId="66" applyFont="1" applyFill="1" applyBorder="1" applyAlignment="1" applyProtection="1">
      <alignment vertical="center"/>
      <protection/>
    </xf>
    <xf numFmtId="0" fontId="71" fillId="33" borderId="14" xfId="66" applyFont="1" applyFill="1" applyBorder="1" applyAlignment="1" applyProtection="1">
      <alignment horizontal="center" vertical="center"/>
      <protection/>
    </xf>
    <xf numFmtId="0" fontId="71" fillId="33" borderId="24" xfId="66" applyFont="1" applyFill="1" applyBorder="1" applyAlignment="1" applyProtection="1">
      <alignment horizontal="center" vertical="center"/>
      <protection/>
    </xf>
    <xf numFmtId="0" fontId="71" fillId="33" borderId="16" xfId="66" applyFont="1" applyFill="1" applyBorder="1" applyAlignment="1" applyProtection="1">
      <alignment horizontal="center"/>
      <protection/>
    </xf>
    <xf numFmtId="0" fontId="71" fillId="33" borderId="11" xfId="66" applyFont="1" applyFill="1" applyBorder="1" applyAlignment="1" applyProtection="1">
      <alignment horizontal="center"/>
      <protection/>
    </xf>
    <xf numFmtId="0" fontId="71" fillId="33" borderId="17" xfId="66" applyFont="1" applyFill="1" applyBorder="1" applyAlignment="1" applyProtection="1">
      <alignment horizontal="center"/>
      <protection/>
    </xf>
    <xf numFmtId="12" fontId="10" fillId="0" borderId="37" xfId="66" applyNumberFormat="1" applyFont="1" applyBorder="1" applyAlignment="1" applyProtection="1">
      <alignment horizontal="center" vertical="center"/>
      <protection/>
    </xf>
    <xf numFmtId="2" fontId="0" fillId="0" borderId="75" xfId="54" applyNumberFormat="1" applyFont="1" applyFill="1" applyBorder="1" applyAlignment="1" applyProtection="1">
      <alignment/>
      <protection/>
    </xf>
    <xf numFmtId="12" fontId="10" fillId="0" borderId="63" xfId="66" applyNumberFormat="1" applyFont="1" applyBorder="1" applyAlignment="1" applyProtection="1">
      <alignment horizontal="center" vertical="center"/>
      <protection/>
    </xf>
    <xf numFmtId="0" fontId="10" fillId="0" borderId="63" xfId="66" applyNumberFormat="1" applyFont="1" applyBorder="1" applyAlignment="1" applyProtection="1">
      <alignment horizontal="center" vertical="center"/>
      <protection/>
    </xf>
    <xf numFmtId="12" fontId="10" fillId="33" borderId="34" xfId="66" applyNumberFormat="1" applyFont="1" applyFill="1" applyBorder="1" applyAlignment="1" applyProtection="1">
      <alignment horizontal="center" vertical="center"/>
      <protection/>
    </xf>
    <xf numFmtId="12" fontId="10" fillId="33" borderId="63" xfId="66" applyNumberFormat="1" applyFont="1" applyFill="1" applyBorder="1" applyAlignment="1" applyProtection="1">
      <alignment horizontal="center" vertical="center"/>
      <protection/>
    </xf>
    <xf numFmtId="0" fontId="10" fillId="0" borderId="66" xfId="66" applyNumberFormat="1" applyFont="1" applyBorder="1" applyAlignment="1" applyProtection="1">
      <alignment horizontal="center" vertical="center"/>
      <protection/>
    </xf>
    <xf numFmtId="0" fontId="10" fillId="0" borderId="12" xfId="66" applyFont="1" applyBorder="1" applyAlignment="1" applyProtection="1">
      <alignment horizontal="center" vertical="center" shrinkToFit="1"/>
      <protection/>
    </xf>
    <xf numFmtId="0" fontId="10" fillId="0" borderId="34" xfId="66" applyNumberFormat="1" applyFont="1" applyBorder="1" applyAlignment="1" applyProtection="1">
      <alignment horizontal="center" vertical="center"/>
      <protection/>
    </xf>
    <xf numFmtId="0" fontId="10" fillId="0" borderId="15" xfId="66" applyFont="1" applyBorder="1" applyAlignment="1" applyProtection="1">
      <alignment horizontal="center" vertical="center" textRotation="255"/>
      <protection/>
    </xf>
    <xf numFmtId="0" fontId="10" fillId="0" borderId="16" xfId="66" applyFont="1" applyBorder="1" applyAlignment="1" applyProtection="1">
      <alignment horizontal="center" vertical="center"/>
      <protection/>
    </xf>
    <xf numFmtId="0" fontId="71" fillId="0" borderId="16" xfId="66" applyFont="1" applyFill="1" applyBorder="1" applyAlignment="1" applyProtection="1">
      <alignment horizontal="left" vertical="center" wrapText="1"/>
      <protection/>
    </xf>
    <xf numFmtId="0" fontId="10" fillId="0" borderId="17" xfId="66" applyNumberFormat="1" applyFont="1" applyFill="1" applyBorder="1" applyAlignment="1" applyProtection="1">
      <alignment horizontal="center" vertical="center"/>
      <protection/>
    </xf>
    <xf numFmtId="208" fontId="0" fillId="0" borderId="17" xfId="54" applyNumberFormat="1" applyFont="1" applyFill="1" applyBorder="1" applyAlignment="1" applyProtection="1">
      <alignment vertical="center"/>
      <protection/>
    </xf>
    <xf numFmtId="208" fontId="0" fillId="0" borderId="11" xfId="54" applyNumberFormat="1" applyFont="1" applyFill="1" applyBorder="1" applyAlignment="1" applyProtection="1">
      <alignment vertical="center"/>
      <protection/>
    </xf>
    <xf numFmtId="208" fontId="65" fillId="0" borderId="11" xfId="53" applyNumberFormat="1" applyFont="1" applyFill="1" applyBorder="1" applyAlignment="1" applyProtection="1">
      <alignment vertical="center"/>
      <protection/>
    </xf>
    <xf numFmtId="0" fontId="10" fillId="33" borderId="15" xfId="66" applyFont="1" applyFill="1" applyBorder="1" applyAlignment="1" applyProtection="1">
      <alignment horizontal="center" vertical="center" textRotation="255"/>
      <protection/>
    </xf>
    <xf numFmtId="0" fontId="10" fillId="33" borderId="17" xfId="66" applyNumberFormat="1" applyFont="1" applyFill="1" applyBorder="1" applyAlignment="1" applyProtection="1">
      <alignment horizontal="center"/>
      <protection/>
    </xf>
    <xf numFmtId="208" fontId="65" fillId="0" borderId="75" xfId="53" applyNumberFormat="1" applyFont="1" applyFill="1" applyBorder="1" applyAlignment="1" applyProtection="1">
      <alignment vertical="center"/>
      <protection/>
    </xf>
    <xf numFmtId="0" fontId="10" fillId="33" borderId="12" xfId="66" applyFont="1" applyFill="1" applyBorder="1" applyAlignment="1" applyProtection="1">
      <alignment horizontal="center" vertical="center" textRotation="255"/>
      <protection/>
    </xf>
    <xf numFmtId="0" fontId="10" fillId="33" borderId="10" xfId="66" applyNumberFormat="1" applyFont="1" applyFill="1" applyBorder="1" applyAlignment="1" applyProtection="1">
      <alignment horizontal="center"/>
      <protection/>
    </xf>
    <xf numFmtId="49" fontId="0" fillId="0" borderId="26" xfId="66" applyNumberFormat="1" applyFont="1" applyFill="1" applyBorder="1" applyAlignment="1" applyProtection="1">
      <alignment horizontal="left" shrinkToFit="1"/>
      <protection/>
    </xf>
    <xf numFmtId="49" fontId="0" fillId="0" borderId="0" xfId="66" applyNumberFormat="1" applyFont="1" applyFill="1" applyBorder="1" applyAlignment="1" applyProtection="1">
      <alignment horizontal="left" shrinkToFit="1"/>
      <protection/>
    </xf>
    <xf numFmtId="49" fontId="0" fillId="0" borderId="0" xfId="66" applyNumberFormat="1" applyFont="1" applyFill="1" applyBorder="1" applyAlignment="1" applyProtection="1" quotePrefix="1">
      <alignment horizontal="left" shrinkToFit="1"/>
      <protection/>
    </xf>
    <xf numFmtId="0" fontId="0" fillId="0" borderId="0" xfId="66" applyFont="1" applyFill="1" applyBorder="1" applyAlignment="1" applyProtection="1">
      <alignment vertical="top" wrapText="1"/>
      <protection/>
    </xf>
    <xf numFmtId="0" fontId="0" fillId="0" borderId="0" xfId="66" applyFont="1" applyFill="1" applyBorder="1" applyAlignment="1" applyProtection="1">
      <alignment horizontal="center" vertical="center" wrapText="1"/>
      <protection/>
    </xf>
    <xf numFmtId="9" fontId="0" fillId="0" borderId="0" xfId="42" applyFont="1" applyFill="1" applyBorder="1" applyAlignment="1" applyProtection="1">
      <alignment horizontal="center" vertical="center" wrapText="1"/>
      <protection/>
    </xf>
    <xf numFmtId="0" fontId="65" fillId="33" borderId="0" xfId="65" applyFont="1" applyFill="1">
      <alignment vertical="center"/>
      <protection/>
    </xf>
    <xf numFmtId="0" fontId="17" fillId="40" borderId="26" xfId="0" applyFont="1" applyFill="1" applyBorder="1" applyAlignment="1">
      <alignment horizontal="center" vertical="center" shrinkToFit="1"/>
    </xf>
    <xf numFmtId="0" fontId="17" fillId="40" borderId="36" xfId="0" applyFont="1" applyFill="1" applyBorder="1" applyAlignment="1">
      <alignment horizontal="center" vertical="center" shrinkToFit="1"/>
    </xf>
    <xf numFmtId="0" fontId="5" fillId="19" borderId="12" xfId="0" applyFont="1" applyFill="1" applyBorder="1" applyAlignment="1">
      <alignment horizontal="center" vertical="center"/>
    </xf>
    <xf numFmtId="0" fontId="5" fillId="19" borderId="10" xfId="0" applyFont="1" applyFill="1" applyBorder="1" applyAlignment="1">
      <alignment horizontal="right" vertical="center" shrinkToFit="1"/>
    </xf>
    <xf numFmtId="0" fontId="5" fillId="19" borderId="13" xfId="0" applyFont="1" applyFill="1" applyBorder="1" applyAlignment="1">
      <alignment horizontal="right" vertical="center" shrinkToFit="1"/>
    </xf>
    <xf numFmtId="0" fontId="5" fillId="19" borderId="15" xfId="0" applyFont="1" applyFill="1" applyBorder="1" applyAlignment="1">
      <alignment horizontal="center" vertical="center" shrinkToFit="1"/>
    </xf>
    <xf numFmtId="0" fontId="5" fillId="19" borderId="12" xfId="0" applyFont="1" applyFill="1" applyBorder="1" applyAlignment="1">
      <alignment horizontal="center" vertical="center" shrinkToFit="1"/>
    </xf>
    <xf numFmtId="0" fontId="5" fillId="19" borderId="11" xfId="0" applyFont="1" applyFill="1" applyBorder="1" applyAlignment="1">
      <alignment horizontal="center" vertical="center" shrinkToFit="1"/>
    </xf>
    <xf numFmtId="0" fontId="5" fillId="19" borderId="11" xfId="0" applyFont="1" applyFill="1" applyBorder="1" applyAlignment="1">
      <alignment horizontal="center" vertical="center"/>
    </xf>
    <xf numFmtId="0" fontId="5" fillId="19" borderId="26" xfId="0" applyFont="1" applyFill="1" applyBorder="1" applyAlignment="1">
      <alignment vertical="center"/>
    </xf>
    <xf numFmtId="0" fontId="5" fillId="19" borderId="38" xfId="0" applyFont="1" applyFill="1" applyBorder="1" applyAlignment="1">
      <alignment vertical="center" shrinkToFit="1"/>
    </xf>
    <xf numFmtId="0" fontId="5" fillId="19" borderId="0" xfId="0" applyFont="1" applyFill="1" applyBorder="1" applyAlignment="1">
      <alignment vertical="center" shrinkToFit="1"/>
    </xf>
    <xf numFmtId="0" fontId="5" fillId="19" borderId="25" xfId="0" applyFont="1" applyFill="1" applyBorder="1" applyAlignment="1">
      <alignment horizontal="center" vertical="center"/>
    </xf>
    <xf numFmtId="0" fontId="5" fillId="19" borderId="24" xfId="0" applyFont="1" applyFill="1" applyBorder="1" applyAlignment="1">
      <alignment vertical="center" shrinkToFit="1"/>
    </xf>
    <xf numFmtId="0" fontId="5" fillId="19" borderId="14" xfId="0" applyFont="1" applyFill="1" applyBorder="1" applyAlignment="1">
      <alignment vertical="center" shrinkToFit="1"/>
    </xf>
    <xf numFmtId="0" fontId="5" fillId="19" borderId="70" xfId="0" applyFont="1" applyFill="1" applyBorder="1" applyAlignment="1">
      <alignment vertical="center"/>
    </xf>
    <xf numFmtId="0" fontId="5" fillId="19" borderId="63" xfId="0" applyFont="1" applyFill="1" applyBorder="1" applyAlignment="1">
      <alignment vertical="center"/>
    </xf>
    <xf numFmtId="0" fontId="5" fillId="19" borderId="55" xfId="0" applyFont="1" applyFill="1" applyBorder="1" applyAlignment="1">
      <alignment vertical="center"/>
    </xf>
    <xf numFmtId="0" fontId="26" fillId="19" borderId="0" xfId="0" applyFont="1" applyFill="1" applyAlignment="1">
      <alignment vertical="center"/>
    </xf>
    <xf numFmtId="0" fontId="26" fillId="19" borderId="11" xfId="0" applyFont="1" applyFill="1" applyBorder="1" applyAlignment="1">
      <alignment horizontal="center" vertical="center" shrinkToFit="1"/>
    </xf>
    <xf numFmtId="0" fontId="17" fillId="19" borderId="11" xfId="65" applyFont="1" applyFill="1" applyBorder="1" applyAlignment="1">
      <alignment horizontal="center" vertical="center" wrapText="1"/>
      <protection/>
    </xf>
    <xf numFmtId="0" fontId="17" fillId="19" borderId="15" xfId="65" applyFont="1" applyFill="1" applyBorder="1" applyAlignment="1">
      <alignment horizontal="center" vertical="center" wrapText="1"/>
      <protection/>
    </xf>
    <xf numFmtId="0" fontId="17" fillId="19" borderId="24" xfId="65" applyFont="1" applyFill="1" applyBorder="1" applyAlignment="1">
      <alignment horizontal="center" vertical="center" wrapText="1"/>
      <protection/>
    </xf>
    <xf numFmtId="0" fontId="17" fillId="19" borderId="36" xfId="65" applyFont="1" applyFill="1" applyBorder="1" applyAlignment="1">
      <alignment horizontal="center" vertical="center" wrapText="1"/>
      <protection/>
    </xf>
    <xf numFmtId="0" fontId="17" fillId="19" borderId="25" xfId="65" applyFont="1" applyFill="1" applyBorder="1" applyAlignment="1">
      <alignment horizontal="center" vertical="center" wrapText="1"/>
      <protection/>
    </xf>
    <xf numFmtId="0" fontId="0" fillId="0" borderId="12" xfId="0" applyBorder="1" applyAlignment="1">
      <alignment/>
    </xf>
    <xf numFmtId="0" fontId="0" fillId="0" borderId="13" xfId="0" applyBorder="1" applyAlignment="1">
      <alignment/>
    </xf>
    <xf numFmtId="208" fontId="0" fillId="6" borderId="70" xfId="54" applyNumberFormat="1" applyFont="1" applyFill="1" applyBorder="1" applyAlignment="1" applyProtection="1">
      <alignment vertical="center"/>
      <protection locked="0"/>
    </xf>
    <xf numFmtId="208" fontId="0" fillId="6" borderId="63" xfId="54" applyNumberFormat="1" applyFont="1" applyFill="1" applyBorder="1" applyAlignment="1" applyProtection="1">
      <alignment vertical="center"/>
      <protection locked="0"/>
    </xf>
    <xf numFmtId="208" fontId="0" fillId="6" borderId="55" xfId="54" applyNumberFormat="1" applyFont="1" applyFill="1" applyBorder="1" applyAlignment="1" applyProtection="1">
      <alignment vertical="center"/>
      <protection locked="0"/>
    </xf>
    <xf numFmtId="208" fontId="0" fillId="6" borderId="0" xfId="54" applyNumberFormat="1" applyFont="1" applyFill="1" applyBorder="1" applyAlignment="1" applyProtection="1">
      <alignment vertical="center"/>
      <protection locked="0"/>
    </xf>
    <xf numFmtId="208" fontId="0" fillId="6" borderId="37" xfId="54" applyNumberFormat="1" applyFont="1" applyFill="1" applyBorder="1" applyAlignment="1" applyProtection="1">
      <alignment vertical="center"/>
      <protection locked="0"/>
    </xf>
    <xf numFmtId="208" fontId="0" fillId="6" borderId="38" xfId="54" applyNumberFormat="1" applyFont="1" applyFill="1" applyBorder="1" applyAlignment="1" applyProtection="1">
      <alignment vertical="center"/>
      <protection locked="0"/>
    </xf>
    <xf numFmtId="208" fontId="0" fillId="6" borderId="62" xfId="54" applyNumberFormat="1" applyFont="1" applyFill="1" applyBorder="1" applyAlignment="1" applyProtection="1">
      <alignment vertical="center"/>
      <protection locked="0"/>
    </xf>
    <xf numFmtId="208" fontId="0" fillId="6" borderId="61" xfId="54" applyNumberFormat="1" applyFont="1" applyFill="1" applyBorder="1" applyAlignment="1" applyProtection="1">
      <alignment vertical="center"/>
      <protection locked="0"/>
    </xf>
    <xf numFmtId="208" fontId="0" fillId="6" borderId="14" xfId="54" applyNumberFormat="1" applyFont="1" applyFill="1" applyBorder="1" applyAlignment="1" applyProtection="1">
      <alignment vertical="center"/>
      <protection locked="0"/>
    </xf>
    <xf numFmtId="208" fontId="0" fillId="6" borderId="36" xfId="54" applyNumberFormat="1" applyFont="1" applyFill="1" applyBorder="1" applyAlignment="1" applyProtection="1">
      <alignment vertical="center"/>
      <protection locked="0"/>
    </xf>
    <xf numFmtId="208" fontId="0" fillId="6" borderId="24" xfId="54" applyNumberFormat="1" applyFont="1" applyFill="1" applyBorder="1" applyAlignment="1" applyProtection="1">
      <alignment vertical="center"/>
      <protection locked="0"/>
    </xf>
    <xf numFmtId="0" fontId="71" fillId="6" borderId="16" xfId="66" applyFont="1" applyFill="1" applyBorder="1" applyAlignment="1" applyProtection="1">
      <alignment horizontal="center"/>
      <protection/>
    </xf>
    <xf numFmtId="2" fontId="0" fillId="7" borderId="17" xfId="54" applyNumberFormat="1" applyFont="1" applyFill="1" applyBorder="1" applyAlignment="1" applyProtection="1">
      <alignment/>
      <protection/>
    </xf>
    <xf numFmtId="194" fontId="0" fillId="7" borderId="10" xfId="54" applyNumberFormat="1" applyFont="1" applyFill="1" applyBorder="1" applyAlignment="1" applyProtection="1">
      <alignment/>
      <protection/>
    </xf>
    <xf numFmtId="2" fontId="0" fillId="7" borderId="10" xfId="54" applyNumberFormat="1" applyFont="1" applyFill="1" applyBorder="1" applyAlignment="1" applyProtection="1">
      <alignment/>
      <protection/>
    </xf>
    <xf numFmtId="2" fontId="0" fillId="7" borderId="16" xfId="54" applyNumberFormat="1" applyFont="1" applyFill="1" applyBorder="1" applyAlignment="1" applyProtection="1">
      <alignment/>
      <protection/>
    </xf>
    <xf numFmtId="209" fontId="65" fillId="7" borderId="34" xfId="53" applyNumberFormat="1" applyFont="1" applyFill="1" applyBorder="1" applyAlignment="1" applyProtection="1">
      <alignment vertical="center"/>
      <protection/>
    </xf>
    <xf numFmtId="194" fontId="76" fillId="7" borderId="76" xfId="54" applyNumberFormat="1" applyFont="1" applyFill="1" applyBorder="1" applyAlignment="1" applyProtection="1">
      <alignment vertical="center"/>
      <protection/>
    </xf>
    <xf numFmtId="12" fontId="10" fillId="4" borderId="17" xfId="54" applyNumberFormat="1" applyFont="1" applyFill="1" applyBorder="1" applyAlignment="1" applyProtection="1">
      <alignment horizontal="center"/>
      <protection locked="0"/>
    </xf>
    <xf numFmtId="0" fontId="4" fillId="40" borderId="0" xfId="0" applyFont="1" applyFill="1" applyAlignment="1">
      <alignment vertical="center"/>
    </xf>
    <xf numFmtId="0" fontId="26" fillId="40" borderId="11" xfId="70" applyFont="1" applyFill="1" applyBorder="1" applyAlignment="1">
      <alignment horizontal="center" vertical="center"/>
      <protection/>
    </xf>
    <xf numFmtId="0" fontId="4" fillId="40" borderId="0" xfId="0" applyFont="1" applyFill="1" applyBorder="1" applyAlignment="1">
      <alignment vertical="top" wrapText="1"/>
    </xf>
    <xf numFmtId="0" fontId="4" fillId="40" borderId="0" xfId="0" applyFont="1" applyFill="1" applyAlignment="1">
      <alignment horizontal="left" wrapText="1"/>
    </xf>
    <xf numFmtId="0" fontId="4" fillId="40" borderId="15" xfId="0" applyFont="1" applyFill="1" applyBorder="1" applyAlignment="1">
      <alignment horizontal="center" vertical="center" shrinkToFit="1"/>
    </xf>
    <xf numFmtId="0" fontId="4" fillId="40" borderId="16" xfId="0" applyFont="1" applyFill="1" applyBorder="1" applyAlignment="1">
      <alignment horizontal="center" vertical="center" shrinkToFit="1"/>
    </xf>
    <xf numFmtId="0" fontId="4" fillId="41" borderId="16" xfId="0" applyFont="1" applyFill="1" applyBorder="1" applyAlignment="1">
      <alignment horizontal="center" vertical="center" shrinkToFit="1"/>
    </xf>
    <xf numFmtId="0" fontId="4" fillId="40" borderId="16" xfId="0" applyFont="1" applyFill="1" applyBorder="1" applyAlignment="1">
      <alignment horizontal="left" vertical="center" shrinkToFit="1"/>
    </xf>
    <xf numFmtId="0" fontId="4" fillId="40" borderId="13" xfId="0" applyFont="1" applyFill="1" applyBorder="1" applyAlignment="1">
      <alignment horizontal="center" vertical="center" shrinkToFit="1"/>
    </xf>
    <xf numFmtId="0" fontId="4" fillId="40" borderId="10" xfId="0" applyFont="1" applyFill="1" applyBorder="1" applyAlignment="1">
      <alignment horizontal="center" vertical="center" shrinkToFit="1"/>
    </xf>
    <xf numFmtId="0" fontId="4" fillId="40" borderId="15" xfId="0" applyFont="1" applyFill="1" applyBorder="1" applyAlignment="1">
      <alignment horizontal="right" vertical="center" shrinkToFit="1"/>
    </xf>
    <xf numFmtId="0" fontId="4" fillId="42" borderId="16" xfId="0" applyFont="1" applyFill="1" applyBorder="1" applyAlignment="1">
      <alignment horizontal="right" vertical="center" shrinkToFit="1"/>
    </xf>
    <xf numFmtId="0" fontId="4" fillId="40" borderId="17" xfId="0" applyFont="1" applyFill="1" applyBorder="1" applyAlignment="1">
      <alignment horizontal="left" vertical="center" shrinkToFit="1"/>
    </xf>
    <xf numFmtId="0" fontId="4" fillId="40" borderId="34"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1" xfId="0" applyFont="1" applyFill="1" applyBorder="1" applyAlignment="1">
      <alignment horizontal="center" vertical="center"/>
    </xf>
    <xf numFmtId="0" fontId="4" fillId="42" borderId="77" xfId="0" applyFont="1" applyFill="1" applyBorder="1" applyAlignment="1">
      <alignment vertical="center" shrinkToFit="1"/>
    </xf>
    <xf numFmtId="0" fontId="4" fillId="42" borderId="78" xfId="0" applyFont="1" applyFill="1" applyBorder="1" applyAlignment="1">
      <alignment vertical="center" shrinkToFit="1"/>
    </xf>
    <xf numFmtId="0" fontId="4" fillId="42" borderId="79" xfId="0" applyFont="1" applyFill="1" applyBorder="1" applyAlignment="1">
      <alignment vertical="center" shrinkToFit="1"/>
    </xf>
    <xf numFmtId="0" fontId="4" fillId="42" borderId="76" xfId="0" applyFont="1" applyFill="1" applyBorder="1" applyAlignment="1">
      <alignment vertical="center" shrinkToFit="1"/>
    </xf>
    <xf numFmtId="0" fontId="4" fillId="40" borderId="80" xfId="0" applyFont="1" applyFill="1" applyBorder="1" applyAlignment="1">
      <alignment vertical="center" shrinkToFit="1"/>
    </xf>
    <xf numFmtId="0" fontId="4" fillId="41" borderId="81" xfId="0" applyFont="1" applyFill="1" applyBorder="1" applyAlignment="1">
      <alignment vertical="center" shrinkToFit="1"/>
    </xf>
    <xf numFmtId="194" fontId="4" fillId="41" borderId="81" xfId="0" applyNumberFormat="1" applyFont="1" applyFill="1" applyBorder="1" applyAlignment="1">
      <alignment vertical="center" shrinkToFit="1"/>
    </xf>
    <xf numFmtId="0" fontId="5" fillId="40" borderId="0" xfId="0" applyFont="1" applyFill="1" applyAlignment="1">
      <alignment vertical="center"/>
    </xf>
    <xf numFmtId="0" fontId="4" fillId="40" borderId="36" xfId="0" applyFont="1" applyFill="1" applyBorder="1" applyAlignment="1">
      <alignment vertical="center"/>
    </xf>
    <xf numFmtId="0" fontId="4" fillId="40" borderId="11" xfId="0" applyFont="1" applyFill="1" applyBorder="1" applyAlignment="1">
      <alignment vertical="center"/>
    </xf>
    <xf numFmtId="0" fontId="4" fillId="40" borderId="0" xfId="0" applyFont="1" applyFill="1" applyBorder="1" applyAlignment="1">
      <alignment vertical="center"/>
    </xf>
    <xf numFmtId="0" fontId="4" fillId="40" borderId="0" xfId="0" applyFont="1" applyFill="1" applyAlignment="1">
      <alignment vertical="center" wrapText="1"/>
    </xf>
    <xf numFmtId="0" fontId="4" fillId="40" borderId="12" xfId="0" applyFont="1" applyFill="1" applyBorder="1" applyAlignment="1">
      <alignment vertical="center"/>
    </xf>
    <xf numFmtId="0" fontId="4" fillId="40" borderId="10" xfId="0" applyFont="1" applyFill="1" applyBorder="1" applyAlignment="1">
      <alignment vertical="center"/>
    </xf>
    <xf numFmtId="0" fontId="4" fillId="40" borderId="26" xfId="0" applyFont="1" applyFill="1" applyBorder="1" applyAlignment="1">
      <alignment vertical="center"/>
    </xf>
    <xf numFmtId="0" fontId="4" fillId="40" borderId="0" xfId="0" applyFont="1" applyFill="1" applyBorder="1" applyAlignment="1">
      <alignment horizontal="left" vertical="center" shrinkToFit="1"/>
    </xf>
    <xf numFmtId="0" fontId="4" fillId="40" borderId="38" xfId="0" applyFont="1" applyFill="1" applyBorder="1" applyAlignment="1">
      <alignment vertical="center"/>
    </xf>
    <xf numFmtId="0" fontId="4" fillId="40" borderId="26" xfId="0" applyFont="1" applyFill="1" applyBorder="1" applyAlignment="1">
      <alignment vertical="center" wrapText="1"/>
    </xf>
    <xf numFmtId="0" fontId="15" fillId="42" borderId="82" xfId="0" applyFont="1" applyFill="1" applyBorder="1" applyAlignment="1">
      <alignment horizontal="center" vertical="center" shrinkToFit="1"/>
    </xf>
    <xf numFmtId="0" fontId="4" fillId="40" borderId="83" xfId="0" applyFont="1" applyFill="1" applyBorder="1" applyAlignment="1">
      <alignment horizontal="center"/>
    </xf>
    <xf numFmtId="0" fontId="15" fillId="40" borderId="0" xfId="0" applyFont="1" applyFill="1" applyBorder="1" applyAlignment="1">
      <alignment horizontal="center" vertical="center" wrapText="1"/>
    </xf>
    <xf numFmtId="0" fontId="4" fillId="40" borderId="83" xfId="0" applyFont="1" applyFill="1" applyBorder="1" applyAlignment="1">
      <alignment/>
    </xf>
    <xf numFmtId="0" fontId="4" fillId="40" borderId="0" xfId="0" applyFont="1" applyFill="1" applyBorder="1" applyAlignment="1">
      <alignment horizontal="center" vertical="center" wrapText="1"/>
    </xf>
    <xf numFmtId="0" fontId="79" fillId="40" borderId="0" xfId="0" applyFont="1" applyFill="1" applyBorder="1" applyAlignment="1">
      <alignment vertical="center"/>
    </xf>
    <xf numFmtId="0" fontId="4" fillId="40" borderId="25" xfId="0" applyFont="1" applyFill="1" applyBorder="1" applyAlignment="1">
      <alignment vertical="center" wrapText="1"/>
    </xf>
    <xf numFmtId="0" fontId="4" fillId="40" borderId="14" xfId="0" applyFont="1" applyFill="1" applyBorder="1" applyAlignment="1">
      <alignment vertical="center"/>
    </xf>
    <xf numFmtId="49" fontId="4" fillId="40" borderId="14" xfId="0" applyNumberFormat="1" applyFont="1" applyFill="1" applyBorder="1" applyAlignment="1">
      <alignment vertical="center"/>
    </xf>
    <xf numFmtId="0" fontId="4" fillId="40" borderId="14" xfId="0" applyFont="1" applyFill="1" applyBorder="1" applyAlignment="1">
      <alignment horizontal="left" vertical="center"/>
    </xf>
    <xf numFmtId="0" fontId="4" fillId="40" borderId="24" xfId="0" applyFont="1" applyFill="1" applyBorder="1" applyAlignment="1">
      <alignment horizontal="left" vertical="center"/>
    </xf>
    <xf numFmtId="0" fontId="4" fillId="40" borderId="0" xfId="0" applyFont="1" applyFill="1" applyBorder="1" applyAlignment="1">
      <alignment horizontal="left" vertical="center"/>
    </xf>
    <xf numFmtId="0" fontId="4" fillId="40" borderId="0" xfId="0" applyFont="1" applyFill="1" applyBorder="1" applyAlignment="1">
      <alignment vertical="center" wrapText="1"/>
    </xf>
    <xf numFmtId="0" fontId="7" fillId="41"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6" fillId="33" borderId="55" xfId="0" applyFont="1" applyFill="1" applyBorder="1" applyAlignment="1">
      <alignment vertical="center" shrinkToFit="1"/>
    </xf>
    <xf numFmtId="0" fontId="26" fillId="36" borderId="68" xfId="0" applyFont="1" applyFill="1" applyBorder="1" applyAlignment="1">
      <alignment horizontal="center" vertical="center" shrinkToFit="1"/>
    </xf>
    <xf numFmtId="0" fontId="26" fillId="33" borderId="68" xfId="0" applyFont="1" applyFill="1" applyBorder="1" applyAlignment="1">
      <alignment horizontal="center" vertical="center" shrinkToFit="1"/>
    </xf>
    <xf numFmtId="0" fontId="26" fillId="33" borderId="57" xfId="0" applyFont="1" applyFill="1" applyBorder="1" applyAlignment="1">
      <alignment horizontal="center" vertical="center" shrinkToFit="1"/>
    </xf>
    <xf numFmtId="0" fontId="26" fillId="33" borderId="24"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top"/>
    </xf>
    <xf numFmtId="0" fontId="4" fillId="0" borderId="11" xfId="0" applyFont="1" applyFill="1" applyBorder="1" applyAlignment="1">
      <alignment horizontal="centerContinuous" vertical="center"/>
    </xf>
    <xf numFmtId="0" fontId="4" fillId="0" borderId="16" xfId="0" applyFont="1" applyFill="1" applyBorder="1" applyAlignment="1">
      <alignment vertical="center"/>
    </xf>
    <xf numFmtId="0" fontId="4" fillId="0" borderId="16" xfId="0" applyNumberFormat="1" applyFont="1" applyFill="1" applyBorder="1" applyAlignment="1">
      <alignmen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4" fillId="0" borderId="10"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5" fillId="0" borderId="0" xfId="0" applyFont="1" applyFill="1" applyBorder="1" applyAlignment="1">
      <alignment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wrapText="1" shrinkToFit="1"/>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xf>
    <xf numFmtId="0" fontId="4" fillId="0" borderId="26" xfId="0" applyFont="1" applyFill="1" applyBorder="1" applyAlignment="1">
      <alignment horizontal="left" vertical="center"/>
    </xf>
    <xf numFmtId="49" fontId="4" fillId="0" borderId="0" xfId="0" applyNumberFormat="1" applyFont="1" applyFill="1" applyBorder="1" applyAlignment="1">
      <alignment horizontal="left" vertical="center"/>
    </xf>
    <xf numFmtId="0" fontId="5" fillId="0" borderId="38" xfId="0" applyFont="1" applyFill="1" applyBorder="1" applyAlignment="1">
      <alignment vertical="center"/>
    </xf>
    <xf numFmtId="0" fontId="5" fillId="0" borderId="26" xfId="0" applyFont="1" applyFill="1" applyBorder="1" applyAlignment="1">
      <alignment horizontal="center" vertical="center"/>
    </xf>
    <xf numFmtId="0" fontId="4" fillId="0" borderId="38" xfId="0" applyFont="1" applyFill="1" applyBorder="1" applyAlignment="1">
      <alignment vertical="center"/>
    </xf>
    <xf numFmtId="0" fontId="4" fillId="0" borderId="15" xfId="0" applyFont="1" applyFill="1" applyBorder="1" applyAlignment="1">
      <alignment vertical="center"/>
    </xf>
    <xf numFmtId="1" fontId="4" fillId="0" borderId="16" xfId="0" applyNumberFormat="1" applyFont="1" applyFill="1" applyBorder="1" applyAlignment="1">
      <alignment vertical="center"/>
    </xf>
    <xf numFmtId="0" fontId="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5" xfId="0" applyFont="1" applyFill="1" applyBorder="1" applyAlignment="1">
      <alignment horizontal="left" vertical="center"/>
    </xf>
    <xf numFmtId="49" fontId="4" fillId="0"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0" fillId="0" borderId="0" xfId="0" applyFont="1" applyFill="1" applyAlignment="1">
      <alignment/>
    </xf>
    <xf numFmtId="0" fontId="4" fillId="0" borderId="11"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194" fontId="4" fillId="0" borderId="0" xfId="0" applyNumberFormat="1" applyFont="1" applyFill="1" applyAlignment="1">
      <alignment horizontal="left" vertical="center"/>
    </xf>
    <xf numFmtId="0" fontId="4" fillId="0" borderId="26" xfId="0" applyFont="1" applyFill="1" applyBorder="1" applyAlignment="1">
      <alignment horizontal="left" vertical="center" indent="1"/>
    </xf>
    <xf numFmtId="0" fontId="14"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10" fillId="0" borderId="0" xfId="68">
      <alignment vertical="center"/>
      <protection/>
    </xf>
    <xf numFmtId="0" fontId="110" fillId="0" borderId="0" xfId="68" applyFont="1">
      <alignment vertical="center"/>
      <protection/>
    </xf>
    <xf numFmtId="0" fontId="110" fillId="0" borderId="0" xfId="68" applyAlignment="1">
      <alignment horizontal="right" vertical="center"/>
      <protection/>
    </xf>
    <xf numFmtId="0" fontId="110" fillId="0" borderId="0" xfId="68" applyAlignment="1">
      <alignment horizontal="center" vertical="center"/>
      <protection/>
    </xf>
    <xf numFmtId="0" fontId="110" fillId="28" borderId="0" xfId="68" applyFill="1" applyAlignment="1">
      <alignment horizontal="center" vertical="center"/>
      <protection/>
    </xf>
    <xf numFmtId="0" fontId="110" fillId="0" borderId="0" xfId="68" applyFill="1" applyAlignment="1">
      <alignment horizontal="right" vertical="center"/>
      <protection/>
    </xf>
    <xf numFmtId="0" fontId="110" fillId="0" borderId="17" xfId="68" applyBorder="1" applyAlignment="1">
      <alignment horizontal="center" vertical="center"/>
      <protection/>
    </xf>
    <xf numFmtId="0" fontId="110" fillId="0" borderId="17" xfId="68" applyBorder="1" applyAlignment="1">
      <alignment vertical="center"/>
      <protection/>
    </xf>
    <xf numFmtId="0" fontId="110" fillId="0" borderId="0" xfId="68" applyBorder="1" applyAlignment="1">
      <alignment horizontal="center" vertical="center" wrapText="1"/>
      <protection/>
    </xf>
    <xf numFmtId="0" fontId="110" fillId="0" borderId="0" xfId="68" applyBorder="1" applyAlignment="1">
      <alignment horizontal="center" vertical="center"/>
      <protection/>
    </xf>
    <xf numFmtId="200" fontId="110" fillId="0" borderId="0" xfId="68" applyNumberFormat="1" applyBorder="1" applyAlignment="1">
      <alignment horizontal="center" vertical="center"/>
      <protection/>
    </xf>
    <xf numFmtId="185" fontId="0" fillId="0" borderId="0" xfId="44" applyNumberFormat="1" applyFont="1" applyFill="1" applyBorder="1" applyAlignment="1">
      <alignment horizontal="center" vertical="center"/>
    </xf>
    <xf numFmtId="0" fontId="0" fillId="40" borderId="0" xfId="67" applyFill="1">
      <alignment vertical="center"/>
      <protection/>
    </xf>
    <xf numFmtId="0" fontId="110" fillId="40" borderId="0" xfId="67" applyFont="1" applyFill="1">
      <alignment vertical="center"/>
      <protection/>
    </xf>
    <xf numFmtId="0" fontId="0" fillId="40" borderId="0" xfId="67" applyFill="1" applyAlignment="1">
      <alignment horizontal="right" vertical="center"/>
      <protection/>
    </xf>
    <xf numFmtId="0" fontId="0" fillId="40" borderId="0" xfId="67" applyFill="1" applyAlignment="1">
      <alignment horizontal="center" vertical="center"/>
      <protection/>
    </xf>
    <xf numFmtId="0" fontId="0" fillId="28" borderId="0" xfId="67" applyFill="1" applyAlignment="1">
      <alignment horizontal="center" vertical="center"/>
      <protection/>
    </xf>
    <xf numFmtId="0" fontId="123" fillId="40" borderId="0" xfId="67" applyFont="1" applyFill="1" applyAlignment="1">
      <alignment horizontal="center" vertical="center"/>
      <protection/>
    </xf>
    <xf numFmtId="0" fontId="0" fillId="40" borderId="0" xfId="67" applyFill="1" applyBorder="1" applyAlignment="1">
      <alignment horizontal="center" vertical="center" shrinkToFit="1"/>
      <protection/>
    </xf>
    <xf numFmtId="0" fontId="0" fillId="40" borderId="38" xfId="67" applyFill="1" applyBorder="1" applyAlignment="1">
      <alignment horizontal="center" vertical="center"/>
      <protection/>
    </xf>
    <xf numFmtId="0" fontId="124" fillId="40" borderId="0" xfId="67" applyFont="1" applyFill="1">
      <alignment vertical="center"/>
      <protection/>
    </xf>
    <xf numFmtId="0" fontId="0" fillId="28" borderId="11" xfId="67" applyFill="1" applyBorder="1" applyAlignment="1">
      <alignment horizontal="center" vertical="center"/>
      <protection/>
    </xf>
    <xf numFmtId="0" fontId="0" fillId="40" borderId="11" xfId="67" applyFill="1" applyBorder="1">
      <alignment vertical="center"/>
      <protection/>
    </xf>
    <xf numFmtId="210" fontId="110" fillId="28" borderId="37" xfId="67" applyNumberFormat="1" applyFont="1" applyFill="1" applyBorder="1" applyAlignment="1">
      <alignment horizontal="center" vertical="center"/>
      <protection/>
    </xf>
    <xf numFmtId="0" fontId="125" fillId="40" borderId="70" xfId="67" applyFont="1" applyFill="1" applyBorder="1" applyAlignment="1">
      <alignment vertical="center" wrapText="1"/>
      <protection/>
    </xf>
    <xf numFmtId="38" fontId="126" fillId="28" borderId="70" xfId="53" applyFont="1" applyFill="1" applyBorder="1" applyAlignment="1">
      <alignment vertical="center"/>
    </xf>
    <xf numFmtId="0" fontId="0" fillId="40" borderId="70" xfId="67" applyFill="1" applyBorder="1">
      <alignment vertical="center"/>
      <protection/>
    </xf>
    <xf numFmtId="0" fontId="0" fillId="0" borderId="11" xfId="67" applyFill="1" applyBorder="1">
      <alignment vertical="center"/>
      <protection/>
    </xf>
    <xf numFmtId="0" fontId="0" fillId="0" borderId="11" xfId="67" applyFill="1" applyBorder="1" applyAlignment="1">
      <alignment horizontal="center" vertical="center"/>
      <protection/>
    </xf>
    <xf numFmtId="0" fontId="0" fillId="40" borderId="36" xfId="67" applyFill="1" applyBorder="1" applyAlignment="1">
      <alignment horizontal="center" vertical="center"/>
      <protection/>
    </xf>
    <xf numFmtId="0" fontId="125" fillId="40" borderId="55" xfId="67" applyFont="1" applyFill="1" applyBorder="1" applyAlignment="1">
      <alignment vertical="center" wrapText="1"/>
      <protection/>
    </xf>
    <xf numFmtId="38" fontId="126" fillId="28" borderId="55" xfId="53" applyFont="1" applyFill="1" applyBorder="1" applyAlignment="1">
      <alignment vertical="center"/>
    </xf>
    <xf numFmtId="0" fontId="0" fillId="40" borderId="55" xfId="67" applyFill="1" applyBorder="1">
      <alignment vertical="center"/>
      <protection/>
    </xf>
    <xf numFmtId="210" fontId="0" fillId="40" borderId="37" xfId="67" applyNumberFormat="1" applyFill="1" applyBorder="1" applyAlignment="1">
      <alignment horizontal="center" vertical="center"/>
      <protection/>
    </xf>
    <xf numFmtId="0" fontId="125" fillId="40" borderId="54" xfId="67" applyFont="1" applyFill="1" applyBorder="1" applyAlignment="1">
      <alignment vertical="center" wrapText="1"/>
      <protection/>
    </xf>
    <xf numFmtId="38" fontId="126" fillId="28" borderId="54" xfId="53" applyFont="1" applyFill="1" applyBorder="1" applyAlignment="1">
      <alignment vertical="center"/>
    </xf>
    <xf numFmtId="0" fontId="0" fillId="40" borderId="54" xfId="67" applyFill="1" applyBorder="1">
      <alignment vertical="center"/>
      <protection/>
    </xf>
    <xf numFmtId="0" fontId="0" fillId="40" borderId="0" xfId="67" applyFill="1" applyBorder="1" applyAlignment="1">
      <alignment horizontal="center" vertical="center"/>
      <protection/>
    </xf>
    <xf numFmtId="184" fontId="0" fillId="40" borderId="0" xfId="53" applyNumberFormat="1" applyFont="1" applyFill="1" applyBorder="1" applyAlignment="1">
      <alignment horizontal="center" vertical="center"/>
    </xf>
    <xf numFmtId="0" fontId="0" fillId="40" borderId="0" xfId="67" applyFill="1" applyBorder="1" applyAlignment="1">
      <alignment vertical="center" wrapText="1"/>
      <protection/>
    </xf>
    <xf numFmtId="38" fontId="0" fillId="40" borderId="0" xfId="53" applyFont="1" applyFill="1" applyBorder="1" applyAlignment="1">
      <alignment vertical="center"/>
    </xf>
    <xf numFmtId="0" fontId="0" fillId="40" borderId="0" xfId="67" applyFill="1" applyBorder="1">
      <alignment vertical="center"/>
      <protection/>
    </xf>
    <xf numFmtId="200" fontId="0" fillId="40" borderId="16" xfId="67" applyNumberFormat="1" applyFill="1" applyBorder="1" applyAlignment="1">
      <alignment horizontal="center" vertical="center"/>
      <protection/>
    </xf>
    <xf numFmtId="185" fontId="126" fillId="40" borderId="0" xfId="43" applyNumberFormat="1" applyFont="1" applyFill="1" applyBorder="1" applyAlignment="1">
      <alignment horizontal="center" vertical="center"/>
    </xf>
    <xf numFmtId="0" fontId="127" fillId="40" borderId="70" xfId="67" applyFont="1" applyFill="1" applyBorder="1" applyAlignment="1">
      <alignment vertical="center" wrapText="1"/>
      <protection/>
    </xf>
    <xf numFmtId="0" fontId="0" fillId="28" borderId="36" xfId="67" applyFill="1" applyBorder="1" applyAlignment="1">
      <alignment horizontal="center" vertical="center"/>
      <protection/>
    </xf>
    <xf numFmtId="0" fontId="127" fillId="40" borderId="55" xfId="67" applyFont="1" applyFill="1" applyBorder="1" applyAlignment="1">
      <alignment vertical="center" wrapText="1"/>
      <protection/>
    </xf>
    <xf numFmtId="210" fontId="0" fillId="28" borderId="37" xfId="67" applyNumberFormat="1" applyFill="1" applyBorder="1" applyAlignment="1">
      <alignment horizontal="center" vertical="center"/>
      <protection/>
    </xf>
    <xf numFmtId="0" fontId="127" fillId="40" borderId="54" xfId="67" applyFont="1" applyFill="1" applyBorder="1" applyAlignment="1">
      <alignment vertical="center" wrapText="1"/>
      <protection/>
    </xf>
    <xf numFmtId="0" fontId="0" fillId="40" borderId="0" xfId="67" applyFill="1" applyAlignment="1">
      <alignment horizontal="left" vertical="center"/>
      <protection/>
    </xf>
    <xf numFmtId="0" fontId="17" fillId="34" borderId="34" xfId="0" applyFont="1" applyFill="1" applyBorder="1" applyAlignment="1">
      <alignment vertical="center" wrapText="1"/>
    </xf>
    <xf numFmtId="0" fontId="17" fillId="34" borderId="37" xfId="0" applyFont="1" applyFill="1" applyBorder="1" applyAlignment="1">
      <alignment vertical="center" wrapText="1"/>
    </xf>
    <xf numFmtId="0" fontId="34" fillId="34" borderId="37" xfId="0" applyFont="1" applyFill="1" applyBorder="1" applyAlignment="1">
      <alignment vertical="center" wrapText="1"/>
    </xf>
    <xf numFmtId="0" fontId="17" fillId="19" borderId="0" xfId="0" applyFont="1" applyFill="1" applyAlignment="1">
      <alignment vertical="top" wrapText="1"/>
    </xf>
    <xf numFmtId="0" fontId="34" fillId="33" borderId="13" xfId="0" applyFont="1" applyFill="1" applyBorder="1" applyAlignment="1">
      <alignment vertical="center" wrapText="1"/>
    </xf>
    <xf numFmtId="0" fontId="34" fillId="33" borderId="14" xfId="0" applyFont="1" applyFill="1" applyBorder="1" applyAlignment="1">
      <alignment vertical="center" wrapText="1"/>
    </xf>
    <xf numFmtId="0" fontId="17" fillId="34" borderId="66" xfId="0" applyFont="1" applyFill="1" applyBorder="1" applyAlignment="1">
      <alignment vertical="center" wrapText="1"/>
    </xf>
    <xf numFmtId="0" fontId="0" fillId="34" borderId="37" xfId="0" applyFill="1" applyBorder="1" applyAlignment="1">
      <alignment vertical="center" wrapText="1"/>
    </xf>
    <xf numFmtId="0" fontId="0" fillId="34" borderId="36" xfId="0" applyFill="1" applyBorder="1" applyAlignment="1">
      <alignment vertical="center" wrapText="1"/>
    </xf>
    <xf numFmtId="0" fontId="17" fillId="33" borderId="26" xfId="0" applyFont="1" applyFill="1" applyBorder="1" applyAlignment="1">
      <alignment vertical="center" shrinkToFit="1"/>
    </xf>
    <xf numFmtId="0" fontId="17" fillId="33" borderId="38" xfId="0" applyFont="1" applyFill="1" applyBorder="1" applyAlignment="1">
      <alignment vertical="center" shrinkToFit="1"/>
    </xf>
    <xf numFmtId="0" fontId="17" fillId="33" borderId="66" xfId="0" applyFont="1" applyFill="1" applyBorder="1" applyAlignment="1">
      <alignment vertical="center" wrapText="1"/>
    </xf>
    <xf numFmtId="0" fontId="17" fillId="33" borderId="36" xfId="0" applyFont="1" applyFill="1" applyBorder="1" applyAlignment="1">
      <alignment vertical="center" wrapText="1"/>
    </xf>
    <xf numFmtId="0" fontId="0" fillId="34" borderId="54" xfId="0" applyFill="1" applyBorder="1" applyAlignment="1">
      <alignment vertical="center" wrapText="1"/>
    </xf>
    <xf numFmtId="0" fontId="52" fillId="38" borderId="0" xfId="0" applyFont="1" applyFill="1" applyAlignment="1">
      <alignment vertical="top"/>
    </xf>
    <xf numFmtId="0" fontId="50" fillId="38" borderId="12" xfId="0" applyFont="1" applyFill="1" applyBorder="1" applyAlignment="1">
      <alignment horizontal="center" vertical="center" shrinkToFit="1"/>
    </xf>
    <xf numFmtId="0" fontId="50" fillId="38" borderId="10" xfId="0" applyFont="1" applyFill="1" applyBorder="1" applyAlignment="1">
      <alignment horizontal="center" vertical="center" shrinkToFit="1"/>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13" fillId="19" borderId="34" xfId="0" applyFont="1" applyFill="1" applyBorder="1" applyAlignment="1">
      <alignment vertical="top" textRotation="255" wrapText="1"/>
    </xf>
    <xf numFmtId="0" fontId="13" fillId="19" borderId="37" xfId="0" applyFont="1" applyFill="1" applyBorder="1" applyAlignment="1">
      <alignment vertical="top" textRotation="255" wrapText="1"/>
    </xf>
    <xf numFmtId="0" fontId="13" fillId="19" borderId="36" xfId="0" applyFont="1" applyFill="1" applyBorder="1" applyAlignment="1">
      <alignment vertical="top" textRotation="255" wrapText="1"/>
    </xf>
    <xf numFmtId="0" fontId="5" fillId="19" borderId="34" xfId="0" applyFont="1" applyFill="1" applyBorder="1" applyAlignment="1">
      <alignment vertical="top" textRotation="255" wrapText="1"/>
    </xf>
    <xf numFmtId="0" fontId="5" fillId="19" borderId="37" xfId="0" applyFont="1" applyFill="1" applyBorder="1" applyAlignment="1">
      <alignment vertical="top" textRotation="255" wrapText="1"/>
    </xf>
    <xf numFmtId="0" fontId="5" fillId="19" borderId="36" xfId="0" applyFont="1" applyFill="1" applyBorder="1" applyAlignment="1">
      <alignment vertical="top" textRotation="255" wrapText="1"/>
    </xf>
    <xf numFmtId="0" fontId="5" fillId="19" borderId="34" xfId="0" applyFont="1" applyFill="1" applyBorder="1" applyAlignment="1">
      <alignment horizontal="center" vertical="top" textRotation="255" wrapText="1"/>
    </xf>
    <xf numFmtId="0" fontId="5" fillId="19" borderId="37" xfId="0" applyFont="1" applyFill="1" applyBorder="1" applyAlignment="1">
      <alignment horizontal="center" vertical="top" textRotation="255" wrapText="1"/>
    </xf>
    <xf numFmtId="0" fontId="5" fillId="19" borderId="36" xfId="0" applyFont="1" applyFill="1" applyBorder="1" applyAlignment="1">
      <alignment horizontal="center" vertical="top" textRotation="255" wrapText="1"/>
    </xf>
    <xf numFmtId="0" fontId="5" fillId="19" borderId="12" xfId="0" applyFont="1" applyFill="1" applyBorder="1" applyAlignment="1">
      <alignment vertical="top" textRotation="255" wrapText="1"/>
    </xf>
    <xf numFmtId="0" fontId="5" fillId="19" borderId="26" xfId="0" applyFont="1" applyFill="1" applyBorder="1" applyAlignment="1">
      <alignment vertical="top" textRotation="255" wrapText="1"/>
    </xf>
    <xf numFmtId="0" fontId="5" fillId="19" borderId="25" xfId="0" applyFont="1" applyFill="1" applyBorder="1" applyAlignment="1">
      <alignment vertical="top" textRotation="255" wrapText="1"/>
    </xf>
    <xf numFmtId="0" fontId="48" fillId="19" borderId="34" xfId="0" applyFont="1" applyFill="1" applyBorder="1" applyAlignment="1">
      <alignment vertical="center" wrapText="1"/>
    </xf>
    <xf numFmtId="0" fontId="48" fillId="19" borderId="37" xfId="0" applyFont="1" applyFill="1" applyBorder="1" applyAlignment="1">
      <alignment vertical="center"/>
    </xf>
    <xf numFmtId="0" fontId="48" fillId="19" borderId="36" xfId="0" applyFont="1" applyFill="1" applyBorder="1" applyAlignment="1">
      <alignment vertical="center"/>
    </xf>
    <xf numFmtId="0" fontId="5" fillId="33" borderId="0" xfId="0" applyFont="1" applyFill="1" applyBorder="1" applyAlignment="1">
      <alignment horizontal="left" vertical="top"/>
    </xf>
    <xf numFmtId="0" fontId="12" fillId="19" borderId="34" xfId="0" applyFont="1" applyFill="1" applyBorder="1" applyAlignment="1">
      <alignment horizontal="center" vertical="top" textRotation="255" wrapText="1"/>
    </xf>
    <xf numFmtId="0" fontId="12" fillId="19" borderId="37" xfId="0" applyFont="1" applyFill="1" applyBorder="1" applyAlignment="1">
      <alignment horizontal="center" vertical="top" textRotation="255" wrapText="1"/>
    </xf>
    <xf numFmtId="0" fontId="12" fillId="19" borderId="36" xfId="0" applyFont="1" applyFill="1" applyBorder="1" applyAlignment="1">
      <alignment horizontal="center" vertical="top" textRotation="255" wrapText="1"/>
    </xf>
    <xf numFmtId="0" fontId="34" fillId="33" borderId="0" xfId="0" applyFont="1" applyFill="1" applyAlignment="1">
      <alignment horizontal="left" vertical="center" shrinkToFit="1"/>
    </xf>
    <xf numFmtId="0" fontId="17" fillId="34" borderId="0" xfId="0" applyFont="1" applyFill="1" applyBorder="1" applyAlignment="1">
      <alignment horizontal="right" vertical="center" shrinkToFit="1"/>
    </xf>
    <xf numFmtId="0" fontId="17" fillId="36" borderId="0" xfId="0" applyFont="1" applyFill="1" applyBorder="1" applyAlignment="1">
      <alignment horizontal="center" vertical="center" shrinkToFit="1"/>
    </xf>
    <xf numFmtId="0" fontId="26" fillId="33" borderId="34" xfId="0" applyFont="1" applyFill="1" applyBorder="1" applyAlignment="1">
      <alignment horizontal="center" vertical="center" textRotation="255" wrapText="1"/>
    </xf>
    <xf numFmtId="0" fontId="26" fillId="33" borderId="37" xfId="0" applyFont="1" applyFill="1" applyBorder="1" applyAlignment="1">
      <alignment horizontal="center" vertical="center" textRotation="255" wrapText="1"/>
    </xf>
    <xf numFmtId="0" fontId="26" fillId="33" borderId="36" xfId="0" applyFont="1" applyFill="1" applyBorder="1" applyAlignment="1">
      <alignment horizontal="center" vertical="center" textRotation="255" wrapText="1"/>
    </xf>
    <xf numFmtId="0" fontId="17" fillId="33" borderId="15"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6" borderId="12" xfId="0" applyFont="1" applyFill="1" applyBorder="1" applyAlignment="1">
      <alignment horizontal="left" vertical="top" wrapText="1"/>
    </xf>
    <xf numFmtId="0" fontId="17" fillId="36" borderId="13" xfId="0" applyFont="1" applyFill="1" applyBorder="1" applyAlignment="1">
      <alignment horizontal="left" vertical="top" wrapText="1"/>
    </xf>
    <xf numFmtId="0" fontId="17" fillId="36" borderId="10" xfId="0" applyFont="1" applyFill="1" applyBorder="1" applyAlignment="1">
      <alignment horizontal="left" vertical="top" wrapText="1"/>
    </xf>
    <xf numFmtId="0" fontId="17" fillId="36" borderId="26" xfId="0" applyFont="1" applyFill="1" applyBorder="1" applyAlignment="1">
      <alignment horizontal="left" vertical="top" wrapText="1"/>
    </xf>
    <xf numFmtId="0" fontId="17" fillId="36" borderId="0" xfId="0" applyFont="1" applyFill="1" applyBorder="1" applyAlignment="1">
      <alignment horizontal="left" vertical="top" wrapText="1"/>
    </xf>
    <xf numFmtId="0" fontId="17" fillId="36" borderId="38" xfId="0" applyFont="1" applyFill="1" applyBorder="1" applyAlignment="1">
      <alignment horizontal="left" vertical="top" wrapText="1"/>
    </xf>
    <xf numFmtId="0" fontId="17" fillId="36" borderId="25" xfId="0" applyFont="1" applyFill="1" applyBorder="1" applyAlignment="1">
      <alignment horizontal="left" vertical="top" wrapText="1"/>
    </xf>
    <xf numFmtId="0" fontId="17" fillId="36" borderId="14" xfId="0" applyFont="1" applyFill="1" applyBorder="1" applyAlignment="1">
      <alignment horizontal="left" vertical="top" wrapText="1"/>
    </xf>
    <xf numFmtId="0" fontId="17" fillId="36" borderId="24" xfId="0" applyFont="1" applyFill="1" applyBorder="1" applyAlignment="1">
      <alignment horizontal="left" vertical="top" wrapText="1"/>
    </xf>
    <xf numFmtId="0" fontId="34" fillId="33" borderId="15" xfId="0" applyFont="1" applyFill="1" applyBorder="1" applyAlignment="1">
      <alignment horizontal="left" vertical="center" wrapText="1"/>
    </xf>
    <xf numFmtId="0" fontId="34" fillId="33" borderId="16" xfId="0" applyFont="1" applyFill="1" applyBorder="1" applyAlignment="1">
      <alignment horizontal="left" vertical="center" wrapText="1"/>
    </xf>
    <xf numFmtId="0" fontId="34" fillId="33" borderId="17" xfId="0" applyFont="1" applyFill="1" applyBorder="1" applyAlignment="1">
      <alignment horizontal="left" vertical="center" wrapText="1"/>
    </xf>
    <xf numFmtId="0" fontId="17" fillId="33" borderId="14" xfId="0" applyFont="1" applyFill="1" applyBorder="1" applyAlignment="1">
      <alignment horizontal="center" vertical="center"/>
    </xf>
    <xf numFmtId="0" fontId="34" fillId="33" borderId="15" xfId="0" applyFont="1" applyFill="1" applyBorder="1" applyAlignment="1">
      <alignment horizontal="center" vertical="center"/>
    </xf>
    <xf numFmtId="0" fontId="34" fillId="33" borderId="17"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34" fillId="33" borderId="16" xfId="0" applyFont="1" applyFill="1" applyBorder="1" applyAlignment="1">
      <alignment horizontal="center" vertical="center"/>
    </xf>
    <xf numFmtId="198" fontId="17" fillId="36" borderId="60" xfId="0" applyNumberFormat="1" applyFont="1" applyFill="1" applyBorder="1" applyAlignment="1">
      <alignment horizontal="center" vertical="center"/>
    </xf>
    <xf numFmtId="198" fontId="17" fillId="36" borderId="62" xfId="0" applyNumberFormat="1" applyFont="1" applyFill="1" applyBorder="1" applyAlignment="1">
      <alignment horizontal="center" vertical="center"/>
    </xf>
    <xf numFmtId="198" fontId="17" fillId="36" borderId="61" xfId="0" applyNumberFormat="1" applyFont="1" applyFill="1" applyBorder="1" applyAlignment="1">
      <alignment horizontal="center" vertical="center"/>
    </xf>
    <xf numFmtId="0" fontId="17" fillId="36" borderId="56" xfId="0" applyFont="1" applyFill="1" applyBorder="1" applyAlignment="1">
      <alignment vertical="center" shrinkToFit="1"/>
    </xf>
    <xf numFmtId="0" fontId="17" fillId="36" borderId="68" xfId="0" applyFont="1" applyFill="1" applyBorder="1" applyAlignment="1">
      <alignment vertical="center" shrinkToFit="1"/>
    </xf>
    <xf numFmtId="0" fontId="17" fillId="34" borderId="56" xfId="0" applyFont="1" applyFill="1" applyBorder="1" applyAlignment="1">
      <alignment horizontal="center" vertical="center" wrapText="1"/>
    </xf>
    <xf numFmtId="0" fontId="17" fillId="34" borderId="84" xfId="0" applyFont="1" applyFill="1" applyBorder="1" applyAlignment="1">
      <alignment horizontal="center" vertical="center" wrapText="1"/>
    </xf>
    <xf numFmtId="198" fontId="17" fillId="36" borderId="68" xfId="0" applyNumberFormat="1" applyFont="1" applyFill="1" applyBorder="1" applyAlignment="1">
      <alignment horizontal="center" vertical="center" shrinkToFit="1"/>
    </xf>
    <xf numFmtId="198" fontId="17" fillId="36" borderId="57" xfId="0" applyNumberFormat="1" applyFont="1" applyFill="1" applyBorder="1" applyAlignment="1">
      <alignment horizontal="center" vertical="center" shrinkToFit="1"/>
    </xf>
    <xf numFmtId="0" fontId="17" fillId="33" borderId="68" xfId="0" applyFont="1" applyFill="1" applyBorder="1" applyAlignment="1">
      <alignment horizontal="left" vertical="center" shrinkToFit="1"/>
    </xf>
    <xf numFmtId="0" fontId="17" fillId="33" borderId="57" xfId="0" applyFont="1" applyFill="1" applyBorder="1" applyAlignment="1">
      <alignment horizontal="left" vertical="center" shrinkToFit="1"/>
    </xf>
    <xf numFmtId="198" fontId="17" fillId="36" borderId="56" xfId="0" applyNumberFormat="1" applyFont="1" applyFill="1" applyBorder="1" applyAlignment="1">
      <alignment horizontal="center" vertical="center"/>
    </xf>
    <xf numFmtId="198" fontId="17" fillId="36" borderId="68" xfId="0" applyNumberFormat="1" applyFont="1" applyFill="1" applyBorder="1" applyAlignment="1">
      <alignment horizontal="center" vertical="center"/>
    </xf>
    <xf numFmtId="198" fontId="17" fillId="36" borderId="57" xfId="0" applyNumberFormat="1" applyFont="1" applyFill="1" applyBorder="1" applyAlignment="1">
      <alignment horizontal="center" vertical="center"/>
    </xf>
    <xf numFmtId="0" fontId="17" fillId="36" borderId="60" xfId="0" applyFont="1" applyFill="1" applyBorder="1" applyAlignment="1">
      <alignment vertical="center" shrinkToFit="1"/>
    </xf>
    <xf numFmtId="0" fontId="17" fillId="36" borderId="62" xfId="0" applyFont="1" applyFill="1" applyBorder="1" applyAlignment="1">
      <alignment vertical="center" shrinkToFit="1"/>
    </xf>
    <xf numFmtId="0" fontId="17" fillId="34" borderId="60" xfId="0" applyFont="1" applyFill="1" applyBorder="1" applyAlignment="1">
      <alignment horizontal="center" vertical="center" wrapText="1"/>
    </xf>
    <xf numFmtId="0" fontId="17" fillId="34" borderId="85" xfId="0" applyFont="1" applyFill="1" applyBorder="1" applyAlignment="1">
      <alignment horizontal="center" vertical="center" wrapText="1"/>
    </xf>
    <xf numFmtId="198" fontId="17" fillId="36" borderId="62" xfId="0" applyNumberFormat="1" applyFont="1" applyFill="1" applyBorder="1" applyAlignment="1">
      <alignment horizontal="center" vertical="center" shrinkToFit="1"/>
    </xf>
    <xf numFmtId="198" fontId="17" fillId="36" borderId="61" xfId="0" applyNumberFormat="1" applyFont="1" applyFill="1" applyBorder="1" applyAlignment="1">
      <alignment horizontal="center" vertical="center" shrinkToFit="1"/>
    </xf>
    <xf numFmtId="0" fontId="17" fillId="33" borderId="62" xfId="0" applyFont="1" applyFill="1" applyBorder="1" applyAlignment="1">
      <alignment horizontal="left" vertical="center" shrinkToFit="1"/>
    </xf>
    <xf numFmtId="0" fontId="17" fillId="33" borderId="61" xfId="0" applyFont="1" applyFill="1" applyBorder="1" applyAlignment="1">
      <alignment horizontal="left" vertical="center" shrinkToFit="1"/>
    </xf>
    <xf numFmtId="198" fontId="17" fillId="33" borderId="56" xfId="0" applyNumberFormat="1" applyFont="1" applyFill="1" applyBorder="1" applyAlignment="1">
      <alignment horizontal="center" vertical="center"/>
    </xf>
    <xf numFmtId="198" fontId="17" fillId="33" borderId="68" xfId="0" applyNumberFormat="1" applyFont="1" applyFill="1" applyBorder="1" applyAlignment="1">
      <alignment horizontal="center" vertical="center"/>
    </xf>
    <xf numFmtId="198" fontId="17" fillId="33" borderId="57" xfId="0" applyNumberFormat="1" applyFont="1" applyFill="1" applyBorder="1" applyAlignment="1">
      <alignment horizontal="center" vertical="center"/>
    </xf>
    <xf numFmtId="0" fontId="17" fillId="36" borderId="34" xfId="0" applyFont="1" applyFill="1" applyBorder="1" applyAlignment="1">
      <alignment vertical="center" textRotation="255"/>
    </xf>
    <xf numFmtId="0" fontId="17" fillId="36" borderId="37" xfId="0" applyFont="1" applyFill="1" applyBorder="1" applyAlignment="1">
      <alignment vertical="center" textRotation="255"/>
    </xf>
    <xf numFmtId="0" fontId="17" fillId="36" borderId="36" xfId="0" applyFont="1" applyFill="1" applyBorder="1" applyAlignment="1">
      <alignment vertical="center" textRotation="255"/>
    </xf>
    <xf numFmtId="0" fontId="17" fillId="36" borderId="58" xfId="0" applyFont="1" applyFill="1" applyBorder="1" applyAlignment="1">
      <alignment vertical="center" shrinkToFit="1"/>
    </xf>
    <xf numFmtId="0" fontId="17" fillId="36" borderId="69" xfId="0" applyFont="1" applyFill="1" applyBorder="1" applyAlignment="1">
      <alignment vertical="center" shrinkToFit="1"/>
    </xf>
    <xf numFmtId="0" fontId="17" fillId="34" borderId="58" xfId="0" applyFont="1" applyFill="1" applyBorder="1" applyAlignment="1">
      <alignment horizontal="center" vertical="center" wrapText="1"/>
    </xf>
    <xf numFmtId="0" fontId="17" fillId="34" borderId="86" xfId="0" applyFont="1" applyFill="1" applyBorder="1" applyAlignment="1">
      <alignment horizontal="center" vertical="center" wrapText="1"/>
    </xf>
    <xf numFmtId="198" fontId="17" fillId="36" borderId="69" xfId="0" applyNumberFormat="1" applyFont="1" applyFill="1" applyBorder="1" applyAlignment="1">
      <alignment horizontal="center" vertical="center" shrinkToFit="1"/>
    </xf>
    <xf numFmtId="198" fontId="17" fillId="36" borderId="59" xfId="0" applyNumberFormat="1" applyFont="1" applyFill="1" applyBorder="1" applyAlignment="1">
      <alignment horizontal="center" vertical="center" shrinkToFit="1"/>
    </xf>
    <xf numFmtId="0" fontId="17" fillId="33" borderId="69" xfId="0" applyFont="1" applyFill="1" applyBorder="1" applyAlignment="1">
      <alignment horizontal="left" vertical="center" shrinkToFit="1"/>
    </xf>
    <xf numFmtId="0" fontId="17" fillId="33" borderId="59" xfId="0" applyFont="1" applyFill="1" applyBorder="1" applyAlignment="1">
      <alignment horizontal="left" vertical="center" shrinkToFit="1"/>
    </xf>
    <xf numFmtId="198" fontId="17" fillId="36" borderId="58" xfId="0" applyNumberFormat="1" applyFont="1" applyFill="1" applyBorder="1" applyAlignment="1">
      <alignment horizontal="center" vertical="center"/>
    </xf>
    <xf numFmtId="198" fontId="17" fillId="36" borderId="69" xfId="0" applyNumberFormat="1" applyFont="1" applyFill="1" applyBorder="1" applyAlignment="1">
      <alignment horizontal="center" vertical="center"/>
    </xf>
    <xf numFmtId="198" fontId="17" fillId="36" borderId="59" xfId="0" applyNumberFormat="1" applyFont="1" applyFill="1" applyBorder="1" applyAlignment="1">
      <alignment horizontal="center" vertical="center"/>
    </xf>
    <xf numFmtId="0" fontId="17" fillId="33" borderId="56" xfId="0" applyFont="1" applyFill="1" applyBorder="1" applyAlignment="1">
      <alignment vertical="center" shrinkToFit="1"/>
    </xf>
    <xf numFmtId="0" fontId="17" fillId="33" borderId="68" xfId="0" applyFont="1" applyFill="1" applyBorder="1" applyAlignment="1">
      <alignment vertical="center" shrinkToFit="1"/>
    </xf>
    <xf numFmtId="198" fontId="17" fillId="33" borderId="68" xfId="0" applyNumberFormat="1" applyFont="1" applyFill="1" applyBorder="1" applyAlignment="1">
      <alignment horizontal="center" vertical="center" shrinkToFit="1"/>
    </xf>
    <xf numFmtId="198" fontId="17" fillId="33" borderId="57" xfId="0" applyNumberFormat="1" applyFont="1" applyFill="1" applyBorder="1" applyAlignment="1">
      <alignment horizontal="center" vertical="center" shrinkToFit="1"/>
    </xf>
    <xf numFmtId="0" fontId="17" fillId="33" borderId="60" xfId="0" applyFont="1" applyFill="1" applyBorder="1" applyAlignment="1">
      <alignment vertical="center" shrinkToFit="1"/>
    </xf>
    <xf numFmtId="0" fontId="17" fillId="33" borderId="62" xfId="0" applyFont="1" applyFill="1" applyBorder="1" applyAlignment="1">
      <alignment vertical="center" shrinkToFit="1"/>
    </xf>
    <xf numFmtId="198" fontId="17" fillId="33" borderId="62" xfId="0" applyNumberFormat="1" applyFont="1" applyFill="1" applyBorder="1" applyAlignment="1">
      <alignment horizontal="center" vertical="center" shrinkToFit="1"/>
    </xf>
    <xf numFmtId="198" fontId="17" fillId="33" borderId="61" xfId="0" applyNumberFormat="1" applyFont="1" applyFill="1" applyBorder="1" applyAlignment="1">
      <alignment horizontal="center" vertical="center" shrinkToFit="1"/>
    </xf>
    <xf numFmtId="198" fontId="17" fillId="33" borderId="60" xfId="0" applyNumberFormat="1" applyFont="1" applyFill="1" applyBorder="1" applyAlignment="1">
      <alignment horizontal="center" vertical="center"/>
    </xf>
    <xf numFmtId="198" fontId="17" fillId="33" borderId="62" xfId="0" applyNumberFormat="1" applyFont="1" applyFill="1" applyBorder="1" applyAlignment="1">
      <alignment horizontal="center" vertical="center"/>
    </xf>
    <xf numFmtId="198" fontId="17" fillId="33" borderId="61" xfId="0" applyNumberFormat="1" applyFont="1" applyFill="1" applyBorder="1" applyAlignment="1">
      <alignment horizontal="center" vertical="center"/>
    </xf>
    <xf numFmtId="0" fontId="17" fillId="33" borderId="34" xfId="0" applyFont="1" applyFill="1" applyBorder="1" applyAlignment="1">
      <alignment horizontal="center" vertical="center" textRotation="255"/>
    </xf>
    <xf numFmtId="0" fontId="17" fillId="33" borderId="37" xfId="0" applyFont="1" applyFill="1" applyBorder="1" applyAlignment="1">
      <alignment horizontal="center" vertical="center" textRotation="255"/>
    </xf>
    <xf numFmtId="0" fontId="17" fillId="33" borderId="36" xfId="0" applyFont="1" applyFill="1" applyBorder="1" applyAlignment="1">
      <alignment horizontal="center" vertical="center" textRotation="255"/>
    </xf>
    <xf numFmtId="0" fontId="17" fillId="33" borderId="58" xfId="0" applyFont="1" applyFill="1" applyBorder="1" applyAlignment="1">
      <alignment vertical="center" shrinkToFit="1"/>
    </xf>
    <xf numFmtId="0" fontId="17" fillId="33" borderId="69" xfId="0" applyFont="1" applyFill="1" applyBorder="1" applyAlignment="1">
      <alignment vertical="center" shrinkToFit="1"/>
    </xf>
    <xf numFmtId="198" fontId="17" fillId="33" borderId="69" xfId="0" applyNumberFormat="1" applyFont="1" applyFill="1" applyBorder="1" applyAlignment="1">
      <alignment horizontal="center" vertical="center" shrinkToFit="1"/>
    </xf>
    <xf numFmtId="198" fontId="17" fillId="33" borderId="59" xfId="0" applyNumberFormat="1" applyFont="1" applyFill="1" applyBorder="1" applyAlignment="1">
      <alignment horizontal="center" vertical="center" shrinkToFit="1"/>
    </xf>
    <xf numFmtId="0" fontId="17" fillId="33" borderId="11" xfId="0" applyFont="1" applyFill="1" applyBorder="1" applyAlignment="1">
      <alignment horizontal="left" vertical="center" wrapText="1"/>
    </xf>
    <xf numFmtId="0" fontId="17" fillId="36" borderId="15" xfId="0" applyFont="1" applyFill="1" applyBorder="1" applyAlignment="1">
      <alignment horizontal="justify" vertical="center"/>
    </xf>
    <xf numFmtId="0" fontId="17" fillId="36" borderId="16" xfId="0" applyFont="1" applyFill="1" applyBorder="1" applyAlignment="1">
      <alignment horizontal="justify" vertical="center"/>
    </xf>
    <xf numFmtId="0" fontId="17" fillId="36" borderId="17" xfId="0" applyFont="1" applyFill="1" applyBorder="1" applyAlignment="1">
      <alignment horizontal="justify" vertical="center"/>
    </xf>
    <xf numFmtId="0" fontId="17" fillId="33" borderId="12"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4" xfId="0" applyFont="1" applyFill="1" applyBorder="1" applyAlignment="1">
      <alignment horizontal="center" vertical="center" textRotation="255" shrinkToFit="1"/>
    </xf>
    <xf numFmtId="0" fontId="17" fillId="33" borderId="37" xfId="0" applyFont="1" applyFill="1" applyBorder="1" applyAlignment="1">
      <alignment horizontal="center" vertical="center" textRotation="255" shrinkToFit="1"/>
    </xf>
    <xf numFmtId="0" fontId="17" fillId="33" borderId="87"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13" xfId="0" applyFont="1" applyFill="1" applyBorder="1" applyAlignment="1">
      <alignment horizontal="left" vertical="center" wrapText="1"/>
    </xf>
    <xf numFmtId="0" fontId="17" fillId="33" borderId="10"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25" xfId="0" applyFont="1" applyFill="1" applyBorder="1" applyAlignment="1">
      <alignment horizontal="left" vertical="center" wrapText="1"/>
    </xf>
    <xf numFmtId="0" fontId="17" fillId="33" borderId="14" xfId="0" applyFont="1" applyFill="1" applyBorder="1" applyAlignment="1">
      <alignment horizontal="left" vertical="center" wrapText="1"/>
    </xf>
    <xf numFmtId="0" fontId="17" fillId="33" borderId="24" xfId="0" applyFont="1" applyFill="1" applyBorder="1" applyAlignment="1">
      <alignment horizontal="left" vertical="center" wrapText="1"/>
    </xf>
    <xf numFmtId="0" fontId="17" fillId="33" borderId="43" xfId="0" applyFont="1" applyFill="1" applyBorder="1" applyAlignment="1">
      <alignment horizontal="right" vertical="center" wrapText="1"/>
    </xf>
    <xf numFmtId="0" fontId="17" fillId="33" borderId="41" xfId="0" applyFont="1" applyFill="1" applyBorder="1" applyAlignment="1">
      <alignment horizontal="right" vertical="center" wrapText="1"/>
    </xf>
    <xf numFmtId="0" fontId="17" fillId="36" borderId="41" xfId="0" applyFont="1" applyFill="1" applyBorder="1" applyAlignment="1">
      <alignment horizontal="justify" vertical="center" wrapText="1"/>
    </xf>
    <xf numFmtId="0" fontId="17" fillId="33" borderId="41" xfId="0" applyFont="1" applyFill="1" applyBorder="1" applyAlignment="1">
      <alignment horizontal="distributed" vertical="center" wrapText="1"/>
    </xf>
    <xf numFmtId="0" fontId="17" fillId="36" borderId="41" xfId="0" applyFont="1" applyFill="1" applyBorder="1" applyAlignment="1">
      <alignment vertical="center" wrapText="1"/>
    </xf>
    <xf numFmtId="0" fontId="17" fillId="36" borderId="42" xfId="0" applyFont="1" applyFill="1" applyBorder="1" applyAlignment="1">
      <alignment vertical="center" wrapText="1"/>
    </xf>
    <xf numFmtId="0" fontId="17" fillId="33" borderId="56" xfId="0" applyFont="1" applyFill="1" applyBorder="1" applyAlignment="1">
      <alignment horizontal="justify" vertical="center" wrapText="1"/>
    </xf>
    <xf numFmtId="0" fontId="17" fillId="33" borderId="68" xfId="0" applyFont="1" applyFill="1" applyBorder="1" applyAlignment="1">
      <alignment horizontal="justify" vertical="center" wrapText="1"/>
    </xf>
    <xf numFmtId="0" fontId="17" fillId="36" borderId="68" xfId="0" applyFont="1" applyFill="1" applyBorder="1" applyAlignment="1">
      <alignment vertical="center" wrapText="1"/>
    </xf>
    <xf numFmtId="0" fontId="17" fillId="36" borderId="57" xfId="0" applyFont="1" applyFill="1" applyBorder="1" applyAlignment="1">
      <alignment vertical="center" wrapText="1"/>
    </xf>
    <xf numFmtId="0" fontId="17" fillId="36" borderId="0" xfId="0" applyFont="1" applyFill="1" applyBorder="1" applyAlignment="1">
      <alignment vertical="center" wrapText="1"/>
    </xf>
    <xf numFmtId="0" fontId="17" fillId="36" borderId="0" xfId="0" applyFont="1" applyFill="1" applyBorder="1" applyAlignment="1">
      <alignment vertical="center" shrinkToFit="1"/>
    </xf>
    <xf numFmtId="0" fontId="17" fillId="36" borderId="58" xfId="0" applyFont="1" applyFill="1" applyBorder="1" applyAlignment="1">
      <alignment horizontal="left" vertical="center" wrapText="1"/>
    </xf>
    <xf numFmtId="0" fontId="17" fillId="36" borderId="69" xfId="0" applyFont="1" applyFill="1" applyBorder="1" applyAlignment="1">
      <alignment horizontal="left" vertical="center" wrapText="1"/>
    </xf>
    <xf numFmtId="0" fontId="17" fillId="36" borderId="59" xfId="0" applyFont="1" applyFill="1" applyBorder="1" applyAlignment="1">
      <alignment horizontal="left" vertical="center" wrapText="1"/>
    </xf>
    <xf numFmtId="0" fontId="17" fillId="33" borderId="12" xfId="0" applyFont="1" applyFill="1" applyBorder="1" applyAlignment="1">
      <alignment horizontal="left" vertical="center" shrinkToFit="1"/>
    </xf>
    <xf numFmtId="0" fontId="17" fillId="33" borderId="13" xfId="0" applyFont="1" applyFill="1" applyBorder="1" applyAlignment="1">
      <alignment horizontal="left" vertical="center" shrinkToFit="1"/>
    </xf>
    <xf numFmtId="49" fontId="17" fillId="36" borderId="13" xfId="0" applyNumberFormat="1" applyFont="1" applyFill="1" applyBorder="1" applyAlignment="1">
      <alignment horizontal="center" vertical="center" shrinkToFit="1"/>
    </xf>
    <xf numFmtId="0" fontId="17" fillId="33" borderId="0" xfId="0" applyFont="1" applyFill="1" applyAlignment="1">
      <alignment horizontal="center" vertical="center"/>
    </xf>
    <xf numFmtId="0" fontId="17" fillId="36" borderId="25" xfId="0" applyFont="1" applyFill="1" applyBorder="1" applyAlignment="1">
      <alignment horizontal="left" vertical="center" wrapText="1"/>
    </xf>
    <xf numFmtId="0" fontId="17" fillId="36" borderId="14" xfId="0" applyFont="1" applyFill="1" applyBorder="1" applyAlignment="1">
      <alignment horizontal="left" vertical="center" wrapText="1"/>
    </xf>
    <xf numFmtId="0" fontId="17" fillId="36" borderId="24" xfId="0" applyFont="1" applyFill="1" applyBorder="1" applyAlignment="1">
      <alignment horizontal="left" vertical="center" wrapText="1"/>
    </xf>
    <xf numFmtId="0" fontId="26" fillId="34" borderId="64"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43" xfId="0" applyFont="1" applyFill="1" applyBorder="1" applyAlignment="1">
      <alignment horizontal="center" vertical="center"/>
    </xf>
    <xf numFmtId="0" fontId="26" fillId="34" borderId="25" xfId="0" applyFont="1" applyFill="1" applyBorder="1" applyAlignment="1">
      <alignment horizontal="center" vertical="center"/>
    </xf>
    <xf numFmtId="0" fontId="26" fillId="34" borderId="12" xfId="0" applyFont="1" applyFill="1" applyBorder="1" applyAlignment="1">
      <alignment horizontal="center" vertical="center"/>
    </xf>
    <xf numFmtId="0" fontId="26" fillId="33" borderId="10" xfId="0" applyFont="1" applyFill="1" applyBorder="1" applyAlignment="1">
      <alignment vertical="center" wrapText="1"/>
    </xf>
    <xf numFmtId="0" fontId="26" fillId="33" borderId="38" xfId="0" applyFont="1" applyFill="1" applyBorder="1" applyAlignment="1">
      <alignment vertical="center" wrapText="1"/>
    </xf>
    <xf numFmtId="0" fontId="26" fillId="19" borderId="15" xfId="0" applyFont="1" applyFill="1" applyBorder="1" applyAlignment="1">
      <alignment horizontal="center" vertical="center"/>
    </xf>
    <xf numFmtId="0" fontId="26" fillId="19" borderId="16" xfId="0" applyFont="1" applyFill="1" applyBorder="1" applyAlignment="1">
      <alignment horizontal="center" vertical="center"/>
    </xf>
    <xf numFmtId="0" fontId="26" fillId="19" borderId="17" xfId="0" applyFont="1" applyFill="1" applyBorder="1" applyAlignment="1">
      <alignment horizontal="center" vertical="center"/>
    </xf>
    <xf numFmtId="0" fontId="26" fillId="33" borderId="34" xfId="0" applyFont="1" applyFill="1" applyBorder="1" applyAlignment="1">
      <alignment horizontal="left" vertical="center" wrapText="1"/>
    </xf>
    <xf numFmtId="0" fontId="26" fillId="33" borderId="37" xfId="0" applyFont="1" applyFill="1" applyBorder="1" applyAlignment="1">
      <alignment horizontal="left" vertical="center" wrapText="1"/>
    </xf>
    <xf numFmtId="0" fontId="26" fillId="19" borderId="11" xfId="0" applyFont="1" applyFill="1" applyBorder="1" applyAlignment="1">
      <alignment horizontal="center" vertical="center"/>
    </xf>
    <xf numFmtId="0" fontId="26" fillId="19" borderId="34" xfId="0" applyFont="1" applyFill="1" applyBorder="1" applyAlignment="1">
      <alignment horizontal="center" vertical="center"/>
    </xf>
    <xf numFmtId="0" fontId="26" fillId="33" borderId="34" xfId="0" applyFont="1" applyFill="1" applyBorder="1" applyAlignment="1">
      <alignment horizontal="center" vertical="center"/>
    </xf>
    <xf numFmtId="0" fontId="26" fillId="33" borderId="37" xfId="0" applyFont="1" applyFill="1" applyBorder="1" applyAlignment="1">
      <alignment horizontal="center" vertical="center"/>
    </xf>
    <xf numFmtId="0" fontId="26" fillId="33" borderId="36" xfId="0" applyFont="1" applyFill="1" applyBorder="1" applyAlignment="1">
      <alignment horizontal="center" vertical="center"/>
    </xf>
    <xf numFmtId="0" fontId="26" fillId="34" borderId="34" xfId="0" applyFont="1" applyFill="1" applyBorder="1" applyAlignment="1">
      <alignment horizontal="center" vertical="center"/>
    </xf>
    <xf numFmtId="0" fontId="26" fillId="34" borderId="37" xfId="0" applyFont="1" applyFill="1" applyBorder="1" applyAlignment="1">
      <alignment horizontal="center" vertical="center"/>
    </xf>
    <xf numFmtId="0" fontId="26" fillId="34" borderId="37" xfId="0" applyFont="1" applyFill="1" applyBorder="1" applyAlignment="1">
      <alignment horizontal="left" vertical="center"/>
    </xf>
    <xf numFmtId="0" fontId="26" fillId="33" borderId="24" xfId="0" applyFont="1" applyFill="1" applyBorder="1" applyAlignment="1">
      <alignment vertical="center" wrapText="1"/>
    </xf>
    <xf numFmtId="0" fontId="26" fillId="33" borderId="13" xfId="0" applyFont="1" applyFill="1" applyBorder="1" applyAlignment="1">
      <alignment vertical="center" wrapText="1"/>
    </xf>
    <xf numFmtId="0" fontId="26" fillId="33" borderId="0" xfId="0" applyFont="1" applyFill="1" applyBorder="1" applyAlignment="1">
      <alignment vertical="center" wrapText="1"/>
    </xf>
    <xf numFmtId="0" fontId="26" fillId="33" borderId="14" xfId="0" applyFont="1" applyFill="1" applyBorder="1" applyAlignment="1">
      <alignment vertical="center" wrapText="1"/>
    </xf>
    <xf numFmtId="0" fontId="26" fillId="33" borderId="10" xfId="0" applyFont="1" applyFill="1" applyBorder="1" applyAlignment="1">
      <alignment horizontal="left" vertical="center" wrapText="1"/>
    </xf>
    <xf numFmtId="0" fontId="26" fillId="33" borderId="38" xfId="0" applyFont="1" applyFill="1" applyBorder="1" applyAlignment="1">
      <alignment horizontal="left" vertical="center" wrapText="1"/>
    </xf>
    <xf numFmtId="0" fontId="26" fillId="33" borderId="24"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6" fillId="33" borderId="41" xfId="0" applyFont="1" applyFill="1" applyBorder="1" applyAlignment="1">
      <alignment horizontal="left" vertical="center" wrapText="1"/>
    </xf>
    <xf numFmtId="0" fontId="26" fillId="33" borderId="42" xfId="0" applyFont="1" applyFill="1" applyBorder="1" applyAlignment="1">
      <alignment horizontal="left" vertical="center" wrapText="1"/>
    </xf>
    <xf numFmtId="0" fontId="26" fillId="33" borderId="67" xfId="0" applyFont="1" applyFill="1" applyBorder="1" applyAlignment="1">
      <alignment horizontal="left" vertical="center" wrapText="1"/>
    </xf>
    <xf numFmtId="0" fontId="26" fillId="33" borderId="65" xfId="0" applyFont="1" applyFill="1" applyBorder="1" applyAlignment="1">
      <alignment horizontal="left" vertical="center" wrapText="1"/>
    </xf>
    <xf numFmtId="0" fontId="26" fillId="33" borderId="14" xfId="0" applyFont="1" applyFill="1" applyBorder="1" applyAlignment="1">
      <alignment horizontal="left" vertical="center" wrapText="1"/>
    </xf>
    <xf numFmtId="0" fontId="26" fillId="33" borderId="62" xfId="0" applyFont="1" applyFill="1" applyBorder="1" applyAlignment="1">
      <alignment vertical="center" shrinkToFit="1"/>
    </xf>
    <xf numFmtId="0" fontId="26" fillId="33" borderId="58" xfId="0" applyFont="1" applyFill="1" applyBorder="1" applyAlignment="1">
      <alignment vertical="center" wrapText="1"/>
    </xf>
    <xf numFmtId="0" fontId="26" fillId="33" borderId="59" xfId="0" applyFont="1" applyFill="1" applyBorder="1" applyAlignment="1">
      <alignment vertical="center" wrapText="1"/>
    </xf>
    <xf numFmtId="0" fontId="26" fillId="34" borderId="36" xfId="0" applyFont="1" applyFill="1" applyBorder="1" applyAlignment="1">
      <alignment horizontal="center" vertical="center"/>
    </xf>
    <xf numFmtId="0" fontId="26" fillId="33" borderId="34" xfId="0" applyFont="1" applyFill="1" applyBorder="1" applyAlignment="1">
      <alignment vertical="center" wrapText="1"/>
    </xf>
    <xf numFmtId="0" fontId="26" fillId="33" borderId="37" xfId="0" applyFont="1" applyFill="1" applyBorder="1" applyAlignment="1">
      <alignment vertical="center" wrapText="1"/>
    </xf>
    <xf numFmtId="0" fontId="26" fillId="33" borderId="36" xfId="0" applyFont="1" applyFill="1" applyBorder="1" applyAlignment="1">
      <alignment vertical="center" wrapText="1"/>
    </xf>
    <xf numFmtId="0" fontId="26" fillId="33" borderId="69" xfId="0" applyFont="1" applyFill="1" applyBorder="1" applyAlignment="1">
      <alignment vertical="center" wrapText="1"/>
    </xf>
    <xf numFmtId="0" fontId="26" fillId="33" borderId="15" xfId="0" applyFont="1" applyFill="1" applyBorder="1" applyAlignment="1">
      <alignment horizontal="center" vertical="center" shrinkToFit="1"/>
    </xf>
    <xf numFmtId="0" fontId="26" fillId="33" borderId="16" xfId="0" applyFont="1" applyFill="1" applyBorder="1" applyAlignment="1">
      <alignment horizontal="center" vertical="center" shrinkToFit="1"/>
    </xf>
    <xf numFmtId="0" fontId="26" fillId="33" borderId="17" xfId="0" applyFont="1" applyFill="1" applyBorder="1" applyAlignment="1">
      <alignment horizontal="center" vertical="center" shrinkToFit="1"/>
    </xf>
    <xf numFmtId="0" fontId="25" fillId="36" borderId="15" xfId="0" applyFont="1" applyFill="1" applyBorder="1" applyAlignment="1">
      <alignment horizontal="center" vertical="center" shrinkToFit="1"/>
    </xf>
    <xf numFmtId="0" fontId="25" fillId="36" borderId="17" xfId="0" applyFont="1" applyFill="1" applyBorder="1" applyAlignment="1">
      <alignment horizontal="center" vertical="center" shrinkToFit="1"/>
    </xf>
    <xf numFmtId="0" fontId="26" fillId="33" borderId="15"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17" xfId="0" applyFont="1" applyFill="1" applyBorder="1" applyAlignment="1">
      <alignment horizontal="center" vertical="center"/>
    </xf>
    <xf numFmtId="0" fontId="25" fillId="37" borderId="15" xfId="0" applyFont="1" applyFill="1" applyBorder="1" applyAlignment="1">
      <alignment horizontal="left" vertical="center"/>
    </xf>
    <xf numFmtId="0" fontId="25" fillId="37" borderId="16" xfId="0" applyFont="1" applyFill="1" applyBorder="1" applyAlignment="1">
      <alignment horizontal="left" vertical="center"/>
    </xf>
    <xf numFmtId="0" fontId="25" fillId="37" borderId="17" xfId="0" applyFont="1" applyFill="1" applyBorder="1" applyAlignment="1">
      <alignment horizontal="left" vertical="center"/>
    </xf>
    <xf numFmtId="0" fontId="26" fillId="33" borderId="15" xfId="0" applyFont="1" applyFill="1" applyBorder="1" applyAlignment="1">
      <alignment vertical="center"/>
    </xf>
    <xf numFmtId="0" fontId="26" fillId="33" borderId="16" xfId="0" applyFont="1" applyFill="1" applyBorder="1" applyAlignment="1">
      <alignment vertical="center"/>
    </xf>
    <xf numFmtId="0" fontId="25" fillId="37" borderId="16" xfId="0" applyFont="1" applyFill="1" applyBorder="1" applyAlignment="1">
      <alignment horizontal="center" vertical="center"/>
    </xf>
    <xf numFmtId="0" fontId="25" fillId="37" borderId="17" xfId="0" applyFont="1" applyFill="1" applyBorder="1" applyAlignment="1">
      <alignment horizontal="center" vertical="center"/>
    </xf>
    <xf numFmtId="0" fontId="26" fillId="33" borderId="0" xfId="0" applyFont="1" applyFill="1" applyAlignment="1">
      <alignment horizontal="right" vertical="center" shrinkToFit="1"/>
    </xf>
    <xf numFmtId="0" fontId="25" fillId="36" borderId="15" xfId="0" applyFont="1" applyFill="1" applyBorder="1" applyAlignment="1">
      <alignment horizontal="left" vertical="center"/>
    </xf>
    <xf numFmtId="0" fontId="25" fillId="36" borderId="16" xfId="0" applyFont="1" applyFill="1" applyBorder="1" applyAlignment="1">
      <alignment horizontal="left" vertical="center"/>
    </xf>
    <xf numFmtId="0" fontId="25" fillId="36" borderId="17" xfId="0" applyFont="1" applyFill="1" applyBorder="1" applyAlignment="1">
      <alignment horizontal="left" vertical="center"/>
    </xf>
    <xf numFmtId="0" fontId="19" fillId="36" borderId="16" xfId="0" applyFont="1" applyFill="1" applyBorder="1" applyAlignment="1">
      <alignment horizontal="left" vertical="center"/>
    </xf>
    <xf numFmtId="0" fontId="19" fillId="36" borderId="17" xfId="0" applyFont="1" applyFill="1" applyBorder="1" applyAlignment="1">
      <alignment horizontal="left" vertical="center"/>
    </xf>
    <xf numFmtId="0" fontId="25" fillId="37" borderId="15" xfId="0" applyFont="1" applyFill="1" applyBorder="1" applyAlignment="1">
      <alignment vertical="center" shrinkToFit="1"/>
    </xf>
    <xf numFmtId="0" fontId="25" fillId="37" borderId="16" xfId="0" applyFont="1" applyFill="1" applyBorder="1" applyAlignment="1">
      <alignment vertical="center" shrinkToFit="1"/>
    </xf>
    <xf numFmtId="0" fontId="25" fillId="37" borderId="17" xfId="0" applyFont="1" applyFill="1" applyBorder="1" applyAlignment="1">
      <alignment vertical="center" shrinkToFit="1"/>
    </xf>
    <xf numFmtId="0" fontId="26" fillId="33" borderId="2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Alignment="1">
      <alignment vertical="top" wrapText="1"/>
    </xf>
    <xf numFmtId="0" fontId="5" fillId="33" borderId="0" xfId="0" applyFont="1" applyFill="1" applyBorder="1" applyAlignment="1">
      <alignment horizontal="left" vertical="center" wrapText="1"/>
    </xf>
    <xf numFmtId="0" fontId="5" fillId="36" borderId="16" xfId="0" applyFont="1" applyFill="1" applyBorder="1" applyAlignment="1">
      <alignment horizontal="center" vertical="center"/>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6" borderId="15" xfId="0" applyFont="1" applyFill="1" applyBorder="1" applyAlignment="1">
      <alignment vertical="center" shrinkToFit="1"/>
    </xf>
    <xf numFmtId="0" fontId="5" fillId="36" borderId="16" xfId="0" applyFont="1" applyFill="1" applyBorder="1" applyAlignment="1">
      <alignment vertical="center" shrinkToFit="1"/>
    </xf>
    <xf numFmtId="0" fontId="5" fillId="36" borderId="17" xfId="0" applyFont="1" applyFill="1" applyBorder="1" applyAlignment="1">
      <alignment vertical="center" shrinkToFit="1"/>
    </xf>
    <xf numFmtId="0" fontId="5" fillId="33" borderId="10" xfId="0" applyFont="1" applyFill="1" applyBorder="1" applyAlignment="1">
      <alignment horizontal="center" vertical="center" shrinkToFit="1"/>
    </xf>
    <xf numFmtId="0" fontId="5" fillId="36" borderId="12" xfId="0" applyFont="1" applyFill="1" applyBorder="1" applyAlignment="1">
      <alignment vertical="center" shrinkToFit="1"/>
    </xf>
    <xf numFmtId="0" fontId="5" fillId="36" borderId="13" xfId="0" applyFont="1" applyFill="1" applyBorder="1" applyAlignment="1">
      <alignment vertical="center" shrinkToFit="1"/>
    </xf>
    <xf numFmtId="0" fontId="5" fillId="36" borderId="10" xfId="0" applyFont="1" applyFill="1" applyBorder="1" applyAlignment="1">
      <alignment vertical="center" shrinkToFit="1"/>
    </xf>
    <xf numFmtId="0" fontId="5" fillId="33" borderId="58"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59" xfId="0" applyFont="1" applyFill="1" applyBorder="1" applyAlignment="1">
      <alignment horizontal="center" vertical="center"/>
    </xf>
    <xf numFmtId="0" fontId="5" fillId="36" borderId="70" xfId="0" applyFont="1" applyFill="1" applyBorder="1" applyAlignment="1">
      <alignment vertical="center" shrinkToFit="1"/>
    </xf>
    <xf numFmtId="0" fontId="5" fillId="33" borderId="2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6" xfId="0" applyFont="1" applyFill="1" applyBorder="1" applyAlignment="1">
      <alignment vertical="center"/>
    </xf>
    <xf numFmtId="0" fontId="14" fillId="33" borderId="0" xfId="0" applyFont="1" applyFill="1" applyAlignment="1">
      <alignment vertical="center"/>
    </xf>
    <xf numFmtId="0" fontId="14" fillId="33" borderId="0" xfId="0" applyFont="1" applyFill="1" applyAlignment="1">
      <alignment horizontal="center" vertical="center"/>
    </xf>
    <xf numFmtId="0" fontId="14" fillId="33" borderId="14" xfId="0" applyFont="1" applyFill="1" applyBorder="1" applyAlignment="1">
      <alignment horizontal="right" vertical="center"/>
    </xf>
    <xf numFmtId="0" fontId="5" fillId="33" borderId="34" xfId="0" applyFont="1" applyFill="1" applyBorder="1" applyAlignment="1">
      <alignment vertical="center" textRotation="255"/>
    </xf>
    <xf numFmtId="0" fontId="5" fillId="33" borderId="37" xfId="0" applyFont="1" applyFill="1" applyBorder="1" applyAlignment="1">
      <alignment vertical="center" textRotation="255"/>
    </xf>
    <xf numFmtId="0" fontId="5" fillId="37" borderId="58" xfId="0" applyFont="1" applyFill="1" applyBorder="1" applyAlignment="1">
      <alignment vertical="center" shrinkToFit="1"/>
    </xf>
    <xf numFmtId="0" fontId="5" fillId="37" borderId="69" xfId="0" applyFont="1" applyFill="1" applyBorder="1" applyAlignment="1">
      <alignment vertical="center" shrinkToFit="1"/>
    </xf>
    <xf numFmtId="0" fontId="5" fillId="37" borderId="59" xfId="0" applyFont="1" applyFill="1" applyBorder="1" applyAlignment="1">
      <alignment vertical="center" shrinkToFit="1"/>
    </xf>
    <xf numFmtId="0" fontId="5" fillId="33" borderId="2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4" xfId="0" applyFont="1" applyFill="1" applyBorder="1" applyAlignment="1">
      <alignment horizontal="center" vertical="center"/>
    </xf>
    <xf numFmtId="0" fontId="14" fillId="37" borderId="25" xfId="0" applyFont="1" applyFill="1" applyBorder="1" applyAlignment="1">
      <alignment vertical="center" shrinkToFit="1"/>
    </xf>
    <xf numFmtId="0" fontId="14" fillId="37" borderId="14" xfId="0" applyFont="1" applyFill="1" applyBorder="1" applyAlignment="1">
      <alignment vertical="center" shrinkToFit="1"/>
    </xf>
    <xf numFmtId="0" fontId="14" fillId="37" borderId="24" xfId="0" applyFont="1" applyFill="1" applyBorder="1" applyAlignment="1">
      <alignmen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49" fontId="5" fillId="36" borderId="13" xfId="0" applyNumberFormat="1" applyFont="1" applyFill="1" applyBorder="1" applyAlignment="1">
      <alignment horizontal="center" vertical="center" shrinkToFit="1"/>
    </xf>
    <xf numFmtId="0" fontId="5" fillId="36" borderId="25" xfId="0" applyFont="1" applyFill="1" applyBorder="1" applyAlignment="1">
      <alignment vertical="center" wrapText="1"/>
    </xf>
    <xf numFmtId="0" fontId="5" fillId="36" borderId="14" xfId="0" applyFont="1" applyFill="1" applyBorder="1" applyAlignment="1">
      <alignment vertical="center" wrapText="1"/>
    </xf>
    <xf numFmtId="0" fontId="5" fillId="36" borderId="24" xfId="0" applyFont="1" applyFill="1" applyBorder="1" applyAlignment="1">
      <alignment vertical="center" wrapText="1"/>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34" xfId="0" applyFont="1" applyFill="1" applyBorder="1" applyAlignment="1">
      <alignment horizontal="center" vertical="center"/>
    </xf>
    <xf numFmtId="0" fontId="5" fillId="36" borderId="16" xfId="0" applyFont="1" applyFill="1" applyBorder="1" applyAlignment="1">
      <alignment horizontal="center" vertical="center" shrinkToFit="1"/>
    </xf>
    <xf numFmtId="0" fontId="5" fillId="36" borderId="17" xfId="0" applyFont="1" applyFill="1" applyBorder="1" applyAlignment="1">
      <alignment horizontal="center" vertical="center" shrinkToFit="1"/>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6" borderId="26" xfId="0" applyFont="1" applyFill="1" applyBorder="1" applyAlignment="1">
      <alignment horizontal="center" vertical="center" shrinkToFit="1"/>
    </xf>
    <xf numFmtId="0" fontId="5" fillId="36" borderId="0" xfId="0" applyFont="1" applyFill="1" applyBorder="1" applyAlignment="1">
      <alignment horizontal="center" vertical="center" shrinkToFit="1"/>
    </xf>
    <xf numFmtId="0" fontId="5" fillId="36" borderId="3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37" xfId="0" applyFont="1" applyFill="1" applyBorder="1" applyAlignment="1">
      <alignment vertical="center" textRotation="255" wrapText="1"/>
    </xf>
    <xf numFmtId="0" fontId="5" fillId="36" borderId="58" xfId="0" applyFont="1" applyFill="1" applyBorder="1" applyAlignment="1">
      <alignment vertical="center" shrinkToFit="1"/>
    </xf>
    <xf numFmtId="0" fontId="5" fillId="36" borderId="69" xfId="0" applyFont="1" applyFill="1" applyBorder="1" applyAlignment="1">
      <alignment vertical="center" shrinkToFit="1"/>
    </xf>
    <xf numFmtId="0" fontId="5" fillId="36" borderId="25" xfId="0" applyFont="1" applyFill="1" applyBorder="1" applyAlignment="1">
      <alignment vertical="center" shrinkToFit="1"/>
    </xf>
    <xf numFmtId="0" fontId="5" fillId="36" borderId="14" xfId="0" applyFont="1" applyFill="1" applyBorder="1" applyAlignment="1">
      <alignment vertical="center" shrinkToFit="1"/>
    </xf>
    <xf numFmtId="0" fontId="5" fillId="33" borderId="15"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3" borderId="13" xfId="0" applyFont="1" applyFill="1" applyBorder="1" applyAlignment="1">
      <alignment vertical="top" wrapText="1"/>
    </xf>
    <xf numFmtId="0" fontId="5" fillId="33" borderId="37"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6" xfId="0" applyFont="1" applyFill="1" applyBorder="1" applyAlignment="1">
      <alignment vertical="center" textRotation="255"/>
    </xf>
    <xf numFmtId="0" fontId="5" fillId="33" borderId="34" xfId="0" applyFont="1" applyFill="1" applyBorder="1" applyAlignment="1">
      <alignment vertical="center" textRotation="255" wrapText="1"/>
    </xf>
    <xf numFmtId="0" fontId="5" fillId="33" borderId="13" xfId="0" applyFont="1" applyFill="1" applyBorder="1" applyAlignment="1">
      <alignment vertical="center" shrinkToFit="1"/>
    </xf>
    <xf numFmtId="0" fontId="5" fillId="33" borderId="16" xfId="0" applyFont="1" applyFill="1" applyBorder="1" applyAlignment="1">
      <alignment vertical="center" shrinkToFit="1"/>
    </xf>
    <xf numFmtId="0" fontId="5" fillId="36" borderId="36" xfId="0" applyFont="1" applyFill="1" applyBorder="1" applyAlignment="1">
      <alignment vertical="center" shrinkToFit="1"/>
    </xf>
    <xf numFmtId="0" fontId="5" fillId="36" borderId="11" xfId="0" applyFont="1" applyFill="1" applyBorder="1" applyAlignment="1">
      <alignment vertical="center" shrinkToFit="1"/>
    </xf>
    <xf numFmtId="0" fontId="5" fillId="36" borderId="34" xfId="0" applyFont="1" applyFill="1" applyBorder="1" applyAlignment="1">
      <alignment vertical="center" shrinkToFit="1"/>
    </xf>
    <xf numFmtId="0" fontId="5" fillId="36" borderId="26" xfId="0" applyFont="1" applyFill="1" applyBorder="1" applyAlignment="1">
      <alignment vertical="center" wrapText="1"/>
    </xf>
    <xf numFmtId="0" fontId="5" fillId="36" borderId="0" xfId="0" applyFont="1" applyFill="1" applyBorder="1" applyAlignment="1">
      <alignment vertical="center" wrapText="1"/>
    </xf>
    <xf numFmtId="0" fontId="5" fillId="36" borderId="38" xfId="0" applyFont="1" applyFill="1" applyBorder="1" applyAlignment="1">
      <alignment vertical="center" wrapText="1"/>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200" fontId="5" fillId="36" borderId="15" xfId="0" applyNumberFormat="1" applyFont="1" applyFill="1" applyBorder="1" applyAlignment="1">
      <alignment vertical="center" shrinkToFit="1"/>
    </xf>
    <xf numFmtId="200" fontId="5" fillId="36" borderId="16" xfId="0" applyNumberFormat="1" applyFont="1" applyFill="1" applyBorder="1" applyAlignment="1">
      <alignment vertical="center" shrinkToFit="1"/>
    </xf>
    <xf numFmtId="0" fontId="5" fillId="33" borderId="16" xfId="0" applyFont="1" applyFill="1" applyBorder="1" applyAlignment="1">
      <alignment horizontal="left" vertical="center"/>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6" borderId="25" xfId="0" applyFont="1" applyFill="1" applyBorder="1" applyAlignment="1">
      <alignment horizontal="center" vertical="center" shrinkToFit="1"/>
    </xf>
    <xf numFmtId="0" fontId="5" fillId="36" borderId="24" xfId="0" applyFont="1" applyFill="1" applyBorder="1" applyAlignment="1">
      <alignment horizontal="center" vertical="center" shrinkToFit="1"/>
    </xf>
    <xf numFmtId="0" fontId="13" fillId="33" borderId="12" xfId="0" applyFont="1" applyFill="1" applyBorder="1" applyAlignment="1">
      <alignment vertical="center" wrapText="1"/>
    </xf>
    <xf numFmtId="0" fontId="13" fillId="33" borderId="13" xfId="0" applyFont="1" applyFill="1" applyBorder="1" applyAlignment="1">
      <alignment vertical="center" wrapText="1"/>
    </xf>
    <xf numFmtId="0" fontId="13" fillId="33" borderId="10" xfId="0" applyFont="1" applyFill="1" applyBorder="1" applyAlignment="1">
      <alignment vertical="center" wrapText="1"/>
    </xf>
    <xf numFmtId="0" fontId="13" fillId="33" borderId="26" xfId="0" applyFont="1" applyFill="1" applyBorder="1" applyAlignment="1">
      <alignment vertical="center" wrapText="1"/>
    </xf>
    <xf numFmtId="0" fontId="13" fillId="33" borderId="0" xfId="0" applyFont="1" applyFill="1" applyBorder="1" applyAlignment="1">
      <alignment vertical="center" wrapText="1"/>
    </xf>
    <xf numFmtId="0" fontId="13" fillId="33" borderId="38" xfId="0" applyFont="1" applyFill="1" applyBorder="1" applyAlignment="1">
      <alignment vertical="center" wrapText="1"/>
    </xf>
    <xf numFmtId="0" fontId="5" fillId="36" borderId="58" xfId="0" applyFont="1" applyFill="1" applyBorder="1" applyAlignment="1">
      <alignment horizontal="center" vertical="center" shrinkToFit="1"/>
    </xf>
    <xf numFmtId="0" fontId="5" fillId="36" borderId="59" xfId="0" applyFont="1" applyFill="1" applyBorder="1" applyAlignment="1">
      <alignment horizontal="center" vertical="center" shrinkToFit="1"/>
    </xf>
    <xf numFmtId="200" fontId="5" fillId="36" borderId="12" xfId="0" applyNumberFormat="1" applyFont="1" applyFill="1" applyBorder="1" applyAlignment="1">
      <alignment horizontal="center" vertical="center"/>
    </xf>
    <xf numFmtId="200" fontId="5" fillId="36" borderId="13" xfId="0" applyNumberFormat="1" applyFont="1" applyFill="1" applyBorder="1" applyAlignment="1">
      <alignment horizontal="center" vertical="center"/>
    </xf>
    <xf numFmtId="200" fontId="5" fillId="36" borderId="10" xfId="0" applyNumberFormat="1" applyFont="1" applyFill="1" applyBorder="1" applyAlignment="1">
      <alignment horizontal="center" vertical="center"/>
    </xf>
    <xf numFmtId="0" fontId="5" fillId="36" borderId="16" xfId="0" applyFont="1" applyFill="1" applyBorder="1" applyAlignment="1">
      <alignment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vertical="center" wrapText="1"/>
    </xf>
    <xf numFmtId="0" fontId="5" fillId="33" borderId="15" xfId="0" applyFont="1" applyFill="1" applyBorder="1" applyAlignment="1">
      <alignment vertical="center"/>
    </xf>
    <xf numFmtId="0" fontId="5" fillId="33" borderId="14" xfId="0" applyFont="1" applyFill="1" applyBorder="1" applyAlignment="1">
      <alignment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6" borderId="14" xfId="0" applyFont="1" applyFill="1" applyBorder="1" applyAlignment="1">
      <alignment horizontal="center" vertical="center" shrinkToFit="1"/>
    </xf>
    <xf numFmtId="0" fontId="5" fillId="33" borderId="25" xfId="0" applyFont="1" applyFill="1" applyBorder="1" applyAlignment="1">
      <alignment vertical="center"/>
    </xf>
    <xf numFmtId="0" fontId="5" fillId="33" borderId="24" xfId="0" applyFont="1" applyFill="1" applyBorder="1" applyAlignment="1">
      <alignment vertical="center"/>
    </xf>
    <xf numFmtId="0" fontId="5" fillId="33" borderId="58" xfId="0" applyFont="1" applyFill="1" applyBorder="1" applyAlignment="1">
      <alignment vertical="center"/>
    </xf>
    <xf numFmtId="0" fontId="5" fillId="33" borderId="69" xfId="0" applyFont="1" applyFill="1" applyBorder="1" applyAlignment="1">
      <alignment vertical="center"/>
    </xf>
    <xf numFmtId="0" fontId="5" fillId="33" borderId="59" xfId="0" applyFont="1" applyFill="1" applyBorder="1" applyAlignment="1">
      <alignment vertical="center"/>
    </xf>
    <xf numFmtId="0" fontId="5" fillId="33" borderId="25" xfId="0" applyFont="1" applyFill="1" applyBorder="1" applyAlignment="1">
      <alignment vertical="center" shrinkToFit="1"/>
    </xf>
    <xf numFmtId="0" fontId="5" fillId="33" borderId="14" xfId="0" applyFont="1" applyFill="1" applyBorder="1" applyAlignment="1">
      <alignment vertical="center" shrinkToFit="1"/>
    </xf>
    <xf numFmtId="0" fontId="5" fillId="33" borderId="24" xfId="0" applyFont="1" applyFill="1" applyBorder="1" applyAlignment="1">
      <alignment vertical="center" shrinkToFit="1"/>
    </xf>
    <xf numFmtId="0" fontId="5" fillId="33" borderId="56" xfId="0" applyFont="1" applyFill="1" applyBorder="1" applyAlignment="1">
      <alignment vertical="center"/>
    </xf>
    <xf numFmtId="0" fontId="5" fillId="33" borderId="68" xfId="0" applyFont="1" applyFill="1" applyBorder="1" applyAlignment="1">
      <alignment vertical="center"/>
    </xf>
    <xf numFmtId="0" fontId="5" fillId="33" borderId="57" xfId="0" applyFont="1" applyFill="1" applyBorder="1" applyAlignment="1">
      <alignment vertical="center"/>
    </xf>
    <xf numFmtId="0" fontId="5" fillId="33" borderId="38" xfId="0" applyFont="1" applyFill="1" applyBorder="1" applyAlignment="1">
      <alignment vertical="center" shrinkToFit="1"/>
    </xf>
    <xf numFmtId="0" fontId="5" fillId="33" borderId="37" xfId="0" applyFont="1" applyFill="1" applyBorder="1" applyAlignment="1">
      <alignment vertical="center" shrinkToFit="1"/>
    </xf>
    <xf numFmtId="0" fontId="5" fillId="36" borderId="26" xfId="0" applyFont="1" applyFill="1" applyBorder="1" applyAlignment="1">
      <alignment vertical="center" shrinkToFit="1"/>
    </xf>
    <xf numFmtId="0" fontId="5" fillId="36" borderId="0" xfId="0" applyFont="1" applyFill="1" applyBorder="1" applyAlignment="1">
      <alignment vertical="center" shrinkToFit="1"/>
    </xf>
    <xf numFmtId="0" fontId="5" fillId="36" borderId="38" xfId="0" applyFont="1" applyFill="1" applyBorder="1" applyAlignment="1">
      <alignment vertical="center" shrinkToFit="1"/>
    </xf>
    <xf numFmtId="0" fontId="5" fillId="33" borderId="15" xfId="0" applyFont="1" applyFill="1" applyBorder="1" applyAlignment="1">
      <alignment horizontal="left" vertical="center"/>
    </xf>
    <xf numFmtId="0" fontId="5" fillId="33" borderId="17" xfId="0" applyFont="1" applyFill="1" applyBorder="1" applyAlignment="1">
      <alignment horizontal="left" vertical="center"/>
    </xf>
    <xf numFmtId="0" fontId="5" fillId="36" borderId="15" xfId="0" applyFont="1" applyFill="1" applyBorder="1" applyAlignment="1">
      <alignment vertical="center"/>
    </xf>
    <xf numFmtId="0" fontId="5" fillId="36" borderId="17" xfId="0" applyFont="1" applyFill="1" applyBorder="1" applyAlignment="1">
      <alignment vertical="center"/>
    </xf>
    <xf numFmtId="0" fontId="5" fillId="33" borderId="36" xfId="0" applyFont="1" applyFill="1" applyBorder="1" applyAlignment="1">
      <alignment vertical="center" textRotation="255" wrapText="1"/>
    </xf>
    <xf numFmtId="0" fontId="5" fillId="33" borderId="0" xfId="0" applyFont="1" applyFill="1" applyBorder="1" applyAlignment="1">
      <alignment vertical="center" wrapText="1"/>
    </xf>
    <xf numFmtId="0" fontId="5" fillId="33" borderId="38" xfId="0" applyFont="1" applyFill="1" applyBorder="1" applyAlignment="1">
      <alignment vertical="center" wrapText="1"/>
    </xf>
    <xf numFmtId="0" fontId="5" fillId="40" borderId="0" xfId="0" applyFont="1" applyFill="1" applyAlignment="1">
      <alignment vertical="center"/>
    </xf>
    <xf numFmtId="0" fontId="5" fillId="33" borderId="60"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1" xfId="0" applyFont="1" applyFill="1" applyBorder="1" applyAlignment="1">
      <alignment horizontal="center" vertical="center"/>
    </xf>
    <xf numFmtId="0" fontId="5" fillId="36" borderId="59" xfId="0" applyFont="1" applyFill="1" applyBorder="1" applyAlignment="1">
      <alignment vertical="center" shrinkToFit="1"/>
    </xf>
    <xf numFmtId="0" fontId="5" fillId="36" borderId="60" xfId="0" applyFont="1" applyFill="1" applyBorder="1" applyAlignment="1">
      <alignment vertical="center" shrinkToFit="1"/>
    </xf>
    <xf numFmtId="0" fontId="5" fillId="36" borderId="62" xfId="0" applyFont="1" applyFill="1" applyBorder="1" applyAlignment="1">
      <alignment vertical="center" shrinkToFit="1"/>
    </xf>
    <xf numFmtId="0" fontId="5" fillId="36" borderId="61" xfId="0" applyFont="1" applyFill="1" applyBorder="1" applyAlignment="1">
      <alignment vertical="center" shrinkToFit="1"/>
    </xf>
    <xf numFmtId="0" fontId="5" fillId="36" borderId="24" xfId="0" applyFont="1" applyFill="1" applyBorder="1" applyAlignment="1">
      <alignment vertical="center" shrinkToFit="1"/>
    </xf>
    <xf numFmtId="0" fontId="5" fillId="33" borderId="12" xfId="0" applyFont="1" applyFill="1" applyBorder="1" applyAlignment="1">
      <alignment vertical="center" textRotation="255"/>
    </xf>
    <xf numFmtId="0" fontId="5" fillId="33" borderId="10" xfId="0" applyFont="1" applyFill="1" applyBorder="1" applyAlignment="1">
      <alignment vertical="center" textRotation="255"/>
    </xf>
    <xf numFmtId="0" fontId="5" fillId="33" borderId="26" xfId="0" applyFont="1" applyFill="1" applyBorder="1" applyAlignment="1">
      <alignment vertical="center" textRotation="255"/>
    </xf>
    <xf numFmtId="0" fontId="5" fillId="33" borderId="38" xfId="0" applyFont="1" applyFill="1" applyBorder="1" applyAlignment="1">
      <alignment vertical="center" textRotation="255"/>
    </xf>
    <xf numFmtId="0" fontId="5" fillId="33" borderId="25" xfId="0" applyFont="1" applyFill="1" applyBorder="1" applyAlignment="1">
      <alignment vertical="center" textRotation="255"/>
    </xf>
    <xf numFmtId="0" fontId="5" fillId="33" borderId="24" xfId="0" applyFont="1" applyFill="1" applyBorder="1" applyAlignment="1">
      <alignment vertical="center" textRotation="255"/>
    </xf>
    <xf numFmtId="0" fontId="5" fillId="33" borderId="70" xfId="0" applyFont="1" applyFill="1" applyBorder="1" applyAlignment="1">
      <alignment horizontal="center" vertical="center"/>
    </xf>
    <xf numFmtId="0" fontId="5" fillId="33" borderId="63" xfId="0" applyFont="1" applyFill="1" applyBorder="1" applyAlignment="1">
      <alignment horizontal="center" vertical="center"/>
    </xf>
    <xf numFmtId="0" fontId="5" fillId="36" borderId="16" xfId="0" applyFont="1" applyFill="1" applyBorder="1" applyAlignment="1">
      <alignment horizontal="left" vertical="center" shrinkToFit="1"/>
    </xf>
    <xf numFmtId="0" fontId="5" fillId="36" borderId="17" xfId="0" applyFont="1" applyFill="1" applyBorder="1" applyAlignment="1">
      <alignment horizontal="left" vertical="center" shrinkToFi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5" fillId="33" borderId="26" xfId="0" applyFont="1" applyFill="1" applyBorder="1" applyAlignment="1">
      <alignment vertical="center" wrapText="1"/>
    </xf>
    <xf numFmtId="0" fontId="5" fillId="33" borderId="10" xfId="0" applyFont="1" applyFill="1" applyBorder="1" applyAlignment="1">
      <alignment vertical="center"/>
    </xf>
    <xf numFmtId="0" fontId="5" fillId="36" borderId="15" xfId="0" applyFont="1" applyFill="1" applyBorder="1" applyAlignment="1">
      <alignment horizontal="center" vertical="center" shrinkToFit="1"/>
    </xf>
    <xf numFmtId="0" fontId="5" fillId="36" borderId="69" xfId="0" applyFont="1" applyFill="1" applyBorder="1" applyAlignment="1">
      <alignment horizontal="center" vertical="center" shrinkToFit="1"/>
    </xf>
    <xf numFmtId="0" fontId="5" fillId="36" borderId="60" xfId="0" applyFont="1" applyFill="1" applyBorder="1" applyAlignment="1">
      <alignment horizontal="center" vertical="center" shrinkToFit="1"/>
    </xf>
    <xf numFmtId="0" fontId="5" fillId="36" borderId="62" xfId="0" applyFont="1" applyFill="1" applyBorder="1" applyAlignment="1">
      <alignment horizontal="center" vertical="center" shrinkToFit="1"/>
    </xf>
    <xf numFmtId="0" fontId="5" fillId="36" borderId="61" xfId="0" applyFont="1" applyFill="1" applyBorder="1" applyAlignment="1">
      <alignment horizontal="center" vertical="center" shrinkToFit="1"/>
    </xf>
    <xf numFmtId="0" fontId="5" fillId="33" borderId="89" xfId="0" applyFont="1" applyFill="1" applyBorder="1" applyAlignment="1">
      <alignment vertical="center"/>
    </xf>
    <xf numFmtId="0" fontId="5" fillId="33" borderId="90" xfId="0" applyFont="1" applyFill="1" applyBorder="1" applyAlignment="1">
      <alignment vertical="center"/>
    </xf>
    <xf numFmtId="0" fontId="5" fillId="33" borderId="91" xfId="0" applyFont="1" applyFill="1" applyBorder="1" applyAlignment="1">
      <alignment vertical="center"/>
    </xf>
    <xf numFmtId="0" fontId="5" fillId="33" borderId="92" xfId="0" applyFont="1" applyFill="1" applyBorder="1" applyAlignment="1">
      <alignment vertical="center"/>
    </xf>
    <xf numFmtId="0" fontId="5" fillId="33" borderId="93" xfId="0" applyFont="1" applyFill="1" applyBorder="1" applyAlignment="1">
      <alignment vertical="center"/>
    </xf>
    <xf numFmtId="0" fontId="5" fillId="33" borderId="94" xfId="0" applyFont="1" applyFill="1" applyBorder="1" applyAlignment="1">
      <alignment vertical="center"/>
    </xf>
    <xf numFmtId="0" fontId="5" fillId="33" borderId="95" xfId="0" applyFont="1" applyFill="1" applyBorder="1" applyAlignment="1">
      <alignment vertical="center"/>
    </xf>
    <xf numFmtId="0" fontId="5" fillId="33" borderId="96" xfId="0" applyFont="1" applyFill="1" applyBorder="1" applyAlignment="1">
      <alignment vertical="center"/>
    </xf>
    <xf numFmtId="0" fontId="5" fillId="33" borderId="97" xfId="0" applyFont="1" applyFill="1" applyBorder="1" applyAlignment="1">
      <alignment vertical="center"/>
    </xf>
    <xf numFmtId="0" fontId="13" fillId="33" borderId="12" xfId="0" applyFont="1" applyFill="1" applyBorder="1" applyAlignment="1" applyProtection="1">
      <alignment vertical="center" wrapText="1"/>
      <protection locked="0"/>
    </xf>
    <xf numFmtId="0" fontId="13" fillId="33" borderId="13" xfId="0" applyFont="1" applyFill="1" applyBorder="1" applyAlignment="1" applyProtection="1">
      <alignment vertical="center" wrapText="1"/>
      <protection locked="0"/>
    </xf>
    <xf numFmtId="0" fontId="13" fillId="33" borderId="10" xfId="0" applyFont="1" applyFill="1" applyBorder="1" applyAlignment="1" applyProtection="1">
      <alignment vertical="center" wrapText="1"/>
      <protection locked="0"/>
    </xf>
    <xf numFmtId="0" fontId="13" fillId="33" borderId="25" xfId="0" applyFont="1" applyFill="1" applyBorder="1" applyAlignment="1" applyProtection="1">
      <alignment vertical="center" wrapText="1"/>
      <protection locked="0"/>
    </xf>
    <xf numFmtId="0" fontId="13" fillId="33" borderId="14" xfId="0" applyFont="1" applyFill="1" applyBorder="1" applyAlignment="1" applyProtection="1">
      <alignment vertical="center" wrapText="1"/>
      <protection locked="0"/>
    </xf>
    <xf numFmtId="0" fontId="13" fillId="33" borderId="24" xfId="0" applyFont="1" applyFill="1" applyBorder="1" applyAlignment="1" applyProtection="1">
      <alignment vertical="center" wrapText="1"/>
      <protection locked="0"/>
    </xf>
    <xf numFmtId="0" fontId="5" fillId="33" borderId="58" xfId="0" applyFont="1" applyFill="1" applyBorder="1" applyAlignment="1">
      <alignment horizontal="center" vertical="center" textRotation="1"/>
    </xf>
    <xf numFmtId="0" fontId="5" fillId="33" borderId="69" xfId="0" applyFont="1" applyFill="1" applyBorder="1" applyAlignment="1">
      <alignment horizontal="center" vertical="center" textRotation="1"/>
    </xf>
    <xf numFmtId="0" fontId="5" fillId="33" borderId="59" xfId="0" applyFont="1" applyFill="1" applyBorder="1" applyAlignment="1">
      <alignment horizontal="center" vertical="center" textRotation="1"/>
    </xf>
    <xf numFmtId="0" fontId="5" fillId="33" borderId="25" xfId="0" applyFont="1" applyFill="1" applyBorder="1" applyAlignment="1">
      <alignment horizontal="center" vertical="center" textRotation="1"/>
    </xf>
    <xf numFmtId="0" fontId="5" fillId="33" borderId="14" xfId="0" applyFont="1" applyFill="1" applyBorder="1" applyAlignment="1">
      <alignment horizontal="center" vertical="center" textRotation="1"/>
    </xf>
    <xf numFmtId="0" fontId="5" fillId="33" borderId="24" xfId="0" applyFont="1" applyFill="1" applyBorder="1" applyAlignment="1">
      <alignment horizontal="center" vertical="center" textRotation="1"/>
    </xf>
    <xf numFmtId="0" fontId="5" fillId="33" borderId="15" xfId="0" applyFont="1" applyFill="1" applyBorder="1" applyAlignment="1">
      <alignment horizontal="left" vertical="center" textRotation="1"/>
    </xf>
    <xf numFmtId="0" fontId="5" fillId="33" borderId="16" xfId="0" applyFont="1" applyFill="1" applyBorder="1" applyAlignment="1">
      <alignment horizontal="left" vertical="center" textRotation="1"/>
    </xf>
    <xf numFmtId="0" fontId="5" fillId="33" borderId="17" xfId="0" applyFont="1" applyFill="1" applyBorder="1" applyAlignment="1">
      <alignment horizontal="left" vertical="center" textRotation="1"/>
    </xf>
    <xf numFmtId="0" fontId="5" fillId="36" borderId="25" xfId="0" applyFont="1" applyFill="1" applyBorder="1" applyAlignment="1">
      <alignment horizontal="center" vertical="center" textRotation="1"/>
    </xf>
    <xf numFmtId="0" fontId="5" fillId="36" borderId="24" xfId="0" applyFont="1" applyFill="1" applyBorder="1" applyAlignment="1">
      <alignment horizontal="center" vertical="center" textRotation="1"/>
    </xf>
    <xf numFmtId="2" fontId="5" fillId="36" borderId="15" xfId="0" applyNumberFormat="1" applyFont="1" applyFill="1" applyBorder="1" applyAlignment="1">
      <alignment horizontal="center" vertical="center" textRotation="1"/>
    </xf>
    <xf numFmtId="2" fontId="5" fillId="36" borderId="16" xfId="0" applyNumberFormat="1" applyFont="1" applyFill="1" applyBorder="1" applyAlignment="1">
      <alignment horizontal="center" vertical="center" textRotation="1"/>
    </xf>
    <xf numFmtId="2" fontId="5" fillId="36" borderId="17" xfId="0" applyNumberFormat="1" applyFont="1" applyFill="1" applyBorder="1" applyAlignment="1">
      <alignment horizontal="center" vertical="center" textRotation="1"/>
    </xf>
    <xf numFmtId="0" fontId="5" fillId="36" borderId="58" xfId="0" applyFont="1" applyFill="1" applyBorder="1" applyAlignment="1">
      <alignment horizontal="center" vertical="center" textRotation="1"/>
    </xf>
    <xf numFmtId="0" fontId="5" fillId="36" borderId="59" xfId="0" applyFont="1" applyFill="1" applyBorder="1" applyAlignment="1">
      <alignment horizontal="center" vertical="center" textRotation="1"/>
    </xf>
    <xf numFmtId="0" fontId="5" fillId="33" borderId="15" xfId="0" applyFont="1" applyFill="1" applyBorder="1" applyAlignment="1">
      <alignment horizontal="right" vertical="center"/>
    </xf>
    <xf numFmtId="0" fontId="5" fillId="33" borderId="16" xfId="0" applyFont="1" applyFill="1" applyBorder="1" applyAlignment="1">
      <alignment horizontal="right" vertical="center"/>
    </xf>
    <xf numFmtId="0" fontId="5" fillId="33" borderId="12" xfId="0" applyFont="1" applyFill="1" applyBorder="1" applyAlignment="1">
      <alignment vertical="center" textRotation="1"/>
    </xf>
    <xf numFmtId="0" fontId="5" fillId="33" borderId="13" xfId="0" applyFont="1" applyFill="1" applyBorder="1" applyAlignment="1">
      <alignment vertical="center" textRotation="1"/>
    </xf>
    <xf numFmtId="0" fontId="5" fillId="33" borderId="10" xfId="0" applyFont="1" applyFill="1" applyBorder="1" applyAlignment="1">
      <alignment vertical="center" textRotation="1"/>
    </xf>
    <xf numFmtId="0" fontId="5" fillId="33" borderId="26" xfId="0" applyFont="1" applyFill="1" applyBorder="1" applyAlignment="1">
      <alignment vertical="center" textRotation="1"/>
    </xf>
    <xf numFmtId="0" fontId="5" fillId="33" borderId="14" xfId="0" applyFont="1" applyFill="1" applyBorder="1" applyAlignment="1">
      <alignment vertical="center" textRotation="1"/>
    </xf>
    <xf numFmtId="0" fontId="5" fillId="33" borderId="24" xfId="0" applyFont="1" applyFill="1" applyBorder="1" applyAlignment="1">
      <alignment vertical="center" textRotation="1"/>
    </xf>
    <xf numFmtId="0" fontId="5" fillId="33" borderId="15" xfId="0" applyFont="1" applyFill="1" applyBorder="1" applyAlignment="1">
      <alignment vertical="center" textRotation="1"/>
    </xf>
    <xf numFmtId="0" fontId="5" fillId="33" borderId="16" xfId="0" applyFont="1" applyFill="1" applyBorder="1" applyAlignment="1">
      <alignment vertical="center" textRotation="1"/>
    </xf>
    <xf numFmtId="0" fontId="5" fillId="33" borderId="17" xfId="0" applyFont="1" applyFill="1" applyBorder="1" applyAlignment="1">
      <alignment vertical="center" textRotation="1"/>
    </xf>
    <xf numFmtId="0" fontId="5" fillId="33" borderId="15" xfId="0" applyFont="1" applyFill="1" applyBorder="1" applyAlignment="1">
      <alignment vertical="center" shrinkToFit="1"/>
    </xf>
    <xf numFmtId="0" fontId="5" fillId="33" borderId="17" xfId="0" applyFont="1" applyFill="1" applyBorder="1" applyAlignment="1">
      <alignment vertical="center" shrinkToFi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6" borderId="58" xfId="0" applyFont="1" applyFill="1" applyBorder="1" applyAlignment="1">
      <alignment vertical="center" wrapText="1"/>
    </xf>
    <xf numFmtId="0" fontId="5" fillId="36" borderId="69" xfId="0" applyFont="1" applyFill="1" applyBorder="1" applyAlignment="1">
      <alignment vertical="center" wrapText="1"/>
    </xf>
    <xf numFmtId="0" fontId="5" fillId="36" borderId="59" xfId="0" applyFont="1" applyFill="1" applyBorder="1" applyAlignment="1">
      <alignment vertical="center" wrapText="1"/>
    </xf>
    <xf numFmtId="0" fontId="5" fillId="36" borderId="70" xfId="0" applyFont="1" applyFill="1" applyBorder="1" applyAlignment="1">
      <alignment horizontal="center" vertical="center"/>
    </xf>
    <xf numFmtId="0" fontId="14" fillId="33" borderId="0" xfId="0" applyFont="1" applyFill="1" applyBorder="1" applyAlignment="1">
      <alignment horizontal="right" vertical="center"/>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6" borderId="13" xfId="0" applyFont="1" applyFill="1" applyBorder="1" applyAlignment="1">
      <alignment vertical="center"/>
    </xf>
    <xf numFmtId="0" fontId="5" fillId="37" borderId="13" xfId="0" applyFont="1" applyFill="1" applyBorder="1" applyAlignment="1">
      <alignment vertical="center"/>
    </xf>
    <xf numFmtId="0" fontId="5" fillId="36" borderId="37" xfId="0" applyFont="1" applyFill="1" applyBorder="1" applyAlignment="1">
      <alignment horizontal="center" vertical="center"/>
    </xf>
    <xf numFmtId="0" fontId="5" fillId="35" borderId="12"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11" xfId="0" applyFont="1" applyFill="1" applyBorder="1" applyAlignment="1">
      <alignment vertical="center" wrapText="1"/>
    </xf>
    <xf numFmtId="0" fontId="5" fillId="33" borderId="70" xfId="0" applyFont="1" applyFill="1" applyBorder="1" applyAlignment="1">
      <alignment vertical="center" wrapText="1"/>
    </xf>
    <xf numFmtId="0" fontId="5" fillId="33" borderId="36" xfId="0" applyFont="1" applyFill="1" applyBorder="1" applyAlignment="1">
      <alignment vertical="center" wrapText="1"/>
    </xf>
    <xf numFmtId="49" fontId="5" fillId="36" borderId="13" xfId="0" applyNumberFormat="1" applyFont="1" applyFill="1" applyBorder="1" applyAlignment="1">
      <alignment vertical="center" shrinkToFit="1"/>
    </xf>
    <xf numFmtId="0" fontId="17" fillId="36" borderId="11" xfId="65" applyFont="1" applyFill="1" applyBorder="1" applyAlignment="1">
      <alignment horizontal="center" vertical="center"/>
      <protection/>
    </xf>
    <xf numFmtId="0" fontId="19" fillId="33" borderId="34" xfId="65" applyFont="1" applyFill="1" applyBorder="1" applyAlignment="1">
      <alignment horizontal="left" vertical="center"/>
      <protection/>
    </xf>
    <xf numFmtId="200" fontId="17" fillId="37" borderId="11" xfId="65" applyNumberFormat="1" applyFont="1" applyFill="1" applyBorder="1" applyAlignment="1">
      <alignment horizontal="center" vertical="center" shrinkToFit="1"/>
      <protection/>
    </xf>
    <xf numFmtId="0" fontId="17" fillId="33" borderId="25" xfId="65" applyFont="1" applyFill="1" applyBorder="1" applyAlignment="1">
      <alignment vertical="center"/>
      <protection/>
    </xf>
    <xf numFmtId="0" fontId="17" fillId="33" borderId="14" xfId="65" applyFont="1" applyFill="1" applyBorder="1" applyAlignment="1">
      <alignment vertical="center"/>
      <protection/>
    </xf>
    <xf numFmtId="0" fontId="53" fillId="33" borderId="16" xfId="65" applyFont="1" applyFill="1" applyBorder="1" applyAlignment="1">
      <alignment vertical="center" shrinkToFit="1"/>
      <protection/>
    </xf>
    <xf numFmtId="0" fontId="53" fillId="33" borderId="17" xfId="65" applyFont="1" applyFill="1" applyBorder="1" applyAlignment="1">
      <alignment vertical="center" shrinkToFit="1"/>
      <protection/>
    </xf>
    <xf numFmtId="0" fontId="17" fillId="33" borderId="0" xfId="65" applyFont="1" applyFill="1" applyBorder="1" applyAlignment="1">
      <alignment horizontal="center" vertical="center"/>
      <protection/>
    </xf>
    <xf numFmtId="0" fontId="19" fillId="33" borderId="11" xfId="65" applyFont="1" applyFill="1" applyBorder="1" applyAlignment="1">
      <alignment horizontal="left" vertical="center"/>
      <protection/>
    </xf>
    <xf numFmtId="0" fontId="17" fillId="33" borderId="36" xfId="65" applyFont="1" applyFill="1" applyBorder="1" applyAlignment="1">
      <alignment horizontal="center" vertical="center"/>
      <protection/>
    </xf>
    <xf numFmtId="0" fontId="17" fillId="33" borderId="11" xfId="65" applyFont="1" applyFill="1" applyBorder="1" applyAlignment="1">
      <alignment horizontal="center" vertical="center"/>
      <protection/>
    </xf>
    <xf numFmtId="0" fontId="18" fillId="33" borderId="0" xfId="65" applyFont="1" applyFill="1" applyAlignment="1">
      <alignment horizontal="center" vertical="center"/>
      <protection/>
    </xf>
    <xf numFmtId="0" fontId="19" fillId="33" borderId="11" xfId="65" applyFont="1" applyFill="1" applyBorder="1" applyAlignment="1">
      <alignment horizontal="center" vertical="center"/>
      <protection/>
    </xf>
    <xf numFmtId="0" fontId="17" fillId="37" borderId="15" xfId="65" applyFont="1" applyFill="1" applyBorder="1" applyAlignment="1">
      <alignment horizontal="left" vertical="center" wrapText="1"/>
      <protection/>
    </xf>
    <xf numFmtId="0" fontId="17" fillId="37" borderId="16" xfId="65" applyFont="1" applyFill="1" applyBorder="1" applyAlignment="1">
      <alignment horizontal="left" vertical="center" wrapText="1"/>
      <protection/>
    </xf>
    <xf numFmtId="0" fontId="17" fillId="37" borderId="17" xfId="65" applyFont="1" applyFill="1" applyBorder="1" applyAlignment="1">
      <alignment horizontal="left" vertical="center" wrapText="1"/>
      <protection/>
    </xf>
    <xf numFmtId="0" fontId="19" fillId="33" borderId="98" xfId="65" applyFont="1" applyFill="1" applyBorder="1" applyAlignment="1">
      <alignment horizontal="center" vertical="center"/>
      <protection/>
    </xf>
    <xf numFmtId="0" fontId="19" fillId="33" borderId="99" xfId="65" applyFont="1" applyFill="1" applyBorder="1" applyAlignment="1">
      <alignment horizontal="center" vertical="center"/>
      <protection/>
    </xf>
    <xf numFmtId="0" fontId="19" fillId="33" borderId="39" xfId="65" applyFont="1" applyFill="1" applyBorder="1" applyAlignment="1">
      <alignment horizontal="left" vertical="center"/>
      <protection/>
    </xf>
    <xf numFmtId="0" fontId="19" fillId="33" borderId="100" xfId="65" applyFont="1" applyFill="1" applyBorder="1" applyAlignment="1">
      <alignment horizontal="left" vertical="center"/>
      <protection/>
    </xf>
    <xf numFmtId="0" fontId="19" fillId="33" borderId="101" xfId="65" applyFont="1" applyFill="1" applyBorder="1" applyAlignment="1">
      <alignment horizontal="center" vertical="center"/>
      <protection/>
    </xf>
    <xf numFmtId="0" fontId="19" fillId="33" borderId="102" xfId="65" applyFont="1" applyFill="1" applyBorder="1" applyAlignment="1">
      <alignment horizontal="center" vertical="center"/>
      <protection/>
    </xf>
    <xf numFmtId="0" fontId="19" fillId="33" borderId="39" xfId="65" applyFont="1" applyFill="1" applyBorder="1" applyAlignment="1">
      <alignment horizontal="left" vertical="center" shrinkToFit="1"/>
      <protection/>
    </xf>
    <xf numFmtId="0" fontId="19" fillId="33" borderId="103" xfId="65" applyFont="1" applyFill="1" applyBorder="1" applyAlignment="1">
      <alignment horizontal="center" vertical="center" shrinkToFit="1"/>
      <protection/>
    </xf>
    <xf numFmtId="0" fontId="19" fillId="33" borderId="104" xfId="65" applyFont="1" applyFill="1" applyBorder="1" applyAlignment="1">
      <alignment horizontal="center" vertical="center" shrinkToFit="1"/>
      <protection/>
    </xf>
    <xf numFmtId="0" fontId="19" fillId="33" borderId="105" xfId="65" applyFont="1" applyFill="1" applyBorder="1" applyAlignment="1">
      <alignment horizontal="center" vertical="center" shrinkToFit="1"/>
      <protection/>
    </xf>
    <xf numFmtId="0" fontId="17" fillId="33" borderId="12" xfId="65" applyFont="1" applyFill="1" applyBorder="1" applyAlignment="1">
      <alignment horizontal="left" vertical="center"/>
      <protection/>
    </xf>
    <xf numFmtId="0" fontId="17" fillId="33" borderId="13" xfId="65" applyFont="1" applyFill="1" applyBorder="1" applyAlignment="1">
      <alignment horizontal="left" vertical="center"/>
      <protection/>
    </xf>
    <xf numFmtId="0" fontId="17" fillId="33" borderId="10" xfId="65" applyFont="1" applyFill="1" applyBorder="1" applyAlignment="1">
      <alignment horizontal="left" vertical="center"/>
      <protection/>
    </xf>
    <xf numFmtId="0" fontId="17" fillId="36" borderId="34" xfId="65" applyFont="1" applyFill="1" applyBorder="1" applyAlignment="1">
      <alignment horizontal="center" vertical="center"/>
      <protection/>
    </xf>
    <xf numFmtId="0" fontId="17" fillId="33" borderId="15" xfId="65" applyFont="1" applyFill="1" applyBorder="1" applyAlignment="1">
      <alignment horizontal="left" vertical="center"/>
      <protection/>
    </xf>
    <xf numFmtId="0" fontId="17" fillId="33" borderId="16" xfId="65" applyFont="1" applyFill="1" applyBorder="1" applyAlignment="1">
      <alignment horizontal="left" vertical="center"/>
      <protection/>
    </xf>
    <xf numFmtId="0" fontId="17" fillId="33" borderId="17" xfId="65" applyFont="1" applyFill="1" applyBorder="1" applyAlignment="1">
      <alignment horizontal="left" vertical="center"/>
      <protection/>
    </xf>
    <xf numFmtId="0" fontId="17" fillId="33" borderId="15" xfId="65" applyFont="1" applyFill="1" applyBorder="1" applyAlignment="1">
      <alignment vertical="center" shrinkToFit="1"/>
      <protection/>
    </xf>
    <xf numFmtId="0" fontId="0" fillId="0" borderId="16" xfId="0" applyBorder="1" applyAlignment="1">
      <alignment vertical="center" shrinkToFit="1"/>
    </xf>
    <xf numFmtId="0" fontId="17" fillId="33" borderId="34" xfId="65" applyFont="1" applyFill="1" applyBorder="1" applyAlignment="1">
      <alignment horizontal="center" vertical="center"/>
      <protection/>
    </xf>
    <xf numFmtId="0" fontId="17" fillId="33" borderId="37" xfId="65" applyFont="1" applyFill="1" applyBorder="1" applyAlignment="1">
      <alignment horizontal="center" vertical="center"/>
      <protection/>
    </xf>
    <xf numFmtId="0" fontId="17" fillId="33" borderId="15" xfId="65" applyFont="1" applyFill="1" applyBorder="1" applyAlignment="1">
      <alignment vertical="center"/>
      <protection/>
    </xf>
    <xf numFmtId="0" fontId="17" fillId="33" borderId="16" xfId="65" applyFont="1" applyFill="1" applyBorder="1" applyAlignment="1">
      <alignment vertical="center"/>
      <protection/>
    </xf>
    <xf numFmtId="0" fontId="24" fillId="33" borderId="16" xfId="65" applyFont="1" applyFill="1" applyBorder="1" applyAlignment="1">
      <alignment vertical="center" wrapText="1"/>
      <protection/>
    </xf>
    <xf numFmtId="0" fontId="24" fillId="33" borderId="16" xfId="65" applyFont="1" applyFill="1" applyBorder="1" applyAlignment="1">
      <alignment vertical="center"/>
      <protection/>
    </xf>
    <xf numFmtId="0" fontId="24" fillId="33" borderId="17" xfId="65" applyFont="1" applyFill="1" applyBorder="1" applyAlignment="1">
      <alignment vertical="center"/>
      <protection/>
    </xf>
    <xf numFmtId="0" fontId="17" fillId="37" borderId="16" xfId="65" applyFont="1" applyFill="1" applyBorder="1" applyAlignment="1">
      <alignment horizontal="center" vertical="center" shrinkToFit="1"/>
      <protection/>
    </xf>
    <xf numFmtId="0" fontId="17" fillId="33" borderId="56" xfId="65" applyFont="1" applyFill="1" applyBorder="1" applyAlignment="1">
      <alignment horizontal="left" vertical="center"/>
      <protection/>
    </xf>
    <xf numFmtId="0" fontId="17" fillId="33" borderId="68" xfId="65" applyFont="1" applyFill="1" applyBorder="1" applyAlignment="1">
      <alignment horizontal="left" vertical="center"/>
      <protection/>
    </xf>
    <xf numFmtId="194" fontId="17" fillId="37" borderId="11" xfId="65" applyNumberFormat="1" applyFont="1" applyFill="1" applyBorder="1" applyAlignment="1">
      <alignment horizontal="center" vertical="center" shrinkToFit="1"/>
      <protection/>
    </xf>
    <xf numFmtId="0" fontId="34" fillId="33" borderId="69" xfId="65" applyFont="1" applyFill="1" applyBorder="1" applyAlignment="1">
      <alignment horizontal="left" vertical="center" wrapText="1"/>
      <protection/>
    </xf>
    <xf numFmtId="0" fontId="34" fillId="33" borderId="59" xfId="65" applyFont="1" applyFill="1" applyBorder="1" applyAlignment="1">
      <alignment horizontal="left" vertical="center" wrapText="1"/>
      <protection/>
    </xf>
    <xf numFmtId="0" fontId="19" fillId="33" borderId="15" xfId="65" applyFont="1" applyFill="1" applyBorder="1" applyAlignment="1">
      <alignment horizontal="left" vertical="center"/>
      <protection/>
    </xf>
    <xf numFmtId="0" fontId="19" fillId="33" borderId="16" xfId="65" applyFont="1" applyFill="1" applyBorder="1" applyAlignment="1">
      <alignment horizontal="left" vertical="center"/>
      <protection/>
    </xf>
    <xf numFmtId="0" fontId="19" fillId="33" borderId="17" xfId="65" applyFont="1" applyFill="1" applyBorder="1" applyAlignment="1">
      <alignment horizontal="left" vertical="center"/>
      <protection/>
    </xf>
    <xf numFmtId="0" fontId="17" fillId="33" borderId="60" xfId="65" applyFont="1" applyFill="1" applyBorder="1" applyAlignment="1">
      <alignment horizontal="left" vertical="center"/>
      <protection/>
    </xf>
    <xf numFmtId="0" fontId="17" fillId="33" borderId="62" xfId="65" applyFont="1" applyFill="1" applyBorder="1" applyAlignment="1">
      <alignment horizontal="left" vertical="center"/>
      <protection/>
    </xf>
    <xf numFmtId="0" fontId="17" fillId="33" borderId="61" xfId="65" applyFont="1" applyFill="1" applyBorder="1" applyAlignment="1">
      <alignment horizontal="left" vertical="center"/>
      <protection/>
    </xf>
    <xf numFmtId="0" fontId="17" fillId="33" borderId="25" xfId="65" applyFont="1" applyFill="1" applyBorder="1" applyAlignment="1">
      <alignment horizontal="left" vertical="center"/>
      <protection/>
    </xf>
    <xf numFmtId="0" fontId="17" fillId="33" borderId="14" xfId="65" applyFont="1" applyFill="1" applyBorder="1" applyAlignment="1">
      <alignment horizontal="left" vertical="center"/>
      <protection/>
    </xf>
    <xf numFmtId="0" fontId="17" fillId="33" borderId="43" xfId="65" applyFont="1" applyFill="1" applyBorder="1" applyAlignment="1">
      <alignment horizontal="left" vertical="center"/>
      <protection/>
    </xf>
    <xf numFmtId="0" fontId="17" fillId="33" borderId="41" xfId="65" applyFont="1" applyFill="1" applyBorder="1" applyAlignment="1">
      <alignment horizontal="left" vertical="center"/>
      <protection/>
    </xf>
    <xf numFmtId="0" fontId="17" fillId="33" borderId="42" xfId="65" applyFont="1" applyFill="1" applyBorder="1" applyAlignment="1">
      <alignment horizontal="left" vertical="center"/>
      <protection/>
    </xf>
    <xf numFmtId="0" fontId="17" fillId="36" borderId="54" xfId="65" applyFont="1" applyFill="1" applyBorder="1" applyAlignment="1">
      <alignment horizontal="center" vertical="center"/>
      <protection/>
    </xf>
    <xf numFmtId="0" fontId="17" fillId="0" borderId="54" xfId="65" applyFont="1" applyBorder="1" applyAlignment="1">
      <alignment horizontal="center" vertical="center" wrapText="1"/>
      <protection/>
    </xf>
    <xf numFmtId="0" fontId="17" fillId="0" borderId="55" xfId="65" applyFont="1" applyBorder="1" applyAlignment="1">
      <alignment horizontal="center" vertical="center" wrapText="1"/>
      <protection/>
    </xf>
    <xf numFmtId="0" fontId="28" fillId="36" borderId="0" xfId="65" applyFont="1" applyFill="1" applyBorder="1" applyAlignment="1">
      <alignment horizontal="center" vertical="center" shrinkToFit="1"/>
      <protection/>
    </xf>
    <xf numFmtId="0" fontId="17" fillId="0" borderId="14" xfId="65" applyFont="1" applyBorder="1" applyAlignment="1">
      <alignment horizontal="right" vertical="center"/>
      <protection/>
    </xf>
    <xf numFmtId="0" fontId="28" fillId="36" borderId="14" xfId="65" applyFont="1" applyFill="1" applyBorder="1" applyAlignment="1">
      <alignment horizontal="left" vertical="center"/>
      <protection/>
    </xf>
    <xf numFmtId="55" fontId="28" fillId="36" borderId="14" xfId="65" applyNumberFormat="1" applyFont="1" applyFill="1" applyBorder="1" applyAlignment="1">
      <alignment horizontal="center" vertical="center"/>
      <protection/>
    </xf>
    <xf numFmtId="0" fontId="28" fillId="36" borderId="14" xfId="65" applyFont="1" applyFill="1" applyBorder="1" applyAlignment="1">
      <alignment horizontal="center" vertical="center"/>
      <protection/>
    </xf>
    <xf numFmtId="0" fontId="17" fillId="19" borderId="11" xfId="65" applyFont="1" applyFill="1" applyBorder="1" applyAlignment="1">
      <alignment horizontal="center" vertical="center" wrapText="1"/>
      <protection/>
    </xf>
    <xf numFmtId="0" fontId="26" fillId="33" borderId="0" xfId="65" applyFont="1" applyFill="1" applyAlignment="1">
      <alignment horizontal="left" vertical="center"/>
      <protection/>
    </xf>
    <xf numFmtId="0" fontId="26" fillId="33" borderId="0" xfId="65" applyFont="1" applyFill="1" applyAlignment="1">
      <alignment horizontal="left" vertical="center" wrapText="1"/>
      <protection/>
    </xf>
    <xf numFmtId="0" fontId="17" fillId="0" borderId="11" xfId="65" applyFont="1" applyBorder="1" applyAlignment="1">
      <alignment horizontal="center" vertical="center" wrapText="1"/>
      <protection/>
    </xf>
    <xf numFmtId="0" fontId="17" fillId="33" borderId="46" xfId="65" applyFont="1" applyFill="1" applyBorder="1" applyAlignment="1">
      <alignment horizontal="center" vertical="center" wrapText="1"/>
      <protection/>
    </xf>
    <xf numFmtId="0" fontId="17" fillId="33" borderId="50" xfId="65" applyFont="1" applyFill="1" applyBorder="1" applyAlignment="1">
      <alignment horizontal="center" vertical="center" wrapText="1"/>
      <protection/>
    </xf>
    <xf numFmtId="0" fontId="30" fillId="33" borderId="0" xfId="65" applyFont="1" applyFill="1" applyAlignment="1">
      <alignment horizontal="left" vertical="center"/>
      <protection/>
    </xf>
    <xf numFmtId="0" fontId="17" fillId="19" borderId="45" xfId="65" applyFont="1" applyFill="1" applyBorder="1" applyAlignment="1">
      <alignment horizontal="center" vertical="center"/>
      <protection/>
    </xf>
    <xf numFmtId="0" fontId="17" fillId="19" borderId="10" xfId="65" applyFont="1" applyFill="1" applyBorder="1" applyAlignment="1">
      <alignment horizontal="center" vertical="center"/>
      <protection/>
    </xf>
    <xf numFmtId="0" fontId="17" fillId="19" borderId="106" xfId="65" applyFont="1" applyFill="1" applyBorder="1" applyAlignment="1">
      <alignment horizontal="center" vertical="center"/>
      <protection/>
    </xf>
    <xf numFmtId="0" fontId="17" fillId="19" borderId="24" xfId="65" applyFont="1" applyFill="1" applyBorder="1" applyAlignment="1">
      <alignment horizontal="center" vertical="center"/>
      <protection/>
    </xf>
    <xf numFmtId="0" fontId="17" fillId="19" borderId="17" xfId="65" applyFont="1" applyFill="1" applyBorder="1" applyAlignment="1">
      <alignment horizontal="center" vertical="center"/>
      <protection/>
    </xf>
    <xf numFmtId="0" fontId="17" fillId="0" borderId="11" xfId="65" applyFont="1" applyBorder="1" applyAlignment="1">
      <alignment horizontal="center" vertical="center"/>
      <protection/>
    </xf>
    <xf numFmtId="0" fontId="28" fillId="37" borderId="14" xfId="65" applyFont="1" applyFill="1" applyBorder="1" applyAlignment="1">
      <alignment horizontal="left" vertical="center" shrinkToFit="1"/>
      <protection/>
    </xf>
    <xf numFmtId="0" fontId="17" fillId="36" borderId="14" xfId="65" applyFont="1" applyFill="1" applyBorder="1" applyAlignment="1">
      <alignment horizontal="center" vertical="center" shrinkToFit="1"/>
      <protection/>
    </xf>
    <xf numFmtId="0" fontId="17" fillId="33" borderId="14" xfId="65" applyFont="1" applyFill="1" applyBorder="1" applyAlignment="1">
      <alignment horizontal="right" vertical="center"/>
      <protection/>
    </xf>
    <xf numFmtId="0" fontId="30" fillId="33" borderId="0" xfId="65" applyFont="1" applyFill="1" applyAlignment="1">
      <alignment horizontal="left" vertical="center" shrinkToFit="1"/>
      <protection/>
    </xf>
    <xf numFmtId="0" fontId="46" fillId="36" borderId="0" xfId="0" applyFont="1" applyFill="1" applyBorder="1" applyAlignment="1">
      <alignment horizontal="center" vertical="center"/>
    </xf>
    <xf numFmtId="200" fontId="46" fillId="36" borderId="0" xfId="0" applyNumberFormat="1" applyFont="1" applyFill="1" applyBorder="1" applyAlignment="1">
      <alignment horizontal="center" vertical="center"/>
    </xf>
    <xf numFmtId="0" fontId="5" fillId="33" borderId="107" xfId="0" applyFont="1" applyFill="1" applyBorder="1" applyAlignment="1">
      <alignment vertical="top" wrapText="1"/>
    </xf>
    <xf numFmtId="0" fontId="5" fillId="33" borderId="10" xfId="0" applyFont="1" applyFill="1" applyBorder="1" applyAlignment="1">
      <alignment vertical="top" wrapText="1"/>
    </xf>
    <xf numFmtId="0" fontId="5" fillId="33" borderId="108" xfId="0" applyFont="1" applyFill="1" applyBorder="1" applyAlignment="1">
      <alignment vertical="top" wrapText="1"/>
    </xf>
    <xf numFmtId="0" fontId="5" fillId="33" borderId="0" xfId="0" applyFont="1" applyFill="1" applyBorder="1" applyAlignment="1">
      <alignment vertical="top" wrapText="1"/>
    </xf>
    <xf numFmtId="0" fontId="5" fillId="33" borderId="38" xfId="0" applyFont="1" applyFill="1" applyBorder="1" applyAlignment="1">
      <alignment vertical="top" wrapText="1"/>
    </xf>
    <xf numFmtId="0" fontId="5" fillId="33" borderId="109"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5" fillId="33" borderId="38" xfId="0" applyFont="1" applyFill="1" applyBorder="1" applyAlignment="1">
      <alignment vertical="center"/>
    </xf>
    <xf numFmtId="200" fontId="5" fillId="37" borderId="12" xfId="0" applyNumberFormat="1" applyFont="1" applyFill="1" applyBorder="1" applyAlignment="1">
      <alignment horizontal="right" vertical="center"/>
    </xf>
    <xf numFmtId="200" fontId="5" fillId="37" borderId="13" xfId="0" applyNumberFormat="1" applyFont="1" applyFill="1" applyBorder="1" applyAlignment="1">
      <alignment horizontal="right" vertical="center"/>
    </xf>
    <xf numFmtId="200" fontId="5" fillId="37" borderId="26" xfId="0" applyNumberFormat="1" applyFont="1" applyFill="1" applyBorder="1" applyAlignment="1">
      <alignment horizontal="right" vertical="center"/>
    </xf>
    <xf numFmtId="200" fontId="5" fillId="37" borderId="0" xfId="0" applyNumberFormat="1" applyFont="1" applyFill="1" applyBorder="1" applyAlignment="1">
      <alignment horizontal="right" vertical="center"/>
    </xf>
    <xf numFmtId="200" fontId="5" fillId="37" borderId="25" xfId="0" applyNumberFormat="1" applyFont="1" applyFill="1" applyBorder="1" applyAlignment="1">
      <alignment horizontal="right" vertical="center"/>
    </xf>
    <xf numFmtId="200" fontId="5" fillId="37" borderId="14" xfId="0" applyNumberFormat="1" applyFont="1" applyFill="1" applyBorder="1" applyAlignment="1">
      <alignment horizontal="right" vertical="center"/>
    </xf>
    <xf numFmtId="0" fontId="5" fillId="33" borderId="110" xfId="0" applyFont="1" applyFill="1" applyBorder="1" applyAlignment="1">
      <alignment horizontal="center" vertical="center"/>
    </xf>
    <xf numFmtId="0" fontId="5" fillId="33" borderId="12" xfId="0" applyFont="1" applyFill="1" applyBorder="1" applyAlignment="1">
      <alignment vertical="top" wrapText="1"/>
    </xf>
    <xf numFmtId="0" fontId="5" fillId="33" borderId="26" xfId="0" applyFont="1" applyFill="1" applyBorder="1" applyAlignment="1">
      <alignment vertical="top" wrapText="1"/>
    </xf>
    <xf numFmtId="0" fontId="5" fillId="33" borderId="25" xfId="0" applyFont="1" applyFill="1" applyBorder="1" applyAlignment="1">
      <alignment vertical="top" wrapText="1"/>
    </xf>
    <xf numFmtId="0" fontId="5" fillId="36" borderId="15" xfId="0" applyFont="1" applyFill="1" applyBorder="1" applyAlignment="1">
      <alignment horizontal="center" vertical="center"/>
    </xf>
    <xf numFmtId="0" fontId="5" fillId="33" borderId="34" xfId="0" applyFont="1" applyFill="1" applyBorder="1" applyAlignment="1">
      <alignment vertical="center"/>
    </xf>
    <xf numFmtId="0" fontId="5" fillId="33" borderId="36" xfId="0" applyFont="1" applyFill="1" applyBorder="1" applyAlignment="1">
      <alignment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14" xfId="0" applyFont="1" applyFill="1" applyBorder="1" applyAlignment="1">
      <alignment horizontal="center" vertical="center"/>
    </xf>
    <xf numFmtId="0" fontId="5" fillId="33" borderId="109" xfId="0" applyFont="1" applyFill="1" applyBorder="1" applyAlignment="1">
      <alignment horizontal="center" vertical="center"/>
    </xf>
    <xf numFmtId="0" fontId="13" fillId="33" borderId="12" xfId="0" applyFont="1" applyFill="1" applyBorder="1" applyAlignment="1">
      <alignment vertical="top" shrinkToFit="1"/>
    </xf>
    <xf numFmtId="0" fontId="13" fillId="33" borderId="13" xfId="0" applyFont="1" applyFill="1" applyBorder="1" applyAlignment="1">
      <alignment vertical="top" shrinkToFit="1"/>
    </xf>
    <xf numFmtId="0" fontId="13" fillId="33" borderId="26" xfId="0" applyFont="1" applyFill="1" applyBorder="1" applyAlignment="1">
      <alignment vertical="top" shrinkToFit="1"/>
    </xf>
    <xf numFmtId="0" fontId="13" fillId="33" borderId="0" xfId="0" applyFont="1" applyFill="1" applyBorder="1" applyAlignment="1">
      <alignment vertical="top" shrinkToFit="1"/>
    </xf>
    <xf numFmtId="0" fontId="13" fillId="36" borderId="0" xfId="0" applyFont="1" applyFill="1" applyBorder="1" applyAlignment="1">
      <alignment vertical="top" shrinkToFit="1"/>
    </xf>
    <xf numFmtId="0" fontId="13" fillId="36" borderId="38" xfId="0" applyFont="1" applyFill="1" applyBorder="1" applyAlignment="1">
      <alignment vertical="top" shrinkToFit="1"/>
    </xf>
    <xf numFmtId="0" fontId="13" fillId="36" borderId="13" xfId="0" applyFont="1" applyFill="1" applyBorder="1" applyAlignment="1">
      <alignment vertical="top" shrinkToFit="1"/>
    </xf>
    <xf numFmtId="0" fontId="13" fillId="36" borderId="10" xfId="0" applyFont="1" applyFill="1" applyBorder="1" applyAlignment="1">
      <alignment vertical="top" shrinkToFit="1"/>
    </xf>
    <xf numFmtId="200" fontId="5" fillId="36" borderId="12" xfId="0" applyNumberFormat="1" applyFont="1" applyFill="1" applyBorder="1" applyAlignment="1">
      <alignment horizontal="right" vertical="center"/>
    </xf>
    <xf numFmtId="200" fontId="5" fillId="36" borderId="26" xfId="0" applyNumberFormat="1" applyFont="1" applyFill="1" applyBorder="1" applyAlignment="1">
      <alignment horizontal="right" vertical="center"/>
    </xf>
    <xf numFmtId="200" fontId="5" fillId="36" borderId="25" xfId="0" applyNumberFormat="1" applyFont="1" applyFill="1" applyBorder="1" applyAlignment="1">
      <alignment horizontal="right" vertical="center"/>
    </xf>
    <xf numFmtId="0" fontId="13" fillId="33" borderId="12" xfId="0" applyFont="1" applyFill="1" applyBorder="1" applyAlignment="1">
      <alignment horizontal="left" vertical="top" wrapText="1"/>
    </xf>
    <xf numFmtId="0" fontId="13" fillId="33" borderId="13"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38" xfId="0" applyFont="1" applyFill="1" applyBorder="1" applyAlignment="1">
      <alignment horizontal="left" vertical="top" wrapText="1"/>
    </xf>
    <xf numFmtId="0" fontId="13" fillId="33" borderId="25"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24" xfId="0" applyFont="1" applyFill="1" applyBorder="1" applyAlignment="1">
      <alignment horizontal="left" vertical="top" wrapText="1"/>
    </xf>
    <xf numFmtId="200" fontId="5" fillId="36" borderId="13" xfId="0" applyNumberFormat="1" applyFont="1" applyFill="1" applyBorder="1" applyAlignment="1">
      <alignment horizontal="right" vertical="center"/>
    </xf>
    <xf numFmtId="200" fontId="5" fillId="36" borderId="0" xfId="0" applyNumberFormat="1" applyFont="1" applyFill="1" applyBorder="1" applyAlignment="1">
      <alignment horizontal="right" vertical="center"/>
    </xf>
    <xf numFmtId="0" fontId="13" fillId="36" borderId="14" xfId="0" applyFont="1" applyFill="1" applyBorder="1" applyAlignment="1">
      <alignment vertical="top" shrinkToFit="1"/>
    </xf>
    <xf numFmtId="0" fontId="13" fillId="36" borderId="24" xfId="0" applyFont="1" applyFill="1" applyBorder="1" applyAlignment="1">
      <alignment vertical="top" shrinkToFi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3" fillId="33" borderId="10" xfId="0" applyFont="1" applyFill="1" applyBorder="1" applyAlignment="1">
      <alignment vertical="top" wrapText="1"/>
    </xf>
    <xf numFmtId="0" fontId="13" fillId="33" borderId="26" xfId="0" applyFont="1" applyFill="1" applyBorder="1" applyAlignment="1">
      <alignment vertical="top" wrapText="1"/>
    </xf>
    <xf numFmtId="0" fontId="13" fillId="33" borderId="0" xfId="0" applyFont="1" applyFill="1" applyBorder="1" applyAlignment="1">
      <alignment vertical="top" wrapText="1"/>
    </xf>
    <xf numFmtId="0" fontId="13" fillId="33" borderId="38" xfId="0" applyFont="1" applyFill="1" applyBorder="1" applyAlignment="1">
      <alignment vertical="top" wrapText="1"/>
    </xf>
    <xf numFmtId="0" fontId="13" fillId="33" borderId="25" xfId="0" applyFont="1" applyFill="1" applyBorder="1" applyAlignment="1">
      <alignment vertical="top" wrapText="1"/>
    </xf>
    <xf numFmtId="0" fontId="13" fillId="33" borderId="14" xfId="0" applyFont="1" applyFill="1" applyBorder="1" applyAlignment="1">
      <alignment vertical="top" wrapText="1"/>
    </xf>
    <xf numFmtId="0" fontId="13" fillId="33" borderId="24" xfId="0" applyFont="1" applyFill="1" applyBorder="1" applyAlignment="1">
      <alignment vertical="top" wrapText="1"/>
    </xf>
    <xf numFmtId="0" fontId="13" fillId="33" borderId="36" xfId="0" applyFont="1" applyFill="1" applyBorder="1" applyAlignment="1">
      <alignment vertical="top" wrapText="1"/>
    </xf>
    <xf numFmtId="0" fontId="13" fillId="33" borderId="17" xfId="0" applyFont="1" applyFill="1" applyBorder="1" applyAlignment="1">
      <alignment vertical="top" wrapText="1"/>
    </xf>
    <xf numFmtId="0" fontId="13" fillId="33" borderId="11" xfId="0" applyFont="1" applyFill="1" applyBorder="1" applyAlignment="1">
      <alignment vertical="top" wrapText="1"/>
    </xf>
    <xf numFmtId="200" fontId="5" fillId="33" borderId="26" xfId="0" applyNumberFormat="1" applyFont="1" applyFill="1" applyBorder="1" applyAlignment="1">
      <alignment horizontal="center" vertical="center"/>
    </xf>
    <xf numFmtId="200" fontId="5" fillId="33" borderId="0" xfId="0" applyNumberFormat="1" applyFont="1" applyFill="1" applyBorder="1" applyAlignment="1">
      <alignment horizontal="center" vertical="center"/>
    </xf>
    <xf numFmtId="0" fontId="46" fillId="33" borderId="0" xfId="0" applyFont="1" applyFill="1" applyBorder="1" applyAlignment="1">
      <alignment vertical="center"/>
    </xf>
    <xf numFmtId="0" fontId="46" fillId="33" borderId="11" xfId="0" applyFont="1" applyFill="1" applyBorder="1" applyAlignment="1">
      <alignment horizontal="center" vertical="center"/>
    </xf>
    <xf numFmtId="0" fontId="46" fillId="33" borderId="34" xfId="0" applyFont="1" applyFill="1" applyBorder="1" applyAlignment="1">
      <alignment horizontal="center" vertical="center"/>
    </xf>
    <xf numFmtId="0" fontId="46" fillId="33" borderId="36" xfId="0" applyFont="1" applyFill="1" applyBorder="1" applyAlignment="1">
      <alignment horizontal="center" vertical="center" wrapText="1"/>
    </xf>
    <xf numFmtId="0" fontId="46" fillId="33" borderId="36" xfId="0" applyFont="1" applyFill="1" applyBorder="1" applyAlignment="1">
      <alignment horizontal="center" vertical="center"/>
    </xf>
    <xf numFmtId="0" fontId="46" fillId="33" borderId="12" xfId="0" applyFont="1" applyFill="1" applyBorder="1" applyAlignment="1">
      <alignment vertical="center"/>
    </xf>
    <xf numFmtId="0" fontId="46" fillId="33" borderId="10" xfId="0" applyFont="1" applyFill="1" applyBorder="1" applyAlignment="1">
      <alignment vertical="center"/>
    </xf>
    <xf numFmtId="0" fontId="46" fillId="33" borderId="25" xfId="0" applyFont="1" applyFill="1" applyBorder="1" applyAlignment="1">
      <alignment vertical="center"/>
    </xf>
    <xf numFmtId="0" fontId="46" fillId="33" borderId="24" xfId="0" applyFont="1" applyFill="1" applyBorder="1" applyAlignment="1">
      <alignment vertical="center"/>
    </xf>
    <xf numFmtId="0" fontId="13" fillId="33" borderId="25" xfId="0" applyFont="1" applyFill="1" applyBorder="1" applyAlignment="1">
      <alignment vertical="top" shrinkToFit="1"/>
    </xf>
    <xf numFmtId="0" fontId="13" fillId="33" borderId="14" xfId="0" applyFont="1" applyFill="1" applyBorder="1" applyAlignment="1">
      <alignment vertical="top" shrinkToFit="1"/>
    </xf>
    <xf numFmtId="0" fontId="46" fillId="33" borderId="12"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25"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6" fillId="33" borderId="11"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26"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38" xfId="0" applyFont="1" applyFill="1" applyBorder="1" applyAlignment="1">
      <alignment horizontal="center" vertical="center"/>
    </xf>
    <xf numFmtId="0" fontId="46" fillId="33" borderId="12" xfId="0" applyFont="1" applyFill="1" applyBorder="1" applyAlignment="1">
      <alignment horizontal="center" vertical="center" wrapText="1"/>
    </xf>
    <xf numFmtId="0" fontId="46" fillId="33" borderId="111" xfId="0" applyFont="1" applyFill="1" applyBorder="1" applyAlignment="1">
      <alignment vertical="center"/>
    </xf>
    <xf numFmtId="0" fontId="45" fillId="33" borderId="14" xfId="0" applyFont="1" applyFill="1" applyBorder="1" applyAlignment="1">
      <alignment vertical="center"/>
    </xf>
    <xf numFmtId="0" fontId="46" fillId="36" borderId="14" xfId="0" applyFont="1" applyFill="1" applyBorder="1" applyAlignment="1">
      <alignment vertical="center"/>
    </xf>
    <xf numFmtId="0" fontId="56" fillId="33" borderId="26" xfId="0" applyFont="1" applyFill="1" applyBorder="1" applyAlignment="1">
      <alignment vertical="top" wrapText="1"/>
    </xf>
    <xf numFmtId="0" fontId="56" fillId="33" borderId="0" xfId="0" applyFont="1" applyFill="1" applyBorder="1" applyAlignment="1">
      <alignment vertical="top" wrapText="1"/>
    </xf>
    <xf numFmtId="0" fontId="56" fillId="33" borderId="38" xfId="0" applyFont="1" applyFill="1" applyBorder="1" applyAlignment="1">
      <alignment vertical="top" wrapText="1"/>
    </xf>
    <xf numFmtId="0" fontId="56" fillId="33" borderId="25" xfId="0" applyFont="1" applyFill="1" applyBorder="1" applyAlignment="1">
      <alignment vertical="top" wrapText="1"/>
    </xf>
    <xf numFmtId="0" fontId="56" fillId="33" borderId="14" xfId="0" applyFont="1" applyFill="1" applyBorder="1" applyAlignment="1">
      <alignment vertical="top" wrapText="1"/>
    </xf>
    <xf numFmtId="0" fontId="56" fillId="33" borderId="24" xfId="0" applyFont="1" applyFill="1" applyBorder="1" applyAlignment="1">
      <alignment vertical="top" wrapText="1"/>
    </xf>
    <xf numFmtId="200" fontId="5" fillId="36" borderId="14" xfId="0" applyNumberFormat="1" applyFont="1" applyFill="1" applyBorder="1" applyAlignment="1">
      <alignment horizontal="right" vertical="center"/>
    </xf>
    <xf numFmtId="0" fontId="5" fillId="37" borderId="16" xfId="0" applyFont="1" applyFill="1" applyBorder="1" applyAlignment="1">
      <alignment horizontal="center" vertical="center" shrinkToFit="1"/>
    </xf>
    <xf numFmtId="0" fontId="5" fillId="33" borderId="112" xfId="0" applyFont="1" applyFill="1" applyBorder="1" applyAlignment="1">
      <alignment vertical="center" wrapText="1"/>
    </xf>
    <xf numFmtId="0" fontId="5" fillId="33" borderId="67" xfId="0" applyFont="1" applyFill="1" applyBorder="1" applyAlignment="1">
      <alignment vertical="center" wrapText="1"/>
    </xf>
    <xf numFmtId="0" fontId="5" fillId="33" borderId="113" xfId="0" applyFont="1" applyFill="1" applyBorder="1" applyAlignment="1">
      <alignment vertical="center" wrapText="1"/>
    </xf>
    <xf numFmtId="0" fontId="5" fillId="33" borderId="114" xfId="0" applyFont="1" applyFill="1" applyBorder="1" applyAlignment="1">
      <alignment vertical="center" wrapText="1"/>
    </xf>
    <xf numFmtId="0" fontId="5" fillId="33" borderId="115" xfId="0" applyFont="1" applyFill="1" applyBorder="1" applyAlignment="1">
      <alignment vertical="center" wrapText="1"/>
    </xf>
    <xf numFmtId="0" fontId="5" fillId="33" borderId="116" xfId="0" applyFont="1" applyFill="1" applyBorder="1" applyAlignment="1">
      <alignment vertical="center" wrapText="1"/>
    </xf>
    <xf numFmtId="0" fontId="5" fillId="33" borderId="41" xfId="0" applyFont="1" applyFill="1" applyBorder="1" applyAlignment="1">
      <alignment vertical="center" wrapText="1"/>
    </xf>
    <xf numFmtId="0" fontId="5" fillId="33" borderId="117" xfId="0" applyFont="1" applyFill="1" applyBorder="1" applyAlignment="1">
      <alignment vertical="center" wrapText="1"/>
    </xf>
    <xf numFmtId="0" fontId="51" fillId="38" borderId="0" xfId="0" applyFont="1" applyFill="1" applyAlignment="1">
      <alignment horizontal="center" vertical="center"/>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8"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1" fillId="33" borderId="0" xfId="0" applyFont="1" applyFill="1" applyAlignment="1">
      <alignment vertical="center" shrinkToFit="1"/>
    </xf>
    <xf numFmtId="0" fontId="5" fillId="34" borderId="16" xfId="0" applyFont="1" applyFill="1" applyBorder="1" applyAlignment="1">
      <alignment horizontal="center" vertical="center" shrinkToFit="1"/>
    </xf>
    <xf numFmtId="0" fontId="21" fillId="33" borderId="0" xfId="0" applyFont="1" applyFill="1" applyAlignment="1">
      <alignment horizontal="center" vertical="center"/>
    </xf>
    <xf numFmtId="0" fontId="54" fillId="33" borderId="12"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25" xfId="0" applyFont="1" applyFill="1" applyBorder="1" applyAlignment="1">
      <alignment horizontal="center" vertical="center" shrinkToFit="1"/>
    </xf>
    <xf numFmtId="0" fontId="54" fillId="33" borderId="24" xfId="0" applyFont="1" applyFill="1" applyBorder="1" applyAlignment="1">
      <alignment horizontal="center" vertical="center" shrinkToFit="1"/>
    </xf>
    <xf numFmtId="0" fontId="55" fillId="37" borderId="12" xfId="0" applyFont="1" applyFill="1" applyBorder="1" applyAlignment="1">
      <alignment horizontal="left" vertical="center" wrapText="1"/>
    </xf>
    <xf numFmtId="0" fontId="55" fillId="37" borderId="13" xfId="0" applyFont="1" applyFill="1" applyBorder="1" applyAlignment="1">
      <alignment horizontal="left" vertical="center" wrapText="1"/>
    </xf>
    <xf numFmtId="0" fontId="55" fillId="37" borderId="10" xfId="0" applyFont="1" applyFill="1" applyBorder="1" applyAlignment="1">
      <alignment horizontal="left" vertical="center" wrapText="1"/>
    </xf>
    <xf numFmtId="0" fontId="55" fillId="37" borderId="25" xfId="0" applyFont="1" applyFill="1" applyBorder="1" applyAlignment="1">
      <alignment horizontal="left" vertical="center" wrapText="1"/>
    </xf>
    <xf numFmtId="0" fontId="55" fillId="37" borderId="14" xfId="0" applyFont="1" applyFill="1" applyBorder="1" applyAlignment="1">
      <alignment horizontal="left" vertical="center" wrapText="1"/>
    </xf>
    <xf numFmtId="0" fontId="55" fillId="37" borderId="24" xfId="0" applyFont="1" applyFill="1" applyBorder="1" applyAlignment="1">
      <alignment horizontal="left" vertical="center" wrapText="1"/>
    </xf>
    <xf numFmtId="0" fontId="54" fillId="33" borderId="12" xfId="0" applyFont="1" applyFill="1" applyBorder="1" applyAlignment="1">
      <alignment vertical="center" shrinkToFit="1"/>
    </xf>
    <xf numFmtId="0" fontId="54" fillId="33" borderId="10" xfId="0" applyFont="1" applyFill="1" applyBorder="1" applyAlignment="1">
      <alignment vertical="center" shrinkToFit="1"/>
    </xf>
    <xf numFmtId="0" fontId="54" fillId="33" borderId="25" xfId="0" applyFont="1" applyFill="1" applyBorder="1" applyAlignment="1">
      <alignment vertical="center" shrinkToFit="1"/>
    </xf>
    <xf numFmtId="0" fontId="54" fillId="33" borderId="24" xfId="0" applyFont="1" applyFill="1" applyBorder="1" applyAlignment="1">
      <alignment vertical="center" shrinkToFit="1"/>
    </xf>
    <xf numFmtId="0" fontId="54" fillId="37" borderId="12" xfId="0" applyFont="1" applyFill="1" applyBorder="1" applyAlignment="1">
      <alignment horizontal="left" vertical="center" shrinkToFit="1"/>
    </xf>
    <xf numFmtId="0" fontId="54" fillId="37" borderId="13" xfId="0" applyFont="1" applyFill="1" applyBorder="1" applyAlignment="1">
      <alignment horizontal="left" vertical="center" shrinkToFit="1"/>
    </xf>
    <xf numFmtId="0" fontId="54" fillId="37" borderId="10" xfId="0" applyFont="1" applyFill="1" applyBorder="1" applyAlignment="1">
      <alignment horizontal="left" vertical="center" shrinkToFit="1"/>
    </xf>
    <xf numFmtId="0" fontId="54" fillId="37" borderId="25" xfId="0" applyFont="1" applyFill="1" applyBorder="1" applyAlignment="1">
      <alignment horizontal="left" vertical="center" shrinkToFit="1"/>
    </xf>
    <xf numFmtId="0" fontId="54" fillId="37" borderId="14" xfId="0" applyFont="1" applyFill="1" applyBorder="1" applyAlignment="1">
      <alignment horizontal="left" vertical="center" shrinkToFit="1"/>
    </xf>
    <xf numFmtId="0" fontId="54" fillId="37" borderId="24" xfId="0" applyFont="1" applyFill="1" applyBorder="1" applyAlignment="1">
      <alignment horizontal="left" vertical="center" shrinkToFit="1"/>
    </xf>
    <xf numFmtId="0" fontId="4" fillId="40" borderId="11" xfId="0" applyFont="1" applyFill="1" applyBorder="1" applyAlignment="1">
      <alignment horizontal="center" vertical="center"/>
    </xf>
    <xf numFmtId="0" fontId="4" fillId="40" borderId="15" xfId="0" applyFont="1" applyFill="1" applyBorder="1" applyAlignment="1">
      <alignment vertical="center" shrinkToFit="1"/>
    </xf>
    <xf numFmtId="0" fontId="4" fillId="40" borderId="16" xfId="0" applyFont="1" applyFill="1" applyBorder="1" applyAlignment="1">
      <alignment vertical="center" shrinkToFit="1"/>
    </xf>
    <xf numFmtId="0" fontId="4" fillId="40" borderId="17" xfId="0" applyFont="1" applyFill="1" applyBorder="1" applyAlignment="1">
      <alignment vertical="center" shrinkToFit="1"/>
    </xf>
    <xf numFmtId="0" fontId="4" fillId="40" borderId="13" xfId="0" applyFont="1" applyFill="1" applyBorder="1" applyAlignment="1">
      <alignment horizontal="left" vertical="center" shrinkToFit="1"/>
    </xf>
    <xf numFmtId="184" fontId="15" fillId="41" borderId="82" xfId="53" applyNumberFormat="1" applyFont="1" applyFill="1" applyBorder="1" applyAlignment="1">
      <alignment horizontal="center" vertical="center" shrinkToFit="1"/>
    </xf>
    <xf numFmtId="184" fontId="15" fillId="41" borderId="118" xfId="53" applyNumberFormat="1" applyFont="1" applyFill="1" applyBorder="1" applyAlignment="1">
      <alignment horizontal="center" vertical="center" shrinkToFit="1"/>
    </xf>
    <xf numFmtId="0" fontId="4" fillId="40" borderId="0" xfId="0" applyFont="1" applyFill="1" applyBorder="1" applyAlignment="1">
      <alignment horizontal="left" vertical="center" shrinkToFit="1"/>
    </xf>
    <xf numFmtId="0" fontId="4" fillId="40" borderId="38" xfId="0" applyFont="1" applyFill="1" applyBorder="1" applyAlignment="1">
      <alignment horizontal="left" vertical="center" shrinkToFit="1"/>
    </xf>
    <xf numFmtId="0" fontId="128" fillId="43" borderId="0" xfId="0" applyFont="1" applyFill="1" applyBorder="1" applyAlignment="1">
      <alignment vertical="center"/>
    </xf>
    <xf numFmtId="0" fontId="129" fillId="43" borderId="0" xfId="0" applyFont="1" applyFill="1" applyBorder="1" applyAlignment="1">
      <alignment vertical="center"/>
    </xf>
    <xf numFmtId="0" fontId="4" fillId="40" borderId="15" xfId="0" applyFont="1" applyFill="1" applyBorder="1" applyAlignment="1">
      <alignment vertical="center"/>
    </xf>
    <xf numFmtId="0" fontId="4" fillId="40" borderId="16" xfId="0" applyFont="1" applyFill="1" applyBorder="1" applyAlignment="1">
      <alignment vertical="center"/>
    </xf>
    <xf numFmtId="0" fontId="4" fillId="40" borderId="17" xfId="0" applyFont="1" applyFill="1" applyBorder="1" applyAlignment="1">
      <alignment vertical="center"/>
    </xf>
    <xf numFmtId="0" fontId="130" fillId="40" borderId="0" xfId="0" applyFont="1" applyFill="1" applyAlignment="1">
      <alignment vertical="center" wrapText="1"/>
    </xf>
    <xf numFmtId="0" fontId="128" fillId="43" borderId="0" xfId="0" applyFont="1" applyFill="1" applyAlignment="1">
      <alignment horizontal="left" vertical="center" shrinkToFit="1"/>
    </xf>
    <xf numFmtId="0" fontId="128" fillId="43" borderId="0" xfId="0" applyFont="1" applyFill="1" applyAlignment="1">
      <alignment horizontal="center" vertical="center" shrinkToFit="1"/>
    </xf>
    <xf numFmtId="0" fontId="130" fillId="40" borderId="0" xfId="0" applyFont="1" applyFill="1" applyAlignment="1">
      <alignment horizontal="center" vertical="center" shrinkToFit="1"/>
    </xf>
    <xf numFmtId="0" fontId="4" fillId="40" borderId="15" xfId="0" applyFont="1" applyFill="1" applyBorder="1" applyAlignment="1">
      <alignment vertical="center" wrapText="1"/>
    </xf>
    <xf numFmtId="0" fontId="4" fillId="40" borderId="16" xfId="0" applyFont="1" applyFill="1" applyBorder="1" applyAlignment="1">
      <alignment vertical="center" wrapText="1"/>
    </xf>
    <xf numFmtId="0" fontId="4" fillId="40" borderId="17" xfId="0" applyFont="1" applyFill="1" applyBorder="1" applyAlignment="1">
      <alignment vertical="center" wrapText="1"/>
    </xf>
    <xf numFmtId="0" fontId="4" fillId="40" borderId="11" xfId="0" applyFont="1" applyFill="1" applyBorder="1" applyAlignment="1">
      <alignment vertical="center"/>
    </xf>
    <xf numFmtId="0" fontId="4" fillId="40" borderId="25" xfId="0" applyFont="1" applyFill="1" applyBorder="1" applyAlignment="1">
      <alignment horizontal="left" vertical="center"/>
    </xf>
    <xf numFmtId="0" fontId="4" fillId="40" borderId="14" xfId="0" applyFont="1" applyFill="1" applyBorder="1" applyAlignment="1">
      <alignment horizontal="left" vertical="center"/>
    </xf>
    <xf numFmtId="0" fontId="4" fillId="40" borderId="24" xfId="0" applyFont="1" applyFill="1" applyBorder="1" applyAlignment="1">
      <alignment horizontal="left" vertical="center"/>
    </xf>
    <xf numFmtId="0" fontId="4" fillId="40" borderId="15" xfId="0" applyFont="1" applyFill="1" applyBorder="1" applyAlignment="1">
      <alignment horizontal="left" vertical="center"/>
    </xf>
    <xf numFmtId="0" fontId="4" fillId="40" borderId="16" xfId="0" applyFont="1" applyFill="1" applyBorder="1" applyAlignment="1">
      <alignment horizontal="left" vertical="center"/>
    </xf>
    <xf numFmtId="0" fontId="4" fillId="40" borderId="17" xfId="0" applyFont="1" applyFill="1" applyBorder="1" applyAlignment="1">
      <alignment horizontal="left" vertical="center"/>
    </xf>
    <xf numFmtId="0" fontId="4" fillId="40" borderId="25" xfId="0" applyFont="1" applyFill="1" applyBorder="1" applyAlignment="1">
      <alignment vertical="center"/>
    </xf>
    <xf numFmtId="0" fontId="4" fillId="40" borderId="14" xfId="0" applyFont="1" applyFill="1" applyBorder="1" applyAlignment="1">
      <alignment vertical="center"/>
    </xf>
    <xf numFmtId="0" fontId="4" fillId="40" borderId="24" xfId="0" applyFont="1" applyFill="1" applyBorder="1" applyAlignment="1">
      <alignment vertical="center"/>
    </xf>
    <xf numFmtId="0" fontId="4" fillId="40" borderId="36" xfId="0" applyFont="1" applyFill="1" applyBorder="1" applyAlignment="1">
      <alignment vertical="center"/>
    </xf>
    <xf numFmtId="0" fontId="4" fillId="40" borderId="36" xfId="0" applyFont="1" applyFill="1" applyBorder="1" applyAlignment="1">
      <alignment vertical="center" shrinkToFit="1"/>
    </xf>
    <xf numFmtId="0" fontId="4" fillId="40" borderId="11" xfId="0" applyFont="1" applyFill="1" applyBorder="1" applyAlignment="1">
      <alignment vertical="center" shrinkToFit="1"/>
    </xf>
    <xf numFmtId="0" fontId="14" fillId="40" borderId="119" xfId="0" applyFont="1" applyFill="1" applyBorder="1" applyAlignment="1">
      <alignment horizontal="center" vertical="center" shrinkToFit="1"/>
    </xf>
    <xf numFmtId="0" fontId="130" fillId="40" borderId="0" xfId="0" applyFont="1" applyFill="1" applyBorder="1" applyAlignment="1">
      <alignment vertical="center" shrinkToFit="1"/>
    </xf>
    <xf numFmtId="0" fontId="130" fillId="40" borderId="0" xfId="0" applyFont="1" applyFill="1" applyAlignment="1">
      <alignment vertical="center" shrinkToFit="1"/>
    </xf>
    <xf numFmtId="0" fontId="78" fillId="40" borderId="0" xfId="0" applyFont="1" applyFill="1" applyAlignment="1">
      <alignment horizontal="center" vertical="top" wrapText="1" shrinkToFit="1"/>
    </xf>
    <xf numFmtId="0" fontId="4" fillId="40" borderId="0" xfId="0" applyFont="1" applyFill="1" applyAlignment="1">
      <alignment horizontal="center" vertical="top" shrinkToFit="1"/>
    </xf>
    <xf numFmtId="0" fontId="4" fillId="40" borderId="0" xfId="0" applyFont="1" applyFill="1" applyAlignment="1">
      <alignment horizontal="center" vertical="top"/>
    </xf>
    <xf numFmtId="0" fontId="4" fillId="40" borderId="0" xfId="0" applyFont="1" applyFill="1" applyAlignment="1">
      <alignment horizontal="left" wrapText="1"/>
    </xf>
    <xf numFmtId="0" fontId="4" fillId="40" borderId="0" xfId="0" applyFont="1" applyFill="1" applyAlignment="1">
      <alignment horizontal="center" vertical="center" shrinkToFit="1"/>
    </xf>
    <xf numFmtId="0" fontId="4" fillId="40" borderId="11" xfId="0" applyFont="1" applyFill="1" applyBorder="1" applyAlignment="1">
      <alignment shrinkToFit="1"/>
    </xf>
    <xf numFmtId="0" fontId="4" fillId="40" borderId="10" xfId="0" applyFont="1" applyFill="1" applyBorder="1" applyAlignment="1">
      <alignment shrinkToFit="1"/>
    </xf>
    <xf numFmtId="0" fontId="4" fillId="40" borderId="34" xfId="0" applyFont="1" applyFill="1" applyBorder="1" applyAlignment="1">
      <alignment shrinkToFit="1"/>
    </xf>
    <xf numFmtId="0" fontId="3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37" fillId="0" borderId="11"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35" xfId="0" applyFont="1" applyBorder="1" applyAlignment="1">
      <alignment horizontal="center" vertical="center" wrapText="1"/>
    </xf>
    <xf numFmtId="0" fontId="37" fillId="0" borderId="35" xfId="0" applyFont="1" applyBorder="1" applyAlignment="1">
      <alignment horizontal="center" vertical="center" shrinkToFit="1"/>
    </xf>
    <xf numFmtId="0" fontId="37" fillId="0" borderId="120" xfId="0" applyFont="1" applyBorder="1" applyAlignment="1">
      <alignment horizontal="center" vertical="center"/>
    </xf>
    <xf numFmtId="0" fontId="37" fillId="0" borderId="121" xfId="0" applyFont="1" applyBorder="1" applyAlignment="1">
      <alignment horizontal="center" vertical="center" wrapText="1"/>
    </xf>
    <xf numFmtId="0" fontId="37" fillId="0" borderId="122" xfId="0" applyFont="1" applyBorder="1" applyAlignment="1">
      <alignment horizontal="center" vertical="center" wrapText="1"/>
    </xf>
    <xf numFmtId="0" fontId="37" fillId="0" borderId="123" xfId="0" applyFont="1" applyBorder="1" applyAlignment="1">
      <alignment horizontal="center" vertical="center" wrapText="1"/>
    </xf>
    <xf numFmtId="0" fontId="0" fillId="40" borderId="0" xfId="67" applyFill="1" applyAlignment="1">
      <alignment horizontal="left" vertical="center"/>
      <protection/>
    </xf>
    <xf numFmtId="0" fontId="0" fillId="40" borderId="0" xfId="67" applyFill="1" applyAlignment="1">
      <alignment horizontal="left" vertical="center" wrapText="1"/>
      <protection/>
    </xf>
    <xf numFmtId="0" fontId="0" fillId="40" borderId="11" xfId="67" applyFill="1" applyBorder="1" applyAlignment="1">
      <alignment horizontal="center" vertical="center"/>
      <protection/>
    </xf>
    <xf numFmtId="200" fontId="126" fillId="40" borderId="15" xfId="67" applyNumberFormat="1" applyFont="1" applyFill="1" applyBorder="1" applyAlignment="1">
      <alignment horizontal="center" vertical="center"/>
      <protection/>
    </xf>
    <xf numFmtId="200" fontId="126" fillId="40" borderId="16" xfId="67" applyNumberFormat="1" applyFont="1" applyFill="1" applyBorder="1" applyAlignment="1">
      <alignment horizontal="center" vertical="center"/>
      <protection/>
    </xf>
    <xf numFmtId="200" fontId="126" fillId="40" borderId="17" xfId="67" applyNumberFormat="1" applyFont="1" applyFill="1" applyBorder="1" applyAlignment="1">
      <alignment horizontal="center" vertical="center"/>
      <protection/>
    </xf>
    <xf numFmtId="0" fontId="0" fillId="40" borderId="12" xfId="67" applyFill="1" applyBorder="1" applyAlignment="1">
      <alignment horizontal="center" vertical="center" wrapText="1"/>
      <protection/>
    </xf>
    <xf numFmtId="0" fontId="0" fillId="40" borderId="13" xfId="67" applyFill="1" applyBorder="1" applyAlignment="1">
      <alignment horizontal="center" vertical="center" wrapText="1"/>
      <protection/>
    </xf>
    <xf numFmtId="0" fontId="0" fillId="40" borderId="10" xfId="67" applyFill="1" applyBorder="1" applyAlignment="1">
      <alignment horizontal="center" vertical="center" wrapText="1"/>
      <protection/>
    </xf>
    <xf numFmtId="185" fontId="126" fillId="41" borderId="12" xfId="43" applyNumberFormat="1" applyFont="1" applyFill="1" applyBorder="1" applyAlignment="1">
      <alignment horizontal="center" vertical="center"/>
    </xf>
    <xf numFmtId="185" fontId="126" fillId="41" borderId="13" xfId="43" applyNumberFormat="1" applyFont="1" applyFill="1" applyBorder="1" applyAlignment="1">
      <alignment horizontal="center" vertical="center"/>
    </xf>
    <xf numFmtId="185" fontId="126" fillId="41" borderId="10" xfId="43" applyNumberFormat="1" applyFont="1" applyFill="1" applyBorder="1" applyAlignment="1">
      <alignment horizontal="center" vertical="center"/>
    </xf>
    <xf numFmtId="185" fontId="126" fillId="41" borderId="25" xfId="43" applyNumberFormat="1" applyFont="1" applyFill="1" applyBorder="1" applyAlignment="1">
      <alignment horizontal="center" vertical="center"/>
    </xf>
    <xf numFmtId="185" fontId="126" fillId="41" borderId="14" xfId="43" applyNumberFormat="1" applyFont="1" applyFill="1" applyBorder="1" applyAlignment="1">
      <alignment horizontal="center" vertical="center"/>
    </xf>
    <xf numFmtId="185" fontId="126" fillId="41" borderId="24" xfId="43" applyNumberFormat="1" applyFont="1" applyFill="1" applyBorder="1" applyAlignment="1">
      <alignment horizontal="center" vertical="center"/>
    </xf>
    <xf numFmtId="0" fontId="0" fillId="40" borderId="25" xfId="67" applyFill="1" applyBorder="1" applyAlignment="1">
      <alignment horizontal="center" vertical="center"/>
      <protection/>
    </xf>
    <xf numFmtId="0" fontId="0" fillId="40" borderId="14" xfId="67" applyFill="1" applyBorder="1" applyAlignment="1">
      <alignment horizontal="center" vertical="center"/>
      <protection/>
    </xf>
    <xf numFmtId="0" fontId="0" fillId="40" borderId="24" xfId="67" applyFill="1" applyBorder="1" applyAlignment="1">
      <alignment horizontal="center" vertical="center"/>
      <protection/>
    </xf>
    <xf numFmtId="184" fontId="126" fillId="28" borderId="11" xfId="53" applyNumberFormat="1" applyFont="1" applyFill="1" applyBorder="1" applyAlignment="1">
      <alignment horizontal="center" vertical="center"/>
    </xf>
    <xf numFmtId="0" fontId="0" fillId="40" borderId="34" xfId="67" applyFill="1" applyBorder="1" applyAlignment="1">
      <alignment horizontal="center" vertical="center"/>
      <protection/>
    </xf>
    <xf numFmtId="0" fontId="0" fillId="40" borderId="36" xfId="67" applyFill="1" applyBorder="1" applyAlignment="1">
      <alignment horizontal="center" vertical="center"/>
      <protection/>
    </xf>
    <xf numFmtId="200" fontId="126" fillId="40" borderId="12" xfId="67" applyNumberFormat="1" applyFont="1" applyFill="1" applyBorder="1" applyAlignment="1">
      <alignment horizontal="center" vertical="center"/>
      <protection/>
    </xf>
    <xf numFmtId="200" fontId="126" fillId="40" borderId="13" xfId="67" applyNumberFormat="1" applyFont="1" applyFill="1" applyBorder="1" applyAlignment="1">
      <alignment horizontal="center" vertical="center"/>
      <protection/>
    </xf>
    <xf numFmtId="200" fontId="126" fillId="40" borderId="10" xfId="67" applyNumberFormat="1" applyFont="1" applyFill="1" applyBorder="1" applyAlignment="1">
      <alignment horizontal="center" vertical="center"/>
      <protection/>
    </xf>
    <xf numFmtId="200" fontId="126" fillId="40" borderId="25" xfId="67" applyNumberFormat="1" applyFont="1" applyFill="1" applyBorder="1" applyAlignment="1">
      <alignment horizontal="center" vertical="center"/>
      <protection/>
    </xf>
    <xf numFmtId="200" fontId="126" fillId="40" borderId="14" xfId="67" applyNumberFormat="1" applyFont="1" applyFill="1" applyBorder="1" applyAlignment="1">
      <alignment horizontal="center" vertical="center"/>
      <protection/>
    </xf>
    <xf numFmtId="200" fontId="126" fillId="40" borderId="24" xfId="67" applyNumberFormat="1" applyFont="1" applyFill="1" applyBorder="1" applyAlignment="1">
      <alignment horizontal="center" vertical="center"/>
      <protection/>
    </xf>
    <xf numFmtId="0" fontId="0" fillId="40" borderId="14" xfId="67" applyFill="1" applyBorder="1" applyAlignment="1">
      <alignment horizontal="left" vertical="center"/>
      <protection/>
    </xf>
    <xf numFmtId="0" fontId="0" fillId="40" borderId="15" xfId="67" applyFill="1" applyBorder="1" applyAlignment="1">
      <alignment horizontal="center" vertical="center"/>
      <protection/>
    </xf>
    <xf numFmtId="0" fontId="0" fillId="40" borderId="16" xfId="67" applyFill="1" applyBorder="1" applyAlignment="1">
      <alignment horizontal="center" vertical="center"/>
      <protection/>
    </xf>
    <xf numFmtId="0" fontId="0" fillId="40" borderId="17" xfId="67" applyFill="1" applyBorder="1" applyAlignment="1">
      <alignment horizontal="center" vertical="center"/>
      <protection/>
    </xf>
    <xf numFmtId="0" fontId="0" fillId="40" borderId="11" xfId="67" applyFill="1" applyBorder="1" applyAlignment="1">
      <alignment horizontal="center" vertical="center" wrapText="1"/>
      <protection/>
    </xf>
    <xf numFmtId="0" fontId="0" fillId="40" borderId="11" xfId="67" applyFill="1" applyBorder="1" applyAlignment="1">
      <alignment horizontal="center" vertical="top" wrapText="1"/>
      <protection/>
    </xf>
    <xf numFmtId="0" fontId="0" fillId="40" borderId="15" xfId="67" applyFill="1" applyBorder="1" applyAlignment="1">
      <alignment horizontal="center" vertical="center" wrapText="1"/>
      <protection/>
    </xf>
    <xf numFmtId="0" fontId="0" fillId="40" borderId="16" xfId="67" applyFill="1" applyBorder="1" applyAlignment="1">
      <alignment horizontal="center" vertical="center" wrapText="1"/>
      <protection/>
    </xf>
    <xf numFmtId="0" fontId="0" fillId="40" borderId="17" xfId="67" applyFill="1" applyBorder="1" applyAlignment="1">
      <alignment horizontal="center" vertical="center" wrapText="1"/>
      <protection/>
    </xf>
    <xf numFmtId="0" fontId="0" fillId="0" borderId="34" xfId="67" applyFill="1" applyBorder="1" applyAlignment="1">
      <alignment horizontal="center" vertical="center"/>
      <protection/>
    </xf>
    <xf numFmtId="0" fontId="0" fillId="0" borderId="37" xfId="67" applyFill="1" applyBorder="1" applyAlignment="1">
      <alignment horizontal="center" vertical="center"/>
      <protection/>
    </xf>
    <xf numFmtId="0" fontId="0" fillId="0" borderId="36" xfId="67" applyFill="1" applyBorder="1" applyAlignment="1">
      <alignment horizontal="center" vertical="center"/>
      <protection/>
    </xf>
    <xf numFmtId="0" fontId="0" fillId="28" borderId="11" xfId="67" applyFill="1" applyBorder="1" applyAlignment="1">
      <alignment horizontal="center" vertical="center" shrinkToFit="1"/>
      <protection/>
    </xf>
    <xf numFmtId="0" fontId="0" fillId="28" borderId="0" xfId="67" applyFill="1" applyAlignment="1">
      <alignment horizontal="center" vertical="center"/>
      <protection/>
    </xf>
    <xf numFmtId="0" fontId="123" fillId="40" borderId="0" xfId="67" applyFont="1" applyFill="1" applyAlignment="1">
      <alignment horizontal="center" vertical="center"/>
      <protection/>
    </xf>
    <xf numFmtId="0" fontId="0" fillId="28" borderId="14" xfId="67" applyFill="1" applyBorder="1" applyAlignment="1">
      <alignment horizontal="center" vertical="center" shrinkToFit="1"/>
      <protection/>
    </xf>
    <xf numFmtId="0" fontId="0" fillId="28" borderId="16" xfId="67" applyFill="1" applyBorder="1" applyAlignment="1">
      <alignment horizontal="center" vertical="center" shrinkToFit="1"/>
      <protection/>
    </xf>
    <xf numFmtId="0" fontId="124" fillId="40" borderId="0" xfId="67" applyFont="1" applyFill="1" applyAlignment="1">
      <alignment horizontal="left" vertical="center"/>
      <protection/>
    </xf>
    <xf numFmtId="0" fontId="0" fillId="28" borderId="11" xfId="67" applyFill="1" applyBorder="1" applyAlignment="1">
      <alignment horizontal="center" vertical="center"/>
      <protection/>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8" xfId="0" applyFont="1" applyFill="1" applyBorder="1" applyAlignment="1">
      <alignment horizontal="center" vertical="top" wrapText="1"/>
    </xf>
    <xf numFmtId="0" fontId="4" fillId="40"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40" borderId="0" xfId="0" applyFont="1" applyFill="1" applyBorder="1" applyAlignment="1">
      <alignment vertical="center" wrapText="1"/>
    </xf>
    <xf numFmtId="0" fontId="4" fillId="33" borderId="38"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4" fillId="33" borderId="26" xfId="0" applyFont="1" applyFill="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11" xfId="0" applyFont="1" applyFill="1" applyBorder="1" applyAlignment="1">
      <alignment horizontal="left" vertical="center"/>
    </xf>
    <xf numFmtId="0" fontId="37" fillId="33" borderId="15" xfId="0" applyFont="1" applyFill="1" applyBorder="1" applyAlignment="1">
      <alignment horizontal="left" vertical="center"/>
    </xf>
    <xf numFmtId="0" fontId="37" fillId="33" borderId="16" xfId="0" applyFont="1" applyFill="1" applyBorder="1" applyAlignment="1">
      <alignment horizontal="left" vertical="center"/>
    </xf>
    <xf numFmtId="0" fontId="37" fillId="33" borderId="17" xfId="0" applyFont="1" applyFill="1" applyBorder="1" applyAlignment="1">
      <alignment horizontal="left" vertical="center"/>
    </xf>
    <xf numFmtId="0" fontId="37" fillId="33" borderId="11" xfId="0" applyFont="1" applyFill="1" applyBorder="1" applyAlignment="1">
      <alignment vertical="center"/>
    </xf>
    <xf numFmtId="0" fontId="37" fillId="33" borderId="15" xfId="0" applyFont="1" applyFill="1" applyBorder="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37" fillId="33" borderId="15" xfId="0" applyFont="1" applyFill="1" applyBorder="1" applyAlignment="1">
      <alignment horizontal="left" vertical="center" wrapText="1"/>
    </xf>
    <xf numFmtId="0" fontId="37" fillId="33" borderId="12" xfId="0" applyFont="1" applyFill="1" applyBorder="1" applyAlignment="1">
      <alignment/>
    </xf>
    <xf numFmtId="0" fontId="37" fillId="33" borderId="13" xfId="0" applyFont="1" applyFill="1" applyBorder="1" applyAlignment="1">
      <alignment/>
    </xf>
    <xf numFmtId="0" fontId="37" fillId="33" borderId="10" xfId="0" applyFont="1" applyFill="1" applyBorder="1" applyAlignment="1">
      <alignment/>
    </xf>
    <xf numFmtId="0" fontId="37" fillId="33" borderId="25" xfId="0" applyFont="1" applyFill="1" applyBorder="1" applyAlignment="1">
      <alignment vertical="top"/>
    </xf>
    <xf numFmtId="0" fontId="37" fillId="33" borderId="14" xfId="0" applyFont="1" applyFill="1" applyBorder="1" applyAlignment="1">
      <alignment vertical="top"/>
    </xf>
    <xf numFmtId="0" fontId="37" fillId="33" borderId="24" xfId="0" applyFont="1" applyFill="1" applyBorder="1" applyAlignment="1">
      <alignment vertical="top"/>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3" fillId="33" borderId="13"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4" fillId="33" borderId="0" xfId="0" applyFont="1" applyFill="1" applyBorder="1" applyAlignment="1">
      <alignment horizontal="center" vertical="center"/>
    </xf>
    <xf numFmtId="0" fontId="4" fillId="33" borderId="38" xfId="0" applyFont="1" applyFill="1" applyBorder="1" applyAlignment="1">
      <alignment horizontal="center" vertical="center"/>
    </xf>
    <xf numFmtId="0" fontId="37" fillId="33" borderId="16" xfId="0" applyFont="1" applyFill="1" applyBorder="1" applyAlignment="1">
      <alignment horizontal="left" vertical="center" wrapText="1"/>
    </xf>
    <xf numFmtId="0" fontId="37" fillId="33" borderId="17" xfId="0" applyFont="1" applyFill="1" applyBorder="1" applyAlignment="1">
      <alignment horizontal="left" vertical="center" wrapText="1"/>
    </xf>
    <xf numFmtId="0" fontId="12" fillId="33" borderId="0" xfId="0" applyFont="1" applyFill="1" applyBorder="1" applyAlignment="1">
      <alignment horizontal="center" vertical="top" wrapText="1"/>
    </xf>
    <xf numFmtId="0" fontId="12" fillId="33" borderId="0" xfId="0" applyFont="1" applyFill="1" applyBorder="1" applyAlignment="1">
      <alignment horizontal="center" vertical="top"/>
    </xf>
    <xf numFmtId="0" fontId="12" fillId="33" borderId="0" xfId="0" applyFont="1" applyFill="1" applyBorder="1" applyAlignment="1">
      <alignment vertical="top" wrapText="1"/>
    </xf>
    <xf numFmtId="0" fontId="37" fillId="33" borderId="15" xfId="0" applyFont="1" applyFill="1" applyBorder="1" applyAlignment="1">
      <alignment vertical="center" wrapText="1"/>
    </xf>
    <xf numFmtId="0" fontId="37" fillId="33" borderId="16" xfId="0" applyFont="1" applyFill="1" applyBorder="1" applyAlignment="1">
      <alignment vertical="center" wrapText="1"/>
    </xf>
    <xf numFmtId="0" fontId="37" fillId="33" borderId="17" xfId="0" applyFont="1" applyFill="1" applyBorder="1" applyAlignment="1">
      <alignment vertical="center" wrapText="1"/>
    </xf>
    <xf numFmtId="0" fontId="4" fillId="40" borderId="26" xfId="0" applyFont="1" applyFill="1" applyBorder="1" applyAlignment="1">
      <alignment vertical="center"/>
    </xf>
    <xf numFmtId="0" fontId="4" fillId="40" borderId="0" xfId="0" applyFont="1" applyFill="1" applyBorder="1" applyAlignment="1">
      <alignment vertical="center"/>
    </xf>
    <xf numFmtId="0" fontId="4" fillId="40" borderId="38" xfId="0" applyFont="1" applyFill="1" applyBorder="1" applyAlignment="1">
      <alignment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38" xfId="0" applyFont="1" applyFill="1" applyBorder="1" applyAlignment="1">
      <alignment horizontal="left" vertical="center" wrapText="1"/>
    </xf>
    <xf numFmtId="0" fontId="5" fillId="33" borderId="14" xfId="0" applyFont="1" applyFill="1" applyBorder="1" applyAlignment="1">
      <alignment horizontal="right" vertical="top" wrapText="1"/>
    </xf>
    <xf numFmtId="0" fontId="5" fillId="33" borderId="24" xfId="0" applyFont="1" applyFill="1" applyBorder="1" applyAlignment="1">
      <alignment horizontal="right" vertical="top" wrapText="1"/>
    </xf>
    <xf numFmtId="0" fontId="4" fillId="33" borderId="38" xfId="0" applyFont="1" applyFill="1" applyBorder="1" applyAlignment="1">
      <alignment horizontal="left" vertical="center" wrapText="1"/>
    </xf>
    <xf numFmtId="0" fontId="5" fillId="33" borderId="15" xfId="0" applyFont="1" applyFill="1" applyBorder="1" applyAlignment="1">
      <alignment horizontal="left" vertical="center" wrapText="1" indent="1"/>
    </xf>
    <xf numFmtId="0" fontId="5" fillId="33" borderId="0" xfId="0" applyFont="1" applyFill="1" applyBorder="1" applyAlignment="1">
      <alignment horizontal="right" vertical="top" wrapText="1"/>
    </xf>
    <xf numFmtId="0" fontId="5" fillId="33" borderId="38" xfId="0" applyFont="1" applyFill="1" applyBorder="1" applyAlignment="1">
      <alignment horizontal="right" vertical="top" wrapText="1"/>
    </xf>
    <xf numFmtId="0" fontId="4" fillId="40" borderId="0" xfId="0" applyFont="1" applyFill="1" applyBorder="1" applyAlignment="1">
      <alignment horizontal="left" vertical="center"/>
    </xf>
    <xf numFmtId="0" fontId="4" fillId="33" borderId="17" xfId="0" applyFont="1" applyFill="1" applyBorder="1" applyAlignment="1">
      <alignment horizontal="left" vertical="center" wrapText="1"/>
    </xf>
    <xf numFmtId="0" fontId="5" fillId="33" borderId="11" xfId="0" applyFont="1" applyFill="1" applyBorder="1" applyAlignment="1">
      <alignment horizontal="left" vertical="center"/>
    </xf>
    <xf numFmtId="0" fontId="5" fillId="33"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40" borderId="26" xfId="0" applyFont="1" applyFill="1" applyBorder="1" applyAlignment="1">
      <alignment vertical="center" wrapText="1"/>
    </xf>
    <xf numFmtId="0" fontId="5" fillId="40" borderId="11" xfId="0" applyFont="1" applyFill="1" applyBorder="1" applyAlignment="1">
      <alignment vertical="center" wrapText="1"/>
    </xf>
    <xf numFmtId="0" fontId="5" fillId="40" borderId="11" xfId="0" applyFont="1" applyFill="1" applyBorder="1" applyAlignment="1">
      <alignment vertical="center"/>
    </xf>
    <xf numFmtId="0" fontId="4" fillId="33" borderId="0" xfId="0" applyFont="1" applyFill="1" applyBorder="1" applyAlignment="1">
      <alignment horizontal="left" vertical="top"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26" xfId="0" applyFont="1" applyFill="1" applyBorder="1" applyAlignment="1">
      <alignment horizontal="left" vertical="center" wrapText="1"/>
    </xf>
    <xf numFmtId="9" fontId="5" fillId="33" borderId="0" xfId="0" applyNumberFormat="1" applyFont="1" applyFill="1" applyBorder="1" applyAlignment="1">
      <alignment horizontal="left" vertical="center" wrapText="1"/>
    </xf>
    <xf numFmtId="9" fontId="5" fillId="33" borderId="0" xfId="0" applyNumberFormat="1" applyFont="1" applyFill="1" applyBorder="1" applyAlignment="1" quotePrefix="1">
      <alignment horizontal="center" vertical="center" wrapText="1"/>
    </xf>
    <xf numFmtId="0" fontId="12" fillId="33" borderId="15" xfId="0" applyFont="1" applyFill="1" applyBorder="1" applyAlignment="1">
      <alignment horizontal="center" vertical="center" shrinkToFit="1"/>
    </xf>
    <xf numFmtId="0" fontId="12" fillId="33" borderId="17" xfId="0" applyFont="1" applyFill="1" applyBorder="1" applyAlignment="1">
      <alignment horizontal="center" vertical="center" shrinkToFit="1"/>
    </xf>
    <xf numFmtId="0" fontId="5" fillId="33" borderId="0" xfId="0" applyFont="1" applyFill="1" applyAlignment="1">
      <alignment horizontal="left" vertical="top" wrapText="1"/>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pplyAlignment="1">
      <alignment horizontal="center" vertical="center" wrapText="1"/>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0" fontId="131" fillId="0" borderId="0" xfId="68" applyFont="1" applyAlignment="1">
      <alignment horizontal="center" vertical="center"/>
      <protection/>
    </xf>
    <xf numFmtId="0" fontId="110" fillId="28" borderId="41" xfId="68" applyFill="1" applyBorder="1" applyAlignment="1">
      <alignment horizontal="center" vertical="center" shrinkToFit="1"/>
      <protection/>
    </xf>
    <xf numFmtId="0" fontId="110" fillId="28" borderId="62" xfId="68" applyFill="1" applyBorder="1" applyAlignment="1">
      <alignment horizontal="center" vertical="center" shrinkToFit="1"/>
      <protection/>
    </xf>
    <xf numFmtId="0" fontId="110" fillId="0" borderId="11" xfId="68" applyBorder="1" applyAlignment="1">
      <alignment horizontal="center" vertical="center"/>
      <protection/>
    </xf>
    <xf numFmtId="0" fontId="110" fillId="0" borderId="15" xfId="68" applyBorder="1" applyAlignment="1">
      <alignment horizontal="center" vertical="center" wrapText="1"/>
      <protection/>
    </xf>
    <xf numFmtId="0" fontId="110" fillId="0" borderId="16" xfId="68" applyBorder="1" applyAlignment="1">
      <alignment horizontal="center" vertical="center" wrapText="1"/>
      <protection/>
    </xf>
    <xf numFmtId="0" fontId="110" fillId="0" borderId="17" xfId="68" applyBorder="1" applyAlignment="1">
      <alignment horizontal="center" vertical="center" wrapText="1"/>
      <protection/>
    </xf>
    <xf numFmtId="0" fontId="110" fillId="0" borderId="11" xfId="68" applyBorder="1" applyAlignment="1">
      <alignment horizontal="center" vertical="center" wrapText="1"/>
      <protection/>
    </xf>
    <xf numFmtId="0" fontId="110" fillId="0" borderId="15" xfId="68" applyBorder="1" applyAlignment="1">
      <alignment horizontal="center" vertical="center"/>
      <protection/>
    </xf>
    <xf numFmtId="0" fontId="110" fillId="0" borderId="16" xfId="68" applyBorder="1" applyAlignment="1">
      <alignment horizontal="center" vertical="center"/>
      <protection/>
    </xf>
    <xf numFmtId="0" fontId="110" fillId="0" borderId="17" xfId="68" applyBorder="1" applyAlignment="1">
      <alignment horizontal="center" vertical="center"/>
      <protection/>
    </xf>
    <xf numFmtId="0" fontId="110" fillId="28" borderId="15" xfId="68" applyFill="1" applyBorder="1" applyAlignment="1">
      <alignment horizontal="center" vertical="center"/>
      <protection/>
    </xf>
    <xf numFmtId="0" fontId="110" fillId="28" borderId="16" xfId="68" applyFill="1" applyBorder="1" applyAlignment="1">
      <alignment horizontal="center" vertical="center"/>
      <protection/>
    </xf>
    <xf numFmtId="0" fontId="110" fillId="28" borderId="11" xfId="68" applyFill="1" applyBorder="1" applyAlignment="1">
      <alignment horizontal="center" vertical="center"/>
      <protection/>
    </xf>
    <xf numFmtId="200" fontId="110" fillId="0" borderId="15" xfId="68" applyNumberFormat="1" applyBorder="1" applyAlignment="1">
      <alignment horizontal="center" vertical="center"/>
      <protection/>
    </xf>
    <xf numFmtId="200" fontId="110" fillId="0" borderId="16" xfId="68" applyNumberFormat="1" applyBorder="1" applyAlignment="1">
      <alignment horizontal="center" vertical="center"/>
      <protection/>
    </xf>
    <xf numFmtId="185" fontId="0" fillId="41" borderId="15" xfId="44" applyNumberFormat="1" applyFont="1" applyFill="1" applyBorder="1" applyAlignment="1">
      <alignment horizontal="center" vertical="center"/>
    </xf>
    <xf numFmtId="185" fontId="0" fillId="41" borderId="16" xfId="44" applyNumberFormat="1" applyFont="1" applyFill="1" applyBorder="1" applyAlignment="1">
      <alignment horizontal="center" vertical="center"/>
    </xf>
    <xf numFmtId="185" fontId="0" fillId="41" borderId="17" xfId="44" applyNumberFormat="1" applyFont="1" applyFill="1" applyBorder="1" applyAlignment="1">
      <alignment horizontal="center" vertical="center"/>
    </xf>
    <xf numFmtId="0" fontId="110" fillId="0" borderId="0" xfId="68" applyAlignment="1">
      <alignment horizontal="left" vertical="center"/>
      <protection/>
    </xf>
    <xf numFmtId="0" fontId="4" fillId="33" borderId="13" xfId="0" applyFont="1" applyFill="1" applyBorder="1" applyAlignment="1">
      <alignment vertical="center" shrinkToFit="1"/>
    </xf>
    <xf numFmtId="0" fontId="4" fillId="33" borderId="10" xfId="0" applyFont="1" applyFill="1" applyBorder="1" applyAlignment="1">
      <alignment vertical="center" shrinkToFit="1"/>
    </xf>
    <xf numFmtId="0" fontId="4" fillId="33" borderId="0" xfId="0" applyFont="1" applyFill="1" applyBorder="1" applyAlignment="1">
      <alignment vertical="center" shrinkToFit="1"/>
    </xf>
    <xf numFmtId="0" fontId="4" fillId="33" borderId="38" xfId="0" applyFont="1" applyFill="1" applyBorder="1" applyAlignment="1">
      <alignment vertical="center" shrinkToFit="1"/>
    </xf>
    <xf numFmtId="0" fontId="4" fillId="36" borderId="0" xfId="0" applyFont="1" applyFill="1" applyBorder="1" applyAlignment="1">
      <alignment vertical="center" shrinkToFit="1"/>
    </xf>
    <xf numFmtId="0" fontId="4" fillId="36" borderId="38" xfId="0" applyFont="1" applyFill="1" applyBorder="1" applyAlignment="1">
      <alignment vertical="center" shrinkToFit="1"/>
    </xf>
    <xf numFmtId="0" fontId="4" fillId="36" borderId="0" xfId="0" applyFont="1" applyFill="1" applyBorder="1" applyAlignment="1">
      <alignment horizontal="center" vertical="center" shrinkToFit="1"/>
    </xf>
    <xf numFmtId="0" fontId="4" fillId="33" borderId="26" xfId="0" applyFont="1" applyFill="1" applyBorder="1" applyAlignment="1">
      <alignment vertical="center" wrapText="1" shrinkToFit="1"/>
    </xf>
    <xf numFmtId="0" fontId="4" fillId="33" borderId="26" xfId="0" applyFont="1" applyFill="1" applyBorder="1" applyAlignment="1">
      <alignment vertical="center" shrinkToFit="1"/>
    </xf>
    <xf numFmtId="0" fontId="4" fillId="33" borderId="25" xfId="0" applyFont="1" applyFill="1" applyBorder="1" applyAlignment="1">
      <alignment vertical="center" shrinkToFit="1"/>
    </xf>
    <xf numFmtId="0" fontId="4" fillId="33" borderId="14" xfId="0" applyFont="1" applyFill="1" applyBorder="1" applyAlignment="1">
      <alignment vertical="center" shrinkToFit="1"/>
    </xf>
    <xf numFmtId="0" fontId="4" fillId="33" borderId="24" xfId="0" applyFont="1" applyFill="1" applyBorder="1" applyAlignment="1">
      <alignment vertical="center" shrinkToFit="1"/>
    </xf>
    <xf numFmtId="0" fontId="4" fillId="33" borderId="12" xfId="0" applyFont="1" applyFill="1" applyBorder="1" applyAlignment="1">
      <alignment horizontal="center" vertical="center" shrinkToFit="1"/>
    </xf>
    <xf numFmtId="0" fontId="4" fillId="40" borderId="13" xfId="0" applyFont="1" applyFill="1" applyBorder="1" applyAlignment="1">
      <alignment horizontal="center" vertical="center" shrinkToFit="1"/>
    </xf>
    <xf numFmtId="0" fontId="4" fillId="40" borderId="10"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40" borderId="0" xfId="0" applyFont="1" applyFill="1" applyAlignment="1">
      <alignment vertical="center" wrapText="1"/>
    </xf>
    <xf numFmtId="0" fontId="0" fillId="0" borderId="0" xfId="0" applyAlignment="1">
      <alignment vertical="center" wrapText="1"/>
    </xf>
    <xf numFmtId="0" fontId="4" fillId="33" borderId="12" xfId="0" applyFont="1" applyFill="1" applyBorder="1" applyAlignment="1">
      <alignment vertical="center" wrapText="1" shrinkToFit="1"/>
    </xf>
    <xf numFmtId="0" fontId="4" fillId="33" borderId="12" xfId="0" applyFont="1" applyFill="1" applyBorder="1" applyAlignment="1">
      <alignment vertical="center" shrinkToFit="1"/>
    </xf>
    <xf numFmtId="0" fontId="4" fillId="33" borderId="26"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0" fontId="17" fillId="33" borderId="0" xfId="0" applyFont="1" applyFill="1" applyBorder="1" applyAlignment="1">
      <alignment vertical="center" shrinkToFit="1"/>
    </xf>
    <xf numFmtId="0" fontId="4" fillId="33" borderId="0" xfId="0" applyFont="1" applyFill="1" applyAlignment="1">
      <alignment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6" borderId="12" xfId="0" applyFont="1" applyFill="1" applyBorder="1" applyAlignment="1">
      <alignment vertical="top" wrapText="1"/>
    </xf>
    <xf numFmtId="0" fontId="4" fillId="36" borderId="13" xfId="0" applyFont="1" applyFill="1" applyBorder="1" applyAlignment="1">
      <alignment vertical="top" wrapText="1"/>
    </xf>
    <xf numFmtId="0" fontId="4" fillId="36" borderId="10" xfId="0" applyFont="1" applyFill="1" applyBorder="1" applyAlignment="1">
      <alignment vertical="top" wrapText="1"/>
    </xf>
    <xf numFmtId="0" fontId="4" fillId="36" borderId="26" xfId="0" applyFont="1" applyFill="1" applyBorder="1" applyAlignment="1">
      <alignment vertical="top" wrapText="1"/>
    </xf>
    <xf numFmtId="0" fontId="4" fillId="36" borderId="0" xfId="0" applyFont="1" applyFill="1" applyBorder="1" applyAlignment="1">
      <alignment vertical="top" wrapText="1"/>
    </xf>
    <xf numFmtId="0" fontId="4" fillId="36" borderId="38" xfId="0" applyFont="1" applyFill="1" applyBorder="1" applyAlignment="1">
      <alignment vertical="top" wrapText="1"/>
    </xf>
    <xf numFmtId="0" fontId="4" fillId="36" borderId="25" xfId="0" applyFont="1" applyFill="1" applyBorder="1" applyAlignment="1">
      <alignment vertical="top" wrapText="1"/>
    </xf>
    <xf numFmtId="0" fontId="4" fillId="36" borderId="14" xfId="0" applyFont="1" applyFill="1" applyBorder="1" applyAlignment="1">
      <alignment vertical="top" wrapText="1"/>
    </xf>
    <xf numFmtId="0" fontId="4" fillId="36" borderId="24" xfId="0" applyFont="1" applyFill="1" applyBorder="1" applyAlignment="1">
      <alignment vertical="top" wrapText="1"/>
    </xf>
    <xf numFmtId="0" fontId="4" fillId="40" borderId="15" xfId="0" applyFont="1" applyFill="1" applyBorder="1" applyAlignment="1">
      <alignment horizontal="center" vertical="center" shrinkToFit="1"/>
    </xf>
    <xf numFmtId="0" fontId="4" fillId="40"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34" xfId="0" applyFont="1" applyFill="1" applyBorder="1" applyAlignment="1">
      <alignment vertical="center" textRotation="255" shrinkToFit="1"/>
    </xf>
    <xf numFmtId="0" fontId="4" fillId="33" borderId="37" xfId="0" applyFont="1" applyFill="1" applyBorder="1" applyAlignment="1">
      <alignment vertical="center" textRotation="255" shrinkToFit="1"/>
    </xf>
    <xf numFmtId="0" fontId="4" fillId="33" borderId="36" xfId="0" applyFont="1" applyFill="1" applyBorder="1" applyAlignment="1">
      <alignment vertical="center" textRotation="255" shrinkToFit="1"/>
    </xf>
    <xf numFmtId="40" fontId="4" fillId="36" borderId="12" xfId="51" applyNumberFormat="1" applyFont="1" applyFill="1" applyBorder="1" applyAlignment="1">
      <alignment vertical="center" shrinkToFit="1"/>
    </xf>
    <xf numFmtId="40" fontId="4" fillId="36" borderId="13" xfId="51" applyNumberFormat="1" applyFont="1" applyFill="1" applyBorder="1" applyAlignment="1">
      <alignment vertical="center" shrinkToFit="1"/>
    </xf>
    <xf numFmtId="40" fontId="4" fillId="36" borderId="26" xfId="51" applyNumberFormat="1" applyFont="1" applyFill="1" applyBorder="1" applyAlignment="1">
      <alignment vertical="center" shrinkToFit="1"/>
    </xf>
    <xf numFmtId="40" fontId="4" fillId="36" borderId="0" xfId="51" applyNumberFormat="1" applyFont="1" applyFill="1" applyBorder="1" applyAlignment="1">
      <alignment vertical="center" shrinkToFit="1"/>
    </xf>
    <xf numFmtId="40" fontId="4" fillId="36" borderId="25" xfId="51" applyNumberFormat="1" applyFont="1" applyFill="1" applyBorder="1" applyAlignment="1">
      <alignment vertical="center" shrinkToFit="1"/>
    </xf>
    <xf numFmtId="40" fontId="4" fillId="36" borderId="14" xfId="51" applyNumberFormat="1" applyFont="1" applyFill="1" applyBorder="1" applyAlignment="1">
      <alignment vertical="center" shrinkToFit="1"/>
    </xf>
    <xf numFmtId="0" fontId="4" fillId="33" borderId="13" xfId="0" applyFont="1" applyFill="1" applyBorder="1" applyAlignment="1">
      <alignment horizontal="right" vertical="center" shrinkToFit="1"/>
    </xf>
    <xf numFmtId="0" fontId="4" fillId="33" borderId="10" xfId="0" applyFont="1" applyFill="1" applyBorder="1" applyAlignment="1">
      <alignment horizontal="right" vertical="center" shrinkToFit="1"/>
    </xf>
    <xf numFmtId="0" fontId="4" fillId="33" borderId="0" xfId="0" applyFont="1" applyFill="1" applyBorder="1" applyAlignment="1">
      <alignment horizontal="right" vertical="center" shrinkToFit="1"/>
    </xf>
    <xf numFmtId="0" fontId="4" fillId="33" borderId="38" xfId="0" applyFont="1" applyFill="1" applyBorder="1" applyAlignment="1">
      <alignment horizontal="right" vertical="center" shrinkToFit="1"/>
    </xf>
    <xf numFmtId="0" fontId="4" fillId="33" borderId="14" xfId="0" applyFont="1" applyFill="1" applyBorder="1" applyAlignment="1">
      <alignment horizontal="right" vertical="center" shrinkToFit="1"/>
    </xf>
    <xf numFmtId="0" fontId="4" fillId="33" borderId="24" xfId="0" applyFont="1" applyFill="1" applyBorder="1" applyAlignment="1">
      <alignment horizontal="right" vertical="center" shrinkToFit="1"/>
    </xf>
    <xf numFmtId="0" fontId="4" fillId="36" borderId="13" xfId="0" applyFont="1" applyFill="1" applyBorder="1" applyAlignment="1">
      <alignment horizontal="center" vertical="center" shrinkToFit="1"/>
    </xf>
    <xf numFmtId="0" fontId="4" fillId="36" borderId="14" xfId="0" applyFont="1" applyFill="1" applyBorder="1" applyAlignment="1">
      <alignment horizontal="center" vertical="center" shrinkToFit="1"/>
    </xf>
    <xf numFmtId="0" fontId="17" fillId="33" borderId="13"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13" xfId="0" applyFont="1" applyFill="1" applyBorder="1" applyAlignment="1">
      <alignment horizontal="left" vertical="center"/>
    </xf>
    <xf numFmtId="0" fontId="17" fillId="33" borderId="12"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58" xfId="0" applyFont="1" applyFill="1" applyBorder="1" applyAlignment="1">
      <alignment horizontal="distributed" vertical="center"/>
    </xf>
    <xf numFmtId="0" fontId="17" fillId="33" borderId="69" xfId="0" applyFont="1" applyFill="1" applyBorder="1" applyAlignment="1">
      <alignment horizontal="distributed" vertical="center"/>
    </xf>
    <xf numFmtId="0" fontId="17" fillId="33" borderId="69" xfId="0" applyFont="1" applyFill="1" applyBorder="1" applyAlignment="1">
      <alignment vertical="center"/>
    </xf>
    <xf numFmtId="0" fontId="17" fillId="33" borderId="60" xfId="0" applyFont="1" applyFill="1" applyBorder="1" applyAlignment="1">
      <alignment horizontal="distributed" vertical="center"/>
    </xf>
    <xf numFmtId="0" fontId="17" fillId="33" borderId="62" xfId="0" applyFont="1" applyFill="1" applyBorder="1" applyAlignment="1">
      <alignment horizontal="distributed" vertical="center"/>
    </xf>
    <xf numFmtId="0" fontId="17" fillId="33" borderId="62" xfId="0" applyFont="1" applyFill="1" applyBorder="1" applyAlignment="1">
      <alignment vertical="center"/>
    </xf>
    <xf numFmtId="204" fontId="17" fillId="36" borderId="58" xfId="51" applyNumberFormat="1" applyFont="1" applyFill="1" applyBorder="1" applyAlignment="1">
      <alignment horizontal="right" vertical="center" indent="1"/>
    </xf>
    <xf numFmtId="204" fontId="17" fillId="36" borderId="69" xfId="51" applyNumberFormat="1" applyFont="1" applyFill="1" applyBorder="1" applyAlignment="1">
      <alignment horizontal="right" vertical="center" indent="1"/>
    </xf>
    <xf numFmtId="204" fontId="17" fillId="36" borderId="60" xfId="51" applyNumberFormat="1" applyFont="1" applyFill="1" applyBorder="1" applyAlignment="1">
      <alignment horizontal="right" vertical="center" indent="1"/>
    </xf>
    <xf numFmtId="204" fontId="17" fillId="36" borderId="62" xfId="51" applyNumberFormat="1" applyFont="1" applyFill="1" applyBorder="1" applyAlignment="1">
      <alignment horizontal="right" vertical="center" indent="1"/>
    </xf>
    <xf numFmtId="0" fontId="17" fillId="33" borderId="69" xfId="0" applyFont="1" applyFill="1" applyBorder="1" applyAlignment="1">
      <alignment horizontal="left" vertical="center"/>
    </xf>
    <xf numFmtId="0" fontId="17" fillId="33" borderId="59" xfId="0" applyFont="1" applyFill="1" applyBorder="1" applyAlignment="1">
      <alignment horizontal="left" vertical="center"/>
    </xf>
    <xf numFmtId="0" fontId="17" fillId="33" borderId="62" xfId="0" applyFont="1" applyFill="1" applyBorder="1" applyAlignment="1">
      <alignment horizontal="left" vertical="center"/>
    </xf>
    <xf numFmtId="0" fontId="17" fillId="33" borderId="61" xfId="0" applyFont="1" applyFill="1" applyBorder="1" applyAlignment="1">
      <alignment horizontal="left" vertical="center"/>
    </xf>
    <xf numFmtId="0" fontId="17" fillId="33" borderId="56" xfId="0" applyFont="1" applyFill="1" applyBorder="1" applyAlignment="1">
      <alignment horizontal="distributed" vertical="center"/>
    </xf>
    <xf numFmtId="0" fontId="17" fillId="33" borderId="68" xfId="0" applyFont="1" applyFill="1" applyBorder="1" applyAlignment="1">
      <alignment horizontal="distributed" vertical="center"/>
    </xf>
    <xf numFmtId="0" fontId="17" fillId="33" borderId="68" xfId="0" applyFont="1" applyFill="1" applyBorder="1" applyAlignment="1">
      <alignment vertical="center"/>
    </xf>
    <xf numFmtId="204" fontId="17" fillId="36" borderId="56" xfId="51" applyNumberFormat="1" applyFont="1" applyFill="1" applyBorder="1" applyAlignment="1">
      <alignment horizontal="right" vertical="center" indent="1"/>
    </xf>
    <xf numFmtId="204" fontId="17" fillId="36" borderId="68" xfId="51" applyNumberFormat="1" applyFont="1" applyFill="1" applyBorder="1" applyAlignment="1">
      <alignment horizontal="right" vertical="center" indent="1"/>
    </xf>
    <xf numFmtId="0" fontId="17" fillId="33" borderId="68" xfId="0" applyFont="1" applyFill="1" applyBorder="1" applyAlignment="1">
      <alignment horizontal="left" vertical="center"/>
    </xf>
    <xf numFmtId="0" fontId="17" fillId="33" borderId="57" xfId="0" applyFont="1" applyFill="1" applyBorder="1" applyAlignment="1">
      <alignment horizontal="left" vertical="center"/>
    </xf>
    <xf numFmtId="0" fontId="17" fillId="33" borderId="11" xfId="0" applyFont="1" applyFill="1" applyBorder="1" applyAlignment="1">
      <alignment horizontal="center" vertical="center"/>
    </xf>
    <xf numFmtId="0" fontId="17" fillId="33" borderId="70" xfId="0" applyFont="1" applyFill="1" applyBorder="1" applyAlignment="1">
      <alignment horizontal="center" vertical="center"/>
    </xf>
    <xf numFmtId="38" fontId="17" fillId="36" borderId="12" xfId="51" applyFont="1" applyFill="1" applyBorder="1" applyAlignment="1">
      <alignment horizontal="right" vertical="center" indent="1"/>
    </xf>
    <xf numFmtId="38" fontId="17" fillId="36" borderId="13" xfId="51" applyFont="1" applyFill="1" applyBorder="1" applyAlignment="1">
      <alignment horizontal="right" vertical="center" indent="1"/>
    </xf>
    <xf numFmtId="38" fontId="17" fillId="36" borderId="43" xfId="51" applyFont="1" applyFill="1" applyBorder="1" applyAlignment="1">
      <alignment horizontal="right" vertical="center" indent="1"/>
    </xf>
    <xf numFmtId="38" fontId="17" fillId="36" borderId="41" xfId="51" applyFont="1" applyFill="1" applyBorder="1" applyAlignment="1">
      <alignment horizontal="right" vertical="center" indent="1"/>
    </xf>
    <xf numFmtId="0" fontId="17" fillId="33" borderId="13" xfId="0" applyFont="1" applyFill="1" applyBorder="1" applyAlignment="1">
      <alignment horizontal="right" vertical="center"/>
    </xf>
    <xf numFmtId="0" fontId="17" fillId="33" borderId="10" xfId="0" applyFont="1" applyFill="1" applyBorder="1" applyAlignment="1">
      <alignment horizontal="right" vertical="center"/>
    </xf>
    <xf numFmtId="0" fontId="17" fillId="33" borderId="41" xfId="0" applyFont="1" applyFill="1" applyBorder="1" applyAlignment="1">
      <alignment horizontal="right" vertical="center"/>
    </xf>
    <xf numFmtId="0" fontId="17" fillId="33" borderId="42" xfId="0" applyFont="1" applyFill="1" applyBorder="1" applyAlignment="1">
      <alignment horizontal="right" vertical="center"/>
    </xf>
    <xf numFmtId="0" fontId="17" fillId="33" borderId="36" xfId="0" applyFont="1" applyFill="1" applyBorder="1" applyAlignment="1">
      <alignment horizontal="center" vertical="center"/>
    </xf>
    <xf numFmtId="38" fontId="17" fillId="36" borderId="26" xfId="51" applyFont="1" applyFill="1" applyBorder="1" applyAlignment="1">
      <alignment horizontal="right" vertical="center" indent="1"/>
    </xf>
    <xf numFmtId="38" fontId="17" fillId="36" borderId="0" xfId="51" applyFont="1" applyFill="1" applyBorder="1" applyAlignment="1">
      <alignment horizontal="right" vertical="center" indent="1"/>
    </xf>
    <xf numFmtId="38" fontId="17" fillId="36" borderId="25" xfId="51" applyFont="1" applyFill="1" applyBorder="1" applyAlignment="1">
      <alignment horizontal="right" vertical="center" indent="1"/>
    </xf>
    <xf numFmtId="38" fontId="17" fillId="36" borderId="14" xfId="51" applyFont="1" applyFill="1" applyBorder="1" applyAlignment="1">
      <alignment horizontal="right" vertical="center" indent="1"/>
    </xf>
    <xf numFmtId="0" fontId="17" fillId="33" borderId="0" xfId="0" applyFont="1" applyFill="1" applyBorder="1" applyAlignment="1">
      <alignment horizontal="right" vertical="center"/>
    </xf>
    <xf numFmtId="0" fontId="17" fillId="33" borderId="38" xfId="0" applyFont="1" applyFill="1" applyBorder="1" applyAlignment="1">
      <alignment horizontal="right" vertical="center"/>
    </xf>
    <xf numFmtId="0" fontId="17" fillId="33" borderId="34" xfId="0" applyFont="1" applyFill="1" applyBorder="1" applyAlignment="1">
      <alignment horizontal="center" vertical="center"/>
    </xf>
    <xf numFmtId="0" fontId="17" fillId="33" borderId="11" xfId="0" applyFont="1" applyFill="1" applyBorder="1" applyAlignment="1">
      <alignment horizontal="center" vertical="center" textRotation="255"/>
    </xf>
    <xf numFmtId="0" fontId="17" fillId="33" borderId="14" xfId="0" applyFont="1" applyFill="1" applyBorder="1" applyAlignment="1">
      <alignment horizontal="right" vertical="center"/>
    </xf>
    <xf numFmtId="0" fontId="17" fillId="33" borderId="24" xfId="0" applyFont="1" applyFill="1" applyBorder="1" applyAlignment="1">
      <alignment horizontal="right" vertical="center"/>
    </xf>
    <xf numFmtId="0" fontId="17" fillId="33" borderId="17" xfId="0" applyFont="1" applyFill="1" applyBorder="1" applyAlignment="1">
      <alignment horizontal="center" vertical="center" textRotation="255"/>
    </xf>
    <xf numFmtId="0" fontId="17" fillId="33" borderId="12" xfId="0" applyFont="1" applyFill="1" applyBorder="1" applyAlignment="1">
      <alignment vertical="center" textRotation="255"/>
    </xf>
    <xf numFmtId="0" fontId="17" fillId="33" borderId="13" xfId="0" applyFont="1" applyFill="1" applyBorder="1" applyAlignment="1">
      <alignment vertical="center"/>
    </xf>
    <xf numFmtId="0" fontId="17" fillId="33" borderId="10" xfId="0" applyFont="1" applyFill="1" applyBorder="1" applyAlignment="1">
      <alignment vertical="center"/>
    </xf>
    <xf numFmtId="0" fontId="17" fillId="33" borderId="26" xfId="0" applyFont="1" applyFill="1" applyBorder="1" applyAlignment="1">
      <alignment vertical="center"/>
    </xf>
    <xf numFmtId="0" fontId="17" fillId="33" borderId="0" xfId="0" applyFont="1" applyFill="1" applyBorder="1" applyAlignment="1">
      <alignment vertical="center"/>
    </xf>
    <xf numFmtId="0" fontId="17" fillId="33" borderId="38" xfId="0" applyFont="1" applyFill="1" applyBorder="1" applyAlignment="1">
      <alignment vertical="center"/>
    </xf>
    <xf numFmtId="0" fontId="17" fillId="33" borderId="25" xfId="0" applyFont="1" applyFill="1" applyBorder="1" applyAlignment="1">
      <alignment vertical="center"/>
    </xf>
    <xf numFmtId="0" fontId="17" fillId="33" borderId="14" xfId="0" applyFont="1" applyFill="1" applyBorder="1" applyAlignment="1">
      <alignment vertical="center"/>
    </xf>
    <xf numFmtId="0" fontId="17" fillId="33" borderId="24" xfId="0" applyFont="1" applyFill="1" applyBorder="1" applyAlignment="1">
      <alignment vertical="center"/>
    </xf>
    <xf numFmtId="0" fontId="17" fillId="33" borderId="58" xfId="0" applyFont="1" applyFill="1" applyBorder="1" applyAlignment="1">
      <alignment horizontal="center" vertical="center"/>
    </xf>
    <xf numFmtId="0" fontId="32" fillId="33" borderId="0" xfId="0" applyFont="1" applyFill="1" applyAlignment="1">
      <alignment horizontal="center" vertical="center" wrapText="1"/>
    </xf>
    <xf numFmtId="0" fontId="32" fillId="33" borderId="0" xfId="0" applyFont="1" applyFill="1" applyAlignment="1">
      <alignment horizontal="center" vertical="center"/>
    </xf>
    <xf numFmtId="0" fontId="17" fillId="33" borderId="26"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4" borderId="0" xfId="0" applyFont="1" applyFill="1" applyBorder="1" applyAlignment="1">
      <alignment horizontal="center" vertical="center"/>
    </xf>
    <xf numFmtId="0" fontId="4" fillId="33" borderId="12" xfId="0" applyFont="1" applyFill="1" applyBorder="1" applyAlignment="1">
      <alignment horizontal="distributed" vertical="center" shrinkToFit="1"/>
    </xf>
    <xf numFmtId="0" fontId="4" fillId="33" borderId="13" xfId="0" applyFont="1" applyFill="1" applyBorder="1" applyAlignment="1">
      <alignment horizontal="distributed" vertical="center" shrinkToFit="1"/>
    </xf>
    <xf numFmtId="0" fontId="4" fillId="33" borderId="10" xfId="0" applyFont="1" applyFill="1" applyBorder="1" applyAlignment="1">
      <alignment horizontal="distributed" vertical="center" shrinkToFit="1"/>
    </xf>
    <xf numFmtId="0" fontId="4" fillId="33" borderId="26" xfId="0" applyFont="1" applyFill="1" applyBorder="1" applyAlignment="1">
      <alignment horizontal="distributed" vertical="center" shrinkToFit="1"/>
    </xf>
    <xf numFmtId="0" fontId="4" fillId="33" borderId="0" xfId="0" applyFont="1" applyFill="1" applyBorder="1" applyAlignment="1">
      <alignment horizontal="distributed" vertical="center" shrinkToFit="1"/>
    </xf>
    <xf numFmtId="0" fontId="4" fillId="33" borderId="38" xfId="0" applyFont="1" applyFill="1" applyBorder="1" applyAlignment="1">
      <alignment horizontal="distributed" vertical="center" shrinkToFit="1"/>
    </xf>
    <xf numFmtId="0" fontId="4" fillId="33" borderId="25" xfId="0" applyFont="1" applyFill="1" applyBorder="1" applyAlignment="1">
      <alignment horizontal="distributed" vertical="center" shrinkToFit="1"/>
    </xf>
    <xf numFmtId="0" fontId="4" fillId="33" borderId="14" xfId="0" applyFont="1" applyFill="1" applyBorder="1" applyAlignment="1">
      <alignment horizontal="distributed" vertical="center" shrinkToFit="1"/>
    </xf>
    <xf numFmtId="0" fontId="4" fillId="33" borderId="24" xfId="0" applyFont="1" applyFill="1" applyBorder="1" applyAlignment="1">
      <alignment horizontal="distributed" vertical="center" shrinkToFit="1"/>
    </xf>
    <xf numFmtId="40" fontId="4" fillId="36" borderId="0" xfId="51" applyNumberFormat="1" applyFont="1" applyFill="1" applyBorder="1" applyAlignment="1">
      <alignment horizontal="center" vertical="center" shrinkToFit="1"/>
    </xf>
    <xf numFmtId="0" fontId="4" fillId="33" borderId="12" xfId="0" applyFont="1" applyFill="1" applyBorder="1" applyAlignment="1">
      <alignment horizontal="distributed" vertical="center" wrapText="1"/>
    </xf>
    <xf numFmtId="0" fontId="4" fillId="33" borderId="13" xfId="0" applyFont="1" applyFill="1" applyBorder="1" applyAlignment="1">
      <alignment horizontal="distributed" vertical="center" wrapText="1"/>
    </xf>
    <xf numFmtId="0" fontId="4" fillId="33" borderId="10" xfId="0" applyFont="1" applyFill="1" applyBorder="1" applyAlignment="1">
      <alignment horizontal="distributed" vertical="center" wrapText="1"/>
    </xf>
    <xf numFmtId="0" fontId="4" fillId="33" borderId="12" xfId="0" applyFont="1" applyFill="1" applyBorder="1" applyAlignment="1">
      <alignment horizontal="center" vertical="center" wrapText="1" shrinkToFit="1"/>
    </xf>
    <xf numFmtId="0" fontId="4" fillId="33" borderId="26" xfId="0" applyFont="1" applyFill="1" applyBorder="1" applyAlignment="1">
      <alignment horizontal="distributed" vertical="center" wrapText="1"/>
    </xf>
    <xf numFmtId="0" fontId="4" fillId="33" borderId="0" xfId="0" applyFont="1" applyFill="1" applyBorder="1" applyAlignment="1">
      <alignment horizontal="distributed" vertical="center" wrapText="1"/>
    </xf>
    <xf numFmtId="0" fontId="4" fillId="33" borderId="38" xfId="0" applyFont="1" applyFill="1" applyBorder="1" applyAlignment="1">
      <alignment horizontal="distributed" vertical="center" wrapText="1"/>
    </xf>
    <xf numFmtId="0" fontId="57" fillId="0" borderId="0" xfId="0" applyFont="1" applyAlignment="1">
      <alignment horizontal="center" vertical="center"/>
    </xf>
    <xf numFmtId="0" fontId="58" fillId="0" borderId="12" xfId="0" applyFont="1" applyBorder="1" applyAlignment="1">
      <alignment horizontal="left" vertical="center" wrapText="1"/>
    </xf>
    <xf numFmtId="0" fontId="58" fillId="0" borderId="13" xfId="0" applyFont="1" applyBorder="1" applyAlignment="1">
      <alignment horizontal="left" vertical="center"/>
    </xf>
    <xf numFmtId="0" fontId="58" fillId="0" borderId="10" xfId="0" applyFont="1" applyBorder="1" applyAlignment="1">
      <alignment horizontal="left" vertical="center"/>
    </xf>
    <xf numFmtId="0" fontId="58" fillId="0" borderId="26" xfId="0" applyFont="1" applyBorder="1" applyAlignment="1">
      <alignment horizontal="left" vertical="center" wrapText="1"/>
    </xf>
    <xf numFmtId="0" fontId="58" fillId="0" borderId="0" xfId="0" applyFont="1" applyBorder="1" applyAlignment="1">
      <alignment horizontal="left" vertical="center"/>
    </xf>
    <xf numFmtId="0" fontId="58" fillId="0" borderId="38" xfId="0" applyFont="1" applyBorder="1" applyAlignment="1">
      <alignment horizontal="left" vertical="center"/>
    </xf>
    <xf numFmtId="0" fontId="58" fillId="0" borderId="26" xfId="0" applyFont="1" applyBorder="1" applyAlignment="1">
      <alignment horizontal="left" vertical="center"/>
    </xf>
    <xf numFmtId="0" fontId="58" fillId="0" borderId="25" xfId="0" applyFont="1" applyBorder="1" applyAlignment="1">
      <alignment horizontal="left" vertical="center"/>
    </xf>
    <xf numFmtId="0" fontId="58" fillId="0" borderId="14" xfId="0" applyFont="1" applyBorder="1" applyAlignment="1">
      <alignment horizontal="left" vertical="center"/>
    </xf>
    <xf numFmtId="0" fontId="58" fillId="0" borderId="24" xfId="0" applyFont="1" applyBorder="1" applyAlignment="1">
      <alignment horizontal="left" vertical="center"/>
    </xf>
    <xf numFmtId="0" fontId="58" fillId="0" borderId="11" xfId="0" applyFont="1" applyBorder="1" applyAlignment="1">
      <alignment horizontal="center" vertical="center"/>
    </xf>
    <xf numFmtId="0" fontId="58" fillId="6" borderId="11" xfId="0" applyFont="1" applyFill="1" applyBorder="1" applyAlignment="1">
      <alignment horizontal="center" vertical="center"/>
    </xf>
    <xf numFmtId="0" fontId="58" fillId="6" borderId="11" xfId="0" applyFont="1" applyFill="1" applyBorder="1" applyAlignment="1">
      <alignment horizontal="left" vertical="center" indent="1"/>
    </xf>
    <xf numFmtId="0" fontId="58" fillId="6" borderId="34" xfId="0" applyFont="1" applyFill="1" applyBorder="1" applyAlignment="1">
      <alignment horizontal="left" vertical="center" indent="1"/>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6" borderId="15"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17"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44" borderId="15" xfId="0" applyFont="1" applyFill="1" applyBorder="1" applyAlignment="1">
      <alignment horizontal="center" vertical="center"/>
    </xf>
    <xf numFmtId="0" fontId="58" fillId="44" borderId="16" xfId="0" applyFont="1" applyFill="1" applyBorder="1" applyAlignment="1">
      <alignment horizontal="center" vertical="center"/>
    </xf>
    <xf numFmtId="0" fontId="58" fillId="44" borderId="17" xfId="0" applyFont="1" applyFill="1" applyBorder="1" applyAlignment="1">
      <alignment horizontal="center" vertical="center"/>
    </xf>
    <xf numFmtId="0" fontId="58" fillId="4" borderId="15" xfId="0" applyFont="1" applyFill="1" applyBorder="1" applyAlignment="1">
      <alignment horizontal="center" vertical="center"/>
    </xf>
    <xf numFmtId="0" fontId="58" fillId="4" borderId="16" xfId="0" applyFont="1" applyFill="1" applyBorder="1" applyAlignment="1">
      <alignment horizontal="center" vertical="center"/>
    </xf>
    <xf numFmtId="0" fontId="58" fillId="4" borderId="17" xfId="0" applyFont="1" applyFill="1" applyBorder="1" applyAlignment="1">
      <alignment horizontal="center" vertical="center"/>
    </xf>
    <xf numFmtId="0" fontId="60" fillId="0" borderId="0" xfId="0" applyFont="1" applyFill="1" applyBorder="1" applyAlignment="1">
      <alignment horizontal="left" vertical="center" wrapText="1"/>
    </xf>
    <xf numFmtId="0" fontId="58" fillId="0" borderId="15" xfId="0" applyFont="1" applyBorder="1" applyAlignment="1">
      <alignment horizontal="left" vertical="center" indent="1"/>
    </xf>
    <xf numFmtId="0" fontId="58" fillId="0" borderId="16" xfId="0" applyFont="1" applyBorder="1" applyAlignment="1">
      <alignment horizontal="left" vertical="center" indent="1"/>
    </xf>
    <xf numFmtId="0" fontId="58" fillId="0" borderId="17" xfId="0" applyFont="1" applyBorder="1" applyAlignment="1">
      <alignment horizontal="left" vertical="center" indent="1"/>
    </xf>
    <xf numFmtId="38" fontId="58" fillId="6" borderId="12" xfId="51" applyFont="1" applyFill="1" applyBorder="1" applyAlignment="1">
      <alignment horizontal="center" vertical="center"/>
    </xf>
    <xf numFmtId="38" fontId="58" fillId="6" borderId="13" xfId="51" applyFont="1" applyFill="1" applyBorder="1" applyAlignment="1">
      <alignment horizontal="center" vertical="center"/>
    </xf>
    <xf numFmtId="0" fontId="58" fillId="4" borderId="11" xfId="0" applyFont="1" applyFill="1" applyBorder="1" applyAlignment="1">
      <alignment horizontal="left" vertical="center" indent="1" shrinkToFit="1"/>
    </xf>
    <xf numFmtId="38" fontId="58" fillId="6" borderId="15" xfId="51" applyFont="1" applyFill="1" applyBorder="1" applyAlignment="1">
      <alignment horizontal="center" vertical="center"/>
    </xf>
    <xf numFmtId="38" fontId="58" fillId="6" borderId="16" xfId="51" applyFont="1" applyFill="1" applyBorder="1" applyAlignment="1">
      <alignment horizontal="center" vertical="center"/>
    </xf>
    <xf numFmtId="0" fontId="58" fillId="0" borderId="25" xfId="0" applyFont="1" applyBorder="1" applyAlignment="1">
      <alignment horizontal="left" vertical="center" indent="1"/>
    </xf>
    <xf numFmtId="0" fontId="58" fillId="0" borderId="14" xfId="0" applyFont="1" applyBorder="1" applyAlignment="1">
      <alignment horizontal="left" vertical="center" indent="1"/>
    </xf>
    <xf numFmtId="0" fontId="58" fillId="7" borderId="25" xfId="0" applyFont="1" applyFill="1" applyBorder="1" applyAlignment="1">
      <alignment horizontal="center" vertical="center"/>
    </xf>
    <xf numFmtId="0" fontId="58" fillId="7" borderId="14" xfId="0" applyFont="1" applyFill="1" applyBorder="1" applyAlignment="1">
      <alignment horizontal="center" vertical="center"/>
    </xf>
    <xf numFmtId="0" fontId="58" fillId="7" borderId="24" xfId="0" applyFont="1" applyFill="1" applyBorder="1" applyAlignment="1">
      <alignment horizontal="center" vertical="center"/>
    </xf>
    <xf numFmtId="0" fontId="58" fillId="45" borderId="15" xfId="0" applyFont="1" applyFill="1" applyBorder="1" applyAlignment="1">
      <alignment horizontal="center" vertical="center"/>
    </xf>
    <xf numFmtId="0" fontId="58" fillId="45" borderId="16" xfId="0" applyFont="1" applyFill="1" applyBorder="1" applyAlignment="1">
      <alignment horizontal="center" vertical="center"/>
    </xf>
    <xf numFmtId="0" fontId="58" fillId="45" borderId="17" xfId="0" applyFont="1" applyFill="1" applyBorder="1" applyAlignment="1">
      <alignment horizontal="center" vertical="center"/>
    </xf>
    <xf numFmtId="0" fontId="60" fillId="0" borderId="0" xfId="0" applyFont="1" applyFill="1" applyBorder="1" applyAlignment="1">
      <alignment horizontal="left" vertical="center" wrapText="1" indent="1"/>
    </xf>
    <xf numFmtId="0" fontId="60" fillId="0" borderId="0" xfId="0" applyFont="1" applyFill="1" applyBorder="1" applyAlignment="1">
      <alignment horizontal="left" vertical="center" indent="1"/>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63" fillId="0" borderId="11" xfId="0" applyFont="1" applyBorder="1" applyAlignment="1">
      <alignment horizontal="center" vertical="center" wrapText="1"/>
    </xf>
    <xf numFmtId="0" fontId="58" fillId="0" borderId="26" xfId="0" applyFont="1" applyBorder="1" applyAlignment="1">
      <alignment horizontal="center" vertical="center"/>
    </xf>
    <xf numFmtId="0" fontId="58" fillId="0" borderId="38" xfId="0" applyFont="1" applyBorder="1" applyAlignment="1">
      <alignment horizontal="center" vertical="center"/>
    </xf>
    <xf numFmtId="0" fontId="58" fillId="0" borderId="11" xfId="0" applyFont="1" applyBorder="1" applyAlignment="1">
      <alignment horizontal="center" vertical="center" wrapText="1"/>
    </xf>
    <xf numFmtId="205" fontId="58" fillId="7" borderId="11" xfId="0" applyNumberFormat="1" applyFont="1" applyFill="1" applyBorder="1" applyAlignment="1">
      <alignment horizontal="center" vertical="center"/>
    </xf>
    <xf numFmtId="0" fontId="58" fillId="7" borderId="12" xfId="0" applyFont="1" applyFill="1" applyBorder="1" applyAlignment="1">
      <alignment horizontal="center" vertical="center"/>
    </xf>
    <xf numFmtId="0" fontId="58" fillId="7" borderId="13" xfId="0" applyFont="1" applyFill="1" applyBorder="1" applyAlignment="1">
      <alignment horizontal="center" vertical="center"/>
    </xf>
    <xf numFmtId="10" fontId="58" fillId="7" borderId="12" xfId="42" applyNumberFormat="1" applyFont="1" applyFill="1" applyBorder="1" applyAlignment="1">
      <alignment horizontal="center" vertical="center"/>
    </xf>
    <xf numFmtId="10" fontId="58" fillId="7" borderId="13" xfId="42" applyNumberFormat="1" applyFont="1" applyFill="1" applyBorder="1" applyAlignment="1">
      <alignment horizontal="center" vertical="center"/>
    </xf>
    <xf numFmtId="0" fontId="58" fillId="0" borderId="89"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91" xfId="0" applyFont="1" applyFill="1" applyBorder="1" applyAlignment="1">
      <alignment horizontal="center" vertical="center"/>
    </xf>
    <xf numFmtId="0" fontId="58" fillId="6" borderId="12" xfId="0" applyFont="1" applyFill="1" applyBorder="1" applyAlignment="1">
      <alignment horizontal="center" vertical="center"/>
    </xf>
    <xf numFmtId="0" fontId="58" fillId="6" borderId="13" xfId="0" applyFont="1" applyFill="1" applyBorder="1" applyAlignment="1">
      <alignment horizontal="center" vertical="center"/>
    </xf>
    <xf numFmtId="0" fontId="58" fillId="7" borderId="11" xfId="0" applyFont="1" applyFill="1" applyBorder="1" applyAlignment="1">
      <alignment horizontal="center" vertical="center"/>
    </xf>
    <xf numFmtId="0" fontId="61" fillId="0" borderId="26" xfId="0" applyFont="1" applyBorder="1" applyAlignment="1">
      <alignment horizontal="center" vertical="center" wrapText="1"/>
    </xf>
    <xf numFmtId="0" fontId="58" fillId="46" borderId="11" xfId="0" applyFont="1" applyFill="1" applyBorder="1" applyAlignment="1">
      <alignment horizontal="center" vertical="center"/>
    </xf>
    <xf numFmtId="0" fontId="58" fillId="0" borderId="75" xfId="0" applyFont="1" applyFill="1" applyBorder="1" applyAlignment="1">
      <alignment horizontal="center" vertical="center"/>
    </xf>
    <xf numFmtId="0" fontId="64" fillId="0" borderId="0" xfId="0" applyFont="1" applyFill="1" applyBorder="1" applyAlignment="1">
      <alignment horizontal="left" vertical="center" wrapText="1" indent="1"/>
    </xf>
    <xf numFmtId="0" fontId="64" fillId="0" borderId="0" xfId="0" applyFont="1" applyFill="1" applyBorder="1" applyAlignment="1">
      <alignment horizontal="left" vertical="center" indent="1"/>
    </xf>
    <xf numFmtId="0" fontId="58" fillId="0" borderId="34" xfId="0" applyFont="1" applyBorder="1" applyAlignment="1">
      <alignment horizontal="center" vertical="center"/>
    </xf>
    <xf numFmtId="0" fontId="58" fillId="0" borderId="36" xfId="0" applyFont="1" applyBorder="1" applyAlignment="1">
      <alignment horizontal="center" vertical="center"/>
    </xf>
    <xf numFmtId="0" fontId="62" fillId="6" borderId="12" xfId="0" applyFont="1" applyFill="1" applyBorder="1" applyAlignment="1">
      <alignment horizontal="left" vertical="top"/>
    </xf>
    <xf numFmtId="0" fontId="62" fillId="6" borderId="13" xfId="0" applyFont="1" applyFill="1" applyBorder="1" applyAlignment="1">
      <alignment horizontal="left" vertical="top"/>
    </xf>
    <xf numFmtId="0" fontId="62" fillId="6" borderId="10" xfId="0" applyFont="1" applyFill="1" applyBorder="1" applyAlignment="1">
      <alignment horizontal="left" vertical="top"/>
    </xf>
    <xf numFmtId="0" fontId="60" fillId="6" borderId="25" xfId="0" applyFont="1" applyFill="1" applyBorder="1" applyAlignment="1">
      <alignment horizontal="left" vertical="top"/>
    </xf>
    <xf numFmtId="0" fontId="60" fillId="6" borderId="14" xfId="0" applyFont="1" applyFill="1" applyBorder="1" applyAlignment="1">
      <alignment horizontal="left" vertical="top"/>
    </xf>
    <xf numFmtId="0" fontId="60" fillId="6" borderId="24" xfId="0" applyFont="1" applyFill="1" applyBorder="1" applyAlignment="1">
      <alignment horizontal="left" vertical="top"/>
    </xf>
    <xf numFmtId="0" fontId="60" fillId="0" borderId="13" xfId="0" applyFont="1" applyBorder="1" applyAlignment="1">
      <alignment horizontal="left" vertical="center" wrapText="1" indent="1"/>
    </xf>
    <xf numFmtId="0" fontId="61" fillId="0" borderId="38" xfId="0" applyFont="1" applyBorder="1" applyAlignment="1">
      <alignment horizontal="center" vertical="center" wrapText="1"/>
    </xf>
    <xf numFmtId="0" fontId="68" fillId="0" borderId="0" xfId="66" applyFont="1" applyFill="1" applyAlignment="1" applyProtection="1">
      <alignment horizontal="center" vertical="center"/>
      <protection/>
    </xf>
    <xf numFmtId="0" fontId="65" fillId="0" borderId="0" xfId="65" applyFont="1" applyFill="1" applyAlignment="1">
      <alignment horizontal="left" vertical="center" wrapText="1"/>
      <protection/>
    </xf>
    <xf numFmtId="0" fontId="71" fillId="33" borderId="34" xfId="66" applyFont="1" applyFill="1" applyBorder="1" applyAlignment="1" applyProtection="1">
      <alignment horizontal="center" vertical="center" shrinkToFit="1"/>
      <protection/>
    </xf>
    <xf numFmtId="0" fontId="72" fillId="33" borderId="36" xfId="67" applyFont="1" applyFill="1" applyBorder="1" applyAlignment="1" applyProtection="1">
      <alignment vertical="center" shrinkToFit="1"/>
      <protection/>
    </xf>
    <xf numFmtId="207" fontId="71" fillId="7" borderId="15" xfId="66" applyNumberFormat="1" applyFont="1" applyFill="1" applyBorder="1" applyAlignment="1" applyProtection="1">
      <alignment horizontal="center"/>
      <protection/>
    </xf>
    <xf numFmtId="207" fontId="71" fillId="7" borderId="16" xfId="66" applyNumberFormat="1" applyFont="1" applyFill="1" applyBorder="1" applyAlignment="1" applyProtection="1">
      <alignment horizontal="center"/>
      <protection/>
    </xf>
    <xf numFmtId="207" fontId="71" fillId="7" borderId="17" xfId="66" applyNumberFormat="1" applyFont="1" applyFill="1" applyBorder="1" applyAlignment="1" applyProtection="1">
      <alignment horizontal="center"/>
      <protection/>
    </xf>
    <xf numFmtId="0" fontId="71" fillId="33" borderId="34" xfId="66" applyFont="1" applyFill="1" applyBorder="1" applyAlignment="1" applyProtection="1">
      <alignment horizontal="center" vertical="center" wrapText="1"/>
      <protection/>
    </xf>
    <xf numFmtId="0" fontId="71" fillId="33" borderId="36" xfId="66" applyFont="1" applyFill="1" applyBorder="1" applyAlignment="1" applyProtection="1">
      <alignment horizontal="center" vertical="center" wrapText="1"/>
      <protection/>
    </xf>
    <xf numFmtId="0" fontId="71" fillId="0" borderId="34" xfId="66" applyFont="1" applyBorder="1" applyAlignment="1" applyProtection="1">
      <alignment horizontal="center" vertical="center" wrapText="1" readingOrder="1"/>
      <protection/>
    </xf>
    <xf numFmtId="0" fontId="71" fillId="0" borderId="37" xfId="66" applyFont="1" applyBorder="1" applyAlignment="1" applyProtection="1">
      <alignment horizontal="center" vertical="center" wrapText="1" readingOrder="1"/>
      <protection/>
    </xf>
    <xf numFmtId="0" fontId="71" fillId="0" borderId="37" xfId="66" applyFont="1" applyBorder="1" applyAlignment="1" applyProtection="1">
      <alignment horizontal="center" vertical="center" readingOrder="1"/>
      <protection/>
    </xf>
    <xf numFmtId="0" fontId="71" fillId="0" borderId="36" xfId="66" applyFont="1" applyBorder="1" applyAlignment="1" applyProtection="1">
      <alignment horizontal="center" vertical="center" readingOrder="1"/>
      <protection/>
    </xf>
    <xf numFmtId="0" fontId="74" fillId="0" borderId="58" xfId="66" applyFont="1" applyBorder="1" applyAlignment="1" applyProtection="1">
      <alignment horizontal="left" vertical="center" wrapText="1"/>
      <protection/>
    </xf>
    <xf numFmtId="0" fontId="74" fillId="0" borderId="69" xfId="66" applyFont="1" applyBorder="1" applyAlignment="1" applyProtection="1">
      <alignment horizontal="left" vertical="center" wrapText="1"/>
      <protection/>
    </xf>
    <xf numFmtId="0" fontId="74" fillId="0" borderId="59" xfId="66" applyFont="1" applyBorder="1" applyAlignment="1" applyProtection="1">
      <alignment horizontal="left" vertical="center" wrapText="1"/>
      <protection/>
    </xf>
    <xf numFmtId="0" fontId="74" fillId="0" borderId="60" xfId="66" applyFont="1" applyBorder="1" applyAlignment="1" applyProtection="1">
      <alignment horizontal="left" vertical="center" wrapText="1"/>
      <protection/>
    </xf>
    <xf numFmtId="0" fontId="74" fillId="0" borderId="62" xfId="66" applyFont="1" applyBorder="1" applyAlignment="1" applyProtection="1">
      <alignment horizontal="left" vertical="center" wrapText="1"/>
      <protection/>
    </xf>
    <xf numFmtId="0" fontId="74" fillId="0" borderId="61" xfId="66" applyFont="1" applyBorder="1" applyAlignment="1" applyProtection="1">
      <alignment horizontal="left" vertical="center" wrapText="1"/>
      <protection/>
    </xf>
    <xf numFmtId="0" fontId="74" fillId="0" borderId="56" xfId="66" applyFont="1" applyBorder="1" applyAlignment="1" applyProtection="1">
      <alignment horizontal="left" vertical="center" wrapText="1"/>
      <protection/>
    </xf>
    <xf numFmtId="0" fontId="74" fillId="0" borderId="68" xfId="66" applyFont="1" applyBorder="1" applyAlignment="1" applyProtection="1">
      <alignment horizontal="left" vertical="center" wrapText="1"/>
      <protection/>
    </xf>
    <xf numFmtId="0" fontId="74" fillId="0" borderId="57" xfId="66" applyFont="1" applyBorder="1" applyAlignment="1" applyProtection="1">
      <alignment horizontal="left" vertical="center" wrapText="1"/>
      <protection/>
    </xf>
    <xf numFmtId="0" fontId="10" fillId="0" borderId="124" xfId="66" applyFont="1" applyBorder="1" applyAlignment="1" applyProtection="1">
      <alignment horizontal="center" vertical="center" shrinkToFit="1"/>
      <protection/>
    </xf>
    <xf numFmtId="0" fontId="10" fillId="0" borderId="125" xfId="66" applyFont="1" applyBorder="1" applyAlignment="1" applyProtection="1">
      <alignment horizontal="center" vertical="center" shrinkToFit="1"/>
      <protection/>
    </xf>
    <xf numFmtId="0" fontId="10" fillId="0" borderId="126" xfId="66" applyFont="1" applyBorder="1" applyAlignment="1" applyProtection="1">
      <alignment horizontal="center" vertical="center" shrinkToFit="1"/>
      <protection/>
    </xf>
    <xf numFmtId="0" fontId="71" fillId="0" borderId="127" xfId="66" applyFont="1" applyBorder="1" applyAlignment="1" applyProtection="1">
      <alignment horizontal="left" vertical="center"/>
      <protection/>
    </xf>
    <xf numFmtId="0" fontId="71" fillId="0" borderId="59" xfId="66" applyFont="1" applyBorder="1" applyAlignment="1" applyProtection="1">
      <alignment horizontal="left" vertical="center"/>
      <protection/>
    </xf>
    <xf numFmtId="0" fontId="74" fillId="0" borderId="128" xfId="66" applyFont="1" applyBorder="1" applyAlignment="1" applyProtection="1">
      <alignment horizontal="left" vertical="center" wrapText="1" shrinkToFit="1"/>
      <protection/>
    </xf>
    <xf numFmtId="0" fontId="74" fillId="0" borderId="61" xfId="66" applyFont="1" applyBorder="1" applyAlignment="1" applyProtection="1">
      <alignment horizontal="left" vertical="center" wrapText="1" shrinkToFit="1"/>
      <protection/>
    </xf>
    <xf numFmtId="0" fontId="74" fillId="0" borderId="129" xfId="66" applyFont="1" applyBorder="1" applyAlignment="1" applyProtection="1">
      <alignment horizontal="left" vertical="center" wrapText="1" shrinkToFit="1"/>
      <protection/>
    </xf>
    <xf numFmtId="0" fontId="74" fillId="0" borderId="57" xfId="66" applyFont="1" applyBorder="1" applyAlignment="1" applyProtection="1">
      <alignment horizontal="left" vertical="center" wrapText="1" shrinkToFit="1"/>
      <protection/>
    </xf>
    <xf numFmtId="0" fontId="74" fillId="0" borderId="130" xfId="66" applyFont="1" applyBorder="1" applyAlignment="1" applyProtection="1">
      <alignment horizontal="left" vertical="center" wrapText="1"/>
      <protection/>
    </xf>
    <xf numFmtId="0" fontId="74" fillId="0" borderId="24" xfId="66" applyFont="1" applyBorder="1" applyAlignment="1" applyProtection="1">
      <alignment horizontal="left" vertical="center" wrapText="1"/>
      <protection/>
    </xf>
    <xf numFmtId="0" fontId="71" fillId="33" borderId="16" xfId="66" applyFont="1" applyFill="1" applyBorder="1" applyAlignment="1" applyProtection="1">
      <alignment horizontal="center"/>
      <protection/>
    </xf>
    <xf numFmtId="0" fontId="71" fillId="33" borderId="15" xfId="66" applyFont="1" applyFill="1" applyBorder="1" applyAlignment="1" applyProtection="1">
      <alignment horizontal="center" wrapText="1"/>
      <protection/>
    </xf>
    <xf numFmtId="0" fontId="71" fillId="33" borderId="16" xfId="66" applyFont="1" applyFill="1" applyBorder="1" applyAlignment="1" applyProtection="1">
      <alignment horizontal="center" wrapText="1"/>
      <protection/>
    </xf>
    <xf numFmtId="0" fontId="71" fillId="33" borderId="17" xfId="66" applyFont="1" applyFill="1" applyBorder="1" applyAlignment="1" applyProtection="1">
      <alignment horizontal="center" wrapText="1"/>
      <protection/>
    </xf>
    <xf numFmtId="0" fontId="71" fillId="33" borderId="13" xfId="66" applyFont="1" applyFill="1" applyBorder="1" applyAlignment="1" applyProtection="1">
      <alignment horizontal="center"/>
      <protection/>
    </xf>
    <xf numFmtId="0" fontId="0" fillId="0" borderId="15" xfId="66" applyFont="1" applyFill="1" applyBorder="1" applyAlignment="1" applyProtection="1">
      <alignment horizontal="left" vertical="top" wrapText="1"/>
      <protection/>
    </xf>
    <xf numFmtId="0" fontId="0" fillId="0" borderId="16" xfId="66" applyFont="1" applyFill="1" applyBorder="1" applyAlignment="1" applyProtection="1">
      <alignment horizontal="left" vertical="top" wrapText="1"/>
      <protection/>
    </xf>
    <xf numFmtId="0" fontId="0" fillId="0" borderId="17" xfId="66" applyFont="1" applyFill="1" applyBorder="1" applyAlignment="1" applyProtection="1">
      <alignment horizontal="left" vertical="top" wrapText="1"/>
      <protection/>
    </xf>
    <xf numFmtId="0" fontId="0" fillId="0" borderId="26" xfId="66" applyFont="1" applyFill="1" applyBorder="1" applyAlignment="1" applyProtection="1">
      <alignment horizontal="left" vertical="top" wrapText="1"/>
      <protection/>
    </xf>
    <xf numFmtId="0" fontId="0" fillId="0" borderId="0" xfId="66" applyFont="1" applyFill="1" applyBorder="1" applyAlignment="1" applyProtection="1">
      <alignment horizontal="left" vertical="top" wrapText="1"/>
      <protection/>
    </xf>
    <xf numFmtId="0" fontId="0" fillId="0" borderId="38" xfId="66" applyFont="1" applyFill="1" applyBorder="1" applyAlignment="1" applyProtection="1">
      <alignment horizontal="left" vertical="top" wrapText="1"/>
      <protection/>
    </xf>
    <xf numFmtId="0" fontId="0" fillId="0" borderId="25" xfId="66" applyFont="1" applyFill="1" applyBorder="1" applyAlignment="1" applyProtection="1">
      <alignment horizontal="left" vertical="top" wrapText="1"/>
      <protection/>
    </xf>
    <xf numFmtId="0" fontId="0" fillId="0" borderId="14" xfId="66" applyFont="1" applyFill="1" applyBorder="1" applyAlignment="1" applyProtection="1">
      <alignment horizontal="left" vertical="top" wrapText="1"/>
      <protection/>
    </xf>
    <xf numFmtId="0" fontId="0" fillId="0" borderId="24" xfId="66" applyFont="1" applyFill="1" applyBorder="1" applyAlignment="1" applyProtection="1">
      <alignment horizontal="left" vertical="top" wrapText="1"/>
      <protection/>
    </xf>
    <xf numFmtId="42" fontId="10" fillId="0" borderId="104" xfId="66" applyNumberFormat="1" applyFont="1" applyBorder="1" applyAlignment="1" applyProtection="1">
      <alignment horizontal="center" vertical="center" wrapText="1"/>
      <protection/>
    </xf>
    <xf numFmtId="42" fontId="10" fillId="0" borderId="131" xfId="66" applyNumberFormat="1" applyFont="1" applyBorder="1" applyAlignment="1" applyProtection="1">
      <alignment horizontal="center" vertical="center" wrapText="1"/>
      <protection/>
    </xf>
    <xf numFmtId="42" fontId="10" fillId="0" borderId="118" xfId="66" applyNumberFormat="1" applyFont="1" applyBorder="1" applyAlignment="1" applyProtection="1">
      <alignment horizontal="center" vertical="center" wrapText="1"/>
      <protection/>
    </xf>
    <xf numFmtId="42" fontId="10" fillId="0" borderId="132" xfId="66" applyNumberFormat="1" applyFont="1" applyBorder="1" applyAlignment="1" applyProtection="1">
      <alignment horizontal="center" vertical="center" wrapText="1"/>
      <protection/>
    </xf>
    <xf numFmtId="0" fontId="77" fillId="0" borderId="24" xfId="67" applyFont="1" applyFill="1" applyBorder="1" applyAlignment="1" applyProtection="1">
      <alignment horizontal="left" vertical="top" wrapText="1"/>
      <protection/>
    </xf>
    <xf numFmtId="0" fontId="77" fillId="0" borderId="36" xfId="67" applyFont="1" applyFill="1" applyBorder="1" applyAlignment="1" applyProtection="1">
      <alignment horizontal="left" vertical="top" wrapText="1"/>
      <protection/>
    </xf>
    <xf numFmtId="0" fontId="0" fillId="0" borderId="15" xfId="66" applyFont="1" applyFill="1" applyBorder="1" applyAlignment="1" applyProtection="1">
      <alignment horizontal="center" vertical="top" wrapText="1"/>
      <protection/>
    </xf>
    <xf numFmtId="0" fontId="0" fillId="0" borderId="17" xfId="66" applyFont="1" applyFill="1" applyBorder="1" applyAlignment="1" applyProtection="1">
      <alignment horizontal="center" vertical="top" wrapText="1"/>
      <protection/>
    </xf>
    <xf numFmtId="0" fontId="0" fillId="0" borderId="15" xfId="66" applyFont="1" applyFill="1" applyBorder="1" applyAlignment="1" applyProtection="1">
      <alignment horizontal="center" vertical="top" shrinkToFit="1"/>
      <protection/>
    </xf>
    <xf numFmtId="0" fontId="0" fillId="0" borderId="17" xfId="66" applyFont="1" applyFill="1" applyBorder="1" applyAlignment="1" applyProtection="1">
      <alignment horizontal="center" vertical="top" shrinkToFit="1"/>
      <protection/>
    </xf>
    <xf numFmtId="0" fontId="71" fillId="0" borderId="133" xfId="66" applyFont="1" applyFill="1" applyBorder="1" applyAlignment="1" applyProtection="1">
      <alignment horizontal="center" vertical="top" wrapText="1"/>
      <protection/>
    </xf>
    <xf numFmtId="0" fontId="71" fillId="0" borderId="100" xfId="66" applyFont="1" applyFill="1" applyBorder="1" applyAlignment="1" applyProtection="1">
      <alignment horizontal="center" vertical="top" wrapText="1"/>
      <protection/>
    </xf>
    <xf numFmtId="38" fontId="0" fillId="6" borderId="15" xfId="51" applyFont="1" applyFill="1" applyBorder="1" applyAlignment="1" applyProtection="1">
      <alignment horizontal="center" vertical="center" wrapText="1"/>
      <protection/>
    </xf>
    <xf numFmtId="38" fontId="0" fillId="6" borderId="17" xfId="51" applyFont="1" applyFill="1" applyBorder="1" applyAlignment="1" applyProtection="1">
      <alignment horizontal="center" vertical="center" wrapText="1"/>
      <protection/>
    </xf>
    <xf numFmtId="38" fontId="0" fillId="7" borderId="134" xfId="51" applyFont="1" applyFill="1" applyBorder="1" applyAlignment="1" applyProtection="1">
      <alignment horizontal="center" vertical="center" wrapText="1"/>
      <protection/>
    </xf>
    <xf numFmtId="38" fontId="0" fillId="7" borderId="105" xfId="51" applyFont="1" applyFill="1" applyBorder="1" applyAlignment="1" applyProtection="1">
      <alignment horizontal="center" vertical="center" wrapText="1"/>
      <protection/>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35" xfId="0" applyFont="1" applyBorder="1" applyAlignment="1">
      <alignment horizontal="justify" vertical="center" wrapText="1"/>
    </xf>
    <xf numFmtId="0" fontId="4" fillId="0" borderId="136" xfId="0" applyFont="1" applyBorder="1" applyAlignment="1">
      <alignment horizontal="justify" vertical="center" wrapText="1"/>
    </xf>
    <xf numFmtId="0" fontId="4" fillId="0" borderId="13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138" xfId="0" applyFont="1" applyBorder="1" applyAlignment="1">
      <alignment horizontal="center" wrapText="1"/>
    </xf>
    <xf numFmtId="0" fontId="4" fillId="0" borderId="38"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3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14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4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4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5" xfId="69"/>
    <cellStyle name="標準_~9263894" xfId="70"/>
    <cellStyle name="Followed Hyperlink" xfId="71"/>
    <cellStyle name="良い" xfId="72"/>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16</xdr:row>
      <xdr:rowOff>9525</xdr:rowOff>
    </xdr:from>
    <xdr:to>
      <xdr:col>19</xdr:col>
      <xdr:colOff>19050</xdr:colOff>
      <xdr:row>16</xdr:row>
      <xdr:rowOff>304800</xdr:rowOff>
    </xdr:to>
    <xdr:sp>
      <xdr:nvSpPr>
        <xdr:cNvPr id="1" name="円/楕円 8"/>
        <xdr:cNvSpPr>
          <a:spLocks/>
        </xdr:cNvSpPr>
      </xdr:nvSpPr>
      <xdr:spPr>
        <a:xfrm>
          <a:off x="4171950" y="3800475"/>
          <a:ext cx="276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16</xdr:row>
      <xdr:rowOff>0</xdr:rowOff>
    </xdr:from>
    <xdr:to>
      <xdr:col>40</xdr:col>
      <xdr:colOff>504825</xdr:colOff>
      <xdr:row>17</xdr:row>
      <xdr:rowOff>171450</xdr:rowOff>
    </xdr:to>
    <xdr:sp>
      <xdr:nvSpPr>
        <xdr:cNvPr id="2" name="四角形吹き出し 8"/>
        <xdr:cNvSpPr>
          <a:spLocks/>
        </xdr:cNvSpPr>
      </xdr:nvSpPr>
      <xdr:spPr>
        <a:xfrm>
          <a:off x="8791575" y="3790950"/>
          <a:ext cx="1876425" cy="514350"/>
        </a:xfrm>
        <a:prstGeom prst="wedgeRectCallout">
          <a:avLst>
            <a:gd name="adj1" fmla="val -59722"/>
            <a:gd name="adj2" fmla="val 174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群又は市に○印を付してください。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17</xdr:row>
      <xdr:rowOff>0</xdr:rowOff>
    </xdr:from>
    <xdr:to>
      <xdr:col>35</xdr:col>
      <xdr:colOff>104775</xdr:colOff>
      <xdr:row>17</xdr:row>
      <xdr:rowOff>304800</xdr:rowOff>
    </xdr:to>
    <xdr:sp>
      <xdr:nvSpPr>
        <xdr:cNvPr id="1" name="円/楕円 1"/>
        <xdr:cNvSpPr>
          <a:spLocks/>
        </xdr:cNvSpPr>
      </xdr:nvSpPr>
      <xdr:spPr>
        <a:xfrm>
          <a:off x="8963025" y="4029075"/>
          <a:ext cx="26670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17</xdr:row>
      <xdr:rowOff>85725</xdr:rowOff>
    </xdr:from>
    <xdr:to>
      <xdr:col>44</xdr:col>
      <xdr:colOff>38100</xdr:colOff>
      <xdr:row>19</xdr:row>
      <xdr:rowOff>219075</xdr:rowOff>
    </xdr:to>
    <xdr:sp>
      <xdr:nvSpPr>
        <xdr:cNvPr id="2" name="四角形吹き出し 2"/>
        <xdr:cNvSpPr>
          <a:spLocks/>
        </xdr:cNvSpPr>
      </xdr:nvSpPr>
      <xdr:spPr>
        <a:xfrm>
          <a:off x="10020300" y="4114800"/>
          <a:ext cx="1285875" cy="742950"/>
        </a:xfrm>
        <a:prstGeom prst="wedgeRectCallout">
          <a:avLst>
            <a:gd name="adj1" fmla="val -69800"/>
            <a:gd name="adj2" fmla="val -3259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有無等の選択時に、ご使用ください。</a:t>
          </a:r>
        </a:p>
      </xdr:txBody>
    </xdr:sp>
    <xdr:clientData/>
  </xdr:twoCellAnchor>
  <xdr:twoCellAnchor>
    <xdr:from>
      <xdr:col>36</xdr:col>
      <xdr:colOff>0</xdr:colOff>
      <xdr:row>17</xdr:row>
      <xdr:rowOff>0</xdr:rowOff>
    </xdr:from>
    <xdr:to>
      <xdr:col>37</xdr:col>
      <xdr:colOff>28575</xdr:colOff>
      <xdr:row>17</xdr:row>
      <xdr:rowOff>304800</xdr:rowOff>
    </xdr:to>
    <xdr:sp>
      <xdr:nvSpPr>
        <xdr:cNvPr id="3" name="円/楕円 3"/>
        <xdr:cNvSpPr>
          <a:spLocks/>
        </xdr:cNvSpPr>
      </xdr:nvSpPr>
      <xdr:spPr>
        <a:xfrm>
          <a:off x="9363075" y="4029075"/>
          <a:ext cx="26670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571500</xdr:colOff>
      <xdr:row>7</xdr:row>
      <xdr:rowOff>85725</xdr:rowOff>
    </xdr:from>
    <xdr:to>
      <xdr:col>24</xdr:col>
      <xdr:colOff>581025</xdr:colOff>
      <xdr:row>9</xdr:row>
      <xdr:rowOff>161925</xdr:rowOff>
    </xdr:to>
    <xdr:sp>
      <xdr:nvSpPr>
        <xdr:cNvPr id="1" name="四角形吹き出し 1"/>
        <xdr:cNvSpPr>
          <a:spLocks/>
        </xdr:cNvSpPr>
      </xdr:nvSpPr>
      <xdr:spPr>
        <a:xfrm>
          <a:off x="10372725" y="1990725"/>
          <a:ext cx="1381125" cy="676275"/>
        </a:xfrm>
        <a:prstGeom prst="wedgeRectCallout">
          <a:avLst>
            <a:gd name="adj1" fmla="val -69800"/>
            <a:gd name="adj2" fmla="val -3259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有無等の選択時に、ご使用ください。</a:t>
          </a:r>
        </a:p>
      </xdr:txBody>
    </xdr:sp>
    <xdr:clientData/>
  </xdr:twoCellAnchor>
  <xdr:twoCellAnchor>
    <xdr:from>
      <xdr:col>21</xdr:col>
      <xdr:colOff>95250</xdr:colOff>
      <xdr:row>7</xdr:row>
      <xdr:rowOff>57150</xdr:rowOff>
    </xdr:from>
    <xdr:to>
      <xdr:col>22</xdr:col>
      <xdr:colOff>28575</xdr:colOff>
      <xdr:row>7</xdr:row>
      <xdr:rowOff>371475</xdr:rowOff>
    </xdr:to>
    <xdr:sp>
      <xdr:nvSpPr>
        <xdr:cNvPr id="2" name="円/楕円 2"/>
        <xdr:cNvSpPr>
          <a:spLocks/>
        </xdr:cNvSpPr>
      </xdr:nvSpPr>
      <xdr:spPr>
        <a:xfrm>
          <a:off x="9467850" y="1962150"/>
          <a:ext cx="361950"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285750</xdr:colOff>
      <xdr:row>33</xdr:row>
      <xdr:rowOff>133350</xdr:rowOff>
    </xdr:from>
    <xdr:to>
      <xdr:col>37</xdr:col>
      <xdr:colOff>28575</xdr:colOff>
      <xdr:row>35</xdr:row>
      <xdr:rowOff>219075</xdr:rowOff>
    </xdr:to>
    <xdr:sp>
      <xdr:nvSpPr>
        <xdr:cNvPr id="1" name="正方形/長方形 3"/>
        <xdr:cNvSpPr>
          <a:spLocks/>
        </xdr:cNvSpPr>
      </xdr:nvSpPr>
      <xdr:spPr>
        <a:xfrm>
          <a:off x="11706225" y="7848600"/>
          <a:ext cx="1390650" cy="495300"/>
        </a:xfrm>
        <a:prstGeom prst="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600" b="0" i="0" u="none" baseline="0">
              <a:solidFill>
                <a:srgbClr val="FFFFFF"/>
              </a:solidFill>
              <a:latin typeface="ＭＳ Ｐゴシック"/>
              <a:ea typeface="ＭＳ Ｐゴシック"/>
              <a:cs typeface="ＭＳ Ｐゴシック"/>
            </a:rPr>
            <a:t>記　載　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10</xdr:row>
      <xdr:rowOff>0</xdr:rowOff>
    </xdr:from>
    <xdr:to>
      <xdr:col>13</xdr:col>
      <xdr:colOff>171450</xdr:colOff>
      <xdr:row>10</xdr:row>
      <xdr:rowOff>0</xdr:rowOff>
    </xdr:to>
    <xdr:sp>
      <xdr:nvSpPr>
        <xdr:cNvPr id="1" name="AutoShape 3"/>
        <xdr:cNvSpPr>
          <a:spLocks/>
        </xdr:cNvSpPr>
      </xdr:nvSpPr>
      <xdr:spPr>
        <a:xfrm>
          <a:off x="857250" y="1990725"/>
          <a:ext cx="1752600" cy="0"/>
        </a:xfrm>
        <a:prstGeom prst="bracketPair">
          <a:avLst>
            <a:gd name="adj" fmla="val -378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000sv0ns101\d11268$\doc\060%20&#26045;&#35373;&#25351;&#23566;G\&#9632;&#26045;&#35373;&#25351;&#23566;G&#65288;R0201&#65374;&#65289;\00%20&#25351;&#23566;&#12464;&#12523;&#12540;&#12503;&#20849;&#36890;\04%20&#12507;&#12540;&#12512;&#12506;&#12540;&#12472;&#38306;&#20418;\R0409%20&#21152;&#31639;&#23626;&#20986;&#26360;&#39006;&#22793;&#26356;\&#26368;&#26032;&#24773;&#22577;Vol.1045\&#27096;&#24335;&#65306;&#21029;&#3202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15">
        <row r="17">
          <cell r="X17" t="str">
            <v>介護職員</v>
          </cell>
        </row>
        <row r="18">
          <cell r="X18" t="str">
            <v>介護サービスを直接提供する職員</v>
          </cell>
        </row>
        <row r="19">
          <cell r="W19" t="str">
            <v>勤続年数７年以上の職員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G74"/>
  <sheetViews>
    <sheetView tabSelected="1" view="pageBreakPreview" zoomScaleSheetLayoutView="100" zoomScalePageLayoutView="0" workbookViewId="0" topLeftCell="A1">
      <selection activeCell="A1" sqref="A1"/>
    </sheetView>
  </sheetViews>
  <sheetFormatPr defaultColWidth="9.00390625" defaultRowHeight="13.5"/>
  <cols>
    <col min="1" max="1" width="2.00390625" style="467" customWidth="1"/>
    <col min="2" max="3" width="3.375" style="467" customWidth="1"/>
    <col min="4" max="4" width="27.125" style="467" customWidth="1"/>
    <col min="5" max="5" width="23.50390625" style="467" customWidth="1"/>
    <col min="6" max="6" width="22.75390625" style="467" customWidth="1"/>
    <col min="7" max="7" width="39.25390625" style="467" customWidth="1"/>
    <col min="8" max="8" width="1.4921875" style="467" customWidth="1"/>
    <col min="9" max="16384" width="9.00390625" style="467" customWidth="1"/>
  </cols>
  <sheetData>
    <row r="1" ht="13.5">
      <c r="G1" s="625" t="s">
        <v>1798</v>
      </c>
    </row>
    <row r="2" spans="2:7" ht="17.25">
      <c r="B2" s="1029" t="s">
        <v>930</v>
      </c>
      <c r="C2" s="1029"/>
      <c r="D2" s="1029"/>
      <c r="E2" s="1029"/>
      <c r="F2" s="1029"/>
      <c r="G2" s="1029"/>
    </row>
    <row r="4" spans="2:3" ht="17.25">
      <c r="B4" s="468" t="s">
        <v>873</v>
      </c>
      <c r="C4" s="468"/>
    </row>
    <row r="5" spans="2:7" ht="13.5">
      <c r="B5" s="1018" t="s">
        <v>1508</v>
      </c>
      <c r="C5" s="1018"/>
      <c r="D5" s="1018"/>
      <c r="E5" s="1018"/>
      <c r="F5" s="1018"/>
      <c r="G5" s="1018"/>
    </row>
    <row r="6" spans="2:7" ht="13.5">
      <c r="B6" s="1018"/>
      <c r="C6" s="1018"/>
      <c r="D6" s="1018"/>
      <c r="E6" s="1018"/>
      <c r="F6" s="1018"/>
      <c r="G6" s="1018"/>
    </row>
    <row r="7" spans="2:7" ht="13.5">
      <c r="B7" s="1018"/>
      <c r="C7" s="1018"/>
      <c r="D7" s="1018"/>
      <c r="E7" s="1018"/>
      <c r="F7" s="1018"/>
      <c r="G7" s="1018"/>
    </row>
    <row r="9" spans="2:3" ht="13.5">
      <c r="B9" s="469" t="s">
        <v>874</v>
      </c>
      <c r="C9" s="469"/>
    </row>
    <row r="10" spans="2:7" ht="13.5">
      <c r="B10" s="1018" t="s">
        <v>875</v>
      </c>
      <c r="C10" s="1018"/>
      <c r="D10" s="1018"/>
      <c r="E10" s="1018"/>
      <c r="F10" s="1018"/>
      <c r="G10" s="1018"/>
    </row>
    <row r="11" spans="2:7" ht="13.5">
      <c r="B11" s="1018"/>
      <c r="C11" s="1018"/>
      <c r="D11" s="1018"/>
      <c r="E11" s="1018"/>
      <c r="F11" s="1018"/>
      <c r="G11" s="1018"/>
    </row>
    <row r="12" spans="2:7" ht="13.5">
      <c r="B12" s="1018"/>
      <c r="C12" s="1018"/>
      <c r="D12" s="1018"/>
      <c r="E12" s="1018"/>
      <c r="F12" s="1018"/>
      <c r="G12" s="1018"/>
    </row>
    <row r="13" spans="2:7" ht="13.5">
      <c r="B13" s="1018"/>
      <c r="C13" s="1018"/>
      <c r="D13" s="1018"/>
      <c r="E13" s="1018"/>
      <c r="F13" s="1018"/>
      <c r="G13" s="1018"/>
    </row>
    <row r="14" spans="2:7" ht="13.5">
      <c r="B14" s="1018"/>
      <c r="C14" s="1018"/>
      <c r="D14" s="1018"/>
      <c r="E14" s="1018"/>
      <c r="F14" s="1018"/>
      <c r="G14" s="1018"/>
    </row>
    <row r="16" spans="2:3" ht="17.25">
      <c r="B16" s="468" t="s">
        <v>876</v>
      </c>
      <c r="C16" s="468"/>
    </row>
    <row r="17" spans="2:7" ht="13.5">
      <c r="B17" s="1018" t="s">
        <v>877</v>
      </c>
      <c r="C17" s="1018"/>
      <c r="D17" s="1018"/>
      <c r="E17" s="1018"/>
      <c r="F17" s="1018"/>
      <c r="G17" s="1018"/>
    </row>
    <row r="18" spans="2:7" ht="13.5">
      <c r="B18" s="1018"/>
      <c r="C18" s="1018"/>
      <c r="D18" s="1018"/>
      <c r="E18" s="1018"/>
      <c r="F18" s="1018"/>
      <c r="G18" s="1018"/>
    </row>
    <row r="19" spans="2:7" ht="13.5">
      <c r="B19" s="1018"/>
      <c r="C19" s="1018"/>
      <c r="D19" s="1018"/>
      <c r="E19" s="1018"/>
      <c r="F19" s="1018"/>
      <c r="G19" s="1018"/>
    </row>
    <row r="21" ht="17.25">
      <c r="C21" s="468" t="s">
        <v>878</v>
      </c>
    </row>
    <row r="22" spans="3:4" ht="17.25">
      <c r="C22" s="468"/>
      <c r="D22" s="470" t="s">
        <v>1509</v>
      </c>
    </row>
    <row r="23" spans="4:7" ht="26.25" customHeight="1">
      <c r="D23" s="1030" t="s">
        <v>879</v>
      </c>
      <c r="E23" s="1031"/>
      <c r="F23" s="471" t="s">
        <v>880</v>
      </c>
      <c r="G23" s="472" t="s">
        <v>881</v>
      </c>
    </row>
    <row r="24" spans="4:7" ht="13.5">
      <c r="D24" s="473" t="s">
        <v>2</v>
      </c>
      <c r="E24" s="463"/>
      <c r="F24" s="474"/>
      <c r="G24" s="475"/>
    </row>
    <row r="25" spans="4:7" ht="13.5">
      <c r="D25" s="476"/>
      <c r="E25" s="477"/>
      <c r="F25" s="478"/>
      <c r="G25" s="479"/>
    </row>
    <row r="26" spans="4:7" ht="13.5">
      <c r="D26" s="473" t="s">
        <v>882</v>
      </c>
      <c r="E26" s="463"/>
      <c r="F26" s="478"/>
      <c r="G26" s="479"/>
    </row>
    <row r="27" spans="4:7" ht="13.5">
      <c r="D27" s="476" t="s">
        <v>883</v>
      </c>
      <c r="E27" s="477"/>
      <c r="F27" s="478"/>
      <c r="G27" s="479"/>
    </row>
    <row r="28" spans="4:7" ht="13.5">
      <c r="D28" s="480" t="s">
        <v>884</v>
      </c>
      <c r="E28" s="1019" t="s">
        <v>885</v>
      </c>
      <c r="F28" s="478"/>
      <c r="G28" s="479"/>
    </row>
    <row r="29" spans="4:7" ht="13.5">
      <c r="D29" s="480" t="s">
        <v>886</v>
      </c>
      <c r="E29" s="1020"/>
      <c r="F29" s="478" t="s">
        <v>887</v>
      </c>
      <c r="G29" s="479" t="s">
        <v>888</v>
      </c>
    </row>
    <row r="30" spans="4:7" ht="13.5">
      <c r="D30" s="473" t="s">
        <v>889</v>
      </c>
      <c r="E30" s="463"/>
      <c r="F30" s="478" t="s">
        <v>890</v>
      </c>
      <c r="G30" s="479" t="s">
        <v>891</v>
      </c>
    </row>
    <row r="31" spans="4:7" ht="13.5">
      <c r="D31" s="476" t="s">
        <v>892</v>
      </c>
      <c r="E31" s="477"/>
      <c r="F31" s="478" t="s">
        <v>893</v>
      </c>
      <c r="G31" s="479" t="s">
        <v>894</v>
      </c>
    </row>
    <row r="32" spans="4:7" ht="13.5">
      <c r="D32" s="473" t="s">
        <v>4</v>
      </c>
      <c r="E32" s="463"/>
      <c r="F32" s="478"/>
      <c r="G32" s="479"/>
    </row>
    <row r="33" spans="4:7" ht="13.5">
      <c r="D33" s="476"/>
      <c r="E33" s="477"/>
      <c r="F33" s="478"/>
      <c r="G33" s="479"/>
    </row>
    <row r="34" spans="4:7" ht="13.5">
      <c r="D34" s="473" t="s">
        <v>895</v>
      </c>
      <c r="E34" s="463"/>
      <c r="F34" s="478"/>
      <c r="G34" s="479"/>
    </row>
    <row r="35" spans="4:7" ht="13.5">
      <c r="D35" s="476" t="s">
        <v>896</v>
      </c>
      <c r="E35" s="477"/>
      <c r="F35" s="478"/>
      <c r="G35" s="479"/>
    </row>
    <row r="36" spans="4:7" ht="13.5">
      <c r="D36" s="480" t="s">
        <v>897</v>
      </c>
      <c r="E36" s="1019" t="s">
        <v>898</v>
      </c>
      <c r="F36" s="478"/>
      <c r="G36" s="475" t="s">
        <v>899</v>
      </c>
    </row>
    <row r="37" spans="4:7" ht="13.5">
      <c r="D37" s="480" t="s">
        <v>886</v>
      </c>
      <c r="E37" s="1020"/>
      <c r="F37" s="478"/>
      <c r="G37" s="120"/>
    </row>
    <row r="38" spans="4:7" ht="13.5">
      <c r="D38" s="484" t="s">
        <v>900</v>
      </c>
      <c r="E38" s="475" t="s">
        <v>901</v>
      </c>
      <c r="F38" s="478"/>
      <c r="G38" s="484"/>
    </row>
    <row r="39" spans="4:7" ht="13.5">
      <c r="D39" s="486" t="s">
        <v>902</v>
      </c>
      <c r="E39" s="481"/>
      <c r="F39" s="482"/>
      <c r="G39" s="486" t="s">
        <v>888</v>
      </c>
    </row>
    <row r="40" spans="4:7" ht="13.5">
      <c r="D40" s="486"/>
      <c r="E40" s="1021" t="s">
        <v>903</v>
      </c>
      <c r="F40" s="501" t="s">
        <v>887</v>
      </c>
      <c r="G40" s="486" t="s">
        <v>891</v>
      </c>
    </row>
    <row r="41" spans="4:7" ht="13.5">
      <c r="D41" s="486"/>
      <c r="E41" s="1022"/>
      <c r="F41" s="502" t="s">
        <v>904</v>
      </c>
      <c r="G41" s="486" t="s">
        <v>894</v>
      </c>
    </row>
    <row r="42" spans="4:7" ht="13.5">
      <c r="D42" s="486"/>
      <c r="E42" s="1023"/>
      <c r="F42" s="503" t="s">
        <v>905</v>
      </c>
      <c r="G42" s="486"/>
    </row>
    <row r="43" spans="4:7" ht="18" customHeight="1">
      <c r="D43" s="473" t="s">
        <v>906</v>
      </c>
      <c r="E43" s="464"/>
      <c r="F43" s="483"/>
      <c r="G43" s="484"/>
    </row>
    <row r="44" spans="4:7" ht="18" customHeight="1">
      <c r="D44" s="1024" t="s">
        <v>907</v>
      </c>
      <c r="E44" s="1025"/>
      <c r="F44" s="485"/>
      <c r="G44" s="486"/>
    </row>
    <row r="45" spans="4:7" ht="18" customHeight="1">
      <c r="D45" s="476"/>
      <c r="E45" s="487"/>
      <c r="F45" s="485" t="s">
        <v>887</v>
      </c>
      <c r="G45" s="486"/>
    </row>
    <row r="46" spans="4:7" ht="18" customHeight="1">
      <c r="D46" s="479" t="s">
        <v>6</v>
      </c>
      <c r="E46" s="475" t="s">
        <v>908</v>
      </c>
      <c r="F46" s="485" t="s">
        <v>890</v>
      </c>
      <c r="G46" s="486"/>
    </row>
    <row r="47" spans="4:7" ht="18" customHeight="1">
      <c r="D47" s="479" t="s">
        <v>909</v>
      </c>
      <c r="E47" s="481" t="s">
        <v>910</v>
      </c>
      <c r="F47" s="488" t="s">
        <v>893</v>
      </c>
      <c r="G47" s="486"/>
    </row>
    <row r="48" spans="4:7" ht="18" customHeight="1">
      <c r="D48" s="479"/>
      <c r="E48" s="1026" t="s">
        <v>911</v>
      </c>
      <c r="F48" s="810"/>
      <c r="G48" s="486"/>
    </row>
    <row r="49" spans="4:7" ht="18" customHeight="1">
      <c r="D49" s="479"/>
      <c r="E49" s="1027"/>
      <c r="F49" s="811"/>
      <c r="G49" s="486" t="s">
        <v>912</v>
      </c>
    </row>
    <row r="50" spans="4:7" ht="18" customHeight="1">
      <c r="D50" s="484" t="s">
        <v>913</v>
      </c>
      <c r="E50" s="1015" t="s">
        <v>914</v>
      </c>
      <c r="F50" s="490" t="s">
        <v>887</v>
      </c>
      <c r="G50" s="1017" t="s">
        <v>915</v>
      </c>
    </row>
    <row r="51" spans="4:7" ht="18" customHeight="1">
      <c r="D51" s="486" t="s">
        <v>916</v>
      </c>
      <c r="E51" s="1022"/>
      <c r="F51" s="490" t="s">
        <v>904</v>
      </c>
      <c r="G51" s="1017"/>
    </row>
    <row r="52" spans="4:7" ht="18" customHeight="1">
      <c r="D52" s="486"/>
      <c r="E52" s="1028"/>
      <c r="F52" s="490" t="s">
        <v>905</v>
      </c>
      <c r="G52" s="486"/>
    </row>
    <row r="53" spans="4:7" ht="18" customHeight="1">
      <c r="D53" s="486"/>
      <c r="E53" s="491" t="s">
        <v>917</v>
      </c>
      <c r="F53" s="492" t="s">
        <v>887</v>
      </c>
      <c r="G53" s="486"/>
    </row>
    <row r="54" spans="4:7" ht="18" customHeight="1">
      <c r="D54" s="486"/>
      <c r="E54" s="491"/>
      <c r="F54" s="488" t="s">
        <v>890</v>
      </c>
      <c r="G54" s="486"/>
    </row>
    <row r="55" spans="4:7" ht="18" customHeight="1">
      <c r="D55" s="498"/>
      <c r="E55" s="491"/>
      <c r="F55" s="489" t="s">
        <v>893</v>
      </c>
      <c r="G55" s="486"/>
    </row>
    <row r="56" spans="4:7" ht="18" customHeight="1">
      <c r="D56" s="493" t="s">
        <v>918</v>
      </c>
      <c r="E56" s="1015" t="s">
        <v>919</v>
      </c>
      <c r="F56" s="494"/>
      <c r="G56" s="486"/>
    </row>
    <row r="57" spans="4:7" ht="18" customHeight="1">
      <c r="D57" s="495"/>
      <c r="E57" s="1016"/>
      <c r="F57" s="496" t="s">
        <v>887</v>
      </c>
      <c r="G57" s="486"/>
    </row>
    <row r="58" spans="4:7" ht="18" customHeight="1">
      <c r="D58" s="495"/>
      <c r="E58" s="486" t="s">
        <v>920</v>
      </c>
      <c r="F58" s="496" t="s">
        <v>904</v>
      </c>
      <c r="G58" s="1017"/>
    </row>
    <row r="59" spans="4:7" ht="18" customHeight="1">
      <c r="D59" s="495"/>
      <c r="E59" s="486" t="s">
        <v>921</v>
      </c>
      <c r="F59" s="496" t="s">
        <v>905</v>
      </c>
      <c r="G59" s="1017"/>
    </row>
    <row r="60" spans="4:7" ht="18" customHeight="1">
      <c r="D60" s="497"/>
      <c r="E60" s="498" t="s">
        <v>653</v>
      </c>
      <c r="F60" s="499"/>
      <c r="G60" s="498"/>
    </row>
    <row r="62" ht="17.25">
      <c r="C62" s="468" t="s">
        <v>922</v>
      </c>
    </row>
    <row r="63" ht="14.25">
      <c r="D63" s="500" t="s">
        <v>923</v>
      </c>
    </row>
    <row r="65" ht="17.25">
      <c r="B65" s="468" t="s">
        <v>924</v>
      </c>
    </row>
    <row r="66" spans="2:7" ht="13.5">
      <c r="B66" s="1018" t="s">
        <v>925</v>
      </c>
      <c r="C66" s="1018"/>
      <c r="D66" s="1018"/>
      <c r="E66" s="1018"/>
      <c r="F66" s="1018"/>
      <c r="G66" s="1018"/>
    </row>
    <row r="67" spans="2:7" ht="13.5">
      <c r="B67" s="1018"/>
      <c r="C67" s="1018"/>
      <c r="D67" s="1018"/>
      <c r="E67" s="1018"/>
      <c r="F67" s="1018"/>
      <c r="G67" s="1018"/>
    </row>
    <row r="68" spans="2:7" ht="13.5">
      <c r="B68" s="1018"/>
      <c r="C68" s="1018"/>
      <c r="D68" s="1018"/>
      <c r="E68" s="1018"/>
      <c r="F68" s="1018"/>
      <c r="G68" s="1018"/>
    </row>
    <row r="69" ht="13.5">
      <c r="D69" s="467" t="s">
        <v>926</v>
      </c>
    </row>
    <row r="70" ht="13.5">
      <c r="D70" s="467" t="s">
        <v>927</v>
      </c>
    </row>
    <row r="71" ht="13.5">
      <c r="D71" s="467" t="s">
        <v>1510</v>
      </c>
    </row>
    <row r="73" ht="13.5">
      <c r="C73" s="469" t="s">
        <v>928</v>
      </c>
    </row>
    <row r="74" ht="13.5">
      <c r="C74" s="469" t="s">
        <v>929</v>
      </c>
    </row>
  </sheetData>
  <sheetProtection/>
  <mergeCells count="15">
    <mergeCell ref="B2:G2"/>
    <mergeCell ref="B5:G7"/>
    <mergeCell ref="B10:G14"/>
    <mergeCell ref="B17:G19"/>
    <mergeCell ref="D23:E23"/>
    <mergeCell ref="E28:E29"/>
    <mergeCell ref="E56:E57"/>
    <mergeCell ref="G58:G59"/>
    <mergeCell ref="B66:G68"/>
    <mergeCell ref="E36:E37"/>
    <mergeCell ref="E40:E42"/>
    <mergeCell ref="D44:E44"/>
    <mergeCell ref="E48:E49"/>
    <mergeCell ref="E50:E52"/>
    <mergeCell ref="G50:G51"/>
  </mergeCells>
  <printOptions horizontalCentered="1"/>
  <pageMargins left="0.5905511811023623" right="0.1968503937007874" top="0.1968503937007874" bottom="0.1968503937007874" header="0.31496062992125984" footer="0.31496062992125984"/>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theme="0"/>
  </sheetPr>
  <dimension ref="B1:AP61"/>
  <sheetViews>
    <sheetView view="pageBreakPreview" zoomScaleSheetLayoutView="100" zoomScalePageLayoutView="0" workbookViewId="0" topLeftCell="A1">
      <selection activeCell="A1" sqref="A1"/>
    </sheetView>
  </sheetViews>
  <sheetFormatPr defaultColWidth="9.00390625" defaultRowHeight="13.5"/>
  <cols>
    <col min="1" max="1" width="1.00390625" style="87" customWidth="1"/>
    <col min="2" max="4" width="5.50390625" style="87" customWidth="1"/>
    <col min="5" max="13" width="5.625" style="87" customWidth="1"/>
    <col min="14" max="14" width="4.625" style="87" customWidth="1"/>
    <col min="15" max="19" width="5.625" style="87" customWidth="1"/>
    <col min="20" max="20" width="1.37890625" style="87" customWidth="1"/>
    <col min="21" max="21" width="1.00390625" style="87" customWidth="1"/>
    <col min="22" max="24" width="5.50390625" style="87" customWidth="1"/>
    <col min="25" max="33" width="5.625" style="87" customWidth="1"/>
    <col min="34" max="34" width="4.625" style="87" customWidth="1"/>
    <col min="35" max="39" width="5.625" style="87" customWidth="1"/>
    <col min="40" max="40" width="1.37890625" style="87" customWidth="1"/>
    <col min="41" max="41" width="1.625" style="87" customWidth="1"/>
    <col min="42" max="54" width="5.50390625" style="87" customWidth="1"/>
    <col min="55" max="16384" width="9.00390625" style="87" customWidth="1"/>
  </cols>
  <sheetData>
    <row r="1" spans="2:22" ht="12">
      <c r="B1" s="87" t="s">
        <v>1380</v>
      </c>
      <c r="V1" s="87" t="s">
        <v>1380</v>
      </c>
    </row>
    <row r="2" spans="2:42" ht="18.75">
      <c r="B2" s="1687" t="s">
        <v>1043</v>
      </c>
      <c r="C2" s="1687"/>
      <c r="D2" s="1687"/>
      <c r="E2" s="1687"/>
      <c r="F2" s="1687"/>
      <c r="G2" s="1687"/>
      <c r="H2" s="1687"/>
      <c r="I2" s="1687"/>
      <c r="J2" s="1687"/>
      <c r="K2" s="1687"/>
      <c r="L2" s="1687"/>
      <c r="M2" s="1687"/>
      <c r="N2" s="1687"/>
      <c r="O2" s="1687"/>
      <c r="P2" s="1687"/>
      <c r="Q2" s="1687"/>
      <c r="R2" s="1687"/>
      <c r="S2" s="1687"/>
      <c r="V2" s="1687" t="s">
        <v>1014</v>
      </c>
      <c r="W2" s="1687"/>
      <c r="X2" s="1687"/>
      <c r="Y2" s="1687"/>
      <c r="Z2" s="1687"/>
      <c r="AA2" s="1687"/>
      <c r="AB2" s="1687"/>
      <c r="AC2" s="1687"/>
      <c r="AD2" s="1687"/>
      <c r="AE2" s="1687"/>
      <c r="AF2" s="1687"/>
      <c r="AG2" s="1687"/>
      <c r="AH2" s="1687"/>
      <c r="AI2" s="1687"/>
      <c r="AJ2" s="1687"/>
      <c r="AK2" s="1687"/>
      <c r="AL2" s="1687"/>
      <c r="AM2" s="1687"/>
      <c r="AP2" s="224" t="s">
        <v>585</v>
      </c>
    </row>
    <row r="3" ht="12">
      <c r="AP3" s="224" t="s">
        <v>556</v>
      </c>
    </row>
    <row r="4" spans="2:42" ht="13.5" customHeight="1">
      <c r="B4" s="1688" t="s">
        <v>586</v>
      </c>
      <c r="C4" s="1689"/>
      <c r="D4" s="1692">
        <f>IF('別紙2'!J15="","",'別紙2'!J15)</f>
      </c>
      <c r="E4" s="1693"/>
      <c r="F4" s="1693"/>
      <c r="G4" s="1693"/>
      <c r="H4" s="1693"/>
      <c r="I4" s="1693"/>
      <c r="J4" s="1693"/>
      <c r="K4" s="1693"/>
      <c r="L4" s="1694"/>
      <c r="M4" s="1698" t="s">
        <v>117</v>
      </c>
      <c r="N4" s="1699"/>
      <c r="O4" s="1702">
        <f>IF('別紙2'!AO46="","",'別紙2'!AO46)</f>
      </c>
      <c r="P4" s="1703"/>
      <c r="Q4" s="1703"/>
      <c r="R4" s="1703"/>
      <c r="S4" s="1704"/>
      <c r="V4" s="1688" t="s">
        <v>586</v>
      </c>
      <c r="W4" s="1689"/>
      <c r="X4" s="1692">
        <f>IF(D4="","",D4)</f>
      </c>
      <c r="Y4" s="1693"/>
      <c r="Z4" s="1693"/>
      <c r="AA4" s="1693"/>
      <c r="AB4" s="1693"/>
      <c r="AC4" s="1693"/>
      <c r="AD4" s="1693"/>
      <c r="AE4" s="1693"/>
      <c r="AF4" s="1694"/>
      <c r="AG4" s="1698" t="s">
        <v>117</v>
      </c>
      <c r="AH4" s="1699"/>
      <c r="AI4" s="1702">
        <f>IF(O4="","",O4)</f>
      </c>
      <c r="AJ4" s="1703"/>
      <c r="AK4" s="1703"/>
      <c r="AL4" s="1703"/>
      <c r="AM4" s="1704"/>
      <c r="AP4" s="224" t="s">
        <v>557</v>
      </c>
    </row>
    <row r="5" spans="2:42" ht="13.5" customHeight="1">
      <c r="B5" s="1690"/>
      <c r="C5" s="1691"/>
      <c r="D5" s="1695"/>
      <c r="E5" s="1696"/>
      <c r="F5" s="1696"/>
      <c r="G5" s="1696"/>
      <c r="H5" s="1696"/>
      <c r="I5" s="1696"/>
      <c r="J5" s="1696"/>
      <c r="K5" s="1696"/>
      <c r="L5" s="1697"/>
      <c r="M5" s="1700"/>
      <c r="N5" s="1701"/>
      <c r="O5" s="1705"/>
      <c r="P5" s="1706"/>
      <c r="Q5" s="1706"/>
      <c r="R5" s="1706"/>
      <c r="S5" s="1707"/>
      <c r="V5" s="1690"/>
      <c r="W5" s="1691"/>
      <c r="X5" s="1695"/>
      <c r="Y5" s="1696"/>
      <c r="Z5" s="1696"/>
      <c r="AA5" s="1696"/>
      <c r="AB5" s="1696"/>
      <c r="AC5" s="1696"/>
      <c r="AD5" s="1696"/>
      <c r="AE5" s="1696"/>
      <c r="AF5" s="1697"/>
      <c r="AG5" s="1700"/>
      <c r="AH5" s="1701"/>
      <c r="AI5" s="1705"/>
      <c r="AJ5" s="1706"/>
      <c r="AK5" s="1706"/>
      <c r="AL5" s="1706"/>
      <c r="AM5" s="1707"/>
      <c r="AP5" s="224" t="s">
        <v>558</v>
      </c>
    </row>
    <row r="6" ht="12">
      <c r="AP6" s="224" t="s">
        <v>559</v>
      </c>
    </row>
    <row r="7" spans="2:42" ht="24" customHeight="1">
      <c r="B7" s="1298" t="s">
        <v>587</v>
      </c>
      <c r="C7" s="1298"/>
      <c r="D7" s="212" t="s">
        <v>588</v>
      </c>
      <c r="E7" s="229"/>
      <c r="F7" s="128" t="s">
        <v>90</v>
      </c>
      <c r="G7" s="212"/>
      <c r="H7" s="132"/>
      <c r="I7" s="132"/>
      <c r="J7" s="132"/>
      <c r="K7" s="132"/>
      <c r="L7" s="132"/>
      <c r="M7" s="132"/>
      <c r="N7" s="132"/>
      <c r="O7" s="132"/>
      <c r="P7" s="132"/>
      <c r="Q7" s="146"/>
      <c r="R7" s="144"/>
      <c r="V7" s="1298" t="s">
        <v>587</v>
      </c>
      <c r="W7" s="1298"/>
      <c r="X7" s="212" t="s">
        <v>588</v>
      </c>
      <c r="Y7" s="230">
        <f>IF(E7="","",E7)</f>
      </c>
      <c r="Z7" s="128" t="s">
        <v>90</v>
      </c>
      <c r="AA7" s="212"/>
      <c r="AB7" s="132"/>
      <c r="AC7" s="132"/>
      <c r="AD7" s="132"/>
      <c r="AE7" s="132"/>
      <c r="AF7" s="132"/>
      <c r="AG7" s="132"/>
      <c r="AH7" s="132"/>
      <c r="AI7" s="132"/>
      <c r="AJ7" s="132"/>
      <c r="AK7" s="146"/>
      <c r="AL7" s="144"/>
      <c r="AP7" s="224" t="s">
        <v>560</v>
      </c>
    </row>
    <row r="8" spans="2:42" ht="24" customHeight="1">
      <c r="B8" s="1292" t="s">
        <v>589</v>
      </c>
      <c r="C8" s="1294"/>
      <c r="D8" s="212" t="s">
        <v>588</v>
      </c>
      <c r="E8" s="229"/>
      <c r="F8" s="129" t="s">
        <v>90</v>
      </c>
      <c r="G8" s="130" t="s">
        <v>590</v>
      </c>
      <c r="H8" s="216"/>
      <c r="I8" s="131" t="s">
        <v>591</v>
      </c>
      <c r="J8" s="131" t="s">
        <v>592</v>
      </c>
      <c r="K8" s="1686"/>
      <c r="L8" s="1686"/>
      <c r="M8" s="1251" t="s">
        <v>593</v>
      </c>
      <c r="N8" s="1251"/>
      <c r="O8" s="1686"/>
      <c r="P8" s="1686"/>
      <c r="Q8" s="214" t="s">
        <v>594</v>
      </c>
      <c r="R8" s="101"/>
      <c r="V8" s="1292" t="s">
        <v>589</v>
      </c>
      <c r="W8" s="1294"/>
      <c r="X8" s="212" t="s">
        <v>588</v>
      </c>
      <c r="Y8" s="230">
        <f>IF(E8="","",E8)</f>
      </c>
      <c r="Z8" s="129" t="s">
        <v>90</v>
      </c>
      <c r="AA8" s="130" t="s">
        <v>590</v>
      </c>
      <c r="AB8" s="231">
        <f>IF(H8="","",H8)</f>
      </c>
      <c r="AC8" s="131" t="s">
        <v>591</v>
      </c>
      <c r="AD8" s="131" t="s">
        <v>592</v>
      </c>
      <c r="AE8" s="1670">
        <f>IF(K8="","",K8)</f>
      </c>
      <c r="AF8" s="1670"/>
      <c r="AG8" s="1251" t="s">
        <v>593</v>
      </c>
      <c r="AH8" s="1251"/>
      <c r="AI8" s="1670">
        <f>IF(O8="","",O8)</f>
      </c>
      <c r="AJ8" s="1670"/>
      <c r="AK8" s="214" t="s">
        <v>594</v>
      </c>
      <c r="AL8" s="101"/>
      <c r="AP8" s="224" t="s">
        <v>121</v>
      </c>
    </row>
    <row r="9" spans="2:42" ht="12">
      <c r="B9" s="1685" t="s">
        <v>1044</v>
      </c>
      <c r="C9" s="1685"/>
      <c r="D9" s="1685"/>
      <c r="E9" s="1685"/>
      <c r="F9" s="1685"/>
      <c r="G9" s="1685"/>
      <c r="H9" s="1685"/>
      <c r="I9" s="1685"/>
      <c r="J9" s="1685"/>
      <c r="K9" s="1685"/>
      <c r="L9" s="1685"/>
      <c r="M9" s="1685"/>
      <c r="N9" s="1685"/>
      <c r="O9" s="1685"/>
      <c r="P9" s="1685"/>
      <c r="Q9" s="1685"/>
      <c r="R9" s="1685"/>
      <c r="S9" s="1685"/>
      <c r="AP9" s="224"/>
    </row>
    <row r="10" spans="2:26" ht="24" customHeight="1">
      <c r="B10" s="1679" t="s">
        <v>595</v>
      </c>
      <c r="C10" s="1679"/>
      <c r="D10" s="1679"/>
      <c r="E10" s="1679"/>
      <c r="F10" s="87" t="s">
        <v>653</v>
      </c>
      <c r="V10" s="1679" t="s">
        <v>596</v>
      </c>
      <c r="W10" s="1679"/>
      <c r="X10" s="1679"/>
      <c r="Y10" s="1679"/>
      <c r="Z10" s="87" t="s">
        <v>597</v>
      </c>
    </row>
    <row r="11" spans="2:22" ht="12">
      <c r="B11" s="87" t="s">
        <v>652</v>
      </c>
      <c r="V11" s="87" t="s">
        <v>598</v>
      </c>
    </row>
    <row r="12" spans="2:39" ht="15" customHeight="1">
      <c r="B12" s="1285" t="s">
        <v>599</v>
      </c>
      <c r="C12" s="1286"/>
      <c r="D12" s="1287"/>
      <c r="E12" s="1285" t="s">
        <v>600</v>
      </c>
      <c r="F12" s="1286"/>
      <c r="G12" s="1286"/>
      <c r="H12" s="1286"/>
      <c r="I12" s="1287"/>
      <c r="J12" s="1285" t="s">
        <v>601</v>
      </c>
      <c r="K12" s="1286"/>
      <c r="L12" s="1286"/>
      <c r="M12" s="1359" t="s">
        <v>602</v>
      </c>
      <c r="N12" s="1287"/>
      <c r="O12" s="1285" t="s">
        <v>603</v>
      </c>
      <c r="P12" s="1286"/>
      <c r="Q12" s="1286"/>
      <c r="R12" s="1286"/>
      <c r="S12" s="1287"/>
      <c r="V12" s="87" t="s">
        <v>604</v>
      </c>
      <c r="Y12" s="232"/>
      <c r="Z12" s="232"/>
      <c r="AA12" s="232"/>
      <c r="AB12" s="232"/>
      <c r="AC12" s="232"/>
      <c r="AD12" s="232"/>
      <c r="AE12" s="232"/>
      <c r="AF12" s="232"/>
      <c r="AG12" s="233"/>
      <c r="AH12" s="232"/>
      <c r="AI12" s="232"/>
      <c r="AJ12" s="232"/>
      <c r="AK12" s="232"/>
      <c r="AL12" s="232"/>
      <c r="AM12" s="232"/>
    </row>
    <row r="13" spans="2:39" ht="15" customHeight="1">
      <c r="B13" s="1680"/>
      <c r="C13" s="1681"/>
      <c r="D13" s="1682"/>
      <c r="E13" s="1680"/>
      <c r="F13" s="1681"/>
      <c r="G13" s="1681"/>
      <c r="H13" s="1681"/>
      <c r="I13" s="1682"/>
      <c r="J13" s="1279"/>
      <c r="K13" s="1280"/>
      <c r="L13" s="1280"/>
      <c r="M13" s="1683" t="s">
        <v>605</v>
      </c>
      <c r="N13" s="1684"/>
      <c r="O13" s="1279"/>
      <c r="P13" s="1280"/>
      <c r="Q13" s="1280"/>
      <c r="R13" s="1280"/>
      <c r="S13" s="1281"/>
      <c r="Y13" s="232"/>
      <c r="Z13" s="232"/>
      <c r="AA13" s="232"/>
      <c r="AB13" s="232"/>
      <c r="AC13" s="232"/>
      <c r="AD13" s="232"/>
      <c r="AE13" s="232"/>
      <c r="AF13" s="232"/>
      <c r="AG13" s="233"/>
      <c r="AH13" s="233"/>
      <c r="AI13" s="232"/>
      <c r="AJ13" s="232"/>
      <c r="AK13" s="232"/>
      <c r="AL13" s="232"/>
      <c r="AM13" s="232"/>
    </row>
    <row r="14" spans="2:39" ht="12">
      <c r="B14" s="213" t="s">
        <v>606</v>
      </c>
      <c r="C14" s="140"/>
      <c r="D14" s="141"/>
      <c r="E14" s="1406" t="s">
        <v>654</v>
      </c>
      <c r="F14" s="1406"/>
      <c r="G14" s="1406"/>
      <c r="H14" s="1406"/>
      <c r="I14" s="1407"/>
      <c r="J14" s="1581">
        <f>IF(F16="","",ROUNDDOWN(F16/H16,1))</f>
      </c>
      <c r="K14" s="1582"/>
      <c r="L14" s="1409" t="s">
        <v>607</v>
      </c>
      <c r="M14" s="1607"/>
      <c r="N14" s="1409" t="s">
        <v>90</v>
      </c>
      <c r="O14" s="1623" t="s">
        <v>608</v>
      </c>
      <c r="P14" s="1624"/>
      <c r="Q14" s="1624"/>
      <c r="R14" s="1624"/>
      <c r="S14" s="1625"/>
      <c r="V14" s="87" t="s">
        <v>609</v>
      </c>
      <c r="Y14" s="234"/>
      <c r="Z14" s="234"/>
      <c r="AA14" s="234"/>
      <c r="AB14" s="234"/>
      <c r="AC14" s="234"/>
      <c r="AD14" s="235"/>
      <c r="AE14" s="235"/>
      <c r="AF14" s="236"/>
      <c r="AG14" s="235"/>
      <c r="AH14" s="236"/>
      <c r="AI14" s="234"/>
      <c r="AJ14" s="234"/>
      <c r="AK14" s="234"/>
      <c r="AL14" s="234"/>
      <c r="AM14" s="234"/>
    </row>
    <row r="15" spans="2:39" ht="12">
      <c r="B15" s="138"/>
      <c r="C15" s="90"/>
      <c r="D15" s="142"/>
      <c r="E15" s="1384"/>
      <c r="F15" s="1384"/>
      <c r="G15" s="1384"/>
      <c r="H15" s="1384"/>
      <c r="I15" s="1385"/>
      <c r="J15" s="1583"/>
      <c r="K15" s="1584"/>
      <c r="L15" s="1580"/>
      <c r="M15" s="1608"/>
      <c r="N15" s="1580"/>
      <c r="O15" s="1626"/>
      <c r="P15" s="1627"/>
      <c r="Q15" s="1627"/>
      <c r="R15" s="1627"/>
      <c r="S15" s="1628"/>
      <c r="V15" s="87" t="s">
        <v>610</v>
      </c>
      <c r="Y15" s="234"/>
      <c r="Z15" s="234"/>
      <c r="AA15" s="234"/>
      <c r="AB15" s="234"/>
      <c r="AC15" s="234"/>
      <c r="AD15" s="235"/>
      <c r="AE15" s="235"/>
      <c r="AF15" s="236"/>
      <c r="AG15" s="235"/>
      <c r="AH15" s="236"/>
      <c r="AI15" s="234"/>
      <c r="AJ15" s="234"/>
      <c r="AK15" s="234"/>
      <c r="AL15" s="234"/>
      <c r="AM15" s="234"/>
    </row>
    <row r="16" spans="2:39" ht="12">
      <c r="B16" s="138"/>
      <c r="C16" s="90"/>
      <c r="D16" s="142"/>
      <c r="E16" s="239" t="s">
        <v>588</v>
      </c>
      <c r="F16" s="238">
        <f>IF(E7="","",E7)</f>
      </c>
      <c r="G16" s="239" t="s">
        <v>611</v>
      </c>
      <c r="H16" s="240">
        <v>48</v>
      </c>
      <c r="I16" s="241" t="s">
        <v>612</v>
      </c>
      <c r="J16" s="1585"/>
      <c r="K16" s="1586"/>
      <c r="L16" s="1364"/>
      <c r="M16" s="1608"/>
      <c r="N16" s="1580"/>
      <c r="O16" s="1626"/>
      <c r="P16" s="1627"/>
      <c r="Q16" s="1627"/>
      <c r="R16" s="1627"/>
      <c r="S16" s="1628"/>
      <c r="V16" s="87" t="s">
        <v>613</v>
      </c>
      <c r="Y16" s="242"/>
      <c r="Z16" s="234"/>
      <c r="AA16" s="242"/>
      <c r="AB16" s="242"/>
      <c r="AC16" s="234"/>
      <c r="AD16" s="235"/>
      <c r="AE16" s="235"/>
      <c r="AF16" s="236"/>
      <c r="AG16" s="235"/>
      <c r="AH16" s="236"/>
      <c r="AI16" s="234"/>
      <c r="AJ16" s="234"/>
      <c r="AK16" s="234"/>
      <c r="AL16" s="234"/>
      <c r="AM16" s="234"/>
    </row>
    <row r="17" spans="2:39" ht="12">
      <c r="B17" s="138"/>
      <c r="C17" s="90"/>
      <c r="D17" s="142"/>
      <c r="E17" s="1406" t="s">
        <v>655</v>
      </c>
      <c r="F17" s="1406"/>
      <c r="G17" s="1406"/>
      <c r="H17" s="1406"/>
      <c r="I17" s="1407"/>
      <c r="J17" s="1581">
        <f>IF(F19="","",ROUNDDOWN(F19/H19,1))</f>
      </c>
      <c r="K17" s="1582"/>
      <c r="L17" s="1409" t="s">
        <v>607</v>
      </c>
      <c r="M17" s="1608"/>
      <c r="N17" s="1580"/>
      <c r="O17" s="1626"/>
      <c r="P17" s="1627"/>
      <c r="Q17" s="1627"/>
      <c r="R17" s="1627"/>
      <c r="S17" s="1628"/>
      <c r="Y17" s="234"/>
      <c r="Z17" s="234"/>
      <c r="AA17" s="234"/>
      <c r="AB17" s="234"/>
      <c r="AC17" s="234"/>
      <c r="AD17" s="235"/>
      <c r="AE17" s="235"/>
      <c r="AF17" s="244"/>
      <c r="AG17" s="235"/>
      <c r="AH17" s="236"/>
      <c r="AI17" s="234"/>
      <c r="AJ17" s="234"/>
      <c r="AK17" s="234"/>
      <c r="AL17" s="234"/>
      <c r="AM17" s="234"/>
    </row>
    <row r="18" spans="2:39" ht="12">
      <c r="B18" s="138"/>
      <c r="C18" s="90"/>
      <c r="D18" s="142"/>
      <c r="E18" s="1384"/>
      <c r="F18" s="1384"/>
      <c r="G18" s="1384"/>
      <c r="H18" s="1384"/>
      <c r="I18" s="1385"/>
      <c r="J18" s="1583"/>
      <c r="K18" s="1584"/>
      <c r="L18" s="1580"/>
      <c r="M18" s="1608"/>
      <c r="N18" s="1580"/>
      <c r="O18" s="1626"/>
      <c r="P18" s="1627"/>
      <c r="Q18" s="1627"/>
      <c r="R18" s="1627"/>
      <c r="S18" s="1628"/>
      <c r="V18" s="87" t="s">
        <v>615</v>
      </c>
      <c r="Y18" s="234"/>
      <c r="Z18" s="234"/>
      <c r="AA18" s="234"/>
      <c r="AB18" s="234"/>
      <c r="AC18" s="234"/>
      <c r="AD18" s="245"/>
      <c r="AE18" s="245"/>
      <c r="AF18" s="236"/>
      <c r="AG18" s="235"/>
      <c r="AH18" s="236"/>
      <c r="AI18" s="234"/>
      <c r="AJ18" s="234"/>
      <c r="AK18" s="234"/>
      <c r="AL18" s="234"/>
      <c r="AM18" s="234"/>
    </row>
    <row r="19" spans="2:39" ht="12">
      <c r="B19" s="116"/>
      <c r="C19" s="139"/>
      <c r="D19" s="143"/>
      <c r="E19" s="239" t="s">
        <v>588</v>
      </c>
      <c r="F19" s="238">
        <f>IF(E7="","",E7)</f>
      </c>
      <c r="G19" s="239" t="s">
        <v>611</v>
      </c>
      <c r="H19" s="240">
        <v>100</v>
      </c>
      <c r="I19" s="241" t="s">
        <v>612</v>
      </c>
      <c r="J19" s="1585"/>
      <c r="K19" s="1586"/>
      <c r="L19" s="1364"/>
      <c r="M19" s="1609"/>
      <c r="N19" s="1364"/>
      <c r="O19" s="1629"/>
      <c r="P19" s="1630"/>
      <c r="Q19" s="1630"/>
      <c r="R19" s="1630"/>
      <c r="S19" s="1631"/>
      <c r="V19" s="87" t="s">
        <v>616</v>
      </c>
      <c r="Y19" s="234"/>
      <c r="Z19" s="234"/>
      <c r="AA19" s="234"/>
      <c r="AB19" s="234"/>
      <c r="AC19" s="234"/>
      <c r="AD19" s="235"/>
      <c r="AE19" s="235"/>
      <c r="AF19" s="236"/>
      <c r="AG19" s="235"/>
      <c r="AH19" s="236"/>
      <c r="AI19" s="234"/>
      <c r="AJ19" s="234"/>
      <c r="AK19" s="234"/>
      <c r="AL19" s="234"/>
      <c r="AM19" s="234"/>
    </row>
    <row r="20" spans="2:39" ht="18.75" customHeight="1">
      <c r="B20" s="213" t="s">
        <v>656</v>
      </c>
      <c r="C20" s="140"/>
      <c r="D20" s="141"/>
      <c r="E20" s="1623" t="s">
        <v>1045</v>
      </c>
      <c r="F20" s="1624"/>
      <c r="G20" s="1624"/>
      <c r="H20" s="1624"/>
      <c r="I20" s="1625"/>
      <c r="J20" s="1581">
        <f>IF(F23="","",ROUNDDOWN(F23/H23,1))</f>
      </c>
      <c r="K20" s="1582"/>
      <c r="L20" s="243"/>
      <c r="M20" s="1607"/>
      <c r="N20" s="1296" t="s">
        <v>90</v>
      </c>
      <c r="O20" s="1623"/>
      <c r="P20" s="1624"/>
      <c r="Q20" s="1624"/>
      <c r="R20" s="1624"/>
      <c r="S20" s="1625"/>
      <c r="W20" s="1671" t="s">
        <v>617</v>
      </c>
      <c r="X20" s="1672"/>
      <c r="Y20" s="1672"/>
      <c r="Z20" s="1672"/>
      <c r="AA20" s="1672"/>
      <c r="AB20" s="1672"/>
      <c r="AC20" s="1672"/>
      <c r="AD20" s="1672"/>
      <c r="AE20" s="1672"/>
      <c r="AF20" s="1672"/>
      <c r="AG20" s="1672"/>
      <c r="AH20" s="1672"/>
      <c r="AI20" s="1672"/>
      <c r="AJ20" s="1672"/>
      <c r="AK20" s="1672"/>
      <c r="AL20" s="1672"/>
      <c r="AM20" s="1673"/>
    </row>
    <row r="21" spans="2:39" ht="12">
      <c r="B21" s="138"/>
      <c r="C21" s="90"/>
      <c r="D21" s="142"/>
      <c r="E21" s="1626"/>
      <c r="F21" s="1627"/>
      <c r="G21" s="1627"/>
      <c r="H21" s="1627"/>
      <c r="I21" s="1628"/>
      <c r="J21" s="1635" t="s">
        <v>614</v>
      </c>
      <c r="K21" s="1636"/>
      <c r="L21" s="142"/>
      <c r="M21" s="1608"/>
      <c r="N21" s="1246"/>
      <c r="O21" s="1626"/>
      <c r="P21" s="1627"/>
      <c r="Q21" s="1627"/>
      <c r="R21" s="1627"/>
      <c r="S21" s="1628"/>
      <c r="W21" s="1674"/>
      <c r="X21" s="1384"/>
      <c r="Y21" s="1384"/>
      <c r="Z21" s="1384"/>
      <c r="AA21" s="1384"/>
      <c r="AB21" s="1384"/>
      <c r="AC21" s="1384"/>
      <c r="AD21" s="1384"/>
      <c r="AE21" s="1384"/>
      <c r="AF21" s="1384"/>
      <c r="AG21" s="1384"/>
      <c r="AH21" s="1384"/>
      <c r="AI21" s="1384"/>
      <c r="AJ21" s="1384"/>
      <c r="AK21" s="1384"/>
      <c r="AL21" s="1384"/>
      <c r="AM21" s="1675"/>
    </row>
    <row r="22" spans="2:39" ht="12">
      <c r="B22" s="138"/>
      <c r="C22" s="90"/>
      <c r="D22" s="142"/>
      <c r="E22" s="1626"/>
      <c r="F22" s="1627"/>
      <c r="G22" s="1627"/>
      <c r="H22" s="1627"/>
      <c r="I22" s="1628"/>
      <c r="J22" s="1583">
        <f>IF(F23="","",ROUNDUP(J20,0))</f>
      </c>
      <c r="K22" s="1584"/>
      <c r="L22" s="1580" t="s">
        <v>607</v>
      </c>
      <c r="M22" s="1608"/>
      <c r="N22" s="1246"/>
      <c r="O22" s="1626"/>
      <c r="P22" s="1627"/>
      <c r="Q22" s="1627"/>
      <c r="R22" s="1627"/>
      <c r="S22" s="1628"/>
      <c r="W22" s="1674"/>
      <c r="X22" s="1384"/>
      <c r="Y22" s="1384"/>
      <c r="Z22" s="1384"/>
      <c r="AA22" s="1384"/>
      <c r="AB22" s="1384"/>
      <c r="AC22" s="1384"/>
      <c r="AD22" s="1384"/>
      <c r="AE22" s="1384"/>
      <c r="AF22" s="1384"/>
      <c r="AG22" s="1384"/>
      <c r="AH22" s="1384"/>
      <c r="AI22" s="1384"/>
      <c r="AJ22" s="1384"/>
      <c r="AK22" s="1384"/>
      <c r="AL22" s="1384"/>
      <c r="AM22" s="1675"/>
    </row>
    <row r="23" spans="2:39" ht="12">
      <c r="B23" s="116"/>
      <c r="C23" s="139"/>
      <c r="D23" s="143"/>
      <c r="E23" s="237" t="s">
        <v>588</v>
      </c>
      <c r="F23" s="238">
        <f>IF(E7="","",E7)</f>
      </c>
      <c r="G23" s="239" t="s">
        <v>611</v>
      </c>
      <c r="H23" s="240">
        <v>6</v>
      </c>
      <c r="I23" s="241" t="s">
        <v>612</v>
      </c>
      <c r="J23" s="1585"/>
      <c r="K23" s="1586"/>
      <c r="L23" s="1364"/>
      <c r="M23" s="1609"/>
      <c r="N23" s="1358"/>
      <c r="O23" s="1629"/>
      <c r="P23" s="1630"/>
      <c r="Q23" s="1630"/>
      <c r="R23" s="1630"/>
      <c r="S23" s="1631"/>
      <c r="W23" s="1674"/>
      <c r="X23" s="1384"/>
      <c r="Y23" s="1384"/>
      <c r="Z23" s="1384"/>
      <c r="AA23" s="1384"/>
      <c r="AB23" s="1384"/>
      <c r="AC23" s="1384"/>
      <c r="AD23" s="1384"/>
      <c r="AE23" s="1384"/>
      <c r="AF23" s="1384"/>
      <c r="AG23" s="1384"/>
      <c r="AH23" s="1384"/>
      <c r="AI23" s="1384"/>
      <c r="AJ23" s="1384"/>
      <c r="AK23" s="1384"/>
      <c r="AL23" s="1384"/>
      <c r="AM23" s="1675"/>
    </row>
    <row r="24" spans="2:39" ht="12">
      <c r="B24" s="213" t="s">
        <v>250</v>
      </c>
      <c r="C24" s="140"/>
      <c r="D24" s="141"/>
      <c r="E24" s="1406" t="s">
        <v>1525</v>
      </c>
      <c r="F24" s="1406"/>
      <c r="G24" s="1406"/>
      <c r="H24" s="1406"/>
      <c r="I24" s="1407"/>
      <c r="J24" s="1581">
        <f>IF(F26="","",ROUNDDOWN(F26/H26,1))</f>
      </c>
      <c r="K24" s="1582"/>
      <c r="L24" s="1409" t="s">
        <v>607</v>
      </c>
      <c r="M24" s="1607"/>
      <c r="N24" s="1409" t="s">
        <v>90</v>
      </c>
      <c r="O24" s="1623"/>
      <c r="P24" s="1624"/>
      <c r="Q24" s="1624"/>
      <c r="R24" s="1624"/>
      <c r="S24" s="1625"/>
      <c r="W24" s="1674"/>
      <c r="X24" s="1384"/>
      <c r="Y24" s="1384"/>
      <c r="Z24" s="1384"/>
      <c r="AA24" s="1384"/>
      <c r="AB24" s="1384"/>
      <c r="AC24" s="1384"/>
      <c r="AD24" s="1384"/>
      <c r="AE24" s="1384"/>
      <c r="AF24" s="1384"/>
      <c r="AG24" s="1384"/>
      <c r="AH24" s="1384"/>
      <c r="AI24" s="1384"/>
      <c r="AJ24" s="1384"/>
      <c r="AK24" s="1384"/>
      <c r="AL24" s="1384"/>
      <c r="AM24" s="1675"/>
    </row>
    <row r="25" spans="2:39" ht="12">
      <c r="B25" s="138"/>
      <c r="C25" s="90"/>
      <c r="D25" s="142"/>
      <c r="E25" s="1384"/>
      <c r="F25" s="1384"/>
      <c r="G25" s="1384"/>
      <c r="H25" s="1384"/>
      <c r="I25" s="1385"/>
      <c r="J25" s="1583"/>
      <c r="K25" s="1584"/>
      <c r="L25" s="1580"/>
      <c r="M25" s="1608"/>
      <c r="N25" s="1580"/>
      <c r="O25" s="1626"/>
      <c r="P25" s="1627"/>
      <c r="Q25" s="1627"/>
      <c r="R25" s="1627"/>
      <c r="S25" s="1628"/>
      <c r="W25" s="1671" t="s">
        <v>619</v>
      </c>
      <c r="X25" s="1672"/>
      <c r="Y25" s="1672"/>
      <c r="Z25" s="1672"/>
      <c r="AA25" s="1672"/>
      <c r="AB25" s="1672"/>
      <c r="AC25" s="1672"/>
      <c r="AD25" s="1672"/>
      <c r="AE25" s="1672"/>
      <c r="AF25" s="1672"/>
      <c r="AG25" s="1672"/>
      <c r="AH25" s="1672"/>
      <c r="AI25" s="1672"/>
      <c r="AJ25" s="1672"/>
      <c r="AK25" s="1672"/>
      <c r="AL25" s="1672"/>
      <c r="AM25" s="1673"/>
    </row>
    <row r="26" spans="2:39" ht="12">
      <c r="B26" s="138"/>
      <c r="C26" s="90"/>
      <c r="D26" s="142"/>
      <c r="E26" s="239" t="s">
        <v>588</v>
      </c>
      <c r="F26" s="238">
        <f>IF(E7="","",E7)</f>
      </c>
      <c r="G26" s="239" t="s">
        <v>611</v>
      </c>
      <c r="H26" s="240">
        <v>5</v>
      </c>
      <c r="I26" s="241" t="s">
        <v>612</v>
      </c>
      <c r="J26" s="1585"/>
      <c r="K26" s="1586"/>
      <c r="L26" s="1364"/>
      <c r="M26" s="1608"/>
      <c r="N26" s="1580"/>
      <c r="O26" s="1626"/>
      <c r="P26" s="1627"/>
      <c r="Q26" s="1627"/>
      <c r="R26" s="1627"/>
      <c r="S26" s="1628"/>
      <c r="W26" s="1674"/>
      <c r="X26" s="1384"/>
      <c r="Y26" s="1384"/>
      <c r="Z26" s="1384"/>
      <c r="AA26" s="1384"/>
      <c r="AB26" s="1384"/>
      <c r="AC26" s="1384"/>
      <c r="AD26" s="1384"/>
      <c r="AE26" s="1384"/>
      <c r="AF26" s="1384"/>
      <c r="AG26" s="1384"/>
      <c r="AH26" s="1384"/>
      <c r="AI26" s="1384"/>
      <c r="AJ26" s="1384"/>
      <c r="AK26" s="1384"/>
      <c r="AL26" s="1384"/>
      <c r="AM26" s="1675"/>
    </row>
    <row r="27" spans="2:39" ht="12">
      <c r="B27" s="138"/>
      <c r="C27" s="90"/>
      <c r="D27" s="142"/>
      <c r="E27" s="1406" t="s">
        <v>1526</v>
      </c>
      <c r="F27" s="1406"/>
      <c r="G27" s="1406"/>
      <c r="H27" s="1406"/>
      <c r="I27" s="1407"/>
      <c r="J27" s="1581">
        <f>IF(F29="","",ROUNDDOWN(F29/H29,1))</f>
      </c>
      <c r="K27" s="1582"/>
      <c r="L27" s="1409" t="s">
        <v>607</v>
      </c>
      <c r="M27" s="1608"/>
      <c r="N27" s="1580"/>
      <c r="O27" s="1626"/>
      <c r="P27" s="1627"/>
      <c r="Q27" s="1627"/>
      <c r="R27" s="1627"/>
      <c r="S27" s="1628"/>
      <c r="W27" s="1676"/>
      <c r="X27" s="1677"/>
      <c r="Y27" s="1677"/>
      <c r="Z27" s="1677"/>
      <c r="AA27" s="1677"/>
      <c r="AB27" s="1677"/>
      <c r="AC27" s="1677"/>
      <c r="AD27" s="1677"/>
      <c r="AE27" s="1677"/>
      <c r="AF27" s="1677"/>
      <c r="AG27" s="1677"/>
      <c r="AH27" s="1677"/>
      <c r="AI27" s="1677"/>
      <c r="AJ27" s="1677"/>
      <c r="AK27" s="1677"/>
      <c r="AL27" s="1677"/>
      <c r="AM27" s="1678"/>
    </row>
    <row r="28" spans="2:39" ht="12">
      <c r="B28" s="138"/>
      <c r="C28" s="90"/>
      <c r="D28" s="142"/>
      <c r="E28" s="1384"/>
      <c r="F28" s="1384"/>
      <c r="G28" s="1384"/>
      <c r="H28" s="1384"/>
      <c r="I28" s="1385"/>
      <c r="J28" s="1583"/>
      <c r="K28" s="1584"/>
      <c r="L28" s="1580"/>
      <c r="M28" s="1608"/>
      <c r="N28" s="1580"/>
      <c r="O28" s="1626"/>
      <c r="P28" s="1627"/>
      <c r="Q28" s="1627"/>
      <c r="R28" s="1627"/>
      <c r="S28" s="1628"/>
      <c r="V28" s="236"/>
      <c r="W28" s="104"/>
      <c r="X28" s="104"/>
      <c r="Y28" s="104"/>
      <c r="Z28" s="104"/>
      <c r="AA28" s="104"/>
      <c r="AB28" s="104"/>
      <c r="AC28" s="104"/>
      <c r="AD28" s="104"/>
      <c r="AE28" s="104"/>
      <c r="AF28" s="104"/>
      <c r="AG28" s="104"/>
      <c r="AH28" s="104"/>
      <c r="AI28" s="104"/>
      <c r="AJ28" s="104"/>
      <c r="AK28" s="104"/>
      <c r="AL28" s="104"/>
      <c r="AM28" s="104"/>
    </row>
    <row r="29" spans="2:39" ht="12">
      <c r="B29" s="116"/>
      <c r="C29" s="139"/>
      <c r="D29" s="143"/>
      <c r="E29" s="239" t="s">
        <v>588</v>
      </c>
      <c r="F29" s="238">
        <f>IF(E7="","",E7)</f>
      </c>
      <c r="G29" s="239" t="s">
        <v>611</v>
      </c>
      <c r="H29" s="240">
        <v>6</v>
      </c>
      <c r="I29" s="241" t="s">
        <v>612</v>
      </c>
      <c r="J29" s="1585"/>
      <c r="K29" s="1586"/>
      <c r="L29" s="1364"/>
      <c r="M29" s="1609"/>
      <c r="N29" s="1364"/>
      <c r="O29" s="1629"/>
      <c r="P29" s="1630"/>
      <c r="Q29" s="1630"/>
      <c r="R29" s="1630"/>
      <c r="S29" s="1631"/>
      <c r="V29" s="90" t="s">
        <v>622</v>
      </c>
      <c r="W29" s="104"/>
      <c r="X29" s="104"/>
      <c r="Y29" s="104"/>
      <c r="Z29" s="104"/>
      <c r="AA29" s="104"/>
      <c r="AB29" s="104"/>
      <c r="AC29" s="104"/>
      <c r="AD29" s="104"/>
      <c r="AE29" s="104"/>
      <c r="AF29" s="104"/>
      <c r="AG29" s="104"/>
      <c r="AH29" s="104"/>
      <c r="AI29" s="104"/>
      <c r="AJ29" s="104"/>
      <c r="AK29" s="104"/>
      <c r="AL29" s="104"/>
      <c r="AM29" s="104"/>
    </row>
    <row r="30" spans="2:39" ht="12">
      <c r="B30" s="213" t="s">
        <v>618</v>
      </c>
      <c r="C30" s="140"/>
      <c r="D30" s="140"/>
      <c r="E30" s="275" t="s">
        <v>657</v>
      </c>
      <c r="F30" s="276"/>
      <c r="G30" s="276"/>
      <c r="H30" s="276"/>
      <c r="I30" s="277"/>
      <c r="J30" s="1607"/>
      <c r="K30" s="1619"/>
      <c r="L30" s="1409" t="s">
        <v>607</v>
      </c>
      <c r="M30" s="1607"/>
      <c r="N30" s="1409" t="s">
        <v>90</v>
      </c>
      <c r="O30" s="1623"/>
      <c r="P30" s="1624"/>
      <c r="Q30" s="1624"/>
      <c r="R30" s="1624"/>
      <c r="S30" s="1625"/>
      <c r="V30" s="236"/>
      <c r="W30" s="236"/>
      <c r="X30" s="236"/>
      <c r="Y30" s="236"/>
      <c r="Z30" s="236"/>
      <c r="AA30" s="236"/>
      <c r="AB30" s="236"/>
      <c r="AC30" s="236"/>
      <c r="AD30" s="235"/>
      <c r="AE30" s="235"/>
      <c r="AF30" s="236"/>
      <c r="AG30" s="235"/>
      <c r="AH30" s="236"/>
      <c r="AI30" s="234"/>
      <c r="AJ30" s="234"/>
      <c r="AK30" s="234"/>
      <c r="AL30" s="234"/>
      <c r="AM30" s="234"/>
    </row>
    <row r="31" spans="2:39" ht="12">
      <c r="B31" s="138"/>
      <c r="C31" s="90"/>
      <c r="D31" s="90"/>
      <c r="E31" s="278"/>
      <c r="F31" s="279"/>
      <c r="G31" s="279"/>
      <c r="H31" s="279"/>
      <c r="I31" s="280"/>
      <c r="J31" s="1608"/>
      <c r="K31" s="1620"/>
      <c r="L31" s="1580"/>
      <c r="M31" s="1608"/>
      <c r="N31" s="1580"/>
      <c r="O31" s="1626"/>
      <c r="P31" s="1627"/>
      <c r="Q31" s="1627"/>
      <c r="R31" s="1627"/>
      <c r="S31" s="1628"/>
      <c r="V31" s="1638"/>
      <c r="W31" s="1638"/>
      <c r="X31" s="1638" t="s">
        <v>517</v>
      </c>
      <c r="Y31" s="1638"/>
      <c r="Z31" s="1638" t="s">
        <v>519</v>
      </c>
      <c r="AA31" s="1638"/>
      <c r="AB31" s="1638" t="s">
        <v>249</v>
      </c>
      <c r="AC31" s="1638"/>
      <c r="AD31" s="1638" t="s">
        <v>624</v>
      </c>
      <c r="AE31" s="1638"/>
      <c r="AF31" s="1654" t="s">
        <v>625</v>
      </c>
      <c r="AG31" s="1638"/>
      <c r="AH31" s="1648" t="s">
        <v>250</v>
      </c>
      <c r="AI31" s="1655"/>
      <c r="AJ31" s="1649"/>
      <c r="AK31" s="253"/>
      <c r="AL31" s="253"/>
      <c r="AM31" s="234"/>
    </row>
    <row r="32" spans="2:39" ht="12">
      <c r="B32" s="116"/>
      <c r="C32" s="139"/>
      <c r="D32" s="139"/>
      <c r="E32" s="281"/>
      <c r="F32" s="282"/>
      <c r="G32" s="282"/>
      <c r="H32" s="282"/>
      <c r="I32" s="283"/>
      <c r="J32" s="1609"/>
      <c r="K32" s="1669"/>
      <c r="L32" s="1364"/>
      <c r="M32" s="1609"/>
      <c r="N32" s="1364"/>
      <c r="O32" s="1629"/>
      <c r="P32" s="1630"/>
      <c r="Q32" s="1630"/>
      <c r="R32" s="1630"/>
      <c r="S32" s="1631"/>
      <c r="V32" s="1638"/>
      <c r="W32" s="1638"/>
      <c r="X32" s="1638"/>
      <c r="Y32" s="1638"/>
      <c r="Z32" s="1639"/>
      <c r="AA32" s="1639"/>
      <c r="AB32" s="1639"/>
      <c r="AC32" s="1639"/>
      <c r="AD32" s="1639"/>
      <c r="AE32" s="1639"/>
      <c r="AF32" s="1639"/>
      <c r="AG32" s="1639"/>
      <c r="AH32" s="1656"/>
      <c r="AI32" s="1657"/>
      <c r="AJ32" s="1658"/>
      <c r="AK32" s="253"/>
      <c r="AL32" s="253"/>
      <c r="AM32" s="234"/>
    </row>
    <row r="33" spans="2:39" ht="12">
      <c r="B33" s="213" t="s">
        <v>620</v>
      </c>
      <c r="C33" s="140"/>
      <c r="D33" s="141"/>
      <c r="E33" s="1631" t="s">
        <v>621</v>
      </c>
      <c r="F33" s="1632"/>
      <c r="G33" s="1632"/>
      <c r="H33" s="1632"/>
      <c r="I33" s="1632"/>
      <c r="J33" s="1581">
        <f>IF(E7&gt;=100,1,0)</f>
        <v>0</v>
      </c>
      <c r="K33" s="1582"/>
      <c r="L33" s="1580" t="s">
        <v>607</v>
      </c>
      <c r="M33" s="1607"/>
      <c r="N33" s="1409" t="s">
        <v>90</v>
      </c>
      <c r="O33" s="213"/>
      <c r="P33" s="247"/>
      <c r="Q33" s="247"/>
      <c r="R33" s="247"/>
      <c r="S33" s="248"/>
      <c r="V33" s="1659" t="s">
        <v>627</v>
      </c>
      <c r="W33" s="1649"/>
      <c r="X33" s="1660"/>
      <c r="Y33" s="1660"/>
      <c r="Z33" s="254" t="s">
        <v>628</v>
      </c>
      <c r="AA33" s="255" t="s">
        <v>629</v>
      </c>
      <c r="AB33" s="255"/>
      <c r="AC33" s="255"/>
      <c r="AD33" s="256"/>
      <c r="AE33" s="256"/>
      <c r="AF33" s="257"/>
      <c r="AG33" s="256"/>
      <c r="AH33" s="257"/>
      <c r="AI33" s="255"/>
      <c r="AJ33" s="258"/>
      <c r="AK33" s="259"/>
      <c r="AL33" s="259"/>
      <c r="AM33" s="260"/>
    </row>
    <row r="34" spans="2:39" ht="12">
      <c r="B34" s="138"/>
      <c r="C34" s="90"/>
      <c r="D34" s="142"/>
      <c r="E34" s="1633"/>
      <c r="F34" s="1634"/>
      <c r="G34" s="1634"/>
      <c r="H34" s="1634"/>
      <c r="I34" s="1634"/>
      <c r="J34" s="1583"/>
      <c r="K34" s="1584"/>
      <c r="L34" s="1580"/>
      <c r="M34" s="1608"/>
      <c r="N34" s="1580"/>
      <c r="O34" s="249"/>
      <c r="P34" s="250"/>
      <c r="Q34" s="250"/>
      <c r="R34" s="250"/>
      <c r="S34" s="246"/>
      <c r="V34" s="1656"/>
      <c r="W34" s="1658"/>
      <c r="X34" s="1660"/>
      <c r="Y34" s="1660"/>
      <c r="Z34" s="261"/>
      <c r="AA34" s="1661" t="s">
        <v>630</v>
      </c>
      <c r="AB34" s="1661"/>
      <c r="AC34" s="1661"/>
      <c r="AD34" s="1661"/>
      <c r="AE34" s="262">
        <v>100</v>
      </c>
      <c r="AF34" s="263" t="s">
        <v>631</v>
      </c>
      <c r="AG34" s="264"/>
      <c r="AH34" s="1662"/>
      <c r="AI34" s="1662"/>
      <c r="AJ34" s="265" t="s">
        <v>632</v>
      </c>
      <c r="AK34" s="259"/>
      <c r="AL34" s="259"/>
      <c r="AM34" s="260"/>
    </row>
    <row r="35" spans="2:39" ht="12">
      <c r="B35" s="138"/>
      <c r="C35" s="90"/>
      <c r="D35" s="142"/>
      <c r="E35" s="1633"/>
      <c r="F35" s="1634"/>
      <c r="G35" s="1634"/>
      <c r="H35" s="1634"/>
      <c r="I35" s="1634"/>
      <c r="J35" s="1585"/>
      <c r="K35" s="1586"/>
      <c r="L35" s="1364"/>
      <c r="M35" s="1609"/>
      <c r="N35" s="1364"/>
      <c r="O35" s="251"/>
      <c r="P35" s="252"/>
      <c r="Q35" s="252"/>
      <c r="R35" s="252"/>
      <c r="S35" s="241"/>
      <c r="V35" s="1656"/>
      <c r="W35" s="1658"/>
      <c r="X35" s="1660"/>
      <c r="Y35" s="1660"/>
      <c r="Z35" s="254" t="s">
        <v>633</v>
      </c>
      <c r="AA35" s="255" t="s">
        <v>634</v>
      </c>
      <c r="AB35" s="255"/>
      <c r="AC35" s="255"/>
      <c r="AD35" s="256"/>
      <c r="AE35" s="256"/>
      <c r="AF35" s="257"/>
      <c r="AG35" s="256"/>
      <c r="AH35" s="257"/>
      <c r="AI35" s="140"/>
      <c r="AJ35" s="258"/>
      <c r="AK35" s="259"/>
      <c r="AL35" s="259"/>
      <c r="AM35" s="260"/>
    </row>
    <row r="36" spans="2:39" ht="12">
      <c r="B36" s="138"/>
      <c r="C36" s="213" t="s">
        <v>623</v>
      </c>
      <c r="D36" s="141"/>
      <c r="E36" s="140"/>
      <c r="F36" s="140"/>
      <c r="G36" s="140"/>
      <c r="H36" s="140"/>
      <c r="I36" s="141"/>
      <c r="J36" s="1607"/>
      <c r="K36" s="1619"/>
      <c r="L36" s="1409" t="s">
        <v>90</v>
      </c>
      <c r="M36" s="1607"/>
      <c r="N36" s="1409" t="s">
        <v>90</v>
      </c>
      <c r="O36" s="1663" t="s">
        <v>1381</v>
      </c>
      <c r="P36" s="1664"/>
      <c r="Q36" s="1664"/>
      <c r="R36" s="1664"/>
      <c r="S36" s="1665"/>
      <c r="V36" s="1656"/>
      <c r="W36" s="1658"/>
      <c r="X36" s="1660"/>
      <c r="Y36" s="1660"/>
      <c r="Z36" s="261"/>
      <c r="AA36" s="1661" t="s">
        <v>635</v>
      </c>
      <c r="AB36" s="1661"/>
      <c r="AC36" s="1661"/>
      <c r="AD36" s="1661"/>
      <c r="AE36" s="1661"/>
      <c r="AF36" s="1661"/>
      <c r="AG36" s="1661"/>
      <c r="AH36" s="1662"/>
      <c r="AI36" s="1662"/>
      <c r="AJ36" s="265" t="s">
        <v>632</v>
      </c>
      <c r="AK36" s="259"/>
      <c r="AL36" s="259"/>
      <c r="AM36" s="260"/>
    </row>
    <row r="37" spans="2:39" ht="12">
      <c r="B37" s="138"/>
      <c r="C37" s="138"/>
      <c r="D37" s="142"/>
      <c r="E37" s="90"/>
      <c r="F37" s="90"/>
      <c r="G37" s="90"/>
      <c r="H37" s="90"/>
      <c r="I37" s="142"/>
      <c r="J37" s="1608"/>
      <c r="K37" s="1620"/>
      <c r="L37" s="1580"/>
      <c r="M37" s="1608"/>
      <c r="N37" s="1580"/>
      <c r="O37" s="1663"/>
      <c r="P37" s="1664"/>
      <c r="Q37" s="1664"/>
      <c r="R37" s="1664"/>
      <c r="S37" s="1665"/>
      <c r="V37" s="1648" t="s">
        <v>637</v>
      </c>
      <c r="W37" s="1649"/>
      <c r="X37" s="1642"/>
      <c r="Y37" s="1643"/>
      <c r="Z37" s="1642"/>
      <c r="AA37" s="1643"/>
      <c r="AB37" s="1642"/>
      <c r="AC37" s="1643"/>
      <c r="AD37" s="1642"/>
      <c r="AE37" s="1643"/>
      <c r="AF37" s="1642"/>
      <c r="AG37" s="1643"/>
      <c r="AH37" s="1642"/>
      <c r="AI37" s="1652"/>
      <c r="AJ37" s="1643"/>
      <c r="AK37" s="259"/>
      <c r="AL37" s="259"/>
      <c r="AM37" s="260"/>
    </row>
    <row r="38" spans="2:39" ht="12">
      <c r="B38" s="116"/>
      <c r="C38" s="116"/>
      <c r="D38" s="143"/>
      <c r="E38" s="139"/>
      <c r="F38" s="139"/>
      <c r="G38" s="139"/>
      <c r="H38" s="139"/>
      <c r="I38" s="143"/>
      <c r="J38" s="1609"/>
      <c r="K38" s="1669"/>
      <c r="L38" s="1364"/>
      <c r="M38" s="1609"/>
      <c r="N38" s="1364"/>
      <c r="O38" s="1666"/>
      <c r="P38" s="1667"/>
      <c r="Q38" s="1667"/>
      <c r="R38" s="1667"/>
      <c r="S38" s="1668"/>
      <c r="V38" s="1650"/>
      <c r="W38" s="1651"/>
      <c r="X38" s="1644"/>
      <c r="Y38" s="1645"/>
      <c r="Z38" s="1644"/>
      <c r="AA38" s="1645"/>
      <c r="AB38" s="1644"/>
      <c r="AC38" s="1645"/>
      <c r="AD38" s="1644"/>
      <c r="AE38" s="1645"/>
      <c r="AF38" s="1644"/>
      <c r="AG38" s="1645"/>
      <c r="AH38" s="1644"/>
      <c r="AI38" s="1653"/>
      <c r="AJ38" s="1645"/>
      <c r="AK38" s="259"/>
      <c r="AL38" s="259"/>
      <c r="AM38" s="260"/>
    </row>
    <row r="39" spans="2:39" ht="12">
      <c r="B39" s="213" t="s">
        <v>526</v>
      </c>
      <c r="C39" s="140"/>
      <c r="D39" s="141"/>
      <c r="E39" s="1623" t="s">
        <v>626</v>
      </c>
      <c r="F39" s="1624"/>
      <c r="G39" s="1624"/>
      <c r="H39" s="1624"/>
      <c r="I39" s="1625"/>
      <c r="J39" s="1581">
        <f>IF(E7&gt;100,ROUNDUP((E7/100),1),1)</f>
        <v>1</v>
      </c>
      <c r="K39" s="1582"/>
      <c r="L39" s="1409" t="s">
        <v>607</v>
      </c>
      <c r="M39" s="1607"/>
      <c r="N39" s="1409" t="s">
        <v>90</v>
      </c>
      <c r="O39" s="1623"/>
      <c r="P39" s="1624"/>
      <c r="Q39" s="1624"/>
      <c r="R39" s="1624"/>
      <c r="S39" s="1625"/>
      <c r="V39" s="1648" t="s">
        <v>638</v>
      </c>
      <c r="W39" s="1649"/>
      <c r="X39" s="1642"/>
      <c r="Y39" s="1643"/>
      <c r="Z39" s="1642"/>
      <c r="AA39" s="1643"/>
      <c r="AB39" s="1642"/>
      <c r="AC39" s="1643"/>
      <c r="AD39" s="1642"/>
      <c r="AE39" s="1643"/>
      <c r="AF39" s="1642"/>
      <c r="AG39" s="1643"/>
      <c r="AH39" s="1642"/>
      <c r="AI39" s="1652"/>
      <c r="AJ39" s="1643"/>
      <c r="AK39" s="259"/>
      <c r="AL39" s="259"/>
      <c r="AM39" s="260"/>
    </row>
    <row r="40" spans="2:39" ht="12">
      <c r="B40" s="138"/>
      <c r="C40" s="90"/>
      <c r="D40" s="142"/>
      <c r="E40" s="1626"/>
      <c r="F40" s="1627"/>
      <c r="G40" s="1627"/>
      <c r="H40" s="1627"/>
      <c r="I40" s="1628"/>
      <c r="J40" s="1583"/>
      <c r="K40" s="1584"/>
      <c r="L40" s="1580"/>
      <c r="M40" s="1608"/>
      <c r="N40" s="1580"/>
      <c r="O40" s="1626"/>
      <c r="P40" s="1627"/>
      <c r="Q40" s="1627"/>
      <c r="R40" s="1627"/>
      <c r="S40" s="1628"/>
      <c r="V40" s="1650"/>
      <c r="W40" s="1651"/>
      <c r="X40" s="1644"/>
      <c r="Y40" s="1645"/>
      <c r="Z40" s="1644"/>
      <c r="AA40" s="1645"/>
      <c r="AB40" s="1644"/>
      <c r="AC40" s="1645"/>
      <c r="AD40" s="1644"/>
      <c r="AE40" s="1645"/>
      <c r="AF40" s="1644"/>
      <c r="AG40" s="1645"/>
      <c r="AH40" s="1644"/>
      <c r="AI40" s="1653"/>
      <c r="AJ40" s="1645"/>
      <c r="AK40" s="259"/>
      <c r="AL40" s="259"/>
      <c r="AM40" s="260"/>
    </row>
    <row r="41" spans="2:39" ht="12">
      <c r="B41" s="138"/>
      <c r="C41" s="90"/>
      <c r="D41" s="142"/>
      <c r="E41" s="1626"/>
      <c r="F41" s="1627"/>
      <c r="G41" s="1627"/>
      <c r="H41" s="1627"/>
      <c r="I41" s="1628"/>
      <c r="J41" s="1583"/>
      <c r="K41" s="1584"/>
      <c r="L41" s="1580"/>
      <c r="M41" s="1608"/>
      <c r="N41" s="1580"/>
      <c r="O41" s="1626"/>
      <c r="P41" s="1627"/>
      <c r="Q41" s="1627"/>
      <c r="R41" s="1627"/>
      <c r="S41" s="1628"/>
      <c r="V41" s="1640" t="s">
        <v>639</v>
      </c>
      <c r="W41" s="1641"/>
      <c r="X41" s="1642"/>
      <c r="Y41" s="1643"/>
      <c r="Z41" s="1642"/>
      <c r="AA41" s="1643"/>
      <c r="AB41" s="1642"/>
      <c r="AC41" s="1643"/>
      <c r="AD41" s="1642"/>
      <c r="AE41" s="1643"/>
      <c r="AF41" s="1642"/>
      <c r="AG41" s="1643"/>
      <c r="AH41" s="1642"/>
      <c r="AI41" s="1652"/>
      <c r="AJ41" s="1643"/>
      <c r="AK41" s="259"/>
      <c r="AL41" s="259"/>
      <c r="AM41" s="260"/>
    </row>
    <row r="42" spans="2:39" ht="12">
      <c r="B42" s="116"/>
      <c r="C42" s="139"/>
      <c r="D42" s="143"/>
      <c r="E42" s="1629"/>
      <c r="F42" s="1630"/>
      <c r="G42" s="1630"/>
      <c r="H42" s="1630"/>
      <c r="I42" s="1631"/>
      <c r="J42" s="1585"/>
      <c r="K42" s="1586"/>
      <c r="L42" s="1364"/>
      <c r="M42" s="1609"/>
      <c r="N42" s="1364"/>
      <c r="O42" s="1626"/>
      <c r="P42" s="1627"/>
      <c r="Q42" s="1627"/>
      <c r="R42" s="1627"/>
      <c r="S42" s="1628"/>
      <c r="V42" s="1638"/>
      <c r="W42" s="1638"/>
      <c r="X42" s="1644"/>
      <c r="Y42" s="1645"/>
      <c r="Z42" s="1644"/>
      <c r="AA42" s="1645"/>
      <c r="AB42" s="1644"/>
      <c r="AC42" s="1645"/>
      <c r="AD42" s="1644"/>
      <c r="AE42" s="1645"/>
      <c r="AF42" s="1644"/>
      <c r="AG42" s="1645"/>
      <c r="AH42" s="1644"/>
      <c r="AI42" s="1653"/>
      <c r="AJ42" s="1645"/>
      <c r="AK42" s="259"/>
      <c r="AL42" s="259"/>
      <c r="AM42" s="260"/>
    </row>
    <row r="43" spans="2:39" ht="12">
      <c r="B43" s="213" t="s">
        <v>132</v>
      </c>
      <c r="C43" s="140"/>
      <c r="D43" s="141"/>
      <c r="E43" s="1610" t="s">
        <v>636</v>
      </c>
      <c r="F43" s="1611"/>
      <c r="G43" s="1611"/>
      <c r="H43" s="1611"/>
      <c r="I43" s="1612"/>
      <c r="J43" s="1607"/>
      <c r="K43" s="1619"/>
      <c r="L43" s="1409" t="s">
        <v>607</v>
      </c>
      <c r="M43" s="1607"/>
      <c r="N43" s="1296" t="s">
        <v>90</v>
      </c>
      <c r="O43" s="1599" t="s">
        <v>658</v>
      </c>
      <c r="P43" s="1600"/>
      <c r="Q43" s="1605"/>
      <c r="R43" s="1605"/>
      <c r="S43" s="1606"/>
      <c r="V43" s="266"/>
      <c r="W43" s="266"/>
      <c r="X43" s="266"/>
      <c r="Y43" s="267"/>
      <c r="Z43" s="267"/>
      <c r="AA43" s="267"/>
      <c r="AB43" s="267"/>
      <c r="AC43" s="267"/>
      <c r="AD43" s="268"/>
      <c r="AE43" s="268"/>
      <c r="AF43" s="266"/>
      <c r="AG43" s="268"/>
      <c r="AH43" s="266"/>
      <c r="AI43" s="259"/>
      <c r="AJ43" s="259"/>
      <c r="AK43" s="259"/>
      <c r="AL43" s="259"/>
      <c r="AM43" s="260"/>
    </row>
    <row r="44" spans="2:39" ht="12">
      <c r="B44" s="138"/>
      <c r="C44" s="90"/>
      <c r="D44" s="142"/>
      <c r="E44" s="1613"/>
      <c r="F44" s="1614"/>
      <c r="G44" s="1614"/>
      <c r="H44" s="1614"/>
      <c r="I44" s="1615"/>
      <c r="J44" s="1608"/>
      <c r="K44" s="1620"/>
      <c r="L44" s="1580"/>
      <c r="M44" s="1608"/>
      <c r="N44" s="1246"/>
      <c r="O44" s="1601" t="s">
        <v>659</v>
      </c>
      <c r="P44" s="1602"/>
      <c r="Q44" s="1603"/>
      <c r="R44" s="1603"/>
      <c r="S44" s="1604"/>
      <c r="V44" s="266" t="s">
        <v>640</v>
      </c>
      <c r="W44" s="266"/>
      <c r="X44" s="266"/>
      <c r="Y44" s="269"/>
      <c r="Z44" s="269"/>
      <c r="AA44" s="269"/>
      <c r="AB44" s="269"/>
      <c r="AC44" s="269"/>
      <c r="AD44" s="268"/>
      <c r="AE44" s="268"/>
      <c r="AF44" s="266"/>
      <c r="AG44" s="268"/>
      <c r="AH44" s="266"/>
      <c r="AI44" s="266"/>
      <c r="AJ44" s="266"/>
      <c r="AK44" s="266"/>
      <c r="AL44" s="266"/>
      <c r="AM44" s="260"/>
    </row>
    <row r="45" spans="2:39" ht="12">
      <c r="B45" s="138"/>
      <c r="C45" s="90"/>
      <c r="D45" s="142"/>
      <c r="E45" s="1613"/>
      <c r="F45" s="1614"/>
      <c r="G45" s="1614"/>
      <c r="H45" s="1614"/>
      <c r="I45" s="1615"/>
      <c r="J45" s="1608"/>
      <c r="K45" s="1620"/>
      <c r="L45" s="1580"/>
      <c r="M45" s="1608"/>
      <c r="N45" s="1246"/>
      <c r="O45" s="1601" t="s">
        <v>658</v>
      </c>
      <c r="P45" s="1602"/>
      <c r="Q45" s="1603"/>
      <c r="R45" s="1603"/>
      <c r="S45" s="1604"/>
      <c r="V45" s="266"/>
      <c r="W45" s="266"/>
      <c r="X45" s="270"/>
      <c r="Y45" s="269"/>
      <c r="Z45" s="266"/>
      <c r="AA45" s="266"/>
      <c r="AB45" s="266"/>
      <c r="AC45" s="271"/>
      <c r="AD45" s="266"/>
      <c r="AE45" s="266"/>
      <c r="AF45" s="266"/>
      <c r="AG45" s="266"/>
      <c r="AH45" s="266"/>
      <c r="AI45" s="266"/>
      <c r="AJ45" s="266"/>
      <c r="AK45" s="266"/>
      <c r="AL45" s="266"/>
      <c r="AM45" s="260"/>
    </row>
    <row r="46" spans="2:39" ht="12">
      <c r="B46" s="138"/>
      <c r="C46" s="90"/>
      <c r="D46" s="142"/>
      <c r="E46" s="1616"/>
      <c r="F46" s="1617"/>
      <c r="G46" s="1617"/>
      <c r="H46" s="1617"/>
      <c r="I46" s="1618"/>
      <c r="J46" s="1608"/>
      <c r="K46" s="1620"/>
      <c r="L46" s="1580"/>
      <c r="M46" s="1609"/>
      <c r="N46" s="1358"/>
      <c r="O46" s="1646" t="s">
        <v>659</v>
      </c>
      <c r="P46" s="1647"/>
      <c r="Q46" s="1621"/>
      <c r="R46" s="1621"/>
      <c r="S46" s="1622"/>
      <c r="V46" s="1637" t="s">
        <v>641</v>
      </c>
      <c r="W46" s="1637"/>
      <c r="X46" s="1637"/>
      <c r="Y46" s="1637"/>
      <c r="Z46" s="1637"/>
      <c r="AA46" s="1570" t="s">
        <v>642</v>
      </c>
      <c r="AB46" s="1570"/>
      <c r="AC46" s="269" t="s">
        <v>643</v>
      </c>
      <c r="AD46" s="1570" t="s">
        <v>644</v>
      </c>
      <c r="AE46" s="1570"/>
      <c r="AF46" s="266" t="s">
        <v>645</v>
      </c>
      <c r="AG46" s="266"/>
      <c r="AH46" s="266"/>
      <c r="AI46" s="266"/>
      <c r="AJ46" s="266"/>
      <c r="AK46" s="266"/>
      <c r="AL46" s="266"/>
      <c r="AM46" s="260"/>
    </row>
    <row r="47" spans="2:39" ht="12">
      <c r="B47" s="213" t="s">
        <v>518</v>
      </c>
      <c r="C47" s="140"/>
      <c r="D47" s="141"/>
      <c r="E47" s="1406" t="s">
        <v>1527</v>
      </c>
      <c r="F47" s="1406"/>
      <c r="G47" s="1406"/>
      <c r="H47" s="1406"/>
      <c r="I47" s="1407"/>
      <c r="J47" s="1581">
        <f>IF(F49="","",ROUNDDOWN(F49/H49,1))</f>
      </c>
      <c r="K47" s="1582"/>
      <c r="L47" s="1409" t="s">
        <v>607</v>
      </c>
      <c r="M47" s="1607"/>
      <c r="N47" s="1409" t="s">
        <v>90</v>
      </c>
      <c r="O47" s="1626"/>
      <c r="P47" s="1627"/>
      <c r="Q47" s="1627"/>
      <c r="R47" s="1627"/>
      <c r="S47" s="1628"/>
      <c r="V47" s="266"/>
      <c r="W47" s="266"/>
      <c r="X47" s="266"/>
      <c r="Y47" s="266"/>
      <c r="Z47" s="266"/>
      <c r="AA47" s="271"/>
      <c r="AB47" s="271"/>
      <c r="AC47" s="269"/>
      <c r="AD47" s="271"/>
      <c r="AE47" s="271"/>
      <c r="AF47" s="266"/>
      <c r="AG47" s="266"/>
      <c r="AH47" s="266"/>
      <c r="AI47" s="266"/>
      <c r="AJ47" s="266"/>
      <c r="AK47" s="266"/>
      <c r="AL47" s="266"/>
      <c r="AM47" s="260"/>
    </row>
    <row r="48" spans="2:39" ht="12">
      <c r="B48" s="138"/>
      <c r="C48" s="90"/>
      <c r="D48" s="142"/>
      <c r="E48" s="1384"/>
      <c r="F48" s="1384"/>
      <c r="G48" s="1384"/>
      <c r="H48" s="1384"/>
      <c r="I48" s="1385"/>
      <c r="J48" s="1583"/>
      <c r="K48" s="1584"/>
      <c r="L48" s="1580"/>
      <c r="M48" s="1608"/>
      <c r="N48" s="1580"/>
      <c r="O48" s="1626"/>
      <c r="P48" s="1627"/>
      <c r="Q48" s="1627"/>
      <c r="R48" s="1627"/>
      <c r="S48" s="1628"/>
      <c r="V48" s="1637" t="s">
        <v>646</v>
      </c>
      <c r="W48" s="1637"/>
      <c r="X48" s="1637"/>
      <c r="Y48" s="1637"/>
      <c r="Z48" s="1637"/>
      <c r="AA48" s="1570" t="s">
        <v>647</v>
      </c>
      <c r="AB48" s="1570"/>
      <c r="AC48" s="266" t="s">
        <v>648</v>
      </c>
      <c r="AD48" s="1571" t="s">
        <v>647</v>
      </c>
      <c r="AE48" s="1571"/>
      <c r="AF48" s="266" t="s">
        <v>649</v>
      </c>
      <c r="AG48" s="268"/>
      <c r="AH48" s="266"/>
      <c r="AI48" s="266"/>
      <c r="AJ48" s="266"/>
      <c r="AK48" s="266"/>
      <c r="AL48" s="266"/>
      <c r="AM48" s="260"/>
    </row>
    <row r="49" spans="2:39" ht="12">
      <c r="B49" s="138"/>
      <c r="C49" s="90"/>
      <c r="D49" s="142"/>
      <c r="E49" s="239" t="s">
        <v>588</v>
      </c>
      <c r="F49" s="238">
        <f>IF(E7="","",E7)</f>
      </c>
      <c r="G49" s="239" t="s">
        <v>611</v>
      </c>
      <c r="H49" s="240">
        <v>150</v>
      </c>
      <c r="I49" s="241" t="s">
        <v>612</v>
      </c>
      <c r="J49" s="1585"/>
      <c r="K49" s="1586"/>
      <c r="L49" s="1364"/>
      <c r="M49" s="1608"/>
      <c r="N49" s="1580"/>
      <c r="O49" s="1626"/>
      <c r="P49" s="1627"/>
      <c r="Q49" s="1627"/>
      <c r="R49" s="1627"/>
      <c r="S49" s="1628"/>
      <c r="AI49" s="266"/>
      <c r="AJ49" s="266"/>
      <c r="AK49" s="270"/>
      <c r="AL49" s="266"/>
      <c r="AM49" s="260"/>
    </row>
    <row r="50" spans="2:39" ht="12">
      <c r="B50" s="138"/>
      <c r="C50" s="90"/>
      <c r="D50" s="142"/>
      <c r="E50" s="1406" t="s">
        <v>1528</v>
      </c>
      <c r="F50" s="1406"/>
      <c r="G50" s="1406"/>
      <c r="H50" s="1406"/>
      <c r="I50" s="1407"/>
      <c r="J50" s="1581">
        <f>IF(F52="","",ROUNDDOWN(F52/H52,1))</f>
      </c>
      <c r="K50" s="1582"/>
      <c r="L50" s="1409" t="s">
        <v>607</v>
      </c>
      <c r="M50" s="1608"/>
      <c r="N50" s="1580"/>
      <c r="O50" s="1626"/>
      <c r="P50" s="1627"/>
      <c r="Q50" s="1627"/>
      <c r="R50" s="1627"/>
      <c r="S50" s="1628"/>
      <c r="V50" s="1637" t="s">
        <v>650</v>
      </c>
      <c r="W50" s="1637"/>
      <c r="X50" s="1637"/>
      <c r="Y50" s="1637"/>
      <c r="Z50" s="1637"/>
      <c r="AA50" s="1637"/>
      <c r="AB50" s="1637"/>
      <c r="AC50" s="1570" t="s">
        <v>647</v>
      </c>
      <c r="AD50" s="1570"/>
      <c r="AE50" s="266" t="s">
        <v>648</v>
      </c>
      <c r="AF50" s="1571" t="s">
        <v>647</v>
      </c>
      <c r="AG50" s="1571"/>
      <c r="AH50" s="266" t="s">
        <v>649</v>
      </c>
      <c r="AI50" s="266"/>
      <c r="AJ50" s="266"/>
      <c r="AK50" s="266"/>
      <c r="AL50" s="271"/>
      <c r="AM50" s="260"/>
    </row>
    <row r="51" spans="2:39" ht="12">
      <c r="B51" s="138"/>
      <c r="C51" s="90"/>
      <c r="D51" s="142"/>
      <c r="E51" s="1384"/>
      <c r="F51" s="1384"/>
      <c r="G51" s="1384"/>
      <c r="H51" s="1384"/>
      <c r="I51" s="1385"/>
      <c r="J51" s="1583"/>
      <c r="K51" s="1584"/>
      <c r="L51" s="1580"/>
      <c r="M51" s="1608"/>
      <c r="N51" s="1580"/>
      <c r="O51" s="1626"/>
      <c r="P51" s="1627"/>
      <c r="Q51" s="1627"/>
      <c r="R51" s="1627"/>
      <c r="S51" s="1628"/>
      <c r="W51" s="266"/>
      <c r="X51" s="266"/>
      <c r="Y51" s="270"/>
      <c r="Z51" s="271"/>
      <c r="AA51" s="266"/>
      <c r="AB51" s="266"/>
      <c r="AC51" s="272"/>
      <c r="AD51" s="268"/>
      <c r="AE51" s="268"/>
      <c r="AF51" s="266"/>
      <c r="AG51" s="268"/>
      <c r="AH51" s="266"/>
      <c r="AI51" s="270"/>
      <c r="AJ51" s="270"/>
      <c r="AK51" s="270"/>
      <c r="AL51" s="266"/>
      <c r="AM51" s="260"/>
    </row>
    <row r="52" spans="2:39" ht="12">
      <c r="B52" s="116"/>
      <c r="C52" s="139"/>
      <c r="D52" s="143"/>
      <c r="E52" s="239" t="s">
        <v>588</v>
      </c>
      <c r="F52" s="238">
        <f>IF(E7="","",E7)</f>
      </c>
      <c r="G52" s="239" t="s">
        <v>611</v>
      </c>
      <c r="H52" s="240">
        <v>300</v>
      </c>
      <c r="I52" s="241" t="s">
        <v>612</v>
      </c>
      <c r="J52" s="1585"/>
      <c r="K52" s="1586"/>
      <c r="L52" s="1364"/>
      <c r="M52" s="1609"/>
      <c r="N52" s="1364"/>
      <c r="O52" s="1629"/>
      <c r="P52" s="1630"/>
      <c r="Q52" s="1630"/>
      <c r="R52" s="1630"/>
      <c r="S52" s="1631"/>
      <c r="V52" s="266" t="s">
        <v>651</v>
      </c>
      <c r="W52" s="266"/>
      <c r="X52" s="266"/>
      <c r="Y52" s="266"/>
      <c r="Z52" s="266"/>
      <c r="AA52" s="266"/>
      <c r="AB52" s="266"/>
      <c r="AC52" s="1570" t="s">
        <v>647</v>
      </c>
      <c r="AD52" s="1570"/>
      <c r="AE52" s="266" t="s">
        <v>648</v>
      </c>
      <c r="AF52" s="1571" t="s">
        <v>647</v>
      </c>
      <c r="AG52" s="1571"/>
      <c r="AH52" s="266" t="s">
        <v>649</v>
      </c>
      <c r="AI52" s="273"/>
      <c r="AJ52" s="273"/>
      <c r="AK52" s="273"/>
      <c r="AL52" s="273"/>
      <c r="AM52" s="234"/>
    </row>
    <row r="53" spans="2:34" ht="15" customHeight="1">
      <c r="B53" s="87" t="s">
        <v>660</v>
      </c>
      <c r="V53" s="236"/>
      <c r="W53" s="236"/>
      <c r="X53" s="236"/>
      <c r="Y53" s="274"/>
      <c r="Z53" s="232"/>
      <c r="AA53" s="236"/>
      <c r="AB53" s="236"/>
      <c r="AC53" s="236"/>
      <c r="AD53" s="235"/>
      <c r="AE53" s="235"/>
      <c r="AF53" s="236"/>
      <c r="AG53" s="235"/>
      <c r="AH53" s="236"/>
    </row>
    <row r="54" ht="15" customHeight="1"/>
    <row r="55" spans="2:19" ht="24.75" customHeight="1">
      <c r="B55" s="1292" t="s">
        <v>661</v>
      </c>
      <c r="C55" s="1294"/>
      <c r="D55" s="1591" t="s">
        <v>662</v>
      </c>
      <c r="E55" s="1249"/>
      <c r="F55" s="1249"/>
      <c r="G55" s="1249"/>
      <c r="H55" s="1249"/>
      <c r="I55" s="1249"/>
      <c r="J55" s="1249"/>
      <c r="K55" s="1587" t="s">
        <v>661</v>
      </c>
      <c r="L55" s="1294"/>
      <c r="M55" s="1446" t="s">
        <v>663</v>
      </c>
      <c r="N55" s="1447"/>
      <c r="O55" s="1447"/>
      <c r="P55" s="1249"/>
      <c r="Q55" s="1249"/>
      <c r="R55" s="1293" t="s">
        <v>664</v>
      </c>
      <c r="S55" s="1294"/>
    </row>
    <row r="56" spans="2:19" ht="24.75" customHeight="1">
      <c r="B56" s="1279" t="s">
        <v>133</v>
      </c>
      <c r="C56" s="1280"/>
      <c r="D56" s="1591"/>
      <c r="E56" s="1249"/>
      <c r="F56" s="223" t="s">
        <v>512</v>
      </c>
      <c r="G56" s="1592" t="s">
        <v>546</v>
      </c>
      <c r="H56" s="1594"/>
      <c r="I56" s="1595"/>
      <c r="J56" s="1296" t="s">
        <v>90</v>
      </c>
      <c r="K56" s="1598" t="s">
        <v>133</v>
      </c>
      <c r="L56" s="1281"/>
      <c r="M56" s="1591"/>
      <c r="N56" s="1249"/>
      <c r="O56" s="223" t="s">
        <v>512</v>
      </c>
      <c r="P56" s="1592" t="s">
        <v>546</v>
      </c>
      <c r="Q56" s="1594"/>
      <c r="R56" s="1595"/>
      <c r="S56" s="1409" t="s">
        <v>90</v>
      </c>
    </row>
    <row r="57" spans="2:19" ht="24.75" customHeight="1">
      <c r="B57" s="1292" t="s">
        <v>134</v>
      </c>
      <c r="C57" s="1293"/>
      <c r="D57" s="1591"/>
      <c r="E57" s="1249"/>
      <c r="F57" s="223" t="s">
        <v>512</v>
      </c>
      <c r="G57" s="1593"/>
      <c r="H57" s="1596"/>
      <c r="I57" s="1597"/>
      <c r="J57" s="1358"/>
      <c r="K57" s="1587" t="s">
        <v>134</v>
      </c>
      <c r="L57" s="1294"/>
      <c r="M57" s="1591"/>
      <c r="N57" s="1249"/>
      <c r="O57" s="223" t="s">
        <v>512</v>
      </c>
      <c r="P57" s="1593"/>
      <c r="Q57" s="1596"/>
      <c r="R57" s="1597"/>
      <c r="S57" s="1364"/>
    </row>
    <row r="58" spans="2:19" ht="15" customHeight="1">
      <c r="B58" s="1588" t="s">
        <v>666</v>
      </c>
      <c r="C58" s="1316"/>
      <c r="D58" s="1316"/>
      <c r="E58" s="1316"/>
      <c r="F58" s="1316"/>
      <c r="G58" s="1316"/>
      <c r="H58" s="1316"/>
      <c r="I58" s="1316"/>
      <c r="J58" s="1316"/>
      <c r="K58" s="1572" t="s">
        <v>665</v>
      </c>
      <c r="L58" s="1316"/>
      <c r="M58" s="1316"/>
      <c r="N58" s="1316"/>
      <c r="O58" s="1316"/>
      <c r="P58" s="1316"/>
      <c r="Q58" s="1316"/>
      <c r="R58" s="1316"/>
      <c r="S58" s="1573"/>
    </row>
    <row r="59" spans="2:19" ht="12">
      <c r="B59" s="1589"/>
      <c r="C59" s="1575"/>
      <c r="D59" s="1575"/>
      <c r="E59" s="1575"/>
      <c r="F59" s="1575"/>
      <c r="G59" s="1575"/>
      <c r="H59" s="1575"/>
      <c r="I59" s="1575"/>
      <c r="J59" s="1575"/>
      <c r="K59" s="1574"/>
      <c r="L59" s="1575"/>
      <c r="M59" s="1575"/>
      <c r="N59" s="1575"/>
      <c r="O59" s="1575"/>
      <c r="P59" s="1575"/>
      <c r="Q59" s="1575"/>
      <c r="R59" s="1575"/>
      <c r="S59" s="1576"/>
    </row>
    <row r="60" spans="2:19" ht="12">
      <c r="B60" s="1589"/>
      <c r="C60" s="1575"/>
      <c r="D60" s="1575"/>
      <c r="E60" s="1575"/>
      <c r="F60" s="1575"/>
      <c r="G60" s="1575"/>
      <c r="H60" s="1575"/>
      <c r="I60" s="1575"/>
      <c r="J60" s="1575"/>
      <c r="K60" s="1574"/>
      <c r="L60" s="1575"/>
      <c r="M60" s="1575"/>
      <c r="N60" s="1575"/>
      <c r="O60" s="1575"/>
      <c r="P60" s="1575"/>
      <c r="Q60" s="1575"/>
      <c r="R60" s="1575"/>
      <c r="S60" s="1576"/>
    </row>
    <row r="61" spans="2:19" ht="12">
      <c r="B61" s="1590"/>
      <c r="C61" s="1578"/>
      <c r="D61" s="1578"/>
      <c r="E61" s="1578"/>
      <c r="F61" s="1578"/>
      <c r="G61" s="1578"/>
      <c r="H61" s="1578"/>
      <c r="I61" s="1578"/>
      <c r="J61" s="1578"/>
      <c r="K61" s="1577"/>
      <c r="L61" s="1578"/>
      <c r="M61" s="1578"/>
      <c r="N61" s="1578"/>
      <c r="O61" s="1578"/>
      <c r="P61" s="1578"/>
      <c r="Q61" s="1578"/>
      <c r="R61" s="1578"/>
      <c r="S61" s="1579"/>
    </row>
  </sheetData>
  <sheetProtection/>
  <mergeCells count="167">
    <mergeCell ref="B2:S2"/>
    <mergeCell ref="V2:AM2"/>
    <mergeCell ref="B4:C5"/>
    <mergeCell ref="D4:L5"/>
    <mergeCell ref="M4:N5"/>
    <mergeCell ref="O4:S5"/>
    <mergeCell ref="V4:W5"/>
    <mergeCell ref="X4:AF5"/>
    <mergeCell ref="AG4:AH5"/>
    <mergeCell ref="AI4:AM5"/>
    <mergeCell ref="B7:C7"/>
    <mergeCell ref="V7:W7"/>
    <mergeCell ref="B8:C8"/>
    <mergeCell ref="K8:L8"/>
    <mergeCell ref="M8:N8"/>
    <mergeCell ref="O8:P8"/>
    <mergeCell ref="V8:W8"/>
    <mergeCell ref="AI8:AJ8"/>
    <mergeCell ref="B10:E10"/>
    <mergeCell ref="V10:Y10"/>
    <mergeCell ref="B12:D13"/>
    <mergeCell ref="E12:I13"/>
    <mergeCell ref="J12:L13"/>
    <mergeCell ref="M12:N12"/>
    <mergeCell ref="O12:S13"/>
    <mergeCell ref="M13:N13"/>
    <mergeCell ref="B9:S9"/>
    <mergeCell ref="O14:S19"/>
    <mergeCell ref="J14:K16"/>
    <mergeCell ref="L14:L16"/>
    <mergeCell ref="J27:K29"/>
    <mergeCell ref="L27:L29"/>
    <mergeCell ref="AE8:AF8"/>
    <mergeCell ref="W25:AM27"/>
    <mergeCell ref="O24:S29"/>
    <mergeCell ref="W20:AM24"/>
    <mergeCell ref="AG8:AH8"/>
    <mergeCell ref="J36:K38"/>
    <mergeCell ref="L36:L38"/>
    <mergeCell ref="J30:K32"/>
    <mergeCell ref="L30:L32"/>
    <mergeCell ref="E14:I15"/>
    <mergeCell ref="E27:I28"/>
    <mergeCell ref="E24:I25"/>
    <mergeCell ref="J17:K19"/>
    <mergeCell ref="L17:L19"/>
    <mergeCell ref="E17:I18"/>
    <mergeCell ref="N30:N32"/>
    <mergeCell ref="O30:S32"/>
    <mergeCell ref="X31:Y32"/>
    <mergeCell ref="V50:AB50"/>
    <mergeCell ref="AA46:AB46"/>
    <mergeCell ref="V31:W32"/>
    <mergeCell ref="O36:S38"/>
    <mergeCell ref="V37:W38"/>
    <mergeCell ref="X37:Y38"/>
    <mergeCell ref="Z37:AA38"/>
    <mergeCell ref="AD31:AE32"/>
    <mergeCell ref="AF31:AG32"/>
    <mergeCell ref="AH31:AJ32"/>
    <mergeCell ref="V33:W36"/>
    <mergeCell ref="X33:Y36"/>
    <mergeCell ref="AA34:AD34"/>
    <mergeCell ref="AH34:AI34"/>
    <mergeCell ref="AA36:AG36"/>
    <mergeCell ref="AH36:AI36"/>
    <mergeCell ref="AB37:AC38"/>
    <mergeCell ref="AD37:AE38"/>
    <mergeCell ref="AF37:AG38"/>
    <mergeCell ref="AF41:AG42"/>
    <mergeCell ref="AH37:AJ38"/>
    <mergeCell ref="AH39:AJ40"/>
    <mergeCell ref="AH41:AJ42"/>
    <mergeCell ref="V39:W40"/>
    <mergeCell ref="X39:Y40"/>
    <mergeCell ref="Z39:AA40"/>
    <mergeCell ref="AB39:AC40"/>
    <mergeCell ref="AD39:AE40"/>
    <mergeCell ref="AF39:AG40"/>
    <mergeCell ref="AF50:AG50"/>
    <mergeCell ref="N47:N52"/>
    <mergeCell ref="O47:S52"/>
    <mergeCell ref="V41:W42"/>
    <mergeCell ref="X41:Y42"/>
    <mergeCell ref="Z41:AA42"/>
    <mergeCell ref="AB41:AC42"/>
    <mergeCell ref="V46:Z46"/>
    <mergeCell ref="AD41:AE42"/>
    <mergeCell ref="O46:P46"/>
    <mergeCell ref="M14:M19"/>
    <mergeCell ref="N14:N19"/>
    <mergeCell ref="J24:K26"/>
    <mergeCell ref="L24:L26"/>
    <mergeCell ref="M24:M29"/>
    <mergeCell ref="N24:N29"/>
    <mergeCell ref="O20:S23"/>
    <mergeCell ref="J21:K21"/>
    <mergeCell ref="J22:K23"/>
    <mergeCell ref="L22:L23"/>
    <mergeCell ref="AD46:AE46"/>
    <mergeCell ref="V48:Z48"/>
    <mergeCell ref="AA48:AB48"/>
    <mergeCell ref="AD48:AE48"/>
    <mergeCell ref="Z31:AA32"/>
    <mergeCell ref="AB31:AC32"/>
    <mergeCell ref="E33:I35"/>
    <mergeCell ref="J33:K35"/>
    <mergeCell ref="L33:L35"/>
    <mergeCell ref="M33:M35"/>
    <mergeCell ref="N33:N35"/>
    <mergeCell ref="E20:I22"/>
    <mergeCell ref="J20:K20"/>
    <mergeCell ref="M20:M23"/>
    <mergeCell ref="N20:N23"/>
    <mergeCell ref="M30:M32"/>
    <mergeCell ref="M36:M38"/>
    <mergeCell ref="N36:N38"/>
    <mergeCell ref="N43:N46"/>
    <mergeCell ref="Q46:S46"/>
    <mergeCell ref="E39:I42"/>
    <mergeCell ref="J39:K42"/>
    <mergeCell ref="L39:L42"/>
    <mergeCell ref="M39:M42"/>
    <mergeCell ref="N39:N42"/>
    <mergeCell ref="O39:S42"/>
    <mergeCell ref="E47:I48"/>
    <mergeCell ref="J47:K49"/>
    <mergeCell ref="L47:L49"/>
    <mergeCell ref="M47:M52"/>
    <mergeCell ref="E43:I46"/>
    <mergeCell ref="J43:K46"/>
    <mergeCell ref="L43:L46"/>
    <mergeCell ref="M43:M46"/>
    <mergeCell ref="E50:I51"/>
    <mergeCell ref="O43:P43"/>
    <mergeCell ref="O44:P44"/>
    <mergeCell ref="Q44:S44"/>
    <mergeCell ref="Q43:S43"/>
    <mergeCell ref="O45:P45"/>
    <mergeCell ref="Q45:S45"/>
    <mergeCell ref="B55:C55"/>
    <mergeCell ref="D55:J55"/>
    <mergeCell ref="G56:G57"/>
    <mergeCell ref="H56:I57"/>
    <mergeCell ref="J56:J57"/>
    <mergeCell ref="B57:C57"/>
    <mergeCell ref="B56:C56"/>
    <mergeCell ref="D57:E57"/>
    <mergeCell ref="B58:J61"/>
    <mergeCell ref="M56:N56"/>
    <mergeCell ref="P56:P57"/>
    <mergeCell ref="Q56:R57"/>
    <mergeCell ref="S56:S57"/>
    <mergeCell ref="K57:L57"/>
    <mergeCell ref="M57:N57"/>
    <mergeCell ref="D56:E56"/>
    <mergeCell ref="K56:L56"/>
    <mergeCell ref="AC52:AD52"/>
    <mergeCell ref="AF52:AG52"/>
    <mergeCell ref="R55:S55"/>
    <mergeCell ref="M55:O55"/>
    <mergeCell ref="P55:Q55"/>
    <mergeCell ref="K58:S61"/>
    <mergeCell ref="L50:L52"/>
    <mergeCell ref="J50:K52"/>
    <mergeCell ref="AC50:AD50"/>
    <mergeCell ref="K55:L55"/>
  </mergeCells>
  <dataValidations count="1">
    <dataValidation type="list" allowBlank="1" showInputMessage="1" showErrorMessage="1" sqref="K8:L8 O8:P8">
      <formula1>$AP$2:$AP$9</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r:id="rId1"/>
  <colBreaks count="1" manualBreakCount="1">
    <brk id="20" max="63" man="1"/>
  </colBreaks>
</worksheet>
</file>

<file path=xl/worksheets/sheet11.xml><?xml version="1.0" encoding="utf-8"?>
<worksheet xmlns="http://schemas.openxmlformats.org/spreadsheetml/2006/main" xmlns:r="http://schemas.openxmlformats.org/officeDocument/2006/relationships">
  <sheetPr>
    <tabColor theme="0"/>
  </sheetPr>
  <dimension ref="B1:AC42"/>
  <sheetViews>
    <sheetView view="pageBreakPreview" zoomScaleSheetLayoutView="100" zoomScalePageLayoutView="0" workbookViewId="0" topLeftCell="A1">
      <selection activeCell="A1" sqref="A1"/>
    </sheetView>
  </sheetViews>
  <sheetFormatPr defaultColWidth="9.00390625" defaultRowHeight="13.5"/>
  <cols>
    <col min="1" max="1" width="0.875" style="856" customWidth="1"/>
    <col min="2" max="13" width="6.625" style="856" customWidth="1"/>
    <col min="14" max="15" width="7.125" style="856" customWidth="1"/>
    <col min="16" max="16" width="1.00390625" style="856" customWidth="1"/>
    <col min="17" max="17" width="2.00390625" style="856" customWidth="1"/>
    <col min="18" max="16384" width="9.00390625" style="856" customWidth="1"/>
  </cols>
  <sheetData>
    <row r="1" ht="14.25">
      <c r="B1" s="856" t="s">
        <v>1580</v>
      </c>
    </row>
    <row r="2" spans="2:18" ht="24" customHeight="1">
      <c r="B2" s="1745" t="s">
        <v>1530</v>
      </c>
      <c r="C2" s="1746"/>
      <c r="D2" s="1746"/>
      <c r="E2" s="1746"/>
      <c r="F2" s="1746"/>
      <c r="G2" s="1746"/>
      <c r="H2" s="1746"/>
      <c r="I2" s="1746"/>
      <c r="J2" s="1746"/>
      <c r="K2" s="1746"/>
      <c r="L2" s="1746"/>
      <c r="M2" s="1747"/>
      <c r="N2" s="1747"/>
      <c r="O2" s="1747"/>
      <c r="R2" s="857">
        <v>28</v>
      </c>
    </row>
    <row r="3" ht="11.25" customHeight="1">
      <c r="R3" s="857">
        <v>29</v>
      </c>
    </row>
    <row r="4" spans="2:29" ht="30" customHeight="1">
      <c r="B4" s="1748" t="s">
        <v>1531</v>
      </c>
      <c r="C4" s="1748"/>
      <c r="D4" s="1748"/>
      <c r="E4" s="1748"/>
      <c r="F4" s="1748"/>
      <c r="G4" s="1748"/>
      <c r="H4" s="1748"/>
      <c r="I4" s="1748"/>
      <c r="J4" s="1748"/>
      <c r="K4" s="1748"/>
      <c r="L4" s="1748"/>
      <c r="M4" s="1748"/>
      <c r="N4" s="1748"/>
      <c r="O4" s="1748"/>
      <c r="P4" s="858"/>
      <c r="Q4" s="858"/>
      <c r="R4" s="857">
        <v>30</v>
      </c>
      <c r="S4" s="858"/>
      <c r="T4" s="858"/>
      <c r="U4" s="858"/>
      <c r="V4" s="858"/>
      <c r="W4" s="858"/>
      <c r="X4" s="858"/>
      <c r="Y4" s="858"/>
      <c r="Z4" s="858"/>
      <c r="AA4" s="858"/>
      <c r="AB4" s="858"/>
      <c r="AC4" s="858"/>
    </row>
    <row r="5" spans="2:29" ht="16.5" customHeight="1">
      <c r="B5" s="859"/>
      <c r="C5" s="859"/>
      <c r="D5" s="859"/>
      <c r="E5" s="859"/>
      <c r="F5" s="859"/>
      <c r="G5" s="859"/>
      <c r="H5" s="859"/>
      <c r="I5" s="859"/>
      <c r="J5" s="859"/>
      <c r="K5" s="859"/>
      <c r="L5" s="859"/>
      <c r="M5" s="859"/>
      <c r="N5" s="859"/>
      <c r="O5" s="859"/>
      <c r="P5" s="858"/>
      <c r="Q5" s="858"/>
      <c r="R5" s="857">
        <v>31</v>
      </c>
      <c r="S5" s="858"/>
      <c r="T5" s="858"/>
      <c r="U5" s="858"/>
      <c r="V5" s="858"/>
      <c r="W5" s="858"/>
      <c r="X5" s="858"/>
      <c r="Y5" s="858"/>
      <c r="Z5" s="858"/>
      <c r="AA5" s="858"/>
      <c r="AB5" s="858"/>
      <c r="AC5" s="858"/>
    </row>
    <row r="6" spans="2:18" ht="24" customHeight="1">
      <c r="B6" s="1723" t="s">
        <v>1532</v>
      </c>
      <c r="C6" s="1723"/>
      <c r="D6" s="1723"/>
      <c r="E6" s="1723"/>
      <c r="F6" s="1723"/>
      <c r="G6" s="1723"/>
      <c r="H6" s="1723"/>
      <c r="I6" s="1723"/>
      <c r="J6" s="1723"/>
      <c r="K6" s="1723"/>
      <c r="L6" s="1723"/>
      <c r="M6" s="1723"/>
      <c r="N6" s="1723"/>
      <c r="O6" s="1723"/>
      <c r="R6" s="857"/>
    </row>
    <row r="7" spans="2:15" ht="14.25">
      <c r="B7" s="1749" t="s">
        <v>1533</v>
      </c>
      <c r="C7" s="1749"/>
      <c r="D7" s="1749"/>
      <c r="E7" s="1749"/>
      <c r="F7" s="1749"/>
      <c r="G7" s="1749"/>
      <c r="H7" s="1749"/>
      <c r="I7" s="1749"/>
      <c r="J7" s="1749"/>
      <c r="K7" s="1749"/>
      <c r="L7" s="1749"/>
      <c r="M7" s="1749"/>
      <c r="N7" s="1749"/>
      <c r="O7" s="1749"/>
    </row>
    <row r="8" ht="20.25" customHeight="1">
      <c r="B8" s="856" t="s">
        <v>1534</v>
      </c>
    </row>
    <row r="9" spans="2:15" ht="23.25" customHeight="1">
      <c r="B9" s="860"/>
      <c r="C9" s="861"/>
      <c r="D9" s="861"/>
      <c r="E9" s="861"/>
      <c r="F9" s="862">
        <f>IF(L9="","",L9-1)</f>
      </c>
      <c r="G9" s="863" t="s">
        <v>34</v>
      </c>
      <c r="H9" s="861"/>
      <c r="I9" s="864"/>
      <c r="J9" s="865"/>
      <c r="K9" s="866"/>
      <c r="L9" s="867"/>
      <c r="M9" s="868" t="s">
        <v>34</v>
      </c>
      <c r="N9" s="1750" t="s">
        <v>1535</v>
      </c>
      <c r="O9" s="1750" t="s">
        <v>1536</v>
      </c>
    </row>
    <row r="10" spans="2:15" ht="26.25" customHeight="1" thickBot="1">
      <c r="B10" s="869" t="s">
        <v>193</v>
      </c>
      <c r="C10" s="869" t="s">
        <v>135</v>
      </c>
      <c r="D10" s="869" t="s">
        <v>136</v>
      </c>
      <c r="E10" s="869" t="s">
        <v>137</v>
      </c>
      <c r="F10" s="869" t="s">
        <v>138</v>
      </c>
      <c r="G10" s="869" t="s">
        <v>139</v>
      </c>
      <c r="H10" s="870" t="s">
        <v>1537</v>
      </c>
      <c r="I10" s="869" t="s">
        <v>1538</v>
      </c>
      <c r="J10" s="869" t="s">
        <v>1539</v>
      </c>
      <c r="K10" s="869" t="s">
        <v>140</v>
      </c>
      <c r="L10" s="869" t="s">
        <v>141</v>
      </c>
      <c r="M10" s="871" t="s">
        <v>142</v>
      </c>
      <c r="N10" s="1751"/>
      <c r="O10" s="1752"/>
    </row>
    <row r="11" spans="2:15" ht="36" customHeight="1" thickBot="1">
      <c r="B11" s="872"/>
      <c r="C11" s="873"/>
      <c r="D11" s="873"/>
      <c r="E11" s="873"/>
      <c r="F11" s="873"/>
      <c r="G11" s="873"/>
      <c r="H11" s="874"/>
      <c r="I11" s="873"/>
      <c r="J11" s="873"/>
      <c r="K11" s="873"/>
      <c r="L11" s="875"/>
      <c r="M11" s="876"/>
      <c r="N11" s="877">
        <f>SUM(B11:L11)</f>
        <v>0</v>
      </c>
      <c r="O11" s="878">
        <f>IF(N11=0,"",ROUND(N11/11,2))</f>
      </c>
    </row>
    <row r="12" spans="2:15" ht="14.25">
      <c r="B12" s="879" t="s">
        <v>1540</v>
      </c>
      <c r="N12" s="1742" t="s">
        <v>1541</v>
      </c>
      <c r="O12" s="1742"/>
    </row>
    <row r="13" spans="2:15" ht="13.5">
      <c r="B13" s="1743" t="s">
        <v>1542</v>
      </c>
      <c r="C13" s="1744"/>
      <c r="D13" s="1744"/>
      <c r="E13" s="1744"/>
      <c r="F13" s="1744"/>
      <c r="G13" s="1744"/>
      <c r="H13" s="1744"/>
      <c r="I13" s="1744"/>
      <c r="J13" s="1744"/>
      <c r="K13" s="1744"/>
      <c r="L13" s="1744"/>
      <c r="M13" s="1744"/>
      <c r="N13" s="1744"/>
      <c r="O13" s="1744"/>
    </row>
    <row r="14" ht="11.25" customHeight="1"/>
    <row r="15" ht="19.5" customHeight="1">
      <c r="B15" s="856" t="s">
        <v>1543</v>
      </c>
    </row>
    <row r="16" spans="3:15" ht="19.5" customHeight="1">
      <c r="C16" s="1719" t="s">
        <v>1544</v>
      </c>
      <c r="D16" s="1720"/>
      <c r="E16" s="1720"/>
      <c r="F16" s="1720"/>
      <c r="G16" s="1720"/>
      <c r="H16" s="1721"/>
      <c r="J16" s="1709" t="s">
        <v>1545</v>
      </c>
      <c r="K16" s="1710"/>
      <c r="L16" s="1710"/>
      <c r="M16" s="1720"/>
      <c r="N16" s="1720"/>
      <c r="O16" s="1721"/>
    </row>
    <row r="17" spans="3:15" ht="19.5" customHeight="1">
      <c r="C17" s="1736" t="s">
        <v>1546</v>
      </c>
      <c r="D17" s="1737"/>
      <c r="E17" s="1738"/>
      <c r="F17" s="1739" t="s">
        <v>1547</v>
      </c>
      <c r="G17" s="1739"/>
      <c r="H17" s="1739"/>
      <c r="J17" s="1740" t="s">
        <v>1548</v>
      </c>
      <c r="K17" s="1740"/>
      <c r="L17" s="1740"/>
      <c r="M17" s="1739" t="s">
        <v>1547</v>
      </c>
      <c r="N17" s="1739"/>
      <c r="O17" s="1739"/>
    </row>
    <row r="18" spans="3:15" ht="28.5" customHeight="1">
      <c r="C18" s="1726" t="s">
        <v>1549</v>
      </c>
      <c r="D18" s="1727"/>
      <c r="E18" s="1728"/>
      <c r="F18" s="1729" t="s">
        <v>1550</v>
      </c>
      <c r="G18" s="1729"/>
      <c r="H18" s="1729"/>
      <c r="J18" s="1741" t="s">
        <v>1551</v>
      </c>
      <c r="K18" s="1741"/>
      <c r="L18" s="1741"/>
      <c r="M18" s="1729" t="s">
        <v>1550</v>
      </c>
      <c r="N18" s="1729"/>
      <c r="O18" s="1729"/>
    </row>
    <row r="19" spans="3:15" ht="28.5" customHeight="1">
      <c r="C19" s="1726" t="s">
        <v>1552</v>
      </c>
      <c r="D19" s="1727"/>
      <c r="E19" s="1728"/>
      <c r="F19" s="1729" t="s">
        <v>1553</v>
      </c>
      <c r="G19" s="1729"/>
      <c r="H19" s="1729"/>
      <c r="J19" s="1730" t="s">
        <v>1554</v>
      </c>
      <c r="K19" s="1731"/>
      <c r="L19" s="1732"/>
      <c r="M19" s="880" t="s">
        <v>1553</v>
      </c>
      <c r="N19" s="880"/>
      <c r="O19" s="880"/>
    </row>
    <row r="20" spans="3:15" ht="19.5" customHeight="1">
      <c r="C20" s="1719" t="s">
        <v>1555</v>
      </c>
      <c r="D20" s="1720"/>
      <c r="E20" s="1721"/>
      <c r="F20" s="1729" t="s">
        <v>1556</v>
      </c>
      <c r="G20" s="1729"/>
      <c r="H20" s="1729"/>
      <c r="J20" s="1733" t="s">
        <v>1555</v>
      </c>
      <c r="K20" s="1734"/>
      <c r="L20" s="1735"/>
      <c r="M20" s="881" t="s">
        <v>1557</v>
      </c>
      <c r="N20" s="881"/>
      <c r="O20" s="881"/>
    </row>
    <row r="21" spans="3:8" ht="19.5" customHeight="1">
      <c r="C21" s="882"/>
      <c r="D21" s="882"/>
      <c r="E21" s="882"/>
      <c r="F21" s="882"/>
      <c r="G21" s="882"/>
      <c r="H21" s="882"/>
    </row>
    <row r="22" spans="2:15" ht="27" customHeight="1">
      <c r="B22" s="1722" t="s">
        <v>1558</v>
      </c>
      <c r="C22" s="1722"/>
      <c r="D22" s="1722"/>
      <c r="E22" s="1722"/>
      <c r="F22" s="1722"/>
      <c r="G22" s="1722"/>
      <c r="H22" s="1722"/>
      <c r="I22" s="1722"/>
      <c r="J22" s="1722"/>
      <c r="K22" s="1722"/>
      <c r="L22" s="1722"/>
      <c r="M22" s="1722"/>
      <c r="N22" s="1722"/>
      <c r="O22" s="1722"/>
    </row>
    <row r="23" spans="2:15" ht="11.25" customHeight="1">
      <c r="B23" s="883"/>
      <c r="C23" s="883"/>
      <c r="D23" s="883"/>
      <c r="E23" s="883"/>
      <c r="F23" s="883"/>
      <c r="G23" s="883"/>
      <c r="H23" s="883"/>
      <c r="I23" s="883"/>
      <c r="J23" s="883"/>
      <c r="K23" s="883"/>
      <c r="L23" s="883"/>
      <c r="M23" s="883"/>
      <c r="N23" s="883"/>
      <c r="O23" s="883"/>
    </row>
    <row r="24" spans="2:15" ht="27" customHeight="1">
      <c r="B24" s="1722" t="s">
        <v>1559</v>
      </c>
      <c r="C24" s="1722"/>
      <c r="D24" s="1722"/>
      <c r="E24" s="1722"/>
      <c r="F24" s="1722"/>
      <c r="G24" s="1722"/>
      <c r="H24" s="1722"/>
      <c r="I24" s="1722"/>
      <c r="J24" s="1722"/>
      <c r="K24" s="1722"/>
      <c r="L24" s="1722"/>
      <c r="M24" s="1722"/>
      <c r="N24" s="1722"/>
      <c r="O24" s="1722"/>
    </row>
    <row r="25" spans="2:15" ht="11.25" customHeight="1">
      <c r="B25" s="883"/>
      <c r="C25" s="883"/>
      <c r="D25" s="883"/>
      <c r="E25" s="883"/>
      <c r="F25" s="883"/>
      <c r="G25" s="883"/>
      <c r="H25" s="883"/>
      <c r="I25" s="883"/>
      <c r="J25" s="883"/>
      <c r="K25" s="883"/>
      <c r="L25" s="883"/>
      <c r="M25" s="883"/>
      <c r="N25" s="883"/>
      <c r="O25" s="883"/>
    </row>
    <row r="26" spans="2:15" ht="27" customHeight="1">
      <c r="B26" s="1722" t="s">
        <v>1560</v>
      </c>
      <c r="C26" s="1722"/>
      <c r="D26" s="1722"/>
      <c r="E26" s="1722"/>
      <c r="F26" s="1722"/>
      <c r="G26" s="1722"/>
      <c r="H26" s="1722"/>
      <c r="I26" s="1722"/>
      <c r="J26" s="1722"/>
      <c r="K26" s="1722"/>
      <c r="L26" s="1722"/>
      <c r="M26" s="1722"/>
      <c r="N26" s="1722"/>
      <c r="O26" s="1722"/>
    </row>
    <row r="27" spans="3:9" ht="19.5" customHeight="1">
      <c r="C27" s="882"/>
      <c r="D27" s="882"/>
      <c r="E27" s="882"/>
      <c r="F27" s="882"/>
      <c r="G27" s="882"/>
      <c r="H27" s="882"/>
      <c r="I27" s="882"/>
    </row>
    <row r="28" spans="2:15" ht="25.5" customHeight="1">
      <c r="B28" s="1723" t="s">
        <v>1561</v>
      </c>
      <c r="C28" s="1723"/>
      <c r="D28" s="1723"/>
      <c r="E28" s="1723"/>
      <c r="F28" s="1723"/>
      <c r="G28" s="1723"/>
      <c r="H28" s="1723"/>
      <c r="I28" s="1723"/>
      <c r="J28" s="1723"/>
      <c r="K28" s="1723"/>
      <c r="L28" s="1723"/>
      <c r="M28" s="1723"/>
      <c r="N28" s="1723"/>
      <c r="O28" s="1723"/>
    </row>
    <row r="29" spans="2:15" ht="25.5" customHeight="1">
      <c r="B29" s="1724" t="s">
        <v>1562</v>
      </c>
      <c r="C29" s="1724"/>
      <c r="D29" s="1724"/>
      <c r="E29" s="1724"/>
      <c r="F29" s="1724"/>
      <c r="G29" s="1724"/>
      <c r="H29" s="1724"/>
      <c r="I29" s="1724"/>
      <c r="J29" s="1724"/>
      <c r="K29" s="1724"/>
      <c r="L29" s="1724"/>
      <c r="M29" s="1724"/>
      <c r="N29" s="1724"/>
      <c r="O29" s="1724"/>
    </row>
    <row r="30" spans="2:15" ht="13.5">
      <c r="B30" s="1725" t="s">
        <v>1563</v>
      </c>
      <c r="C30" s="1725"/>
      <c r="D30" s="1725"/>
      <c r="E30" s="1725"/>
      <c r="F30" s="1725"/>
      <c r="G30" s="1725"/>
      <c r="H30" s="1725"/>
      <c r="I30" s="1725"/>
      <c r="J30" s="1725"/>
      <c r="K30" s="1725"/>
      <c r="L30" s="1725"/>
      <c r="M30" s="1725"/>
      <c r="N30" s="1725"/>
      <c r="O30" s="1725"/>
    </row>
    <row r="31" ht="19.5" customHeight="1">
      <c r="B31" s="856" t="s">
        <v>1564</v>
      </c>
    </row>
    <row r="32" spans="2:17" ht="30.75" customHeight="1">
      <c r="B32" s="884"/>
      <c r="C32" s="1712" t="s">
        <v>1565</v>
      </c>
      <c r="D32" s="1712"/>
      <c r="E32" s="1712"/>
      <c r="F32" s="1712"/>
      <c r="G32" s="1712"/>
      <c r="H32" s="1712"/>
      <c r="I32" s="1712"/>
      <c r="J32" s="1712"/>
      <c r="K32" s="1712"/>
      <c r="L32" s="1712"/>
      <c r="M32" s="1712"/>
      <c r="N32" s="1712"/>
      <c r="O32" s="885"/>
      <c r="P32" s="882"/>
      <c r="Q32" s="882"/>
    </row>
    <row r="33" spans="2:17" ht="14.25" customHeight="1" thickBot="1">
      <c r="B33" s="886"/>
      <c r="C33" s="887"/>
      <c r="D33" s="887"/>
      <c r="E33" s="887"/>
      <c r="F33" s="887"/>
      <c r="G33" s="887"/>
      <c r="H33" s="887"/>
      <c r="I33" s="887"/>
      <c r="J33" s="887"/>
      <c r="K33" s="887" t="s">
        <v>1566</v>
      </c>
      <c r="L33" s="887"/>
      <c r="M33" s="887"/>
      <c r="N33" s="887"/>
      <c r="O33" s="888"/>
      <c r="P33" s="882"/>
      <c r="Q33" s="882"/>
    </row>
    <row r="34" spans="2:15" ht="37.5" customHeight="1" thickBot="1">
      <c r="B34" s="889"/>
      <c r="C34" s="890"/>
      <c r="D34" s="891" t="s">
        <v>1567</v>
      </c>
      <c r="E34" s="892" t="s">
        <v>1568</v>
      </c>
      <c r="F34" s="892">
        <v>0.9</v>
      </c>
      <c r="G34" s="892" t="s">
        <v>1568</v>
      </c>
      <c r="H34" s="890"/>
      <c r="I34" s="893" t="s">
        <v>1569</v>
      </c>
      <c r="J34" s="894" t="s">
        <v>612</v>
      </c>
      <c r="K34" s="1713">
        <f>IF(C34="","",ROUND(C34*F34*H34,2))</f>
      </c>
      <c r="L34" s="1714"/>
      <c r="M34" s="893" t="s">
        <v>1570</v>
      </c>
      <c r="N34" s="895"/>
      <c r="O34" s="888"/>
    </row>
    <row r="35" spans="2:17" ht="17.25" customHeight="1">
      <c r="B35" s="889"/>
      <c r="C35" s="1715" t="s">
        <v>1571</v>
      </c>
      <c r="D35" s="1715"/>
      <c r="E35" s="1715"/>
      <c r="F35" s="1715"/>
      <c r="G35" s="1715"/>
      <c r="H35" s="1715"/>
      <c r="I35" s="1715"/>
      <c r="J35" s="1715"/>
      <c r="K35" s="1715"/>
      <c r="L35" s="1715"/>
      <c r="M35" s="1715"/>
      <c r="N35" s="1715"/>
      <c r="O35" s="1716"/>
      <c r="P35" s="882"/>
      <c r="Q35" s="882"/>
    </row>
    <row r="36" spans="2:17" ht="17.25" customHeight="1">
      <c r="B36" s="896"/>
      <c r="C36" s="897"/>
      <c r="D36" s="897"/>
      <c r="E36" s="897"/>
      <c r="F36" s="897"/>
      <c r="G36" s="897"/>
      <c r="H36" s="897"/>
      <c r="I36" s="897"/>
      <c r="J36" s="898"/>
      <c r="K36" s="897"/>
      <c r="L36" s="897"/>
      <c r="M36" s="897"/>
      <c r="N36" s="899"/>
      <c r="O36" s="900"/>
      <c r="P36" s="901"/>
      <c r="Q36" s="882"/>
    </row>
    <row r="37" spans="2:17" ht="13.5" customHeight="1">
      <c r="B37" s="902"/>
      <c r="C37" s="882"/>
      <c r="D37" s="882"/>
      <c r="E37" s="858"/>
      <c r="F37" s="902"/>
      <c r="G37" s="902"/>
      <c r="H37" s="902"/>
      <c r="I37" s="902"/>
      <c r="J37" s="902"/>
      <c r="K37" s="902"/>
      <c r="L37" s="882"/>
      <c r="M37" s="882"/>
      <c r="N37" s="882"/>
      <c r="O37" s="882"/>
      <c r="P37" s="882"/>
      <c r="Q37" s="882"/>
    </row>
    <row r="38" spans="2:15" ht="24.75" customHeight="1">
      <c r="B38" s="1717" t="s">
        <v>1572</v>
      </c>
      <c r="C38" s="1718"/>
      <c r="D38" s="1718"/>
      <c r="E38" s="1718"/>
      <c r="F38" s="1718"/>
      <c r="G38" s="1718"/>
      <c r="H38" s="1718"/>
      <c r="I38" s="1718"/>
      <c r="J38" s="1718"/>
      <c r="K38" s="1718"/>
      <c r="L38" s="1718"/>
      <c r="M38" s="1718"/>
      <c r="N38" s="1718"/>
      <c r="O38" s="1718"/>
    </row>
    <row r="39" ht="7.5" customHeight="1"/>
    <row r="40" spans="2:18" ht="24.75" customHeight="1">
      <c r="B40" s="1708" t="s">
        <v>1573</v>
      </c>
      <c r="C40" s="1708"/>
      <c r="D40" s="1708"/>
      <c r="E40" s="1708"/>
      <c r="F40" s="1708"/>
      <c r="G40" s="903" t="str">
        <f>IF($K$34&lt;=750,$R$40,$R$41)</f>
        <v>-</v>
      </c>
      <c r="H40" s="1719" t="s">
        <v>1574</v>
      </c>
      <c r="I40" s="1720"/>
      <c r="J40" s="1720"/>
      <c r="K40" s="1720"/>
      <c r="L40" s="1720"/>
      <c r="M40" s="1721"/>
      <c r="N40" s="882"/>
      <c r="O40" s="882"/>
      <c r="R40" s="871" t="s">
        <v>932</v>
      </c>
    </row>
    <row r="41" spans="2:18" ht="24.75" customHeight="1">
      <c r="B41" s="1708" t="s">
        <v>1575</v>
      </c>
      <c r="C41" s="1708"/>
      <c r="D41" s="1708"/>
      <c r="E41" s="1708"/>
      <c r="F41" s="1708"/>
      <c r="G41" s="903" t="str">
        <f>IF(AND(K34&gt;750,K34&lt;=900),$R$40,$R$41)</f>
        <v>-</v>
      </c>
      <c r="H41" s="1709" t="s">
        <v>1576</v>
      </c>
      <c r="I41" s="1710"/>
      <c r="J41" s="1710"/>
      <c r="K41" s="1710"/>
      <c r="L41" s="1710"/>
      <c r="M41" s="1711"/>
      <c r="N41" s="882"/>
      <c r="O41" s="882"/>
      <c r="R41" s="871" t="s">
        <v>1577</v>
      </c>
    </row>
    <row r="42" spans="2:15" ht="24.75" customHeight="1">
      <c r="B42" s="1708" t="s">
        <v>1578</v>
      </c>
      <c r="C42" s="1708"/>
      <c r="D42" s="1708"/>
      <c r="E42" s="1708"/>
      <c r="F42" s="1708"/>
      <c r="G42" s="903" t="str">
        <f>IF($K$34&gt;900,$R$40,$R$41)</f>
        <v>〇</v>
      </c>
      <c r="H42" s="1709" t="s">
        <v>1579</v>
      </c>
      <c r="I42" s="1710"/>
      <c r="J42" s="1710"/>
      <c r="K42" s="1710"/>
      <c r="L42" s="1710"/>
      <c r="M42" s="1711"/>
      <c r="N42" s="882"/>
      <c r="O42" s="882"/>
    </row>
    <row r="43" ht="7.5" customHeight="1"/>
  </sheetData>
  <sheetProtection/>
  <mergeCells count="42">
    <mergeCell ref="B2:O2"/>
    <mergeCell ref="B4:O4"/>
    <mergeCell ref="B6:O6"/>
    <mergeCell ref="B7:O7"/>
    <mergeCell ref="N9:N10"/>
    <mergeCell ref="O9:O10"/>
    <mergeCell ref="N12:O12"/>
    <mergeCell ref="B13:O13"/>
    <mergeCell ref="C16:E16"/>
    <mergeCell ref="F16:H16"/>
    <mergeCell ref="J16:L16"/>
    <mergeCell ref="M16:O16"/>
    <mergeCell ref="C17:E17"/>
    <mergeCell ref="F17:H17"/>
    <mergeCell ref="J17:L17"/>
    <mergeCell ref="M17:O17"/>
    <mergeCell ref="C18:E18"/>
    <mergeCell ref="F18:H18"/>
    <mergeCell ref="J18:L18"/>
    <mergeCell ref="M18:O18"/>
    <mergeCell ref="C19:E19"/>
    <mergeCell ref="F19:H19"/>
    <mergeCell ref="J19:L19"/>
    <mergeCell ref="C20:E20"/>
    <mergeCell ref="F20:H20"/>
    <mergeCell ref="J20:L20"/>
    <mergeCell ref="B22:O22"/>
    <mergeCell ref="B24:O24"/>
    <mergeCell ref="B26:O26"/>
    <mergeCell ref="B28:O28"/>
    <mergeCell ref="B29:O29"/>
    <mergeCell ref="B30:O30"/>
    <mergeCell ref="B41:F41"/>
    <mergeCell ref="H41:M41"/>
    <mergeCell ref="B42:F42"/>
    <mergeCell ref="H42:M42"/>
    <mergeCell ref="C32:N32"/>
    <mergeCell ref="K34:L34"/>
    <mergeCell ref="C35:O35"/>
    <mergeCell ref="B38:O38"/>
    <mergeCell ref="B40:F40"/>
    <mergeCell ref="H40:M40"/>
  </mergeCells>
  <printOptions/>
  <pageMargins left="0.7" right="0.7" top="0.75" bottom="0.75" header="0.3" footer="0.3"/>
  <pageSetup horizontalDpi="600" verticalDpi="600" orientation="portrait" paperSize="9" scale="92" r:id="rId3"/>
  <colBreaks count="1" manualBreakCount="1">
    <brk id="16" max="65535" man="1"/>
  </colBreaks>
  <legacyDrawing r:id="rId2"/>
</worksheet>
</file>

<file path=xl/worksheets/sheet12.xml><?xml version="1.0" encoding="utf-8"?>
<worksheet xmlns="http://schemas.openxmlformats.org/spreadsheetml/2006/main" xmlns:r="http://schemas.openxmlformats.org/officeDocument/2006/relationships">
  <sheetPr>
    <tabColor rgb="FFFF00FF"/>
  </sheetPr>
  <dimension ref="B2:AM89"/>
  <sheetViews>
    <sheetView view="pageBreakPreview" zoomScaleSheetLayoutView="100" zoomScalePageLayoutView="0" workbookViewId="0" topLeftCell="A1">
      <selection activeCell="A1" sqref="A1"/>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3.5">
      <c r="B2" s="690" t="s">
        <v>1295</v>
      </c>
    </row>
    <row r="3" ht="13.5">
      <c r="B3" s="691"/>
    </row>
    <row r="4" spans="2:24" ht="13.5" customHeight="1">
      <c r="B4" s="690" t="s">
        <v>1296</v>
      </c>
      <c r="X4" s="692" t="s">
        <v>1297</v>
      </c>
    </row>
    <row r="5" spans="2:39" ht="6.75" customHeight="1">
      <c r="B5" s="690"/>
      <c r="W5" s="692"/>
      <c r="AJ5" s="693"/>
      <c r="AK5" s="693"/>
      <c r="AL5" s="693"/>
      <c r="AM5" s="693"/>
    </row>
    <row r="6" spans="24:39" ht="13.5" customHeight="1">
      <c r="X6" s="690" t="s">
        <v>1298</v>
      </c>
      <c r="AJ6" s="693"/>
      <c r="AK6" s="693"/>
      <c r="AL6" s="693"/>
      <c r="AM6" s="693"/>
    </row>
    <row r="7" spans="23:39" ht="6.75" customHeight="1">
      <c r="W7" s="690"/>
      <c r="AJ7" s="693"/>
      <c r="AK7" s="693"/>
      <c r="AL7" s="693"/>
      <c r="AM7" s="693"/>
    </row>
    <row r="8" spans="2:39" ht="14.25" customHeight="1">
      <c r="B8" s="690" t="s">
        <v>1299</v>
      </c>
      <c r="AB8" s="690" t="s">
        <v>1300</v>
      </c>
      <c r="AJ8" s="693"/>
      <c r="AK8" s="693"/>
      <c r="AL8" s="693"/>
      <c r="AM8" s="693"/>
    </row>
    <row r="9" spans="2:39" ht="14.25" customHeight="1">
      <c r="B9" s="691"/>
      <c r="AJ9" s="693"/>
      <c r="AK9" s="693"/>
      <c r="AL9" s="693"/>
      <c r="AM9" s="693"/>
    </row>
    <row r="10" spans="2:39" ht="18" customHeight="1">
      <c r="B10" s="1753" t="s">
        <v>1301</v>
      </c>
      <c r="C10" s="1753" t="s">
        <v>1302</v>
      </c>
      <c r="D10" s="1753" t="s">
        <v>1303</v>
      </c>
      <c r="E10" s="1759" t="s">
        <v>1304</v>
      </c>
      <c r="F10" s="1760"/>
      <c r="G10" s="1760"/>
      <c r="H10" s="1760"/>
      <c r="I10" s="1760"/>
      <c r="J10" s="1760"/>
      <c r="K10" s="1761"/>
      <c r="L10" s="1759" t="s">
        <v>1305</v>
      </c>
      <c r="M10" s="1760"/>
      <c r="N10" s="1760"/>
      <c r="O10" s="1760"/>
      <c r="P10" s="1760"/>
      <c r="Q10" s="1760"/>
      <c r="R10" s="1761"/>
      <c r="S10" s="1759" t="s">
        <v>1306</v>
      </c>
      <c r="T10" s="1760"/>
      <c r="U10" s="1760"/>
      <c r="V10" s="1760"/>
      <c r="W10" s="1760"/>
      <c r="X10" s="1760"/>
      <c r="Y10" s="1761"/>
      <c r="Z10" s="1759" t="s">
        <v>1307</v>
      </c>
      <c r="AA10" s="1760"/>
      <c r="AB10" s="1760"/>
      <c r="AC10" s="1760"/>
      <c r="AD10" s="1760"/>
      <c r="AE10" s="1760"/>
      <c r="AF10" s="1764"/>
      <c r="AG10" s="1765" t="s">
        <v>1308</v>
      </c>
      <c r="AH10" s="1753" t="s">
        <v>1309</v>
      </c>
      <c r="AI10" s="1753" t="s">
        <v>1310</v>
      </c>
      <c r="AJ10" s="693"/>
      <c r="AK10" s="693"/>
      <c r="AL10" s="693"/>
      <c r="AM10" s="693"/>
    </row>
    <row r="11" spans="2:39" ht="18" customHeight="1">
      <c r="B11" s="1757"/>
      <c r="C11" s="1757"/>
      <c r="D11" s="1757"/>
      <c r="E11" s="696">
        <v>1</v>
      </c>
      <c r="F11" s="696">
        <v>2</v>
      </c>
      <c r="G11" s="696">
        <v>3</v>
      </c>
      <c r="H11" s="696">
        <v>4</v>
      </c>
      <c r="I11" s="696">
        <v>5</v>
      </c>
      <c r="J11" s="696">
        <v>6</v>
      </c>
      <c r="K11" s="696">
        <v>7</v>
      </c>
      <c r="L11" s="696">
        <v>8</v>
      </c>
      <c r="M11" s="696">
        <v>9</v>
      </c>
      <c r="N11" s="696">
        <v>10</v>
      </c>
      <c r="O11" s="696">
        <v>11</v>
      </c>
      <c r="P11" s="696">
        <v>12</v>
      </c>
      <c r="Q11" s="696">
        <v>13</v>
      </c>
      <c r="R11" s="696">
        <v>14</v>
      </c>
      <c r="S11" s="696">
        <v>15</v>
      </c>
      <c r="T11" s="696">
        <v>16</v>
      </c>
      <c r="U11" s="696">
        <v>17</v>
      </c>
      <c r="V11" s="696">
        <v>18</v>
      </c>
      <c r="W11" s="696">
        <v>19</v>
      </c>
      <c r="X11" s="696">
        <v>20</v>
      </c>
      <c r="Y11" s="696">
        <v>21</v>
      </c>
      <c r="Z11" s="696">
        <v>22</v>
      </c>
      <c r="AA11" s="696">
        <v>23</v>
      </c>
      <c r="AB11" s="696">
        <v>24</v>
      </c>
      <c r="AC11" s="696">
        <v>25</v>
      </c>
      <c r="AD11" s="696">
        <v>26</v>
      </c>
      <c r="AE11" s="696">
        <v>27</v>
      </c>
      <c r="AF11" s="695">
        <v>28</v>
      </c>
      <c r="AG11" s="1766"/>
      <c r="AH11" s="1754"/>
      <c r="AI11" s="1754"/>
      <c r="AJ11" s="693"/>
      <c r="AK11" s="693"/>
      <c r="AL11" s="693"/>
      <c r="AM11" s="693"/>
    </row>
    <row r="12" spans="2:39" ht="18" customHeight="1">
      <c r="B12" s="1758"/>
      <c r="C12" s="1758"/>
      <c r="D12" s="1758"/>
      <c r="E12" s="696" t="s">
        <v>1311</v>
      </c>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8"/>
      <c r="AG12" s="1767"/>
      <c r="AH12" s="1755"/>
      <c r="AI12" s="1755"/>
      <c r="AJ12" s="693"/>
      <c r="AK12" s="693"/>
      <c r="AL12" s="693"/>
      <c r="AM12" s="693"/>
    </row>
    <row r="13" spans="2:35" ht="18" customHeight="1">
      <c r="B13" s="1756" t="s">
        <v>1312</v>
      </c>
      <c r="C13" s="1756"/>
      <c r="D13" s="1756"/>
      <c r="E13" s="699" t="s">
        <v>450</v>
      </c>
      <c r="F13" s="699" t="s">
        <v>450</v>
      </c>
      <c r="G13" s="699" t="s">
        <v>352</v>
      </c>
      <c r="H13" s="699" t="s">
        <v>452</v>
      </c>
      <c r="I13" s="699" t="s">
        <v>355</v>
      </c>
      <c r="J13" s="699" t="s">
        <v>450</v>
      </c>
      <c r="K13" s="699" t="s">
        <v>355</v>
      </c>
      <c r="L13" s="700"/>
      <c r="M13" s="700"/>
      <c r="N13" s="700"/>
      <c r="O13" s="700"/>
      <c r="P13" s="700"/>
      <c r="Q13" s="700"/>
      <c r="R13" s="700"/>
      <c r="S13" s="700"/>
      <c r="T13" s="700"/>
      <c r="U13" s="700"/>
      <c r="V13" s="700"/>
      <c r="W13" s="700"/>
      <c r="X13" s="700"/>
      <c r="Y13" s="700"/>
      <c r="Z13" s="700"/>
      <c r="AA13" s="700"/>
      <c r="AB13" s="700"/>
      <c r="AC13" s="700"/>
      <c r="AD13" s="700"/>
      <c r="AE13" s="700"/>
      <c r="AF13" s="701"/>
      <c r="AG13" s="702"/>
      <c r="AH13" s="703"/>
      <c r="AI13" s="703"/>
    </row>
    <row r="14" spans="2:35" ht="18" customHeight="1">
      <c r="B14" s="1756" t="s">
        <v>1313</v>
      </c>
      <c r="C14" s="1756"/>
      <c r="D14" s="1756"/>
      <c r="E14" s="699" t="s">
        <v>1314</v>
      </c>
      <c r="F14" s="699" t="s">
        <v>1314</v>
      </c>
      <c r="G14" s="699" t="s">
        <v>1314</v>
      </c>
      <c r="H14" s="699" t="s">
        <v>1315</v>
      </c>
      <c r="I14" s="699" t="s">
        <v>1315</v>
      </c>
      <c r="J14" s="699" t="s">
        <v>1316</v>
      </c>
      <c r="K14" s="699" t="s">
        <v>1316</v>
      </c>
      <c r="L14" s="700"/>
      <c r="M14" s="700"/>
      <c r="N14" s="700"/>
      <c r="O14" s="700"/>
      <c r="P14" s="700"/>
      <c r="Q14" s="700"/>
      <c r="R14" s="700"/>
      <c r="S14" s="700"/>
      <c r="T14" s="700"/>
      <c r="U14" s="700"/>
      <c r="V14" s="700"/>
      <c r="W14" s="700"/>
      <c r="X14" s="700"/>
      <c r="Y14" s="700"/>
      <c r="Z14" s="700"/>
      <c r="AA14" s="700"/>
      <c r="AB14" s="700"/>
      <c r="AC14" s="700"/>
      <c r="AD14" s="700"/>
      <c r="AE14" s="700"/>
      <c r="AF14" s="701"/>
      <c r="AG14" s="702"/>
      <c r="AH14" s="703"/>
      <c r="AI14" s="703"/>
    </row>
    <row r="15" spans="2:35" ht="18" customHeight="1">
      <c r="B15" s="703"/>
      <c r="C15" s="703"/>
      <c r="D15" s="703"/>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704"/>
      <c r="AG15" s="702"/>
      <c r="AH15" s="703"/>
      <c r="AI15" s="703"/>
    </row>
    <row r="16" spans="2:35" ht="18" customHeight="1">
      <c r="B16" s="703"/>
      <c r="C16" s="703"/>
      <c r="D16" s="703"/>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704"/>
      <c r="AG16" s="702"/>
      <c r="AH16" s="703"/>
      <c r="AI16" s="703"/>
    </row>
    <row r="17" spans="2:35" ht="18" customHeight="1">
      <c r="B17" s="703"/>
      <c r="C17" s="703"/>
      <c r="D17" s="703"/>
      <c r="E17" s="699"/>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704"/>
      <c r="AG17" s="702"/>
      <c r="AH17" s="703"/>
      <c r="AI17" s="703"/>
    </row>
    <row r="18" spans="2:35" ht="18" customHeight="1">
      <c r="B18" s="703"/>
      <c r="C18" s="703"/>
      <c r="D18" s="703"/>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704"/>
      <c r="AG18" s="702"/>
      <c r="AH18" s="703"/>
      <c r="AI18" s="703"/>
    </row>
    <row r="19" spans="2:35" ht="18" customHeight="1">
      <c r="B19" s="703"/>
      <c r="C19" s="703"/>
      <c r="D19" s="703"/>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704"/>
      <c r="AG19" s="702"/>
      <c r="AH19" s="703"/>
      <c r="AI19" s="703"/>
    </row>
    <row r="20" spans="2:35" ht="18" customHeight="1">
      <c r="B20" s="703"/>
      <c r="C20" s="703"/>
      <c r="D20" s="703"/>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704"/>
      <c r="AG20" s="702"/>
      <c r="AH20" s="703"/>
      <c r="AI20" s="703"/>
    </row>
    <row r="21" spans="2:35" ht="18" customHeight="1">
      <c r="B21" s="703"/>
      <c r="C21" s="703"/>
      <c r="D21" s="703"/>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704"/>
      <c r="AG21" s="702"/>
      <c r="AH21" s="703"/>
      <c r="AI21" s="703"/>
    </row>
    <row r="22" spans="2:35" ht="18" customHeight="1">
      <c r="B22" s="703"/>
      <c r="C22" s="703"/>
      <c r="D22" s="703"/>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702"/>
      <c r="AH22" s="703"/>
      <c r="AI22" s="703"/>
    </row>
    <row r="23" spans="2:35" ht="18" customHeight="1">
      <c r="B23" s="703"/>
      <c r="C23" s="703"/>
      <c r="D23" s="703"/>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702"/>
      <c r="AH23" s="703"/>
      <c r="AI23" s="703"/>
    </row>
    <row r="24" spans="2:35" ht="18" customHeight="1" thickBot="1">
      <c r="B24" s="705"/>
      <c r="D24" s="705"/>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702"/>
      <c r="AH24" s="703"/>
      <c r="AI24" s="703"/>
    </row>
    <row r="25" spans="2:35" ht="18" customHeight="1" thickTop="1">
      <c r="B25" s="1762" t="s">
        <v>1317</v>
      </c>
      <c r="C25" s="1763" t="s">
        <v>1318</v>
      </c>
      <c r="D25" s="1763"/>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I25" s="59"/>
    </row>
    <row r="26" spans="2:35" ht="30" customHeight="1">
      <c r="B26" s="1756"/>
      <c r="C26" s="1756" t="s">
        <v>1319</v>
      </c>
      <c r="D26" s="1756"/>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I26" s="708"/>
    </row>
    <row r="27" spans="2:35" ht="8.25" customHeight="1">
      <c r="B27" s="709"/>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I27" s="708"/>
    </row>
    <row r="28" spans="2:37" ht="13.5">
      <c r="B28" s="711" t="s">
        <v>1320</v>
      </c>
      <c r="E28" s="712" t="s">
        <v>1321</v>
      </c>
      <c r="J28" s="3" t="s">
        <v>1322</v>
      </c>
      <c r="L28" s="3" t="s">
        <v>1323</v>
      </c>
      <c r="N28" s="3" t="s">
        <v>1322</v>
      </c>
      <c r="P28" s="3" t="s">
        <v>1324</v>
      </c>
      <c r="AI28" s="713"/>
      <c r="AJ28" s="714"/>
      <c r="AK28" s="714"/>
    </row>
    <row r="29" spans="2:35" ht="6" customHeight="1">
      <c r="B29" s="711"/>
      <c r="AI29" s="708"/>
    </row>
    <row r="30" spans="2:35" ht="13.5">
      <c r="B30" s="711" t="s">
        <v>1325</v>
      </c>
      <c r="E30" s="3" t="s">
        <v>1326</v>
      </c>
      <c r="O30" s="3" t="s">
        <v>1039</v>
      </c>
      <c r="Q30" s="3">
        <v>5</v>
      </c>
      <c r="R30" s="3" t="s">
        <v>1040</v>
      </c>
      <c r="T30" s="3" t="s">
        <v>1041</v>
      </c>
      <c r="V30" s="3">
        <v>4</v>
      </c>
      <c r="W30" s="3" t="s">
        <v>1042</v>
      </c>
      <c r="Y30" s="3" t="s">
        <v>1327</v>
      </c>
      <c r="AI30" s="708"/>
    </row>
    <row r="31" spans="2:35" ht="13.5">
      <c r="B31" s="711" t="s">
        <v>1328</v>
      </c>
      <c r="AI31" s="708"/>
    </row>
    <row r="32" spans="2:35" ht="13.5" customHeight="1">
      <c r="B32" s="711"/>
      <c r="E32" s="3" t="s">
        <v>1329</v>
      </c>
      <c r="AI32" s="708"/>
    </row>
    <row r="33" spans="2:35" ht="13.5" customHeight="1">
      <c r="B33" s="711" t="s">
        <v>1330</v>
      </c>
      <c r="E33" s="3" t="s">
        <v>1331</v>
      </c>
      <c r="AI33" s="708"/>
    </row>
    <row r="34" spans="2:35" ht="13.5">
      <c r="B34" s="711" t="s">
        <v>1328</v>
      </c>
      <c r="AI34" s="708"/>
    </row>
    <row r="35" spans="2:35" ht="6.75" customHeight="1">
      <c r="B35" s="711"/>
      <c r="AI35" s="708"/>
    </row>
    <row r="36" spans="2:35" ht="13.5">
      <c r="B36" s="711" t="s">
        <v>1332</v>
      </c>
      <c r="AI36" s="708"/>
    </row>
    <row r="37" spans="2:35" ht="13.5">
      <c r="B37" s="711" t="s">
        <v>1328</v>
      </c>
      <c r="AI37" s="708"/>
    </row>
    <row r="38" spans="2:35" ht="6" customHeight="1">
      <c r="B38" s="715"/>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ht="6" customHeight="1">
      <c r="B39" s="690"/>
    </row>
    <row r="40" ht="6.75" customHeight="1">
      <c r="B40" s="690"/>
    </row>
    <row r="41" ht="13.5">
      <c r="B41" s="1" t="s">
        <v>1333</v>
      </c>
    </row>
    <row r="42" ht="13.5">
      <c r="B42" s="1" t="s">
        <v>1334</v>
      </c>
    </row>
    <row r="43" ht="13.5">
      <c r="B43" s="1" t="s">
        <v>1335</v>
      </c>
    </row>
    <row r="44" ht="13.5">
      <c r="B44" s="1" t="s">
        <v>1336</v>
      </c>
    </row>
    <row r="45" ht="13.5">
      <c r="B45" s="1" t="s">
        <v>1337</v>
      </c>
    </row>
    <row r="46" ht="13.5">
      <c r="B46" s="1" t="s">
        <v>1524</v>
      </c>
    </row>
    <row r="47" ht="13.5">
      <c r="B47" s="1" t="s">
        <v>1338</v>
      </c>
    </row>
    <row r="48" ht="13.5">
      <c r="B48" s="1" t="s">
        <v>1339</v>
      </c>
    </row>
    <row r="49" ht="13.5">
      <c r="B49" s="1" t="s">
        <v>1340</v>
      </c>
    </row>
    <row r="50" ht="13.5">
      <c r="B50" s="1" t="s">
        <v>1341</v>
      </c>
    </row>
    <row r="51" ht="14.25">
      <c r="B51" s="716" t="s">
        <v>1342</v>
      </c>
    </row>
    <row r="52" ht="13.5">
      <c r="B52" s="1" t="s">
        <v>1343</v>
      </c>
    </row>
    <row r="53" ht="13.5">
      <c r="B53" s="1" t="s">
        <v>1344</v>
      </c>
    </row>
    <row r="54" ht="13.5">
      <c r="B54" s="1" t="s">
        <v>1345</v>
      </c>
    </row>
    <row r="55" ht="13.5">
      <c r="B55" s="1" t="s">
        <v>1346</v>
      </c>
    </row>
    <row r="56" ht="13.5">
      <c r="B56" s="1" t="s">
        <v>1347</v>
      </c>
    </row>
    <row r="57" ht="13.5">
      <c r="B57" s="1" t="s">
        <v>1348</v>
      </c>
    </row>
    <row r="58" ht="13.5">
      <c r="B58" s="1" t="s">
        <v>1349</v>
      </c>
    </row>
    <row r="59" ht="13.5">
      <c r="B59" s="1" t="s">
        <v>1350</v>
      </c>
    </row>
    <row r="60" ht="13.5">
      <c r="B60" s="1" t="s">
        <v>1351</v>
      </c>
    </row>
    <row r="61" ht="13.5">
      <c r="B61" s="1" t="s">
        <v>1352</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7" right="0.7" top="0.75" bottom="0.75" header="0.3" footer="0.3"/>
  <pageSetup horizontalDpi="600" verticalDpi="600" orientation="landscape" paperSize="9" scale="81" r:id="rId1"/>
  <rowBreaks count="1" manualBreakCount="1">
    <brk id="39" max="255" man="1"/>
  </rowBreaks>
</worksheet>
</file>

<file path=xl/worksheets/sheet13.xml><?xml version="1.0" encoding="utf-8"?>
<worksheet xmlns="http://schemas.openxmlformats.org/spreadsheetml/2006/main" xmlns:r="http://schemas.openxmlformats.org/officeDocument/2006/relationships">
  <sheetPr>
    <tabColor rgb="FFFF00FF"/>
  </sheetPr>
  <dimension ref="B1:X94"/>
  <sheetViews>
    <sheetView view="pageBreakPreview" zoomScaleSheetLayoutView="100" zoomScalePageLayoutView="0" workbookViewId="0" topLeftCell="A1">
      <selection activeCell="A1" sqref="A1"/>
    </sheetView>
  </sheetViews>
  <sheetFormatPr defaultColWidth="9.00390625" defaultRowHeight="13.5"/>
  <cols>
    <col min="1" max="1" width="1.625" style="977" customWidth="1"/>
    <col min="2" max="2" width="9.625" style="977" customWidth="1"/>
    <col min="3" max="3" width="8.625" style="977" customWidth="1"/>
    <col min="4" max="4" width="5.625" style="977" customWidth="1"/>
    <col min="5" max="6" width="15.625" style="977" customWidth="1"/>
    <col min="7" max="7" width="5.625" style="977" customWidth="1"/>
    <col min="8" max="8" width="16.625" style="977" customWidth="1"/>
    <col min="9" max="9" width="5.625" style="977" customWidth="1"/>
    <col min="10" max="10" width="15.625" style="977" customWidth="1"/>
    <col min="11" max="11" width="5.625" style="977" customWidth="1"/>
    <col min="12" max="12" width="3.125" style="977" customWidth="1"/>
    <col min="13" max="18" width="4.625" style="977" customWidth="1"/>
    <col min="19" max="19" width="1.625" style="977" customWidth="1"/>
    <col min="20" max="21" width="9.00390625" style="977" customWidth="1"/>
    <col min="22" max="22" width="18.50390625" style="977" bestFit="1" customWidth="1"/>
    <col min="23" max="23" width="29.875" style="977" bestFit="1" customWidth="1"/>
    <col min="24" max="24" width="30.375" style="977" bestFit="1" customWidth="1"/>
    <col min="25" max="16384" width="9.00390625" style="977" customWidth="1"/>
  </cols>
  <sheetData>
    <row r="1" spans="2:18" ht="13.5">
      <c r="B1" s="978" t="s">
        <v>1725</v>
      </c>
      <c r="K1" s="979" t="s">
        <v>1726</v>
      </c>
      <c r="L1" s="1808"/>
      <c r="M1" s="1808"/>
      <c r="N1" s="980" t="s">
        <v>1727</v>
      </c>
      <c r="O1" s="981"/>
      <c r="P1" s="980" t="s">
        <v>1728</v>
      </c>
      <c r="Q1" s="981"/>
      <c r="R1" s="980" t="s">
        <v>1729</v>
      </c>
    </row>
    <row r="2" spans="2:18" ht="18.75">
      <c r="B2" s="1809" t="s">
        <v>1730</v>
      </c>
      <c r="C2" s="1809"/>
      <c r="D2" s="1809"/>
      <c r="E2" s="1809"/>
      <c r="F2" s="1809"/>
      <c r="G2" s="1809"/>
      <c r="H2" s="1809"/>
      <c r="I2" s="1809"/>
      <c r="J2" s="1809"/>
      <c r="K2" s="1809"/>
      <c r="L2" s="1809"/>
      <c r="M2" s="1809"/>
      <c r="N2" s="1809"/>
      <c r="O2" s="1809"/>
      <c r="P2" s="1809"/>
      <c r="Q2" s="1809"/>
      <c r="R2" s="1809"/>
    </row>
    <row r="3" spans="2:18" ht="7.5" customHeight="1">
      <c r="B3" s="982"/>
      <c r="C3" s="982"/>
      <c r="D3" s="982"/>
      <c r="E3" s="982"/>
      <c r="F3" s="982"/>
      <c r="G3" s="982"/>
      <c r="H3" s="982"/>
      <c r="I3" s="982"/>
      <c r="J3" s="982"/>
      <c r="K3" s="982"/>
      <c r="L3" s="982"/>
      <c r="M3" s="982"/>
      <c r="N3" s="982"/>
      <c r="O3" s="982"/>
      <c r="P3" s="982"/>
      <c r="Q3" s="982"/>
      <c r="R3" s="982"/>
    </row>
    <row r="4" spans="9:18" ht="24.75" customHeight="1">
      <c r="I4" s="979" t="s">
        <v>1731</v>
      </c>
      <c r="J4" s="1810"/>
      <c r="K4" s="1810"/>
      <c r="L4" s="1810"/>
      <c r="M4" s="1810"/>
      <c r="N4" s="1810"/>
      <c r="O4" s="1810"/>
      <c r="P4" s="1810"/>
      <c r="Q4" s="1810"/>
      <c r="R4" s="1810"/>
    </row>
    <row r="5" spans="9:18" ht="24.75" customHeight="1">
      <c r="I5" s="979" t="s">
        <v>1732</v>
      </c>
      <c r="J5" s="1811"/>
      <c r="K5" s="1811"/>
      <c r="L5" s="1811"/>
      <c r="M5" s="1811"/>
      <c r="N5" s="1811"/>
      <c r="O5" s="1811"/>
      <c r="P5" s="1811"/>
      <c r="Q5" s="1811"/>
      <c r="R5" s="1811"/>
    </row>
    <row r="6" spans="9:18" ht="24.75" customHeight="1">
      <c r="I6" s="979" t="s">
        <v>1733</v>
      </c>
      <c r="J6" s="1811"/>
      <c r="K6" s="1811"/>
      <c r="L6" s="1811"/>
      <c r="M6" s="1811"/>
      <c r="N6" s="1811"/>
      <c r="O6" s="1811"/>
      <c r="P6" s="1811"/>
      <c r="Q6" s="1811"/>
      <c r="R6" s="1811"/>
    </row>
    <row r="7" spans="9:18" ht="9" customHeight="1">
      <c r="I7" s="979"/>
      <c r="J7" s="983"/>
      <c r="K7" s="983"/>
      <c r="L7" s="983"/>
      <c r="M7" s="983"/>
      <c r="N7" s="983"/>
      <c r="O7" s="983"/>
      <c r="P7" s="983"/>
      <c r="Q7" s="983"/>
      <c r="R7" s="983"/>
    </row>
    <row r="8" spans="2:9" ht="13.5">
      <c r="B8" s="1812" t="s">
        <v>1734</v>
      </c>
      <c r="C8" s="1812"/>
      <c r="D8" s="1812"/>
      <c r="E8" s="984"/>
      <c r="F8" s="1813" t="s">
        <v>1735</v>
      </c>
      <c r="G8" s="1813"/>
      <c r="H8" s="1813"/>
      <c r="I8" s="1813"/>
    </row>
    <row r="9" spans="5:9" ht="13.5" hidden="1">
      <c r="E9" s="984"/>
      <c r="F9" s="1770" t="str">
        <f>IF(F8='[1]別紙７参考資料'!W19,'[1]別紙７参考資料'!X18,'[1]別紙７参考資料'!X17)</f>
        <v>介護職員</v>
      </c>
      <c r="G9" s="1770"/>
      <c r="H9" s="1770"/>
      <c r="I9" s="1770"/>
    </row>
    <row r="10" ht="9" customHeight="1"/>
    <row r="11" spans="2:11" ht="13.5">
      <c r="B11" s="985" t="s">
        <v>1736</v>
      </c>
      <c r="F11" s="1807" t="s">
        <v>1737</v>
      </c>
      <c r="G11" s="1807"/>
      <c r="H11" s="1807"/>
      <c r="I11" s="1807"/>
      <c r="J11" s="979" t="s">
        <v>1738</v>
      </c>
      <c r="K11" s="986"/>
    </row>
    <row r="12" ht="9" customHeight="1"/>
    <row r="13" ht="13.5">
      <c r="B13" s="985" t="s">
        <v>1739</v>
      </c>
    </row>
    <row r="14" spans="2:18" ht="13.5">
      <c r="B14" s="981" t="s">
        <v>126</v>
      </c>
      <c r="C14" s="1795" t="s">
        <v>1740</v>
      </c>
      <c r="D14" s="1795"/>
      <c r="E14" s="1795"/>
      <c r="F14" s="1795"/>
      <c r="G14" s="1795"/>
      <c r="H14" s="1795"/>
      <c r="I14" s="1795"/>
      <c r="J14" s="1795"/>
      <c r="K14" s="1795"/>
      <c r="M14" s="1796" t="s">
        <v>1741</v>
      </c>
      <c r="N14" s="1797"/>
      <c r="O14" s="1797"/>
      <c r="P14" s="1797"/>
      <c r="Q14" s="1797"/>
      <c r="R14" s="1798"/>
    </row>
    <row r="15" spans="2:18" ht="79.5" customHeight="1">
      <c r="B15" s="987"/>
      <c r="C15" s="1799" t="s">
        <v>1742</v>
      </c>
      <c r="D15" s="1799"/>
      <c r="E15" s="987"/>
      <c r="F15" s="1800" t="s">
        <v>1743</v>
      </c>
      <c r="G15" s="1800"/>
      <c r="H15" s="1800" t="s">
        <v>1744</v>
      </c>
      <c r="I15" s="1800"/>
      <c r="J15" s="1799" t="s">
        <v>1745</v>
      </c>
      <c r="K15" s="1799"/>
      <c r="M15" s="1801" t="str">
        <f>F8</f>
        <v>介護福祉士</v>
      </c>
      <c r="N15" s="1802"/>
      <c r="O15" s="1803"/>
      <c r="P15" s="1801" t="str">
        <f>F9</f>
        <v>介護職員</v>
      </c>
      <c r="Q15" s="1802"/>
      <c r="R15" s="1803"/>
    </row>
    <row r="16" spans="2:24" ht="25.5" customHeight="1">
      <c r="B16" s="988" t="s">
        <v>1746</v>
      </c>
      <c r="C16" s="1786"/>
      <c r="D16" s="1787" t="s">
        <v>1747</v>
      </c>
      <c r="E16" s="989" t="str">
        <f>$F$8</f>
        <v>介護福祉士</v>
      </c>
      <c r="F16" s="990"/>
      <c r="G16" s="991" t="s">
        <v>1748</v>
      </c>
      <c r="H16" s="990"/>
      <c r="I16" s="991" t="s">
        <v>1747</v>
      </c>
      <c r="J16" s="990"/>
      <c r="K16" s="991" t="s">
        <v>1747</v>
      </c>
      <c r="M16" s="1789">
        <f>IF(C16="","",F16+ROUNDDOWN((H16+J16)/C16,1))</f>
      </c>
      <c r="N16" s="1790"/>
      <c r="O16" s="1791"/>
      <c r="P16" s="1789">
        <f>IF(C16="","",F17+ROUNDDOWN((H17+J17)/C16,1))</f>
      </c>
      <c r="Q16" s="1790"/>
      <c r="R16" s="1791"/>
      <c r="V16" s="992"/>
      <c r="W16" s="993" t="s">
        <v>1749</v>
      </c>
      <c r="X16" s="993" t="s">
        <v>1750</v>
      </c>
    </row>
    <row r="17" spans="2:24" ht="25.5" customHeight="1">
      <c r="B17" s="994" t="s">
        <v>1751</v>
      </c>
      <c r="C17" s="1786"/>
      <c r="D17" s="1788"/>
      <c r="E17" s="995" t="str">
        <f>$F$9</f>
        <v>介護職員</v>
      </c>
      <c r="F17" s="996"/>
      <c r="G17" s="997" t="s">
        <v>1748</v>
      </c>
      <c r="H17" s="996"/>
      <c r="I17" s="997" t="s">
        <v>1747</v>
      </c>
      <c r="J17" s="996"/>
      <c r="K17" s="997" t="s">
        <v>1747</v>
      </c>
      <c r="M17" s="1792"/>
      <c r="N17" s="1793"/>
      <c r="O17" s="1794"/>
      <c r="P17" s="1792"/>
      <c r="Q17" s="1793"/>
      <c r="R17" s="1794"/>
      <c r="V17" s="1804" t="s">
        <v>1752</v>
      </c>
      <c r="W17" s="992" t="s">
        <v>1735</v>
      </c>
      <c r="X17" s="992" t="s">
        <v>1753</v>
      </c>
    </row>
    <row r="18" spans="2:24" ht="25.5" customHeight="1">
      <c r="B18" s="998"/>
      <c r="C18" s="1786"/>
      <c r="D18" s="1787" t="s">
        <v>1747</v>
      </c>
      <c r="E18" s="999" t="str">
        <f>$F$8</f>
        <v>介護福祉士</v>
      </c>
      <c r="F18" s="1000"/>
      <c r="G18" s="1001" t="s">
        <v>1748</v>
      </c>
      <c r="H18" s="990"/>
      <c r="I18" s="1001" t="s">
        <v>1747</v>
      </c>
      <c r="J18" s="990"/>
      <c r="K18" s="1001" t="s">
        <v>1747</v>
      </c>
      <c r="M18" s="1789">
        <f>IF(C18="","",F18+ROUNDDOWN((H18+J18)/C18,1))</f>
      </c>
      <c r="N18" s="1790"/>
      <c r="O18" s="1791"/>
      <c r="P18" s="1789">
        <f>IF(C18="","",F19+ROUNDDOWN((H19+J19)/C18,1))</f>
      </c>
      <c r="Q18" s="1790"/>
      <c r="R18" s="1791"/>
      <c r="V18" s="1805"/>
      <c r="W18" s="992" t="s">
        <v>1754</v>
      </c>
      <c r="X18" s="992" t="s">
        <v>1755</v>
      </c>
    </row>
    <row r="19" spans="2:24" ht="25.5" customHeight="1">
      <c r="B19" s="994" t="s">
        <v>1756</v>
      </c>
      <c r="C19" s="1786"/>
      <c r="D19" s="1788"/>
      <c r="E19" s="995" t="str">
        <f>$F$9</f>
        <v>介護職員</v>
      </c>
      <c r="F19" s="996"/>
      <c r="G19" s="997" t="s">
        <v>1748</v>
      </c>
      <c r="H19" s="996"/>
      <c r="I19" s="997" t="s">
        <v>1747</v>
      </c>
      <c r="J19" s="996"/>
      <c r="K19" s="997" t="s">
        <v>1747</v>
      </c>
      <c r="M19" s="1792"/>
      <c r="N19" s="1793"/>
      <c r="O19" s="1794"/>
      <c r="P19" s="1792"/>
      <c r="Q19" s="1793"/>
      <c r="R19" s="1794"/>
      <c r="V19" s="1805"/>
      <c r="W19" s="992" t="s">
        <v>1757</v>
      </c>
      <c r="X19" s="992" t="s">
        <v>1758</v>
      </c>
    </row>
    <row r="20" spans="2:24" ht="25.5" customHeight="1">
      <c r="B20" s="998"/>
      <c r="C20" s="1786"/>
      <c r="D20" s="1787" t="s">
        <v>1747</v>
      </c>
      <c r="E20" s="999" t="str">
        <f>$F$8</f>
        <v>介護福祉士</v>
      </c>
      <c r="F20" s="1000"/>
      <c r="G20" s="1001" t="s">
        <v>1748</v>
      </c>
      <c r="H20" s="990"/>
      <c r="I20" s="1001" t="s">
        <v>1747</v>
      </c>
      <c r="J20" s="990"/>
      <c r="K20" s="1001" t="s">
        <v>1747</v>
      </c>
      <c r="M20" s="1789">
        <f>IF(C20="","",F20+ROUNDDOWN((H20+J20)/C20,1))</f>
      </c>
      <c r="N20" s="1790"/>
      <c r="O20" s="1791"/>
      <c r="P20" s="1789">
        <f>IF(C20="","",F21+ROUNDDOWN((H21+J21)/C20,1))</f>
      </c>
      <c r="Q20" s="1790"/>
      <c r="R20" s="1791"/>
      <c r="V20" s="1805"/>
      <c r="W20" s="992" t="s">
        <v>1758</v>
      </c>
      <c r="X20" s="992" t="s">
        <v>1758</v>
      </c>
    </row>
    <row r="21" spans="2:24" ht="25.5" customHeight="1">
      <c r="B21" s="994" t="s">
        <v>1759</v>
      </c>
      <c r="C21" s="1786"/>
      <c r="D21" s="1788"/>
      <c r="E21" s="995" t="str">
        <f>$F$9</f>
        <v>介護職員</v>
      </c>
      <c r="F21" s="996"/>
      <c r="G21" s="997" t="s">
        <v>1748</v>
      </c>
      <c r="H21" s="996"/>
      <c r="I21" s="997" t="s">
        <v>1747</v>
      </c>
      <c r="J21" s="996"/>
      <c r="K21" s="997" t="s">
        <v>1747</v>
      </c>
      <c r="M21" s="1792"/>
      <c r="N21" s="1793"/>
      <c r="O21" s="1794"/>
      <c r="P21" s="1792"/>
      <c r="Q21" s="1793"/>
      <c r="R21" s="1794"/>
      <c r="V21" s="1805"/>
      <c r="W21" s="992" t="s">
        <v>1758</v>
      </c>
      <c r="X21" s="992" t="s">
        <v>1758</v>
      </c>
    </row>
    <row r="22" spans="2:24" ht="25.5" customHeight="1">
      <c r="B22" s="998"/>
      <c r="C22" s="1786"/>
      <c r="D22" s="1787" t="s">
        <v>1747</v>
      </c>
      <c r="E22" s="999" t="str">
        <f>$F$8</f>
        <v>介護福祉士</v>
      </c>
      <c r="F22" s="1000"/>
      <c r="G22" s="1001" t="s">
        <v>1748</v>
      </c>
      <c r="H22" s="990"/>
      <c r="I22" s="1001" t="s">
        <v>1747</v>
      </c>
      <c r="J22" s="990"/>
      <c r="K22" s="1001" t="s">
        <v>1747</v>
      </c>
      <c r="M22" s="1789">
        <f>IF(C22="","",F22+ROUNDDOWN((H22+J22)/C22,1))</f>
      </c>
      <c r="N22" s="1790"/>
      <c r="O22" s="1791"/>
      <c r="P22" s="1789">
        <f>IF(C22="","",F23+ROUNDDOWN((H23+J23)/C22,1))</f>
      </c>
      <c r="Q22" s="1790"/>
      <c r="R22" s="1791"/>
      <c r="V22" s="1806"/>
      <c r="W22" s="992" t="s">
        <v>1758</v>
      </c>
      <c r="X22" s="992" t="s">
        <v>1758</v>
      </c>
    </row>
    <row r="23" spans="2:18" ht="25.5" customHeight="1">
      <c r="B23" s="994" t="s">
        <v>1760</v>
      </c>
      <c r="C23" s="1786"/>
      <c r="D23" s="1788"/>
      <c r="E23" s="995" t="str">
        <f>$F$9</f>
        <v>介護職員</v>
      </c>
      <c r="F23" s="996"/>
      <c r="G23" s="997" t="s">
        <v>1748</v>
      </c>
      <c r="H23" s="996"/>
      <c r="I23" s="997" t="s">
        <v>1747</v>
      </c>
      <c r="J23" s="996"/>
      <c r="K23" s="997" t="s">
        <v>1747</v>
      </c>
      <c r="M23" s="1792"/>
      <c r="N23" s="1793"/>
      <c r="O23" s="1794"/>
      <c r="P23" s="1792"/>
      <c r="Q23" s="1793"/>
      <c r="R23" s="1794"/>
    </row>
    <row r="24" spans="2:18" ht="25.5" customHeight="1">
      <c r="B24" s="998"/>
      <c r="C24" s="1786"/>
      <c r="D24" s="1787" t="s">
        <v>1747</v>
      </c>
      <c r="E24" s="999" t="str">
        <f>$F$8</f>
        <v>介護福祉士</v>
      </c>
      <c r="F24" s="1000"/>
      <c r="G24" s="1001" t="s">
        <v>1748</v>
      </c>
      <c r="H24" s="990"/>
      <c r="I24" s="1001" t="s">
        <v>1747</v>
      </c>
      <c r="J24" s="990"/>
      <c r="K24" s="1001" t="s">
        <v>1747</v>
      </c>
      <c r="M24" s="1789">
        <f>IF(C24="","",F24+ROUNDDOWN((H24+J24)/C24,1))</f>
      </c>
      <c r="N24" s="1790"/>
      <c r="O24" s="1791"/>
      <c r="P24" s="1789">
        <f>IF(C24="","",F25+ROUNDDOWN((H25+J25)/C24,1))</f>
      </c>
      <c r="Q24" s="1790"/>
      <c r="R24" s="1791"/>
    </row>
    <row r="25" spans="2:18" ht="25.5" customHeight="1">
      <c r="B25" s="994" t="s">
        <v>1761</v>
      </c>
      <c r="C25" s="1786"/>
      <c r="D25" s="1788"/>
      <c r="E25" s="995" t="str">
        <f>$F$9</f>
        <v>介護職員</v>
      </c>
      <c r="F25" s="996"/>
      <c r="G25" s="997" t="s">
        <v>1748</v>
      </c>
      <c r="H25" s="996"/>
      <c r="I25" s="997" t="s">
        <v>1747</v>
      </c>
      <c r="J25" s="996"/>
      <c r="K25" s="997" t="s">
        <v>1747</v>
      </c>
      <c r="M25" s="1792"/>
      <c r="N25" s="1793"/>
      <c r="O25" s="1794"/>
      <c r="P25" s="1792"/>
      <c r="Q25" s="1793"/>
      <c r="R25" s="1794"/>
    </row>
    <row r="26" spans="2:18" ht="25.5" customHeight="1">
      <c r="B26" s="998"/>
      <c r="C26" s="1786"/>
      <c r="D26" s="1787" t="s">
        <v>1747</v>
      </c>
      <c r="E26" s="999" t="str">
        <f>$F$8</f>
        <v>介護福祉士</v>
      </c>
      <c r="F26" s="1000"/>
      <c r="G26" s="1001" t="s">
        <v>1748</v>
      </c>
      <c r="H26" s="990"/>
      <c r="I26" s="1001" t="s">
        <v>1747</v>
      </c>
      <c r="J26" s="990"/>
      <c r="K26" s="1001" t="s">
        <v>1747</v>
      </c>
      <c r="M26" s="1789">
        <f>IF(C26="","",F26+ROUNDDOWN((H26+J26)/C26,1))</f>
      </c>
      <c r="N26" s="1790"/>
      <c r="O26" s="1791"/>
      <c r="P26" s="1789">
        <f>IF(C26="","",F27+ROUNDDOWN((H27+J27)/C26,1))</f>
      </c>
      <c r="Q26" s="1790"/>
      <c r="R26" s="1791"/>
    </row>
    <row r="27" spans="2:18" ht="25.5" customHeight="1">
      <c r="B27" s="994" t="s">
        <v>1762</v>
      </c>
      <c r="C27" s="1786"/>
      <c r="D27" s="1788"/>
      <c r="E27" s="995" t="str">
        <f>$F$9</f>
        <v>介護職員</v>
      </c>
      <c r="F27" s="996"/>
      <c r="G27" s="997" t="s">
        <v>1748</v>
      </c>
      <c r="H27" s="996"/>
      <c r="I27" s="997" t="s">
        <v>1747</v>
      </c>
      <c r="J27" s="996"/>
      <c r="K27" s="997" t="s">
        <v>1747</v>
      </c>
      <c r="M27" s="1792"/>
      <c r="N27" s="1793"/>
      <c r="O27" s="1794"/>
      <c r="P27" s="1792"/>
      <c r="Q27" s="1793"/>
      <c r="R27" s="1794"/>
    </row>
    <row r="28" spans="2:18" ht="25.5" customHeight="1">
      <c r="B28" s="998"/>
      <c r="C28" s="1786"/>
      <c r="D28" s="1787" t="s">
        <v>1747</v>
      </c>
      <c r="E28" s="999" t="str">
        <f>$F$8</f>
        <v>介護福祉士</v>
      </c>
      <c r="F28" s="1000"/>
      <c r="G28" s="1001" t="s">
        <v>1748</v>
      </c>
      <c r="H28" s="990"/>
      <c r="I28" s="1001" t="s">
        <v>1747</v>
      </c>
      <c r="J28" s="990"/>
      <c r="K28" s="1001" t="s">
        <v>1747</v>
      </c>
      <c r="M28" s="1789">
        <f>IF(C28="","",F28+ROUNDDOWN((H28+J28)/C28,1))</f>
      </c>
      <c r="N28" s="1790"/>
      <c r="O28" s="1791"/>
      <c r="P28" s="1789">
        <f>IF(C28="","",F29+ROUNDDOWN((H29+J29)/C28,1))</f>
      </c>
      <c r="Q28" s="1790"/>
      <c r="R28" s="1791"/>
    </row>
    <row r="29" spans="2:18" ht="25.5" customHeight="1">
      <c r="B29" s="994" t="s">
        <v>1763</v>
      </c>
      <c r="C29" s="1786"/>
      <c r="D29" s="1788"/>
      <c r="E29" s="995" t="str">
        <f>$F$9</f>
        <v>介護職員</v>
      </c>
      <c r="F29" s="996"/>
      <c r="G29" s="997" t="s">
        <v>1748</v>
      </c>
      <c r="H29" s="996"/>
      <c r="I29" s="997" t="s">
        <v>1747</v>
      </c>
      <c r="J29" s="996"/>
      <c r="K29" s="997" t="s">
        <v>1747</v>
      </c>
      <c r="M29" s="1792"/>
      <c r="N29" s="1793"/>
      <c r="O29" s="1794"/>
      <c r="P29" s="1792"/>
      <c r="Q29" s="1793"/>
      <c r="R29" s="1794"/>
    </row>
    <row r="30" spans="2:18" ht="25.5" customHeight="1">
      <c r="B30" s="998"/>
      <c r="C30" s="1786"/>
      <c r="D30" s="1787" t="s">
        <v>1747</v>
      </c>
      <c r="E30" s="999" t="str">
        <f>$F$8</f>
        <v>介護福祉士</v>
      </c>
      <c r="F30" s="1000"/>
      <c r="G30" s="1001" t="s">
        <v>1748</v>
      </c>
      <c r="H30" s="990"/>
      <c r="I30" s="1001" t="s">
        <v>1747</v>
      </c>
      <c r="J30" s="990"/>
      <c r="K30" s="1001" t="s">
        <v>1747</v>
      </c>
      <c r="M30" s="1789">
        <f>IF(C30="","",F30+ROUNDDOWN((H30+J30)/C30,1))</f>
      </c>
      <c r="N30" s="1790"/>
      <c r="O30" s="1791"/>
      <c r="P30" s="1789">
        <f>IF(C30="","",F31+ROUNDDOWN((H31+J31)/C30,1))</f>
      </c>
      <c r="Q30" s="1790"/>
      <c r="R30" s="1791"/>
    </row>
    <row r="31" spans="2:18" ht="25.5" customHeight="1">
      <c r="B31" s="994" t="s">
        <v>1011</v>
      </c>
      <c r="C31" s="1786"/>
      <c r="D31" s="1788"/>
      <c r="E31" s="995" t="str">
        <f>$F$9</f>
        <v>介護職員</v>
      </c>
      <c r="F31" s="996"/>
      <c r="G31" s="997" t="s">
        <v>1748</v>
      </c>
      <c r="H31" s="996"/>
      <c r="I31" s="997" t="s">
        <v>1747</v>
      </c>
      <c r="J31" s="996"/>
      <c r="K31" s="997" t="s">
        <v>1747</v>
      </c>
      <c r="M31" s="1792"/>
      <c r="N31" s="1793"/>
      <c r="O31" s="1794"/>
      <c r="P31" s="1792"/>
      <c r="Q31" s="1793"/>
      <c r="R31" s="1794"/>
    </row>
    <row r="32" spans="2:18" ht="25.5" customHeight="1">
      <c r="B32" s="998"/>
      <c r="C32" s="1786"/>
      <c r="D32" s="1787" t="s">
        <v>1747</v>
      </c>
      <c r="E32" s="999" t="str">
        <f>$F$8</f>
        <v>介護福祉士</v>
      </c>
      <c r="F32" s="1000"/>
      <c r="G32" s="1001" t="s">
        <v>1748</v>
      </c>
      <c r="H32" s="990"/>
      <c r="I32" s="1001" t="s">
        <v>1747</v>
      </c>
      <c r="J32" s="990"/>
      <c r="K32" s="1001" t="s">
        <v>1747</v>
      </c>
      <c r="M32" s="1789">
        <f>IF(C32="","",F32+ROUNDDOWN((H32+J32)/C32,1))</f>
      </c>
      <c r="N32" s="1790"/>
      <c r="O32" s="1791"/>
      <c r="P32" s="1789">
        <f>IF(C32="","",F33+ROUNDDOWN((H33+J33)/C32,1))</f>
      </c>
      <c r="Q32" s="1790"/>
      <c r="R32" s="1791"/>
    </row>
    <row r="33" spans="2:18" ht="25.5" customHeight="1">
      <c r="B33" s="994" t="s">
        <v>1012</v>
      </c>
      <c r="C33" s="1786"/>
      <c r="D33" s="1788"/>
      <c r="E33" s="995" t="str">
        <f>$F$9</f>
        <v>介護職員</v>
      </c>
      <c r="F33" s="996"/>
      <c r="G33" s="997" t="s">
        <v>1748</v>
      </c>
      <c r="H33" s="996"/>
      <c r="I33" s="997" t="s">
        <v>1747</v>
      </c>
      <c r="J33" s="996"/>
      <c r="K33" s="997" t="s">
        <v>1747</v>
      </c>
      <c r="M33" s="1792"/>
      <c r="N33" s="1793"/>
      <c r="O33" s="1794"/>
      <c r="P33" s="1792"/>
      <c r="Q33" s="1793"/>
      <c r="R33" s="1794"/>
    </row>
    <row r="34" spans="2:18" ht="25.5" customHeight="1">
      <c r="B34" s="988" t="s">
        <v>1764</v>
      </c>
      <c r="C34" s="1786"/>
      <c r="D34" s="1787" t="s">
        <v>1747</v>
      </c>
      <c r="E34" s="999" t="str">
        <f>$F$8</f>
        <v>介護福祉士</v>
      </c>
      <c r="F34" s="1000"/>
      <c r="G34" s="1001" t="s">
        <v>1748</v>
      </c>
      <c r="H34" s="990"/>
      <c r="I34" s="1001" t="s">
        <v>1747</v>
      </c>
      <c r="J34" s="990"/>
      <c r="K34" s="1001" t="s">
        <v>1747</v>
      </c>
      <c r="M34" s="1789">
        <f>IF(C34="","",F34+ROUNDDOWN((H34+J34)/C34,1))</f>
      </c>
      <c r="N34" s="1790"/>
      <c r="O34" s="1791"/>
      <c r="P34" s="1789">
        <f>IF(C34="","",F35+ROUNDDOWN((H35+J35)/C34,1))</f>
      </c>
      <c r="Q34" s="1790"/>
      <c r="R34" s="1791"/>
    </row>
    <row r="35" spans="2:18" ht="25.5" customHeight="1">
      <c r="B35" s="994" t="s">
        <v>1765</v>
      </c>
      <c r="C35" s="1786"/>
      <c r="D35" s="1788"/>
      <c r="E35" s="995" t="str">
        <f>$F$9</f>
        <v>介護職員</v>
      </c>
      <c r="F35" s="996"/>
      <c r="G35" s="997" t="s">
        <v>1748</v>
      </c>
      <c r="H35" s="996"/>
      <c r="I35" s="997" t="s">
        <v>1747</v>
      </c>
      <c r="J35" s="996"/>
      <c r="K35" s="997" t="s">
        <v>1747</v>
      </c>
      <c r="M35" s="1792"/>
      <c r="N35" s="1793"/>
      <c r="O35" s="1794"/>
      <c r="P35" s="1792"/>
      <c r="Q35" s="1793"/>
      <c r="R35" s="1794"/>
    </row>
    <row r="36" spans="2:18" ht="25.5" customHeight="1">
      <c r="B36" s="998"/>
      <c r="C36" s="1786"/>
      <c r="D36" s="1787" t="s">
        <v>1747</v>
      </c>
      <c r="E36" s="999" t="str">
        <f>$F$8</f>
        <v>介護福祉士</v>
      </c>
      <c r="F36" s="1000"/>
      <c r="G36" s="1001" t="s">
        <v>1748</v>
      </c>
      <c r="H36" s="990"/>
      <c r="I36" s="1001" t="s">
        <v>1747</v>
      </c>
      <c r="J36" s="990"/>
      <c r="K36" s="1001" t="s">
        <v>1747</v>
      </c>
      <c r="M36" s="1789">
        <f>IF(C36="","",F36+ROUNDDOWN((H36+J36)/C36,1))</f>
      </c>
      <c r="N36" s="1790"/>
      <c r="O36" s="1791"/>
      <c r="P36" s="1789">
        <f>IF(C36="","",F37+ROUNDDOWN((H37+J37)/C36,1))</f>
      </c>
      <c r="Q36" s="1790"/>
      <c r="R36" s="1791"/>
    </row>
    <row r="37" spans="2:18" ht="25.5" customHeight="1">
      <c r="B37" s="994" t="s">
        <v>1766</v>
      </c>
      <c r="C37" s="1786"/>
      <c r="D37" s="1788"/>
      <c r="E37" s="995" t="str">
        <f>$F$9</f>
        <v>介護職員</v>
      </c>
      <c r="F37" s="996"/>
      <c r="G37" s="997" t="s">
        <v>1748</v>
      </c>
      <c r="H37" s="996"/>
      <c r="I37" s="997" t="s">
        <v>1747</v>
      </c>
      <c r="J37" s="996"/>
      <c r="K37" s="997" t="s">
        <v>1747</v>
      </c>
      <c r="M37" s="1792"/>
      <c r="N37" s="1793"/>
      <c r="O37" s="1794"/>
      <c r="P37" s="1792"/>
      <c r="Q37" s="1793"/>
      <c r="R37" s="1794"/>
    </row>
    <row r="38" spans="2:18" ht="6.75" customHeight="1">
      <c r="B38" s="1002"/>
      <c r="C38" s="1003"/>
      <c r="D38" s="1002"/>
      <c r="E38" s="1004"/>
      <c r="F38" s="1005"/>
      <c r="G38" s="1006"/>
      <c r="H38" s="1005"/>
      <c r="I38" s="1006"/>
      <c r="J38" s="1005"/>
      <c r="K38" s="1006"/>
      <c r="M38" s="1007"/>
      <c r="N38" s="1007"/>
      <c r="O38" s="1007"/>
      <c r="P38" s="1007"/>
      <c r="Q38" s="1007"/>
      <c r="R38" s="1007"/>
    </row>
    <row r="39" spans="8:18" ht="19.5" customHeight="1">
      <c r="H39" s="1002"/>
      <c r="J39" s="1770" t="s">
        <v>1767</v>
      </c>
      <c r="K39" s="1770"/>
      <c r="L39" s="1770"/>
      <c r="M39" s="1771">
        <f>IF(SUM(M16:O37)=0,"",SUM(M16:O37))</f>
      </c>
      <c r="N39" s="1772"/>
      <c r="O39" s="1773"/>
      <c r="P39" s="1771">
        <f>IF(SUM(P16:R37)=0,"",SUM(P16:R37))</f>
      </c>
      <c r="Q39" s="1772"/>
      <c r="R39" s="1773"/>
    </row>
    <row r="40" spans="8:18" ht="19.5" customHeight="1">
      <c r="H40" s="1002"/>
      <c r="J40" s="1770" t="s">
        <v>1768</v>
      </c>
      <c r="K40" s="1770"/>
      <c r="L40" s="1770"/>
      <c r="M40" s="1771">
        <f>IF(M39="","",ROUNDDOWN(M39/$K$11,1))</f>
      </c>
      <c r="N40" s="1772"/>
      <c r="O40" s="1773"/>
      <c r="P40" s="1771">
        <f>IF(P39="","",ROUNDDOWN(P39/$K$11,1))</f>
      </c>
      <c r="Q40" s="1772"/>
      <c r="R40" s="1773"/>
    </row>
    <row r="41" spans="10:18" ht="18.75" customHeight="1">
      <c r="J41" s="1774" t="str">
        <f>$M$15</f>
        <v>介護福祉士</v>
      </c>
      <c r="K41" s="1775"/>
      <c r="L41" s="1775"/>
      <c r="M41" s="1775"/>
      <c r="N41" s="1775"/>
      <c r="O41" s="1776"/>
      <c r="P41" s="1777">
        <f>IF(M40="","",M40/P40)</f>
      </c>
      <c r="Q41" s="1778"/>
      <c r="R41" s="1779"/>
    </row>
    <row r="42" spans="10:18" ht="18.75" customHeight="1">
      <c r="J42" s="1783" t="s">
        <v>1769</v>
      </c>
      <c r="K42" s="1784"/>
      <c r="L42" s="1784"/>
      <c r="M42" s="1784"/>
      <c r="N42" s="1784"/>
      <c r="O42" s="1785"/>
      <c r="P42" s="1780"/>
      <c r="Q42" s="1781"/>
      <c r="R42" s="1782"/>
    </row>
    <row r="43" spans="10:18" ht="18.75" customHeight="1">
      <c r="J43" s="1002"/>
      <c r="K43" s="1002"/>
      <c r="L43" s="1002"/>
      <c r="M43" s="1002"/>
      <c r="N43" s="1002"/>
      <c r="O43" s="1002"/>
      <c r="P43" s="1002"/>
      <c r="Q43" s="1002"/>
      <c r="R43" s="1008"/>
    </row>
    <row r="44" spans="2:18" ht="18.75" customHeight="1">
      <c r="B44" s="981" t="s">
        <v>126</v>
      </c>
      <c r="C44" s="1795" t="s">
        <v>1770</v>
      </c>
      <c r="D44" s="1795"/>
      <c r="E44" s="1795"/>
      <c r="F44" s="1795"/>
      <c r="G44" s="1795"/>
      <c r="H44" s="1795"/>
      <c r="I44" s="1795"/>
      <c r="J44" s="1795"/>
      <c r="K44" s="1795"/>
      <c r="M44" s="1796" t="s">
        <v>1741</v>
      </c>
      <c r="N44" s="1797"/>
      <c r="O44" s="1797"/>
      <c r="P44" s="1797"/>
      <c r="Q44" s="1797"/>
      <c r="R44" s="1798"/>
    </row>
    <row r="45" spans="2:18" ht="79.5" customHeight="1">
      <c r="B45" s="987"/>
      <c r="C45" s="1799" t="s">
        <v>1742</v>
      </c>
      <c r="D45" s="1799"/>
      <c r="E45" s="987"/>
      <c r="F45" s="1800" t="s">
        <v>1743</v>
      </c>
      <c r="G45" s="1800"/>
      <c r="H45" s="1800" t="s">
        <v>1744</v>
      </c>
      <c r="I45" s="1800"/>
      <c r="J45" s="1799" t="s">
        <v>1745</v>
      </c>
      <c r="K45" s="1799"/>
      <c r="M45" s="1801" t="str">
        <f>F8</f>
        <v>介護福祉士</v>
      </c>
      <c r="N45" s="1802"/>
      <c r="O45" s="1803"/>
      <c r="P45" s="1801" t="str">
        <f>F9</f>
        <v>介護職員</v>
      </c>
      <c r="Q45" s="1802"/>
      <c r="R45" s="1803"/>
    </row>
    <row r="46" spans="2:18" ht="25.5" customHeight="1">
      <c r="B46" s="988" t="s">
        <v>1764</v>
      </c>
      <c r="C46" s="1786"/>
      <c r="D46" s="1787" t="s">
        <v>1747</v>
      </c>
      <c r="E46" s="1009" t="str">
        <f>$F$8</f>
        <v>介護福祉士</v>
      </c>
      <c r="F46" s="990"/>
      <c r="G46" s="991" t="s">
        <v>1748</v>
      </c>
      <c r="H46" s="990"/>
      <c r="I46" s="991" t="s">
        <v>1747</v>
      </c>
      <c r="J46" s="990"/>
      <c r="K46" s="991" t="s">
        <v>1747</v>
      </c>
      <c r="M46" s="1789">
        <f>IF(C46="","",F46+ROUNDDOWN((H46+J46)/C46,1))</f>
      </c>
      <c r="N46" s="1790"/>
      <c r="O46" s="1791"/>
      <c r="P46" s="1789">
        <f>IF(C46="","",F47+ROUNDDOWN((H47+J47)/C46,1))</f>
      </c>
      <c r="Q46" s="1790"/>
      <c r="R46" s="1791"/>
    </row>
    <row r="47" spans="2:18" ht="25.5" customHeight="1">
      <c r="B47" s="1010" t="s">
        <v>1751</v>
      </c>
      <c r="C47" s="1786"/>
      <c r="D47" s="1788"/>
      <c r="E47" s="1011" t="str">
        <f>$F$9</f>
        <v>介護職員</v>
      </c>
      <c r="F47" s="996"/>
      <c r="G47" s="997" t="s">
        <v>1748</v>
      </c>
      <c r="H47" s="996"/>
      <c r="I47" s="997" t="s">
        <v>1747</v>
      </c>
      <c r="J47" s="996"/>
      <c r="K47" s="997" t="s">
        <v>1747</v>
      </c>
      <c r="M47" s="1792"/>
      <c r="N47" s="1793"/>
      <c r="O47" s="1794"/>
      <c r="P47" s="1792"/>
      <c r="Q47" s="1793"/>
      <c r="R47" s="1794"/>
    </row>
    <row r="48" spans="2:18" ht="25.5" customHeight="1">
      <c r="B48" s="1012"/>
      <c r="C48" s="1786"/>
      <c r="D48" s="1787" t="s">
        <v>1747</v>
      </c>
      <c r="E48" s="1013" t="str">
        <f>$F$8</f>
        <v>介護福祉士</v>
      </c>
      <c r="F48" s="1000"/>
      <c r="G48" s="1001" t="s">
        <v>1748</v>
      </c>
      <c r="H48" s="990"/>
      <c r="I48" s="1001" t="s">
        <v>1747</v>
      </c>
      <c r="J48" s="990"/>
      <c r="K48" s="1001" t="s">
        <v>1747</v>
      </c>
      <c r="M48" s="1789">
        <f>IF(C48="","",F48+ROUNDDOWN((H48+J48)/C48,1))</f>
      </c>
      <c r="N48" s="1790"/>
      <c r="O48" s="1791"/>
      <c r="P48" s="1789">
        <f>IF(C48="","",F49+ROUNDDOWN((H49+J49)/C48,1))</f>
      </c>
      <c r="Q48" s="1790"/>
      <c r="R48" s="1791"/>
    </row>
    <row r="49" spans="2:18" ht="25.5" customHeight="1">
      <c r="B49" s="1010" t="s">
        <v>1756</v>
      </c>
      <c r="C49" s="1786"/>
      <c r="D49" s="1788"/>
      <c r="E49" s="1011" t="str">
        <f>$F$9</f>
        <v>介護職員</v>
      </c>
      <c r="F49" s="996"/>
      <c r="G49" s="997" t="s">
        <v>1748</v>
      </c>
      <c r="H49" s="996"/>
      <c r="I49" s="997" t="s">
        <v>1747</v>
      </c>
      <c r="J49" s="996"/>
      <c r="K49" s="997" t="s">
        <v>1747</v>
      </c>
      <c r="M49" s="1792"/>
      <c r="N49" s="1793"/>
      <c r="O49" s="1794"/>
      <c r="P49" s="1792"/>
      <c r="Q49" s="1793"/>
      <c r="R49" s="1794"/>
    </row>
    <row r="50" spans="2:18" ht="25.5" customHeight="1">
      <c r="B50" s="1012"/>
      <c r="C50" s="1786"/>
      <c r="D50" s="1787" t="s">
        <v>1747</v>
      </c>
      <c r="E50" s="1013" t="str">
        <f>$F$8</f>
        <v>介護福祉士</v>
      </c>
      <c r="F50" s="1000"/>
      <c r="G50" s="1001" t="s">
        <v>1748</v>
      </c>
      <c r="H50" s="990"/>
      <c r="I50" s="1001" t="s">
        <v>1747</v>
      </c>
      <c r="J50" s="990"/>
      <c r="K50" s="1001" t="s">
        <v>1747</v>
      </c>
      <c r="M50" s="1789">
        <f>IF(C50="","",F50+ROUNDDOWN((H50+J50)/C50,1))</f>
      </c>
      <c r="N50" s="1790"/>
      <c r="O50" s="1791"/>
      <c r="P50" s="1789">
        <f>IF(C50="","",F51+ROUNDDOWN((H51+J51)/C50,1))</f>
      </c>
      <c r="Q50" s="1790"/>
      <c r="R50" s="1791"/>
    </row>
    <row r="51" spans="2:18" ht="25.5" customHeight="1">
      <c r="B51" s="1010" t="s">
        <v>1759</v>
      </c>
      <c r="C51" s="1786"/>
      <c r="D51" s="1788"/>
      <c r="E51" s="1011" t="str">
        <f>$F$9</f>
        <v>介護職員</v>
      </c>
      <c r="F51" s="996"/>
      <c r="G51" s="997" t="s">
        <v>1748</v>
      </c>
      <c r="H51" s="996"/>
      <c r="I51" s="997" t="s">
        <v>1747</v>
      </c>
      <c r="J51" s="996"/>
      <c r="K51" s="997" t="s">
        <v>1747</v>
      </c>
      <c r="M51" s="1792"/>
      <c r="N51" s="1793"/>
      <c r="O51" s="1794"/>
      <c r="P51" s="1792"/>
      <c r="Q51" s="1793"/>
      <c r="R51" s="1794"/>
    </row>
    <row r="52" spans="10:18" ht="6.75" customHeight="1">
      <c r="J52" s="1002"/>
      <c r="K52" s="1002"/>
      <c r="L52" s="1002"/>
      <c r="M52" s="1002"/>
      <c r="N52" s="1002"/>
      <c r="O52" s="1002"/>
      <c r="P52" s="1002"/>
      <c r="Q52" s="1002"/>
      <c r="R52" s="1008"/>
    </row>
    <row r="53" spans="10:18" ht="19.5" customHeight="1">
      <c r="J53" s="1770" t="s">
        <v>1767</v>
      </c>
      <c r="K53" s="1770"/>
      <c r="L53" s="1770"/>
      <c r="M53" s="1771">
        <f>IF(SUM(M46:O51)=0,"",SUM(M46:O51))</f>
      </c>
      <c r="N53" s="1772"/>
      <c r="O53" s="1773"/>
      <c r="P53" s="1771">
        <f>IF(SUM(P46:R51)=0,"",SUM(P46:R51))</f>
      </c>
      <c r="Q53" s="1772"/>
      <c r="R53" s="1773"/>
    </row>
    <row r="54" spans="10:18" ht="19.5" customHeight="1">
      <c r="J54" s="1770" t="s">
        <v>1768</v>
      </c>
      <c r="K54" s="1770"/>
      <c r="L54" s="1770"/>
      <c r="M54" s="1771">
        <f>IF(M53="","",ROUNDDOWN(M53/3,1))</f>
      </c>
      <c r="N54" s="1772"/>
      <c r="O54" s="1773"/>
      <c r="P54" s="1771">
        <f>IF(P53="","",ROUNDDOWN(P53/3,1))</f>
      </c>
      <c r="Q54" s="1772"/>
      <c r="R54" s="1773"/>
    </row>
    <row r="55" spans="10:18" ht="18.75" customHeight="1">
      <c r="J55" s="1774" t="str">
        <f>$M$15</f>
        <v>介護福祉士</v>
      </c>
      <c r="K55" s="1775"/>
      <c r="L55" s="1775"/>
      <c r="M55" s="1775"/>
      <c r="N55" s="1775"/>
      <c r="O55" s="1776"/>
      <c r="P55" s="1777">
        <f>IF(M54="","",M54/P54)</f>
      </c>
      <c r="Q55" s="1778"/>
      <c r="R55" s="1779"/>
    </row>
    <row r="56" spans="10:18" ht="18.75" customHeight="1">
      <c r="J56" s="1783" t="s">
        <v>1769</v>
      </c>
      <c r="K56" s="1784"/>
      <c r="L56" s="1784"/>
      <c r="M56" s="1784"/>
      <c r="N56" s="1784"/>
      <c r="O56" s="1785"/>
      <c r="P56" s="1780"/>
      <c r="Q56" s="1781"/>
      <c r="R56" s="1782"/>
    </row>
    <row r="57" spans="10:18" ht="18.75" customHeight="1">
      <c r="J57" s="1002"/>
      <c r="K57" s="1002"/>
      <c r="L57" s="1002"/>
      <c r="M57" s="1002"/>
      <c r="N57" s="1002"/>
      <c r="O57" s="1002"/>
      <c r="P57" s="1002"/>
      <c r="Q57" s="1002"/>
      <c r="R57" s="1008"/>
    </row>
    <row r="59" ht="13.5">
      <c r="B59" s="977" t="s">
        <v>1771</v>
      </c>
    </row>
    <row r="60" spans="2:18" ht="13.5">
      <c r="B60" s="1768" t="s">
        <v>1772</v>
      </c>
      <c r="C60" s="1768"/>
      <c r="D60" s="1768"/>
      <c r="E60" s="1768"/>
      <c r="F60" s="1768"/>
      <c r="G60" s="1768"/>
      <c r="H60" s="1768"/>
      <c r="I60" s="1768"/>
      <c r="J60" s="1768"/>
      <c r="K60" s="1768"/>
      <c r="L60" s="1768"/>
      <c r="M60" s="1768"/>
      <c r="N60" s="1768"/>
      <c r="O60" s="1768"/>
      <c r="P60" s="1768"/>
      <c r="Q60" s="1768"/>
      <c r="R60" s="1768"/>
    </row>
    <row r="61" spans="2:18" ht="13.5">
      <c r="B61" s="1768" t="s">
        <v>1773</v>
      </c>
      <c r="C61" s="1768"/>
      <c r="D61" s="1768"/>
      <c r="E61" s="1768"/>
      <c r="F61" s="1768"/>
      <c r="G61" s="1768"/>
      <c r="H61" s="1768"/>
      <c r="I61" s="1768"/>
      <c r="J61" s="1768"/>
      <c r="K61" s="1768"/>
      <c r="L61" s="1768"/>
      <c r="M61" s="1768"/>
      <c r="N61" s="1768"/>
      <c r="O61" s="1768"/>
      <c r="P61" s="1768"/>
      <c r="Q61" s="1768"/>
      <c r="R61" s="1768"/>
    </row>
    <row r="62" spans="2:18" ht="13.5">
      <c r="B62" s="1768" t="s">
        <v>1774</v>
      </c>
      <c r="C62" s="1768"/>
      <c r="D62" s="1768"/>
      <c r="E62" s="1768"/>
      <c r="F62" s="1768"/>
      <c r="G62" s="1768"/>
      <c r="H62" s="1768"/>
      <c r="I62" s="1768"/>
      <c r="J62" s="1768"/>
      <c r="K62" s="1768"/>
      <c r="L62" s="1768"/>
      <c r="M62" s="1768"/>
      <c r="N62" s="1768"/>
      <c r="O62" s="1768"/>
      <c r="P62" s="1768"/>
      <c r="Q62" s="1768"/>
      <c r="R62" s="1768"/>
    </row>
    <row r="63" spans="2:18" ht="13.5">
      <c r="B63" s="1014" t="s">
        <v>1775</v>
      </c>
      <c r="C63" s="1014"/>
      <c r="D63" s="1014"/>
      <c r="E63" s="1014"/>
      <c r="F63" s="1014"/>
      <c r="G63" s="1014"/>
      <c r="H63" s="1014"/>
      <c r="I63" s="1014"/>
      <c r="J63" s="1014"/>
      <c r="K63" s="1014"/>
      <c r="L63" s="1014"/>
      <c r="M63" s="1014"/>
      <c r="N63" s="1014"/>
      <c r="O63" s="1014"/>
      <c r="P63" s="1014"/>
      <c r="Q63" s="1014"/>
      <c r="R63" s="1014"/>
    </row>
    <row r="64" spans="2:18" ht="13.5">
      <c r="B64" s="1768" t="s">
        <v>1776</v>
      </c>
      <c r="C64" s="1768"/>
      <c r="D64" s="1768"/>
      <c r="E64" s="1768"/>
      <c r="F64" s="1768"/>
      <c r="G64" s="1768"/>
      <c r="H64" s="1768"/>
      <c r="I64" s="1768"/>
      <c r="J64" s="1768"/>
      <c r="K64" s="1768"/>
      <c r="L64" s="1768"/>
      <c r="M64" s="1768"/>
      <c r="N64" s="1768"/>
      <c r="O64" s="1768"/>
      <c r="P64" s="1768"/>
      <c r="Q64" s="1768"/>
      <c r="R64" s="1768"/>
    </row>
    <row r="65" spans="2:18" ht="13.5">
      <c r="B65" s="1768" t="s">
        <v>1777</v>
      </c>
      <c r="C65" s="1768"/>
      <c r="D65" s="1768"/>
      <c r="E65" s="1768"/>
      <c r="F65" s="1768"/>
      <c r="G65" s="1768"/>
      <c r="H65" s="1768"/>
      <c r="I65" s="1768"/>
      <c r="J65" s="1768"/>
      <c r="K65" s="1768"/>
      <c r="L65" s="1768"/>
      <c r="M65" s="1768"/>
      <c r="N65" s="1768"/>
      <c r="O65" s="1768"/>
      <c r="P65" s="1768"/>
      <c r="Q65" s="1768"/>
      <c r="R65" s="1768"/>
    </row>
    <row r="66" spans="2:18" ht="13.5">
      <c r="B66" s="1768" t="s">
        <v>1778</v>
      </c>
      <c r="C66" s="1768"/>
      <c r="D66" s="1768"/>
      <c r="E66" s="1768"/>
      <c r="F66" s="1768"/>
      <c r="G66" s="1768"/>
      <c r="H66" s="1768"/>
      <c r="I66" s="1768"/>
      <c r="J66" s="1768"/>
      <c r="K66" s="1768"/>
      <c r="L66" s="1768"/>
      <c r="M66" s="1768"/>
      <c r="N66" s="1768"/>
      <c r="O66" s="1768"/>
      <c r="P66" s="1768"/>
      <c r="Q66" s="1768"/>
      <c r="R66" s="1768"/>
    </row>
    <row r="67" spans="2:18" ht="13.5">
      <c r="B67" s="1768" t="s">
        <v>1779</v>
      </c>
      <c r="C67" s="1768"/>
      <c r="D67" s="1768"/>
      <c r="E67" s="1768"/>
      <c r="F67" s="1768"/>
      <c r="G67" s="1768"/>
      <c r="H67" s="1768"/>
      <c r="I67" s="1768"/>
      <c r="J67" s="1768"/>
      <c r="K67" s="1768"/>
      <c r="L67" s="1768"/>
      <c r="M67" s="1768"/>
      <c r="N67" s="1768"/>
      <c r="O67" s="1768"/>
      <c r="P67" s="1768"/>
      <c r="Q67" s="1768"/>
      <c r="R67" s="1768"/>
    </row>
    <row r="68" spans="2:18" ht="13.5">
      <c r="B68" s="1768" t="s">
        <v>1780</v>
      </c>
      <c r="C68" s="1768"/>
      <c r="D68" s="1768"/>
      <c r="E68" s="1768"/>
      <c r="F68" s="1768"/>
      <c r="G68" s="1768"/>
      <c r="H68" s="1768"/>
      <c r="I68" s="1768"/>
      <c r="J68" s="1768"/>
      <c r="K68" s="1768"/>
      <c r="L68" s="1768"/>
      <c r="M68" s="1768"/>
      <c r="N68" s="1768"/>
      <c r="O68" s="1768"/>
      <c r="P68" s="1768"/>
      <c r="Q68" s="1768"/>
      <c r="R68" s="1768"/>
    </row>
    <row r="69" spans="2:18" ht="13.5">
      <c r="B69" s="1768" t="s">
        <v>1781</v>
      </c>
      <c r="C69" s="1768"/>
      <c r="D69" s="1768"/>
      <c r="E69" s="1768"/>
      <c r="F69" s="1768"/>
      <c r="G69" s="1768"/>
      <c r="H69" s="1768"/>
      <c r="I69" s="1768"/>
      <c r="J69" s="1768"/>
      <c r="K69" s="1768"/>
      <c r="L69" s="1768"/>
      <c r="M69" s="1768"/>
      <c r="N69" s="1768"/>
      <c r="O69" s="1768"/>
      <c r="P69" s="1768"/>
      <c r="Q69" s="1768"/>
      <c r="R69" s="1768"/>
    </row>
    <row r="70" spans="2:18" ht="13.5">
      <c r="B70" s="1768" t="s">
        <v>1782</v>
      </c>
      <c r="C70" s="1768"/>
      <c r="D70" s="1768"/>
      <c r="E70" s="1768"/>
      <c r="F70" s="1768"/>
      <c r="G70" s="1768"/>
      <c r="H70" s="1768"/>
      <c r="I70" s="1768"/>
      <c r="J70" s="1768"/>
      <c r="K70" s="1768"/>
      <c r="L70" s="1768"/>
      <c r="M70" s="1768"/>
      <c r="N70" s="1768"/>
      <c r="O70" s="1768"/>
      <c r="P70" s="1768"/>
      <c r="Q70" s="1768"/>
      <c r="R70" s="1768"/>
    </row>
    <row r="71" spans="2:18" ht="13.5">
      <c r="B71" s="1768" t="s">
        <v>1783</v>
      </c>
      <c r="C71" s="1768"/>
      <c r="D71" s="1768"/>
      <c r="E71" s="1768"/>
      <c r="F71" s="1768"/>
      <c r="G71" s="1768"/>
      <c r="H71" s="1768"/>
      <c r="I71" s="1768"/>
      <c r="J71" s="1768"/>
      <c r="K71" s="1768"/>
      <c r="L71" s="1768"/>
      <c r="M71" s="1768"/>
      <c r="N71" s="1768"/>
      <c r="O71" s="1768"/>
      <c r="P71" s="1768"/>
      <c r="Q71" s="1768"/>
      <c r="R71" s="1768"/>
    </row>
    <row r="72" spans="2:18" ht="13.5">
      <c r="B72" s="1768" t="s">
        <v>1784</v>
      </c>
      <c r="C72" s="1768"/>
      <c r="D72" s="1768"/>
      <c r="E72" s="1768"/>
      <c r="F72" s="1768"/>
      <c r="G72" s="1768"/>
      <c r="H72" s="1768"/>
      <c r="I72" s="1768"/>
      <c r="J72" s="1768"/>
      <c r="K72" s="1768"/>
      <c r="L72" s="1768"/>
      <c r="M72" s="1768"/>
      <c r="N72" s="1768"/>
      <c r="O72" s="1768"/>
      <c r="P72" s="1768"/>
      <c r="Q72" s="1768"/>
      <c r="R72" s="1768"/>
    </row>
    <row r="73" spans="2:18" ht="13.5">
      <c r="B73" s="1768" t="s">
        <v>1785</v>
      </c>
      <c r="C73" s="1768"/>
      <c r="D73" s="1768"/>
      <c r="E73" s="1768"/>
      <c r="F73" s="1768"/>
      <c r="G73" s="1768"/>
      <c r="H73" s="1768"/>
      <c r="I73" s="1768"/>
      <c r="J73" s="1768"/>
      <c r="K73" s="1768"/>
      <c r="L73" s="1768"/>
      <c r="M73" s="1768"/>
      <c r="N73" s="1768"/>
      <c r="O73" s="1768"/>
      <c r="P73" s="1768"/>
      <c r="Q73" s="1768"/>
      <c r="R73" s="1768"/>
    </row>
    <row r="74" spans="2:18" ht="13.5">
      <c r="B74" s="1768" t="s">
        <v>1786</v>
      </c>
      <c r="C74" s="1768"/>
      <c r="D74" s="1768"/>
      <c r="E74" s="1768"/>
      <c r="F74" s="1768"/>
      <c r="G74" s="1768"/>
      <c r="H74" s="1768"/>
      <c r="I74" s="1768"/>
      <c r="J74" s="1768"/>
      <c r="K74" s="1768"/>
      <c r="L74" s="1768"/>
      <c r="M74" s="1768"/>
      <c r="N74" s="1768"/>
      <c r="O74" s="1768"/>
      <c r="P74" s="1768"/>
      <c r="Q74" s="1768"/>
      <c r="R74" s="1768"/>
    </row>
    <row r="75" spans="2:18" ht="13.5">
      <c r="B75" s="1768" t="s">
        <v>1787</v>
      </c>
      <c r="C75" s="1768"/>
      <c r="D75" s="1768"/>
      <c r="E75" s="1768"/>
      <c r="F75" s="1768"/>
      <c r="G75" s="1768"/>
      <c r="H75" s="1768"/>
      <c r="I75" s="1768"/>
      <c r="J75" s="1768"/>
      <c r="K75" s="1768"/>
      <c r="L75" s="1768"/>
      <c r="M75" s="1768"/>
      <c r="N75" s="1768"/>
      <c r="O75" s="1768"/>
      <c r="P75" s="1768"/>
      <c r="Q75" s="1768"/>
      <c r="R75" s="1768"/>
    </row>
    <row r="76" spans="2:18" ht="13.5">
      <c r="B76" s="1768" t="s">
        <v>1788</v>
      </c>
      <c r="C76" s="1768"/>
      <c r="D76" s="1768"/>
      <c r="E76" s="1768"/>
      <c r="F76" s="1768"/>
      <c r="G76" s="1768"/>
      <c r="H76" s="1768"/>
      <c r="I76" s="1768"/>
      <c r="J76" s="1768"/>
      <c r="K76" s="1768"/>
      <c r="L76" s="1768"/>
      <c r="M76" s="1768"/>
      <c r="N76" s="1768"/>
      <c r="O76" s="1768"/>
      <c r="P76" s="1768"/>
      <c r="Q76" s="1768"/>
      <c r="R76" s="1768"/>
    </row>
    <row r="77" spans="2:18" ht="13.5">
      <c r="B77" s="1768" t="s">
        <v>1789</v>
      </c>
      <c r="C77" s="1768"/>
      <c r="D77" s="1768"/>
      <c r="E77" s="1768"/>
      <c r="F77" s="1768"/>
      <c r="G77" s="1768"/>
      <c r="H77" s="1768"/>
      <c r="I77" s="1768"/>
      <c r="J77" s="1768"/>
      <c r="K77" s="1768"/>
      <c r="L77" s="1768"/>
      <c r="M77" s="1768"/>
      <c r="N77" s="1768"/>
      <c r="O77" s="1768"/>
      <c r="P77" s="1768"/>
      <c r="Q77" s="1768"/>
      <c r="R77" s="1768"/>
    </row>
    <row r="78" spans="2:18" ht="13.5">
      <c r="B78" s="1768" t="s">
        <v>1790</v>
      </c>
      <c r="C78" s="1768"/>
      <c r="D78" s="1768"/>
      <c r="E78" s="1768"/>
      <c r="F78" s="1768"/>
      <c r="G78" s="1768"/>
      <c r="H78" s="1768"/>
      <c r="I78" s="1768"/>
      <c r="J78" s="1768"/>
      <c r="K78" s="1768"/>
      <c r="L78" s="1768"/>
      <c r="M78" s="1768"/>
      <c r="N78" s="1768"/>
      <c r="O78" s="1768"/>
      <c r="P78" s="1768"/>
      <c r="Q78" s="1768"/>
      <c r="R78" s="1768"/>
    </row>
    <row r="79" spans="2:18" ht="13.5">
      <c r="B79" s="1768" t="s">
        <v>1791</v>
      </c>
      <c r="C79" s="1768"/>
      <c r="D79" s="1768"/>
      <c r="E79" s="1768"/>
      <c r="F79" s="1768"/>
      <c r="G79" s="1768"/>
      <c r="H79" s="1768"/>
      <c r="I79" s="1768"/>
      <c r="J79" s="1768"/>
      <c r="K79" s="1768"/>
      <c r="L79" s="1768"/>
      <c r="M79" s="1768"/>
      <c r="N79" s="1768"/>
      <c r="O79" s="1768"/>
      <c r="P79" s="1768"/>
      <c r="Q79" s="1768"/>
      <c r="R79" s="1768"/>
    </row>
    <row r="80" spans="2:18" ht="13.5">
      <c r="B80" s="1768" t="s">
        <v>1792</v>
      </c>
      <c r="C80" s="1768"/>
      <c r="D80" s="1768"/>
      <c r="E80" s="1768"/>
      <c r="F80" s="1768"/>
      <c r="G80" s="1768"/>
      <c r="H80" s="1768"/>
      <c r="I80" s="1768"/>
      <c r="J80" s="1768"/>
      <c r="K80" s="1768"/>
      <c r="L80" s="1768"/>
      <c r="M80" s="1768"/>
      <c r="N80" s="1768"/>
      <c r="O80" s="1768"/>
      <c r="P80" s="1768"/>
      <c r="Q80" s="1768"/>
      <c r="R80" s="1768"/>
    </row>
    <row r="81" spans="2:18" ht="13.5">
      <c r="B81" s="1768" t="s">
        <v>1793</v>
      </c>
      <c r="C81" s="1768"/>
      <c r="D81" s="1768"/>
      <c r="E81" s="1768"/>
      <c r="F81" s="1768"/>
      <c r="G81" s="1768"/>
      <c r="H81" s="1768"/>
      <c r="I81" s="1768"/>
      <c r="J81" s="1768"/>
      <c r="K81" s="1768"/>
      <c r="L81" s="1768"/>
      <c r="M81" s="1768"/>
      <c r="N81" s="1768"/>
      <c r="O81" s="1768"/>
      <c r="P81" s="1768"/>
      <c r="Q81" s="1768"/>
      <c r="R81" s="1768"/>
    </row>
    <row r="82" spans="2:18" ht="13.5">
      <c r="B82" s="1768" t="s">
        <v>1794</v>
      </c>
      <c r="C82" s="1768"/>
      <c r="D82" s="1768"/>
      <c r="E82" s="1768"/>
      <c r="F82" s="1768"/>
      <c r="G82" s="1768"/>
      <c r="H82" s="1768"/>
      <c r="I82" s="1768"/>
      <c r="J82" s="1768"/>
      <c r="K82" s="1768"/>
      <c r="L82" s="1768"/>
      <c r="M82" s="1768"/>
      <c r="N82" s="1768"/>
      <c r="O82" s="1768"/>
      <c r="P82" s="1768"/>
      <c r="Q82" s="1768"/>
      <c r="R82" s="1768"/>
    </row>
    <row r="83" spans="2:18" ht="13.5">
      <c r="B83" s="1769" t="s">
        <v>1795</v>
      </c>
      <c r="C83" s="1768"/>
      <c r="D83" s="1768"/>
      <c r="E83" s="1768"/>
      <c r="F83" s="1768"/>
      <c r="G83" s="1768"/>
      <c r="H83" s="1768"/>
      <c r="I83" s="1768"/>
      <c r="J83" s="1768"/>
      <c r="K83" s="1768"/>
      <c r="L83" s="1768"/>
      <c r="M83" s="1768"/>
      <c r="N83" s="1768"/>
      <c r="O83" s="1768"/>
      <c r="P83" s="1768"/>
      <c r="Q83" s="1768"/>
      <c r="R83" s="1768"/>
    </row>
    <row r="84" spans="2:18" ht="13.5">
      <c r="B84" s="1768" t="s">
        <v>1796</v>
      </c>
      <c r="C84" s="1768"/>
      <c r="D84" s="1768"/>
      <c r="E84" s="1768"/>
      <c r="F84" s="1768"/>
      <c r="G84" s="1768"/>
      <c r="H84" s="1768"/>
      <c r="I84" s="1768"/>
      <c r="J84" s="1768"/>
      <c r="K84" s="1768"/>
      <c r="L84" s="1768"/>
      <c r="M84" s="1768"/>
      <c r="N84" s="1768"/>
      <c r="O84" s="1768"/>
      <c r="P84" s="1768"/>
      <c r="Q84" s="1768"/>
      <c r="R84" s="1768"/>
    </row>
    <row r="85" spans="2:18" ht="13.5">
      <c r="B85" s="1768" t="s">
        <v>1797</v>
      </c>
      <c r="C85" s="1768"/>
      <c r="D85" s="1768"/>
      <c r="E85" s="1768"/>
      <c r="F85" s="1768"/>
      <c r="G85" s="1768"/>
      <c r="H85" s="1768"/>
      <c r="I85" s="1768"/>
      <c r="J85" s="1768"/>
      <c r="K85" s="1768"/>
      <c r="L85" s="1768"/>
      <c r="M85" s="1768"/>
      <c r="N85" s="1768"/>
      <c r="O85" s="1768"/>
      <c r="P85" s="1768"/>
      <c r="Q85" s="1768"/>
      <c r="R85" s="1768"/>
    </row>
    <row r="86" spans="2:18" ht="13.5">
      <c r="B86" s="1768"/>
      <c r="C86" s="1768"/>
      <c r="D86" s="1768"/>
      <c r="E86" s="1768"/>
      <c r="F86" s="1768"/>
      <c r="G86" s="1768"/>
      <c r="H86" s="1768"/>
      <c r="I86" s="1768"/>
      <c r="J86" s="1768"/>
      <c r="K86" s="1768"/>
      <c r="L86" s="1768"/>
      <c r="M86" s="1768"/>
      <c r="N86" s="1768"/>
      <c r="O86" s="1768"/>
      <c r="P86" s="1768"/>
      <c r="Q86" s="1768"/>
      <c r="R86" s="1768"/>
    </row>
    <row r="87" spans="2:18" ht="13.5">
      <c r="B87" s="1768"/>
      <c r="C87" s="1768"/>
      <c r="D87" s="1768"/>
      <c r="E87" s="1768"/>
      <c r="F87" s="1768"/>
      <c r="G87" s="1768"/>
      <c r="H87" s="1768"/>
      <c r="I87" s="1768"/>
      <c r="J87" s="1768"/>
      <c r="K87" s="1768"/>
      <c r="L87" s="1768"/>
      <c r="M87" s="1768"/>
      <c r="N87" s="1768"/>
      <c r="O87" s="1768"/>
      <c r="P87" s="1768"/>
      <c r="Q87" s="1768"/>
      <c r="R87" s="1768"/>
    </row>
    <row r="88" spans="2:18" ht="13.5">
      <c r="B88" s="1768"/>
      <c r="C88" s="1768"/>
      <c r="D88" s="1768"/>
      <c r="E88" s="1768"/>
      <c r="F88" s="1768"/>
      <c r="G88" s="1768"/>
      <c r="H88" s="1768"/>
      <c r="I88" s="1768"/>
      <c r="J88" s="1768"/>
      <c r="K88" s="1768"/>
      <c r="L88" s="1768"/>
      <c r="M88" s="1768"/>
      <c r="N88" s="1768"/>
      <c r="O88" s="1768"/>
      <c r="P88" s="1768"/>
      <c r="Q88" s="1768"/>
      <c r="R88" s="1768"/>
    </row>
    <row r="89" spans="2:18" ht="13.5">
      <c r="B89" s="1768"/>
      <c r="C89" s="1768"/>
      <c r="D89" s="1768"/>
      <c r="E89" s="1768"/>
      <c r="F89" s="1768"/>
      <c r="G89" s="1768"/>
      <c r="H89" s="1768"/>
      <c r="I89" s="1768"/>
      <c r="J89" s="1768"/>
      <c r="K89" s="1768"/>
      <c r="L89" s="1768"/>
      <c r="M89" s="1768"/>
      <c r="N89" s="1768"/>
      <c r="O89" s="1768"/>
      <c r="P89" s="1768"/>
      <c r="Q89" s="1768"/>
      <c r="R89" s="1768"/>
    </row>
    <row r="90" spans="2:18" ht="13.5">
      <c r="B90" s="1768"/>
      <c r="C90" s="1768"/>
      <c r="D90" s="1768"/>
      <c r="E90" s="1768"/>
      <c r="F90" s="1768"/>
      <c r="G90" s="1768"/>
      <c r="H90" s="1768"/>
      <c r="I90" s="1768"/>
      <c r="J90" s="1768"/>
      <c r="K90" s="1768"/>
      <c r="L90" s="1768"/>
      <c r="M90" s="1768"/>
      <c r="N90" s="1768"/>
      <c r="O90" s="1768"/>
      <c r="P90" s="1768"/>
      <c r="Q90" s="1768"/>
      <c r="R90" s="1768"/>
    </row>
    <row r="91" spans="2:18" ht="13.5">
      <c r="B91" s="1768"/>
      <c r="C91" s="1768"/>
      <c r="D91" s="1768"/>
      <c r="E91" s="1768"/>
      <c r="F91" s="1768"/>
      <c r="G91" s="1768"/>
      <c r="H91" s="1768"/>
      <c r="I91" s="1768"/>
      <c r="J91" s="1768"/>
      <c r="K91" s="1768"/>
      <c r="L91" s="1768"/>
      <c r="M91" s="1768"/>
      <c r="N91" s="1768"/>
      <c r="O91" s="1768"/>
      <c r="P91" s="1768"/>
      <c r="Q91" s="1768"/>
      <c r="R91" s="1768"/>
    </row>
    <row r="92" spans="2:18" ht="13.5">
      <c r="B92" s="1768"/>
      <c r="C92" s="1768"/>
      <c r="D92" s="1768"/>
      <c r="E92" s="1768"/>
      <c r="F92" s="1768"/>
      <c r="G92" s="1768"/>
      <c r="H92" s="1768"/>
      <c r="I92" s="1768"/>
      <c r="J92" s="1768"/>
      <c r="K92" s="1768"/>
      <c r="L92" s="1768"/>
      <c r="M92" s="1768"/>
      <c r="N92" s="1768"/>
      <c r="O92" s="1768"/>
      <c r="P92" s="1768"/>
      <c r="Q92" s="1768"/>
      <c r="R92" s="1768"/>
    </row>
    <row r="93" spans="2:18" ht="13.5">
      <c r="B93" s="1768"/>
      <c r="C93" s="1768"/>
      <c r="D93" s="1768"/>
      <c r="E93" s="1768"/>
      <c r="F93" s="1768"/>
      <c r="G93" s="1768"/>
      <c r="H93" s="1768"/>
      <c r="I93" s="1768"/>
      <c r="J93" s="1768"/>
      <c r="K93" s="1768"/>
      <c r="L93" s="1768"/>
      <c r="M93" s="1768"/>
      <c r="N93" s="1768"/>
      <c r="O93" s="1768"/>
      <c r="P93" s="1768"/>
      <c r="Q93" s="1768"/>
      <c r="R93" s="1768"/>
    </row>
    <row r="94" spans="2:18" ht="13.5">
      <c r="B94" s="1768"/>
      <c r="C94" s="1768"/>
      <c r="D94" s="1768"/>
      <c r="E94" s="1768"/>
      <c r="F94" s="1768"/>
      <c r="G94" s="1768"/>
      <c r="H94" s="1768"/>
      <c r="I94" s="1768"/>
      <c r="J94" s="1768"/>
      <c r="K94" s="1768"/>
      <c r="L94" s="1768"/>
      <c r="M94" s="1768"/>
      <c r="N94" s="1768"/>
      <c r="O94" s="1768"/>
      <c r="P94" s="1768"/>
      <c r="Q94" s="1768"/>
      <c r="R94" s="1768"/>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pageMargins left="0.7" right="0.7" top="0.75" bottom="0.75" header="0.3" footer="0.3"/>
  <pageSetup horizontalDpi="600" verticalDpi="600" orientation="portrait" paperSize="9" scale="63" r:id="rId1"/>
  <rowBreaks count="1" manualBreakCount="1">
    <brk id="43" max="18" man="1"/>
  </rowBreaks>
</worksheet>
</file>

<file path=xl/worksheets/sheet14.xml><?xml version="1.0" encoding="utf-8"?>
<worksheet xmlns="http://schemas.openxmlformats.org/spreadsheetml/2006/main" xmlns:r="http://schemas.openxmlformats.org/officeDocument/2006/relationships">
  <sheetPr>
    <tabColor rgb="FFFF00FF"/>
  </sheetPr>
  <dimension ref="B2:Z55"/>
  <sheetViews>
    <sheetView view="pageBreakPreview" zoomScaleSheetLayoutView="100" zoomScalePageLayoutView="0" workbookViewId="0" topLeftCell="A1">
      <selection activeCell="A1" sqref="A1"/>
    </sheetView>
  </sheetViews>
  <sheetFormatPr defaultColWidth="3.50390625" defaultRowHeight="13.5"/>
  <cols>
    <col min="1" max="1" width="2.375" style="646" customWidth="1"/>
    <col min="2" max="2" width="3.00390625" style="182" customWidth="1"/>
    <col min="3" max="7" width="3.50390625" style="646" customWidth="1"/>
    <col min="8" max="14" width="4.50390625" style="646" customWidth="1"/>
    <col min="15" max="16" width="3.50390625" style="646" customWidth="1"/>
    <col min="17" max="24" width="4.875" style="646" customWidth="1"/>
    <col min="25" max="16384" width="3.50390625" style="646" customWidth="1"/>
  </cols>
  <sheetData>
    <row r="2" ht="13.5">
      <c r="B2" s="646" t="s">
        <v>70</v>
      </c>
    </row>
    <row r="4" spans="2:25" ht="13.5">
      <c r="B4" s="1814" t="s">
        <v>1207</v>
      </c>
      <c r="C4" s="1814"/>
      <c r="D4" s="1814"/>
      <c r="E4" s="1814"/>
      <c r="F4" s="1814"/>
      <c r="G4" s="1814"/>
      <c r="H4" s="1814"/>
      <c r="I4" s="1814"/>
      <c r="J4" s="1814"/>
      <c r="K4" s="1814"/>
      <c r="L4" s="1814"/>
      <c r="M4" s="1814"/>
      <c r="N4" s="1814"/>
      <c r="O4" s="1814"/>
      <c r="P4" s="1814"/>
      <c r="Q4" s="1814"/>
      <c r="R4" s="1814"/>
      <c r="S4" s="1814"/>
      <c r="T4" s="1814"/>
      <c r="U4" s="1814"/>
      <c r="V4" s="1814"/>
      <c r="W4" s="1814"/>
      <c r="X4" s="1814"/>
      <c r="Y4" s="1814"/>
    </row>
    <row r="6" spans="2:25" ht="13.5">
      <c r="B6" s="647"/>
      <c r="C6" s="648"/>
      <c r="D6" s="648"/>
      <c r="E6" s="648"/>
      <c r="F6" s="648"/>
      <c r="G6" s="649"/>
      <c r="H6" s="648"/>
      <c r="I6" s="648"/>
      <c r="J6" s="648"/>
      <c r="K6" s="648"/>
      <c r="L6" s="648"/>
      <c r="M6" s="648"/>
      <c r="N6" s="648"/>
      <c r="O6" s="648"/>
      <c r="P6" s="648"/>
      <c r="Q6" s="648"/>
      <c r="R6" s="648"/>
      <c r="S6" s="648"/>
      <c r="T6" s="648"/>
      <c r="U6" s="648"/>
      <c r="V6" s="648"/>
      <c r="W6" s="648"/>
      <c r="X6" s="648"/>
      <c r="Y6" s="649"/>
    </row>
    <row r="7" spans="2:25" ht="13.5">
      <c r="B7" s="650">
        <v>1</v>
      </c>
      <c r="C7" s="651" t="s">
        <v>94</v>
      </c>
      <c r="D7" s="651"/>
      <c r="E7" s="651"/>
      <c r="F7" s="651"/>
      <c r="G7" s="652"/>
      <c r="H7" s="651"/>
      <c r="I7" s="651"/>
      <c r="J7" s="651"/>
      <c r="K7" s="651"/>
      <c r="L7" s="651"/>
      <c r="M7" s="651"/>
      <c r="N7" s="651"/>
      <c r="O7" s="651"/>
      <c r="P7" s="651"/>
      <c r="Q7" s="651"/>
      <c r="R7" s="651"/>
      <c r="S7" s="651"/>
      <c r="T7" s="651"/>
      <c r="U7" s="651"/>
      <c r="V7" s="651"/>
      <c r="W7" s="651"/>
      <c r="X7" s="651"/>
      <c r="Y7" s="652"/>
    </row>
    <row r="8" spans="2:25" ht="13.5">
      <c r="B8" s="653"/>
      <c r="C8" s="654"/>
      <c r="D8" s="654"/>
      <c r="E8" s="654"/>
      <c r="F8" s="654"/>
      <c r="G8" s="655"/>
      <c r="H8" s="654"/>
      <c r="I8" s="654"/>
      <c r="J8" s="654"/>
      <c r="K8" s="654"/>
      <c r="L8" s="654"/>
      <c r="M8" s="654"/>
      <c r="N8" s="654"/>
      <c r="O8" s="654"/>
      <c r="P8" s="654"/>
      <c r="Q8" s="654"/>
      <c r="R8" s="654"/>
      <c r="S8" s="654"/>
      <c r="T8" s="654"/>
      <c r="U8" s="654"/>
      <c r="V8" s="654"/>
      <c r="W8" s="654"/>
      <c r="X8" s="654"/>
      <c r="Y8" s="655"/>
    </row>
    <row r="9" spans="2:25" ht="13.5">
      <c r="B9" s="647"/>
      <c r="C9" s="648"/>
      <c r="D9" s="648"/>
      <c r="E9" s="648"/>
      <c r="F9" s="648"/>
      <c r="G9" s="649"/>
      <c r="H9" s="648"/>
      <c r="I9" s="648"/>
      <c r="J9" s="648"/>
      <c r="K9" s="648"/>
      <c r="L9" s="648"/>
      <c r="M9" s="648"/>
      <c r="N9" s="648"/>
      <c r="O9" s="648"/>
      <c r="P9" s="648"/>
      <c r="Q9" s="648"/>
      <c r="R9" s="648"/>
      <c r="S9" s="648"/>
      <c r="T9" s="648"/>
      <c r="U9" s="648"/>
      <c r="V9" s="648"/>
      <c r="W9" s="648"/>
      <c r="X9" s="648"/>
      <c r="Y9" s="649"/>
    </row>
    <row r="10" spans="2:25" ht="13.5">
      <c r="B10" s="650">
        <v>2</v>
      </c>
      <c r="C10" s="651" t="s">
        <v>62</v>
      </c>
      <c r="D10" s="651"/>
      <c r="E10" s="651"/>
      <c r="F10" s="651"/>
      <c r="G10" s="652"/>
      <c r="H10" s="651"/>
      <c r="I10" s="651" t="s">
        <v>1208</v>
      </c>
      <c r="J10" s="651"/>
      <c r="K10" s="651"/>
      <c r="L10" s="651"/>
      <c r="M10" s="651"/>
      <c r="N10" s="651" t="s">
        <v>1209</v>
      </c>
      <c r="O10" s="651"/>
      <c r="P10" s="651"/>
      <c r="Q10" s="651"/>
      <c r="R10" s="651"/>
      <c r="S10" s="651" t="s">
        <v>1210</v>
      </c>
      <c r="T10" s="651"/>
      <c r="U10" s="651"/>
      <c r="V10" s="651"/>
      <c r="W10" s="651"/>
      <c r="X10" s="651"/>
      <c r="Y10" s="652"/>
    </row>
    <row r="11" spans="2:25" ht="13.5">
      <c r="B11" s="653"/>
      <c r="C11" s="654"/>
      <c r="D11" s="654"/>
      <c r="E11" s="654"/>
      <c r="F11" s="654"/>
      <c r="G11" s="655"/>
      <c r="H11" s="654"/>
      <c r="I11" s="654"/>
      <c r="J11" s="654"/>
      <c r="K11" s="654"/>
      <c r="L11" s="654"/>
      <c r="M11" s="654"/>
      <c r="N11" s="654"/>
      <c r="O11" s="654"/>
      <c r="P11" s="654"/>
      <c r="Q11" s="654"/>
      <c r="R11" s="654"/>
      <c r="S11" s="654"/>
      <c r="T11" s="654"/>
      <c r="U11" s="654"/>
      <c r="V11" s="654"/>
      <c r="W11" s="654"/>
      <c r="X11" s="654"/>
      <c r="Y11" s="655"/>
    </row>
    <row r="12" spans="2:25" ht="13.5">
      <c r="B12" s="647"/>
      <c r="C12" s="648"/>
      <c r="D12" s="648"/>
      <c r="E12" s="648"/>
      <c r="F12" s="648"/>
      <c r="G12" s="649"/>
      <c r="H12" s="656"/>
      <c r="I12" s="648"/>
      <c r="J12" s="648"/>
      <c r="K12" s="648"/>
      <c r="L12" s="648"/>
      <c r="M12" s="648"/>
      <c r="N12" s="648"/>
      <c r="O12" s="648"/>
      <c r="P12" s="648"/>
      <c r="Q12" s="648"/>
      <c r="R12" s="648"/>
      <c r="S12" s="648"/>
      <c r="T12" s="648"/>
      <c r="U12" s="648"/>
      <c r="V12" s="648"/>
      <c r="W12" s="648"/>
      <c r="X12" s="648"/>
      <c r="Y12" s="649"/>
    </row>
    <row r="13" spans="2:25" ht="13.5">
      <c r="B13" s="650">
        <v>3</v>
      </c>
      <c r="C13" s="651" t="s">
        <v>63</v>
      </c>
      <c r="D13" s="651"/>
      <c r="E13" s="651"/>
      <c r="F13" s="651"/>
      <c r="G13" s="652"/>
      <c r="H13" s="657"/>
      <c r="I13" s="651" t="s">
        <v>97</v>
      </c>
      <c r="J13" s="651"/>
      <c r="K13" s="651"/>
      <c r="L13" s="651"/>
      <c r="M13" s="651"/>
      <c r="N13" s="651"/>
      <c r="O13" s="651"/>
      <c r="P13" s="651"/>
      <c r="Q13" s="651"/>
      <c r="R13" s="651" t="s">
        <v>98</v>
      </c>
      <c r="S13" s="651"/>
      <c r="T13" s="651"/>
      <c r="U13" s="651"/>
      <c r="V13" s="651"/>
      <c r="W13" s="651"/>
      <c r="X13" s="651"/>
      <c r="Y13" s="652"/>
    </row>
    <row r="14" spans="2:25" ht="6.75" customHeight="1">
      <c r="B14" s="650"/>
      <c r="C14" s="651"/>
      <c r="D14" s="651"/>
      <c r="E14" s="651"/>
      <c r="F14" s="651"/>
      <c r="G14" s="652"/>
      <c r="H14" s="657"/>
      <c r="I14" s="651"/>
      <c r="J14" s="651"/>
      <c r="K14" s="651"/>
      <c r="L14" s="651"/>
      <c r="M14" s="651"/>
      <c r="N14" s="651"/>
      <c r="O14" s="651"/>
      <c r="P14" s="651"/>
      <c r="Q14" s="651"/>
      <c r="R14" s="651"/>
      <c r="S14" s="651"/>
      <c r="T14" s="651"/>
      <c r="U14" s="651"/>
      <c r="V14" s="651"/>
      <c r="W14" s="651"/>
      <c r="X14" s="651"/>
      <c r="Y14" s="652"/>
    </row>
    <row r="15" spans="2:25" ht="13.5">
      <c r="B15" s="650"/>
      <c r="C15" s="651"/>
      <c r="D15" s="651"/>
      <c r="E15" s="651"/>
      <c r="F15" s="651"/>
      <c r="G15" s="652"/>
      <c r="H15" s="657"/>
      <c r="I15" s="651" t="s">
        <v>99</v>
      </c>
      <c r="J15" s="651"/>
      <c r="K15" s="651"/>
      <c r="L15" s="651"/>
      <c r="M15" s="651"/>
      <c r="N15" s="651"/>
      <c r="O15" s="651"/>
      <c r="P15" s="651"/>
      <c r="Q15" s="651"/>
      <c r="R15" s="651" t="s">
        <v>100</v>
      </c>
      <c r="S15" s="651"/>
      <c r="T15" s="651"/>
      <c r="U15" s="651"/>
      <c r="V15" s="651"/>
      <c r="W15" s="651"/>
      <c r="X15" s="651"/>
      <c r="Y15" s="652"/>
    </row>
    <row r="16" spans="2:25" ht="6.75" customHeight="1">
      <c r="B16" s="650"/>
      <c r="C16" s="651"/>
      <c r="D16" s="651"/>
      <c r="E16" s="651"/>
      <c r="F16" s="651"/>
      <c r="G16" s="652"/>
      <c r="H16" s="657"/>
      <c r="I16" s="651"/>
      <c r="J16" s="651"/>
      <c r="K16" s="651"/>
      <c r="L16" s="651"/>
      <c r="M16" s="651"/>
      <c r="N16" s="651"/>
      <c r="O16" s="651"/>
      <c r="P16" s="651"/>
      <c r="Q16" s="651"/>
      <c r="R16" s="651"/>
      <c r="S16" s="651"/>
      <c r="T16" s="651"/>
      <c r="U16" s="651"/>
      <c r="V16" s="651"/>
      <c r="W16" s="651"/>
      <c r="X16" s="651"/>
      <c r="Y16" s="652"/>
    </row>
    <row r="17" spans="2:25" ht="13.5">
      <c r="B17" s="650"/>
      <c r="C17" s="651"/>
      <c r="D17" s="651"/>
      <c r="E17" s="651"/>
      <c r="F17" s="651"/>
      <c r="G17" s="652"/>
      <c r="H17" s="657"/>
      <c r="I17" s="651" t="s">
        <v>109</v>
      </c>
      <c r="J17" s="651"/>
      <c r="K17" s="651"/>
      <c r="L17" s="651"/>
      <c r="M17" s="651"/>
      <c r="N17" s="651"/>
      <c r="O17" s="651"/>
      <c r="P17" s="651"/>
      <c r="Q17" s="651"/>
      <c r="R17" s="651"/>
      <c r="S17" s="651"/>
      <c r="T17" s="651"/>
      <c r="U17" s="651"/>
      <c r="V17" s="651"/>
      <c r="W17" s="651"/>
      <c r="X17" s="651"/>
      <c r="Y17" s="652"/>
    </row>
    <row r="18" spans="2:25" ht="13.5">
      <c r="B18" s="650"/>
      <c r="C18" s="651"/>
      <c r="D18" s="651"/>
      <c r="E18" s="651"/>
      <c r="F18" s="651"/>
      <c r="G18" s="652"/>
      <c r="H18" s="657"/>
      <c r="I18" s="651"/>
      <c r="J18" s="651"/>
      <c r="K18" s="651"/>
      <c r="L18" s="651"/>
      <c r="M18" s="651"/>
      <c r="N18" s="651"/>
      <c r="O18" s="651"/>
      <c r="P18" s="651"/>
      <c r="Q18" s="651"/>
      <c r="R18" s="651"/>
      <c r="S18" s="651"/>
      <c r="T18" s="651"/>
      <c r="U18" s="651"/>
      <c r="V18" s="651"/>
      <c r="W18" s="651"/>
      <c r="X18" s="651"/>
      <c r="Y18" s="652"/>
    </row>
    <row r="19" spans="2:25" ht="13.5">
      <c r="B19" s="650"/>
      <c r="C19" s="651"/>
      <c r="D19" s="651"/>
      <c r="E19" s="651"/>
      <c r="F19" s="651"/>
      <c r="G19" s="652"/>
      <c r="H19" s="657"/>
      <c r="I19" s="651"/>
      <c r="J19" s="651"/>
      <c r="K19" s="651"/>
      <c r="L19" s="651"/>
      <c r="M19" s="651"/>
      <c r="N19" s="651"/>
      <c r="O19" s="651"/>
      <c r="P19" s="651"/>
      <c r="Q19" s="651"/>
      <c r="R19" s="651"/>
      <c r="S19" s="651"/>
      <c r="T19" s="651"/>
      <c r="U19" s="651"/>
      <c r="V19" s="651"/>
      <c r="W19" s="651"/>
      <c r="X19" s="651"/>
      <c r="Y19" s="652"/>
    </row>
    <row r="20" spans="2:26" ht="13.5">
      <c r="B20" s="647"/>
      <c r="C20" s="648"/>
      <c r="D20" s="648"/>
      <c r="E20" s="648"/>
      <c r="F20" s="648"/>
      <c r="G20" s="649"/>
      <c r="H20" s="656"/>
      <c r="I20" s="648"/>
      <c r="J20" s="648"/>
      <c r="K20" s="648"/>
      <c r="L20" s="648"/>
      <c r="M20" s="648"/>
      <c r="N20" s="648"/>
      <c r="O20" s="648"/>
      <c r="P20" s="648"/>
      <c r="Q20" s="648"/>
      <c r="R20" s="648"/>
      <c r="S20" s="648"/>
      <c r="T20" s="648"/>
      <c r="U20" s="648"/>
      <c r="V20" s="648"/>
      <c r="W20" s="648"/>
      <c r="X20" s="648"/>
      <c r="Y20" s="649"/>
      <c r="Z20" s="651"/>
    </row>
    <row r="21" spans="2:26" ht="29.25" customHeight="1">
      <c r="B21" s="658">
        <v>4</v>
      </c>
      <c r="C21" s="1815" t="s">
        <v>1211</v>
      </c>
      <c r="D21" s="1815"/>
      <c r="E21" s="1815"/>
      <c r="F21" s="1815"/>
      <c r="G21" s="1816"/>
      <c r="H21" s="199" t="s">
        <v>1212</v>
      </c>
      <c r="I21" s="115"/>
      <c r="J21" s="651"/>
      <c r="K21" s="651"/>
      <c r="L21" s="651"/>
      <c r="M21" s="651"/>
      <c r="N21" s="651"/>
      <c r="O21" s="651"/>
      <c r="P21" s="651"/>
      <c r="Q21" s="651"/>
      <c r="R21" s="651"/>
      <c r="S21" s="651"/>
      <c r="T21" s="651"/>
      <c r="U21" s="651"/>
      <c r="V21" s="651"/>
      <c r="W21" s="651"/>
      <c r="X21" s="651"/>
      <c r="Y21" s="652"/>
      <c r="Z21" s="651"/>
    </row>
    <row r="22" spans="2:26" ht="19.5" customHeight="1">
      <c r="B22" s="650"/>
      <c r="C22" s="651"/>
      <c r="D22" s="651"/>
      <c r="E22" s="651"/>
      <c r="F22" s="651"/>
      <c r="G22" s="652"/>
      <c r="H22" s="657"/>
      <c r="I22" s="115" t="s">
        <v>1213</v>
      </c>
      <c r="J22" s="115"/>
      <c r="K22" s="115"/>
      <c r="L22" s="115"/>
      <c r="M22" s="115"/>
      <c r="N22" s="115"/>
      <c r="O22" s="115"/>
      <c r="P22" s="115"/>
      <c r="Q22" s="115"/>
      <c r="R22" s="115"/>
      <c r="S22" s="115"/>
      <c r="T22" s="115"/>
      <c r="U22" s="115"/>
      <c r="V22" s="651"/>
      <c r="W22" s="651"/>
      <c r="X22" s="651"/>
      <c r="Y22" s="652"/>
      <c r="Z22" s="651"/>
    </row>
    <row r="23" spans="2:26" ht="12" customHeight="1">
      <c r="B23" s="650"/>
      <c r="C23" s="651"/>
      <c r="D23" s="651"/>
      <c r="E23" s="651"/>
      <c r="F23" s="651"/>
      <c r="G23" s="652"/>
      <c r="H23" s="657"/>
      <c r="I23" s="1708" t="s">
        <v>64</v>
      </c>
      <c r="J23" s="1708"/>
      <c r="K23" s="1708"/>
      <c r="L23" s="1708"/>
      <c r="M23" s="1708"/>
      <c r="N23" s="1708"/>
      <c r="O23" s="1708"/>
      <c r="P23" s="1708"/>
      <c r="Q23" s="1817" t="s">
        <v>65</v>
      </c>
      <c r="R23" s="1818"/>
      <c r="S23" s="1818"/>
      <c r="T23" s="1818"/>
      <c r="U23" s="1818"/>
      <c r="V23" s="1818"/>
      <c r="W23" s="1819"/>
      <c r="X23" s="651"/>
      <c r="Y23" s="652"/>
      <c r="Z23" s="651"/>
    </row>
    <row r="24" spans="2:26" ht="12" customHeight="1">
      <c r="B24" s="650"/>
      <c r="C24" s="651"/>
      <c r="D24" s="651"/>
      <c r="E24" s="651"/>
      <c r="F24" s="651"/>
      <c r="G24" s="652"/>
      <c r="H24" s="657"/>
      <c r="I24" s="1708"/>
      <c r="J24" s="1708"/>
      <c r="K24" s="1708"/>
      <c r="L24" s="1708"/>
      <c r="M24" s="1708"/>
      <c r="N24" s="1708"/>
      <c r="O24" s="1708"/>
      <c r="P24" s="1708"/>
      <c r="Q24" s="1820"/>
      <c r="R24" s="1821"/>
      <c r="S24" s="1821"/>
      <c r="T24" s="1821"/>
      <c r="U24" s="1821"/>
      <c r="V24" s="1821"/>
      <c r="W24" s="1822"/>
      <c r="X24" s="651"/>
      <c r="Y24" s="652"/>
      <c r="Z24" s="651"/>
    </row>
    <row r="25" spans="2:26" ht="12" customHeight="1">
      <c r="B25" s="650"/>
      <c r="C25" s="651"/>
      <c r="D25" s="651"/>
      <c r="E25" s="651"/>
      <c r="F25" s="651"/>
      <c r="G25" s="652"/>
      <c r="H25" s="657"/>
      <c r="I25" s="1708" t="s">
        <v>69</v>
      </c>
      <c r="J25" s="1708"/>
      <c r="K25" s="1708"/>
      <c r="L25" s="1708"/>
      <c r="M25" s="1708"/>
      <c r="N25" s="1708"/>
      <c r="O25" s="1708"/>
      <c r="P25" s="1708"/>
      <c r="Q25" s="1823"/>
      <c r="R25" s="1824"/>
      <c r="S25" s="1824"/>
      <c r="T25" s="1824"/>
      <c r="U25" s="1824"/>
      <c r="V25" s="1824"/>
      <c r="W25" s="1825"/>
      <c r="X25" s="651"/>
      <c r="Y25" s="652"/>
      <c r="Z25" s="651"/>
    </row>
    <row r="26" spans="2:26" ht="12" customHeight="1">
      <c r="B26" s="650"/>
      <c r="C26" s="651"/>
      <c r="D26" s="651"/>
      <c r="E26" s="651"/>
      <c r="F26" s="651"/>
      <c r="G26" s="652"/>
      <c r="H26" s="657"/>
      <c r="I26" s="1708"/>
      <c r="J26" s="1708"/>
      <c r="K26" s="1708"/>
      <c r="L26" s="1708"/>
      <c r="M26" s="1708"/>
      <c r="N26" s="1708"/>
      <c r="O26" s="1708"/>
      <c r="P26" s="1708"/>
      <c r="Q26" s="1826"/>
      <c r="R26" s="1827"/>
      <c r="S26" s="1827"/>
      <c r="T26" s="1827"/>
      <c r="U26" s="1827"/>
      <c r="V26" s="1827"/>
      <c r="W26" s="1828"/>
      <c r="X26" s="651"/>
      <c r="Y26" s="652"/>
      <c r="Z26" s="651"/>
    </row>
    <row r="27" spans="2:26" ht="12" customHeight="1">
      <c r="B27" s="650"/>
      <c r="C27" s="651"/>
      <c r="D27" s="651"/>
      <c r="E27" s="651"/>
      <c r="F27" s="651"/>
      <c r="G27" s="652"/>
      <c r="H27" s="657"/>
      <c r="I27" s="1708" t="s">
        <v>107</v>
      </c>
      <c r="J27" s="1708"/>
      <c r="K27" s="1708"/>
      <c r="L27" s="1708"/>
      <c r="M27" s="1708"/>
      <c r="N27" s="1708"/>
      <c r="O27" s="1708"/>
      <c r="P27" s="1708"/>
      <c r="Q27" s="1823"/>
      <c r="R27" s="1824"/>
      <c r="S27" s="1824"/>
      <c r="T27" s="1824"/>
      <c r="U27" s="1824"/>
      <c r="V27" s="1824"/>
      <c r="W27" s="1825"/>
      <c r="X27" s="651"/>
      <c r="Y27" s="652"/>
      <c r="Z27" s="651"/>
    </row>
    <row r="28" spans="2:26" ht="12" customHeight="1">
      <c r="B28" s="650"/>
      <c r="C28" s="651"/>
      <c r="D28" s="651"/>
      <c r="E28" s="651"/>
      <c r="F28" s="651"/>
      <c r="G28" s="652"/>
      <c r="H28" s="657"/>
      <c r="I28" s="1708"/>
      <c r="J28" s="1708"/>
      <c r="K28" s="1708"/>
      <c r="L28" s="1708"/>
      <c r="M28" s="1708"/>
      <c r="N28" s="1708"/>
      <c r="O28" s="1708"/>
      <c r="P28" s="1708"/>
      <c r="Q28" s="1826"/>
      <c r="R28" s="1827"/>
      <c r="S28" s="1827"/>
      <c r="T28" s="1827"/>
      <c r="U28" s="1827"/>
      <c r="V28" s="1827"/>
      <c r="W28" s="1828"/>
      <c r="X28" s="651"/>
      <c r="Y28" s="652"/>
      <c r="Z28" s="651"/>
    </row>
    <row r="29" spans="2:26" ht="12" customHeight="1">
      <c r="B29" s="650"/>
      <c r="C29" s="651"/>
      <c r="D29" s="651"/>
      <c r="E29" s="651"/>
      <c r="F29" s="651"/>
      <c r="G29" s="652"/>
      <c r="H29" s="657"/>
      <c r="I29" s="1708" t="s">
        <v>66</v>
      </c>
      <c r="J29" s="1708"/>
      <c r="K29" s="1708"/>
      <c r="L29" s="1708"/>
      <c r="M29" s="1708"/>
      <c r="N29" s="1708"/>
      <c r="O29" s="1708"/>
      <c r="P29" s="1708"/>
      <c r="Q29" s="1823"/>
      <c r="R29" s="1824"/>
      <c r="S29" s="1824"/>
      <c r="T29" s="1824"/>
      <c r="U29" s="1824"/>
      <c r="V29" s="1824"/>
      <c r="W29" s="1825"/>
      <c r="X29" s="651"/>
      <c r="Y29" s="652"/>
      <c r="Z29" s="651"/>
    </row>
    <row r="30" spans="2:26" ht="12" customHeight="1">
      <c r="B30" s="650"/>
      <c r="C30" s="651"/>
      <c r="D30" s="651"/>
      <c r="E30" s="651"/>
      <c r="F30" s="651"/>
      <c r="G30" s="652"/>
      <c r="H30" s="657"/>
      <c r="I30" s="1708"/>
      <c r="J30" s="1708"/>
      <c r="K30" s="1708"/>
      <c r="L30" s="1708"/>
      <c r="M30" s="1708"/>
      <c r="N30" s="1708"/>
      <c r="O30" s="1708"/>
      <c r="P30" s="1708"/>
      <c r="Q30" s="1826"/>
      <c r="R30" s="1827"/>
      <c r="S30" s="1827"/>
      <c r="T30" s="1827"/>
      <c r="U30" s="1827"/>
      <c r="V30" s="1827"/>
      <c r="W30" s="1828"/>
      <c r="X30" s="651"/>
      <c r="Y30" s="652"/>
      <c r="Z30" s="651"/>
    </row>
    <row r="31" spans="2:26" ht="12" customHeight="1">
      <c r="B31" s="650"/>
      <c r="C31" s="651"/>
      <c r="D31" s="651"/>
      <c r="E31" s="651"/>
      <c r="F31" s="651"/>
      <c r="G31" s="652"/>
      <c r="H31" s="657"/>
      <c r="I31" s="1708" t="s">
        <v>68</v>
      </c>
      <c r="J31" s="1708"/>
      <c r="K31" s="1708"/>
      <c r="L31" s="1708"/>
      <c r="M31" s="1708"/>
      <c r="N31" s="1708"/>
      <c r="O31" s="1708"/>
      <c r="P31" s="1708"/>
      <c r="Q31" s="1823"/>
      <c r="R31" s="1824"/>
      <c r="S31" s="1824"/>
      <c r="T31" s="1824"/>
      <c r="U31" s="1824"/>
      <c r="V31" s="1824"/>
      <c r="W31" s="1825"/>
      <c r="X31" s="651"/>
      <c r="Y31" s="652"/>
      <c r="Z31" s="651"/>
    </row>
    <row r="32" spans="2:26" ht="12" customHeight="1">
      <c r="B32" s="650"/>
      <c r="C32" s="651"/>
      <c r="D32" s="651"/>
      <c r="E32" s="651"/>
      <c r="F32" s="651"/>
      <c r="G32" s="652"/>
      <c r="H32" s="657"/>
      <c r="I32" s="1708"/>
      <c r="J32" s="1708"/>
      <c r="K32" s="1708"/>
      <c r="L32" s="1708"/>
      <c r="M32" s="1708"/>
      <c r="N32" s="1708"/>
      <c r="O32" s="1708"/>
      <c r="P32" s="1708"/>
      <c r="Q32" s="1826"/>
      <c r="R32" s="1827"/>
      <c r="S32" s="1827"/>
      <c r="T32" s="1827"/>
      <c r="U32" s="1827"/>
      <c r="V32" s="1827"/>
      <c r="W32" s="1828"/>
      <c r="X32" s="651"/>
      <c r="Y32" s="652"/>
      <c r="Z32" s="651"/>
    </row>
    <row r="33" spans="2:26" ht="12" customHeight="1">
      <c r="B33" s="650"/>
      <c r="C33" s="651"/>
      <c r="D33" s="651"/>
      <c r="E33" s="651"/>
      <c r="F33" s="651"/>
      <c r="G33" s="652"/>
      <c r="H33" s="657"/>
      <c r="I33" s="1817" t="s">
        <v>67</v>
      </c>
      <c r="J33" s="1818"/>
      <c r="K33" s="1818"/>
      <c r="L33" s="1818"/>
      <c r="M33" s="1818"/>
      <c r="N33" s="1818"/>
      <c r="O33" s="1818"/>
      <c r="P33" s="1819"/>
      <c r="Q33" s="1823"/>
      <c r="R33" s="1824"/>
      <c r="S33" s="1824"/>
      <c r="T33" s="1824"/>
      <c r="U33" s="1824"/>
      <c r="V33" s="1824"/>
      <c r="W33" s="1825"/>
      <c r="X33" s="651"/>
      <c r="Y33" s="652"/>
      <c r="Z33" s="651"/>
    </row>
    <row r="34" spans="2:26" ht="12" customHeight="1">
      <c r="B34" s="650"/>
      <c r="C34" s="651"/>
      <c r="D34" s="651"/>
      <c r="E34" s="651"/>
      <c r="F34" s="651"/>
      <c r="G34" s="652"/>
      <c r="H34" s="657"/>
      <c r="I34" s="1820"/>
      <c r="J34" s="1821"/>
      <c r="K34" s="1821"/>
      <c r="L34" s="1821"/>
      <c r="M34" s="1821"/>
      <c r="N34" s="1821"/>
      <c r="O34" s="1821"/>
      <c r="P34" s="1822"/>
      <c r="Q34" s="1826"/>
      <c r="R34" s="1827"/>
      <c r="S34" s="1827"/>
      <c r="T34" s="1827"/>
      <c r="U34" s="1827"/>
      <c r="V34" s="1827"/>
      <c r="W34" s="1828"/>
      <c r="X34" s="651"/>
      <c r="Y34" s="652"/>
      <c r="Z34" s="651"/>
    </row>
    <row r="35" spans="2:26" ht="12" customHeight="1">
      <c r="B35" s="650"/>
      <c r="C35" s="651"/>
      <c r="D35" s="651"/>
      <c r="E35" s="651"/>
      <c r="F35" s="651"/>
      <c r="G35" s="652"/>
      <c r="H35" s="657"/>
      <c r="I35" s="1817"/>
      <c r="J35" s="1818"/>
      <c r="K35" s="1818"/>
      <c r="L35" s="1818"/>
      <c r="M35" s="1818"/>
      <c r="N35" s="1818"/>
      <c r="O35" s="1818"/>
      <c r="P35" s="1819"/>
      <c r="Q35" s="1823"/>
      <c r="R35" s="1824"/>
      <c r="S35" s="1824"/>
      <c r="T35" s="1824"/>
      <c r="U35" s="1824"/>
      <c r="V35" s="1824"/>
      <c r="W35" s="1825"/>
      <c r="X35" s="651"/>
      <c r="Y35" s="652"/>
      <c r="Z35" s="651"/>
    </row>
    <row r="36" spans="2:26" ht="12" customHeight="1">
      <c r="B36" s="650"/>
      <c r="C36" s="651"/>
      <c r="D36" s="651"/>
      <c r="E36" s="651"/>
      <c r="F36" s="651"/>
      <c r="G36" s="652"/>
      <c r="H36" s="657"/>
      <c r="I36" s="1820"/>
      <c r="J36" s="1821"/>
      <c r="K36" s="1821"/>
      <c r="L36" s="1821"/>
      <c r="M36" s="1821"/>
      <c r="N36" s="1821"/>
      <c r="O36" s="1821"/>
      <c r="P36" s="1822"/>
      <c r="Q36" s="1826"/>
      <c r="R36" s="1827"/>
      <c r="S36" s="1827"/>
      <c r="T36" s="1827"/>
      <c r="U36" s="1827"/>
      <c r="V36" s="1827"/>
      <c r="W36" s="1828"/>
      <c r="X36" s="651"/>
      <c r="Y36" s="652"/>
      <c r="Z36" s="651"/>
    </row>
    <row r="37" spans="2:26" ht="12" customHeight="1">
      <c r="B37" s="650"/>
      <c r="C37" s="651"/>
      <c r="D37" s="651"/>
      <c r="E37" s="651"/>
      <c r="F37" s="651"/>
      <c r="G37" s="652"/>
      <c r="H37" s="657"/>
      <c r="I37" s="1708"/>
      <c r="J37" s="1708"/>
      <c r="K37" s="1708"/>
      <c r="L37" s="1708"/>
      <c r="M37" s="1708"/>
      <c r="N37" s="1708"/>
      <c r="O37" s="1708"/>
      <c r="P37" s="1708"/>
      <c r="Q37" s="1823"/>
      <c r="R37" s="1824"/>
      <c r="S37" s="1824"/>
      <c r="T37" s="1824"/>
      <c r="U37" s="1824"/>
      <c r="V37" s="1824"/>
      <c r="W37" s="1825"/>
      <c r="X37" s="651"/>
      <c r="Y37" s="652"/>
      <c r="Z37" s="651"/>
    </row>
    <row r="38" spans="2:26" s="532" customFormat="1" ht="12" customHeight="1">
      <c r="B38" s="650"/>
      <c r="C38" s="651"/>
      <c r="D38" s="651"/>
      <c r="E38" s="651"/>
      <c r="F38" s="651"/>
      <c r="G38" s="652"/>
      <c r="H38" s="659"/>
      <c r="I38" s="1708"/>
      <c r="J38" s="1708"/>
      <c r="K38" s="1708"/>
      <c r="L38" s="1708"/>
      <c r="M38" s="1708"/>
      <c r="N38" s="1708"/>
      <c r="O38" s="1708"/>
      <c r="P38" s="1708"/>
      <c r="Q38" s="1826"/>
      <c r="R38" s="1827"/>
      <c r="S38" s="1827"/>
      <c r="T38" s="1827"/>
      <c r="U38" s="1827"/>
      <c r="V38" s="1827"/>
      <c r="W38" s="1828"/>
      <c r="X38" s="660"/>
      <c r="Y38" s="661"/>
      <c r="Z38" s="660"/>
    </row>
    <row r="39" spans="2:26" ht="15" customHeight="1">
      <c r="B39" s="650"/>
      <c r="C39" s="651"/>
      <c r="D39" s="651"/>
      <c r="E39" s="651"/>
      <c r="F39" s="651"/>
      <c r="G39" s="652"/>
      <c r="H39" s="657"/>
      <c r="I39" s="115"/>
      <c r="J39" s="115"/>
      <c r="K39" s="115"/>
      <c r="L39" s="115"/>
      <c r="M39" s="115"/>
      <c r="N39" s="115"/>
      <c r="O39" s="115"/>
      <c r="P39" s="115"/>
      <c r="Q39" s="115"/>
      <c r="R39" s="115"/>
      <c r="S39" s="115"/>
      <c r="T39" s="115"/>
      <c r="U39" s="115"/>
      <c r="V39" s="651"/>
      <c r="W39" s="651"/>
      <c r="X39" s="651"/>
      <c r="Y39" s="547"/>
      <c r="Z39" s="651"/>
    </row>
    <row r="40" spans="2:26" ht="20.25" customHeight="1">
      <c r="B40" s="650"/>
      <c r="C40" s="651"/>
      <c r="D40" s="651"/>
      <c r="E40" s="651"/>
      <c r="F40" s="651"/>
      <c r="G40" s="652"/>
      <c r="H40" s="199" t="s">
        <v>1214</v>
      </c>
      <c r="I40" s="115"/>
      <c r="J40" s="115"/>
      <c r="K40" s="115"/>
      <c r="L40" s="115"/>
      <c r="M40" s="115"/>
      <c r="N40" s="115"/>
      <c r="O40" s="115"/>
      <c r="P40" s="115"/>
      <c r="Q40" s="115"/>
      <c r="R40" s="115"/>
      <c r="S40" s="115"/>
      <c r="T40" s="115"/>
      <c r="U40" s="115"/>
      <c r="V40" s="651"/>
      <c r="W40" s="651"/>
      <c r="X40" s="651"/>
      <c r="Y40" s="547"/>
      <c r="Z40" s="651"/>
    </row>
    <row r="41" spans="2:26" ht="9.75" customHeight="1">
      <c r="B41" s="650"/>
      <c r="C41" s="651"/>
      <c r="D41" s="651"/>
      <c r="E41" s="651"/>
      <c r="F41" s="651"/>
      <c r="G41" s="652"/>
      <c r="H41" s="199"/>
      <c r="I41" s="115"/>
      <c r="J41" s="115"/>
      <c r="K41" s="115"/>
      <c r="L41" s="115"/>
      <c r="M41" s="115"/>
      <c r="N41" s="115"/>
      <c r="O41" s="115"/>
      <c r="P41" s="115"/>
      <c r="Q41" s="115"/>
      <c r="R41" s="115"/>
      <c r="S41" s="115"/>
      <c r="T41" s="115"/>
      <c r="U41" s="115"/>
      <c r="V41" s="651"/>
      <c r="W41" s="651"/>
      <c r="X41" s="651"/>
      <c r="Y41" s="547"/>
      <c r="Z41" s="651"/>
    </row>
    <row r="42" spans="2:26" ht="22.5" customHeight="1">
      <c r="B42" s="650"/>
      <c r="C42" s="651"/>
      <c r="D42" s="651"/>
      <c r="E42" s="651"/>
      <c r="F42" s="651"/>
      <c r="G42" s="652"/>
      <c r="H42" s="657"/>
      <c r="I42" s="1833" t="s">
        <v>1215</v>
      </c>
      <c r="J42" s="1834"/>
      <c r="K42" s="1834"/>
      <c r="L42" s="1834"/>
      <c r="M42" s="1834"/>
      <c r="N42" s="1834"/>
      <c r="O42" s="1834"/>
      <c r="P42" s="1834"/>
      <c r="Q42" s="1834"/>
      <c r="R42" s="1835"/>
      <c r="S42" s="1839" t="s">
        <v>1216</v>
      </c>
      <c r="T42" s="1839"/>
      <c r="U42" s="1839"/>
      <c r="V42" s="651"/>
      <c r="W42" s="651"/>
      <c r="X42" s="651"/>
      <c r="Y42" s="652"/>
      <c r="Z42" s="651"/>
    </row>
    <row r="43" spans="2:26" ht="22.5" customHeight="1">
      <c r="B43" s="650"/>
      <c r="C43" s="651"/>
      <c r="D43" s="651"/>
      <c r="E43" s="651"/>
      <c r="F43" s="651"/>
      <c r="G43" s="652"/>
      <c r="H43" s="657"/>
      <c r="I43" s="1836"/>
      <c r="J43" s="1837"/>
      <c r="K43" s="1837"/>
      <c r="L43" s="1837"/>
      <c r="M43" s="1837"/>
      <c r="N43" s="1837"/>
      <c r="O43" s="1837"/>
      <c r="P43" s="1837"/>
      <c r="Q43" s="1837"/>
      <c r="R43" s="1838"/>
      <c r="S43" s="1839"/>
      <c r="T43" s="1839"/>
      <c r="U43" s="1839"/>
      <c r="V43" s="651"/>
      <c r="W43" s="651"/>
      <c r="X43" s="651"/>
      <c r="Y43" s="652"/>
      <c r="Z43" s="651"/>
    </row>
    <row r="44" spans="2:26" ht="11.25" customHeight="1">
      <c r="B44" s="650"/>
      <c r="C44" s="651"/>
      <c r="D44" s="651"/>
      <c r="E44" s="651"/>
      <c r="F44" s="651"/>
      <c r="G44" s="652"/>
      <c r="H44" s="199"/>
      <c r="I44" s="115"/>
      <c r="J44" s="115"/>
      <c r="K44" s="115"/>
      <c r="L44" s="115"/>
      <c r="M44" s="115"/>
      <c r="N44" s="115"/>
      <c r="O44" s="115"/>
      <c r="P44" s="115"/>
      <c r="Q44" s="115"/>
      <c r="R44" s="115"/>
      <c r="S44" s="115"/>
      <c r="T44" s="115"/>
      <c r="U44" s="115"/>
      <c r="V44" s="651"/>
      <c r="W44" s="651"/>
      <c r="X44" s="651"/>
      <c r="Y44" s="547"/>
      <c r="Z44" s="651"/>
    </row>
    <row r="45" spans="2:26" ht="27.75" customHeight="1">
      <c r="B45" s="650"/>
      <c r="C45" s="651"/>
      <c r="D45" s="651"/>
      <c r="E45" s="651"/>
      <c r="F45" s="651"/>
      <c r="G45" s="652"/>
      <c r="H45" s="657"/>
      <c r="I45" s="1833" t="s">
        <v>1217</v>
      </c>
      <c r="J45" s="1834"/>
      <c r="K45" s="1834"/>
      <c r="L45" s="1834"/>
      <c r="M45" s="1834"/>
      <c r="N45" s="1834"/>
      <c r="O45" s="1834"/>
      <c r="P45" s="1834"/>
      <c r="Q45" s="1834"/>
      <c r="R45" s="1835"/>
      <c r="S45" s="1839" t="s">
        <v>1216</v>
      </c>
      <c r="T45" s="1839"/>
      <c r="U45" s="1839"/>
      <c r="V45" s="1840" t="s">
        <v>385</v>
      </c>
      <c r="W45" s="1829" t="s">
        <v>1218</v>
      </c>
      <c r="X45" s="1829"/>
      <c r="Y45" s="1830"/>
      <c r="Z45" s="651"/>
    </row>
    <row r="46" spans="2:26" ht="21.75" customHeight="1">
      <c r="B46" s="650"/>
      <c r="C46" s="651"/>
      <c r="D46" s="651"/>
      <c r="E46" s="651"/>
      <c r="F46" s="651"/>
      <c r="G46" s="652"/>
      <c r="H46" s="657"/>
      <c r="I46" s="1836"/>
      <c r="J46" s="1837"/>
      <c r="K46" s="1837"/>
      <c r="L46" s="1837"/>
      <c r="M46" s="1837"/>
      <c r="N46" s="1837"/>
      <c r="O46" s="1837"/>
      <c r="P46" s="1837"/>
      <c r="Q46" s="1837"/>
      <c r="R46" s="1838"/>
      <c r="S46" s="1839"/>
      <c r="T46" s="1839"/>
      <c r="U46" s="1839"/>
      <c r="V46" s="1840"/>
      <c r="W46" s="1829"/>
      <c r="X46" s="1829"/>
      <c r="Y46" s="1830"/>
      <c r="Z46" s="651"/>
    </row>
    <row r="47" spans="2:26" ht="21.75" customHeight="1">
      <c r="B47" s="650"/>
      <c r="C47" s="651"/>
      <c r="D47" s="651"/>
      <c r="E47" s="651"/>
      <c r="F47" s="651"/>
      <c r="G47" s="652"/>
      <c r="H47" s="657"/>
      <c r="I47" s="175"/>
      <c r="J47" s="175"/>
      <c r="K47" s="175"/>
      <c r="L47" s="175"/>
      <c r="M47" s="175"/>
      <c r="N47" s="175"/>
      <c r="O47" s="175"/>
      <c r="P47" s="175"/>
      <c r="Q47" s="175"/>
      <c r="R47" s="175"/>
      <c r="S47" s="114"/>
      <c r="T47" s="114"/>
      <c r="U47" s="114"/>
      <c r="V47" s="113"/>
      <c r="W47" s="1829" t="s">
        <v>1219</v>
      </c>
      <c r="X47" s="1829"/>
      <c r="Y47" s="1830"/>
      <c r="Z47" s="651"/>
    </row>
    <row r="48" spans="2:26" ht="21.75" customHeight="1">
      <c r="B48" s="650"/>
      <c r="C48" s="651"/>
      <c r="D48" s="651"/>
      <c r="E48" s="651"/>
      <c r="F48" s="651"/>
      <c r="G48" s="652"/>
      <c r="H48" s="657"/>
      <c r="I48" s="1833" t="s">
        <v>1220</v>
      </c>
      <c r="J48" s="1834"/>
      <c r="K48" s="1834"/>
      <c r="L48" s="1834"/>
      <c r="M48" s="1834"/>
      <c r="N48" s="1834"/>
      <c r="O48" s="1834"/>
      <c r="P48" s="1834"/>
      <c r="Q48" s="1834"/>
      <c r="R48" s="1835"/>
      <c r="S48" s="1839" t="s">
        <v>1216</v>
      </c>
      <c r="T48" s="1839"/>
      <c r="U48" s="1839"/>
      <c r="V48" s="113"/>
      <c r="W48" s="1829"/>
      <c r="X48" s="1829"/>
      <c r="Y48" s="1830"/>
      <c r="Z48" s="651"/>
    </row>
    <row r="49" spans="2:26" ht="21.75" customHeight="1">
      <c r="B49" s="650"/>
      <c r="C49" s="651"/>
      <c r="D49" s="651"/>
      <c r="E49" s="651"/>
      <c r="F49" s="651"/>
      <c r="G49" s="652"/>
      <c r="H49" s="657"/>
      <c r="I49" s="1836"/>
      <c r="J49" s="1837"/>
      <c r="K49" s="1837"/>
      <c r="L49" s="1837"/>
      <c r="M49" s="1837"/>
      <c r="N49" s="1837"/>
      <c r="O49" s="1837"/>
      <c r="P49" s="1837"/>
      <c r="Q49" s="1837"/>
      <c r="R49" s="1838"/>
      <c r="S49" s="1839"/>
      <c r="T49" s="1839"/>
      <c r="U49" s="1839"/>
      <c r="V49" s="113"/>
      <c r="W49" s="1829"/>
      <c r="X49" s="1829"/>
      <c r="Y49" s="1830"/>
      <c r="Z49" s="651"/>
    </row>
    <row r="50" spans="2:26" ht="15" customHeight="1">
      <c r="B50" s="650"/>
      <c r="C50" s="651"/>
      <c r="D50" s="651"/>
      <c r="E50" s="651"/>
      <c r="F50" s="651"/>
      <c r="G50" s="652"/>
      <c r="H50" s="657"/>
      <c r="I50" s="115"/>
      <c r="J50" s="115"/>
      <c r="K50" s="115"/>
      <c r="L50" s="115"/>
      <c r="M50" s="115"/>
      <c r="N50" s="115"/>
      <c r="O50" s="115"/>
      <c r="P50" s="115"/>
      <c r="Q50" s="115"/>
      <c r="R50" s="115"/>
      <c r="S50" s="115"/>
      <c r="T50" s="115"/>
      <c r="U50" s="115"/>
      <c r="V50" s="651"/>
      <c r="W50" s="1829"/>
      <c r="X50" s="1829"/>
      <c r="Y50" s="1830"/>
      <c r="Z50" s="651"/>
    </row>
    <row r="51" spans="2:26" ht="15" customHeight="1">
      <c r="B51" s="653"/>
      <c r="C51" s="654"/>
      <c r="D51" s="654"/>
      <c r="E51" s="654"/>
      <c r="F51" s="654"/>
      <c r="G51" s="655"/>
      <c r="H51" s="662"/>
      <c r="I51" s="654"/>
      <c r="J51" s="654"/>
      <c r="K51" s="654"/>
      <c r="L51" s="654"/>
      <c r="M51" s="654"/>
      <c r="N51" s="654"/>
      <c r="O51" s="654"/>
      <c r="P51" s="654"/>
      <c r="Q51" s="654"/>
      <c r="R51" s="654"/>
      <c r="S51" s="654"/>
      <c r="T51" s="654"/>
      <c r="U51" s="654"/>
      <c r="V51" s="654"/>
      <c r="W51" s="1831"/>
      <c r="X51" s="1831"/>
      <c r="Y51" s="1832"/>
      <c r="Z51" s="651"/>
    </row>
    <row r="52" spans="2:26" ht="15" customHeight="1">
      <c r="B52" s="180"/>
      <c r="C52" s="651"/>
      <c r="D52" s="651"/>
      <c r="E52" s="651"/>
      <c r="F52" s="651"/>
      <c r="G52" s="651"/>
      <c r="H52" s="651"/>
      <c r="I52" s="651"/>
      <c r="J52" s="651"/>
      <c r="K52" s="651"/>
      <c r="L52" s="651"/>
      <c r="M52" s="651"/>
      <c r="N52" s="651"/>
      <c r="O52" s="651"/>
      <c r="P52" s="651"/>
      <c r="Q52" s="651"/>
      <c r="R52" s="651"/>
      <c r="S52" s="651"/>
      <c r="T52" s="651"/>
      <c r="U52" s="651"/>
      <c r="V52" s="651"/>
      <c r="W52" s="651"/>
      <c r="X52" s="651"/>
      <c r="Y52" s="165"/>
      <c r="Z52" s="651"/>
    </row>
    <row r="53" spans="2:25" ht="13.5">
      <c r="B53" s="663" t="s">
        <v>1221</v>
      </c>
      <c r="D53" s="664"/>
      <c r="E53" s="664"/>
      <c r="F53" s="664"/>
      <c r="G53" s="664"/>
      <c r="H53" s="664"/>
      <c r="I53" s="664"/>
      <c r="J53" s="664"/>
      <c r="K53" s="664"/>
      <c r="L53" s="664"/>
      <c r="M53" s="664"/>
      <c r="N53" s="664"/>
      <c r="O53" s="664"/>
      <c r="P53" s="664"/>
      <c r="Q53" s="664"/>
      <c r="R53" s="664"/>
      <c r="S53" s="664"/>
      <c r="T53" s="664"/>
      <c r="U53" s="664"/>
      <c r="V53" s="664"/>
      <c r="W53" s="664"/>
      <c r="X53" s="664"/>
      <c r="Y53" s="664"/>
    </row>
    <row r="54" spans="2:25" ht="13.5">
      <c r="B54" s="665" t="s">
        <v>1222</v>
      </c>
      <c r="D54" s="664"/>
      <c r="E54" s="664"/>
      <c r="F54" s="664"/>
      <c r="G54" s="664"/>
      <c r="H54" s="664"/>
      <c r="I54" s="664"/>
      <c r="J54" s="664"/>
      <c r="K54" s="664"/>
      <c r="L54" s="664"/>
      <c r="M54" s="664"/>
      <c r="N54" s="664"/>
      <c r="O54" s="664"/>
      <c r="P54" s="664"/>
      <c r="Q54" s="664"/>
      <c r="R54" s="664"/>
      <c r="S54" s="664"/>
      <c r="T54" s="664"/>
      <c r="U54" s="664"/>
      <c r="V54" s="664"/>
      <c r="W54" s="664"/>
      <c r="X54" s="664"/>
      <c r="Y54" s="664"/>
    </row>
    <row r="55" spans="2:25" ht="13.5">
      <c r="B55" s="663"/>
      <c r="D55" s="666"/>
      <c r="E55" s="666"/>
      <c r="F55" s="666"/>
      <c r="G55" s="666"/>
      <c r="H55" s="666"/>
      <c r="I55" s="666"/>
      <c r="J55" s="666"/>
      <c r="K55" s="666"/>
      <c r="L55" s="666"/>
      <c r="M55" s="666"/>
      <c r="N55" s="666"/>
      <c r="O55" s="666"/>
      <c r="P55" s="666"/>
      <c r="Q55" s="666"/>
      <c r="R55" s="666"/>
      <c r="S55" s="666"/>
      <c r="T55" s="666"/>
      <c r="U55" s="666"/>
      <c r="V55" s="666"/>
      <c r="W55" s="666"/>
      <c r="X55" s="666"/>
      <c r="Y55" s="666"/>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rgb="FFFF00FF"/>
  </sheetPr>
  <dimension ref="B2:AD59"/>
  <sheetViews>
    <sheetView view="pageBreakPreview" zoomScaleSheetLayoutView="100" zoomScalePageLayoutView="0" workbookViewId="0" topLeftCell="A1">
      <selection activeCell="A1" sqref="A1"/>
    </sheetView>
  </sheetViews>
  <sheetFormatPr defaultColWidth="3.50390625" defaultRowHeight="13.5"/>
  <cols>
    <col min="1" max="1" width="1.25" style="646" customWidth="1"/>
    <col min="2" max="2" width="3.125" style="182" customWidth="1"/>
    <col min="3" max="29" width="3.125" style="646" customWidth="1"/>
    <col min="30" max="30" width="1.25" style="646" customWidth="1"/>
    <col min="31" max="16384" width="3.50390625" style="646" customWidth="1"/>
  </cols>
  <sheetData>
    <row r="1" s="157" customFormat="1" ht="13.5"/>
    <row r="2" s="157" customFormat="1" ht="13.5">
      <c r="B2" s="157" t="s">
        <v>1223</v>
      </c>
    </row>
    <row r="3" spans="23:29" s="157" customFormat="1" ht="13.5">
      <c r="W3" s="158" t="s">
        <v>997</v>
      </c>
      <c r="X3" s="158"/>
      <c r="Y3" s="158" t="s">
        <v>34</v>
      </c>
      <c r="Z3" s="158"/>
      <c r="AA3" s="158" t="s">
        <v>585</v>
      </c>
      <c r="AB3" s="158"/>
      <c r="AC3" s="158" t="s">
        <v>184</v>
      </c>
    </row>
    <row r="4" s="157" customFormat="1" ht="13.5">
      <c r="AC4" s="158"/>
    </row>
    <row r="5" spans="2:29" s="157" customFormat="1" ht="13.5">
      <c r="B5" s="1841" t="s">
        <v>1224</v>
      </c>
      <c r="C5" s="1841"/>
      <c r="D5" s="1841"/>
      <c r="E5" s="1841"/>
      <c r="F5" s="1841"/>
      <c r="G5" s="1841"/>
      <c r="H5" s="1841"/>
      <c r="I5" s="1841"/>
      <c r="J5" s="1841"/>
      <c r="K5" s="1841"/>
      <c r="L5" s="1841"/>
      <c r="M5" s="1841"/>
      <c r="N5" s="1841"/>
      <c r="O5" s="1841"/>
      <c r="P5" s="1841"/>
      <c r="Q5" s="1841"/>
      <c r="R5" s="1841"/>
      <c r="S5" s="1841"/>
      <c r="T5" s="1841"/>
      <c r="U5" s="1841"/>
      <c r="V5" s="1841"/>
      <c r="W5" s="1841"/>
      <c r="X5" s="1841"/>
      <c r="Y5" s="1841"/>
      <c r="Z5" s="1841"/>
      <c r="AA5" s="1841"/>
      <c r="AB5" s="1841"/>
      <c r="AC5" s="1841"/>
    </row>
    <row r="6" spans="2:29" s="157" customFormat="1" ht="28.5" customHeight="1">
      <c r="B6" s="1842" t="s">
        <v>1225</v>
      </c>
      <c r="C6" s="1842"/>
      <c r="D6" s="1842"/>
      <c r="E6" s="1842"/>
      <c r="F6" s="1842"/>
      <c r="G6" s="1842"/>
      <c r="H6" s="1842"/>
      <c r="I6" s="1842"/>
      <c r="J6" s="1842"/>
      <c r="K6" s="1842"/>
      <c r="L6" s="1842"/>
      <c r="M6" s="1842"/>
      <c r="N6" s="1842"/>
      <c r="O6" s="1842"/>
      <c r="P6" s="1842"/>
      <c r="Q6" s="1842"/>
      <c r="R6" s="1842"/>
      <c r="S6" s="1842"/>
      <c r="T6" s="1842"/>
      <c r="U6" s="1842"/>
      <c r="V6" s="1842"/>
      <c r="W6" s="1842"/>
      <c r="X6" s="1842"/>
      <c r="Y6" s="1842"/>
      <c r="Z6" s="1842"/>
      <c r="AA6" s="1842"/>
      <c r="AB6" s="1842"/>
      <c r="AC6" s="1842"/>
    </row>
    <row r="7" s="157" customFormat="1" ht="13.5"/>
    <row r="8" spans="2:29" s="157" customFormat="1" ht="23.25" customHeight="1">
      <c r="B8" s="1843" t="s">
        <v>380</v>
      </c>
      <c r="C8" s="1843"/>
      <c r="D8" s="1843"/>
      <c r="E8" s="1843"/>
      <c r="F8" s="1733"/>
      <c r="G8" s="1844"/>
      <c r="H8" s="1845"/>
      <c r="I8" s="1845"/>
      <c r="J8" s="1845"/>
      <c r="K8" s="1845"/>
      <c r="L8" s="1845"/>
      <c r="M8" s="1845"/>
      <c r="N8" s="1845"/>
      <c r="O8" s="1845"/>
      <c r="P8" s="1845"/>
      <c r="Q8" s="1845"/>
      <c r="R8" s="1845"/>
      <c r="S8" s="1845"/>
      <c r="T8" s="1845"/>
      <c r="U8" s="1845"/>
      <c r="V8" s="1845"/>
      <c r="W8" s="1845"/>
      <c r="X8" s="1845"/>
      <c r="Y8" s="1845"/>
      <c r="Z8" s="1845"/>
      <c r="AA8" s="1845"/>
      <c r="AB8" s="1845"/>
      <c r="AC8" s="1846"/>
    </row>
    <row r="9" spans="2:29" ht="23.25" customHeight="1">
      <c r="B9" s="1733" t="s">
        <v>95</v>
      </c>
      <c r="C9" s="1734"/>
      <c r="D9" s="1734"/>
      <c r="E9" s="1734"/>
      <c r="F9" s="1734"/>
      <c r="G9" s="1847" t="s">
        <v>1226</v>
      </c>
      <c r="H9" s="1847"/>
      <c r="I9" s="1847"/>
      <c r="J9" s="1847"/>
      <c r="K9" s="1847"/>
      <c r="L9" s="1847"/>
      <c r="M9" s="1847"/>
      <c r="N9" s="1847"/>
      <c r="O9" s="1847"/>
      <c r="P9" s="1847"/>
      <c r="Q9" s="1847"/>
      <c r="R9" s="1847"/>
      <c r="S9" s="1847"/>
      <c r="T9" s="1847"/>
      <c r="U9" s="1847"/>
      <c r="V9" s="1847"/>
      <c r="W9" s="1848"/>
      <c r="X9" s="668"/>
      <c r="Y9" s="668"/>
      <c r="Z9" s="668"/>
      <c r="AA9" s="668"/>
      <c r="AB9" s="668"/>
      <c r="AC9" s="669"/>
    </row>
    <row r="10" spans="2:29" ht="37.5" customHeight="1">
      <c r="B10" s="1849" t="s">
        <v>1227</v>
      </c>
      <c r="C10" s="1850"/>
      <c r="D10" s="1850"/>
      <c r="E10" s="1850"/>
      <c r="F10" s="1851"/>
      <c r="G10" s="1852" t="s">
        <v>1228</v>
      </c>
      <c r="H10" s="1845"/>
      <c r="I10" s="1845"/>
      <c r="J10" s="1845"/>
      <c r="K10" s="1845"/>
      <c r="L10" s="1845"/>
      <c r="M10" s="1845"/>
      <c r="N10" s="1845"/>
      <c r="O10" s="1845"/>
      <c r="P10" s="1845"/>
      <c r="Q10" s="1845"/>
      <c r="R10" s="1845"/>
      <c r="S10" s="1845"/>
      <c r="T10" s="1845"/>
      <c r="U10" s="1845"/>
      <c r="V10" s="1845"/>
      <c r="W10" s="1845"/>
      <c r="X10" s="1845"/>
      <c r="Y10" s="1845"/>
      <c r="Z10" s="1845"/>
      <c r="AA10" s="1845"/>
      <c r="AB10" s="1845"/>
      <c r="AC10" s="1846"/>
    </row>
    <row r="11" spans="2:29" ht="18" customHeight="1">
      <c r="B11" s="1849" t="s">
        <v>1229</v>
      </c>
      <c r="C11" s="1850"/>
      <c r="D11" s="1850"/>
      <c r="E11" s="1850"/>
      <c r="F11" s="1851"/>
      <c r="G11" s="1853" t="s">
        <v>1230</v>
      </c>
      <c r="H11" s="1854"/>
      <c r="I11" s="1854"/>
      <c r="J11" s="1854"/>
      <c r="K11" s="1854"/>
      <c r="L11" s="1854"/>
      <c r="M11" s="1854"/>
      <c r="N11" s="1854"/>
      <c r="O11" s="1854"/>
      <c r="P11" s="1854"/>
      <c r="Q11" s="1854"/>
      <c r="R11" s="1854"/>
      <c r="S11" s="1854"/>
      <c r="T11" s="1854"/>
      <c r="U11" s="1854"/>
      <c r="V11" s="1854"/>
      <c r="W11" s="1854"/>
      <c r="X11" s="1854"/>
      <c r="Y11" s="1854"/>
      <c r="Z11" s="1854"/>
      <c r="AA11" s="1854"/>
      <c r="AB11" s="1854"/>
      <c r="AC11" s="1855"/>
    </row>
    <row r="12" spans="2:29" ht="18" customHeight="1">
      <c r="B12" s="1730"/>
      <c r="C12" s="1731"/>
      <c r="D12" s="1731"/>
      <c r="E12" s="1731"/>
      <c r="F12" s="1732"/>
      <c r="G12" s="1856" t="s">
        <v>1231</v>
      </c>
      <c r="H12" s="1857"/>
      <c r="I12" s="1857"/>
      <c r="J12" s="1857"/>
      <c r="K12" s="1857"/>
      <c r="L12" s="1857"/>
      <c r="M12" s="1857"/>
      <c r="N12" s="1857"/>
      <c r="O12" s="1857"/>
      <c r="P12" s="1857"/>
      <c r="Q12" s="1857"/>
      <c r="R12" s="1857"/>
      <c r="S12" s="1857"/>
      <c r="T12" s="1857"/>
      <c r="U12" s="1857"/>
      <c r="V12" s="1857"/>
      <c r="W12" s="1857"/>
      <c r="X12" s="1857"/>
      <c r="Y12" s="1857"/>
      <c r="Z12" s="1857"/>
      <c r="AA12" s="1857"/>
      <c r="AB12" s="1857"/>
      <c r="AC12" s="1858"/>
    </row>
    <row r="13" s="156" customFormat="1" ht="13.5"/>
    <row r="14" s="156" customFormat="1" ht="13.5">
      <c r="B14" s="156" t="s">
        <v>1232</v>
      </c>
    </row>
    <row r="15" spans="2:29" s="156" customFormat="1" ht="13.5">
      <c r="B15" s="156" t="s">
        <v>1233</v>
      </c>
      <c r="AB15" s="115"/>
      <c r="AC15" s="115"/>
    </row>
    <row r="16" s="156" customFormat="1" ht="6" customHeight="1"/>
    <row r="17" spans="2:29" s="156" customFormat="1" ht="4.5" customHeight="1">
      <c r="B17" s="1859" t="s">
        <v>1234</v>
      </c>
      <c r="C17" s="1860"/>
      <c r="D17" s="1860"/>
      <c r="E17" s="1860"/>
      <c r="F17" s="1861"/>
      <c r="G17" s="183"/>
      <c r="H17" s="184"/>
      <c r="I17" s="184"/>
      <c r="J17" s="184"/>
      <c r="K17" s="184"/>
      <c r="L17" s="184"/>
      <c r="M17" s="184"/>
      <c r="N17" s="184"/>
      <c r="O17" s="184"/>
      <c r="P17" s="184"/>
      <c r="Q17" s="184"/>
      <c r="R17" s="184"/>
      <c r="S17" s="184"/>
      <c r="T17" s="184"/>
      <c r="U17" s="184"/>
      <c r="V17" s="184"/>
      <c r="W17" s="184"/>
      <c r="X17" s="184"/>
      <c r="Y17" s="184"/>
      <c r="Z17" s="183"/>
      <c r="AA17" s="184"/>
      <c r="AB17" s="1868"/>
      <c r="AC17" s="1869"/>
    </row>
    <row r="18" spans="2:29" s="156" customFormat="1" ht="15.75" customHeight="1">
      <c r="B18" s="1862"/>
      <c r="C18" s="1863"/>
      <c r="D18" s="1863"/>
      <c r="E18" s="1863"/>
      <c r="F18" s="1864"/>
      <c r="G18" s="189"/>
      <c r="H18" s="156" t="s">
        <v>1235</v>
      </c>
      <c r="Z18" s="673"/>
      <c r="AB18" s="1870"/>
      <c r="AC18" s="1871"/>
    </row>
    <row r="19" spans="2:29" s="156" customFormat="1" ht="18.75" customHeight="1">
      <c r="B19" s="1862"/>
      <c r="C19" s="1863"/>
      <c r="D19" s="1863"/>
      <c r="E19" s="1863"/>
      <c r="F19" s="1864"/>
      <c r="G19" s="189"/>
      <c r="I19" s="540" t="s">
        <v>110</v>
      </c>
      <c r="J19" s="1852" t="s">
        <v>1236</v>
      </c>
      <c r="K19" s="1872"/>
      <c r="L19" s="1872"/>
      <c r="M19" s="1872"/>
      <c r="N19" s="1872"/>
      <c r="O19" s="1872"/>
      <c r="P19" s="1872"/>
      <c r="Q19" s="1872"/>
      <c r="R19" s="1872"/>
      <c r="S19" s="1872"/>
      <c r="T19" s="1872"/>
      <c r="U19" s="160"/>
      <c r="V19" s="1719"/>
      <c r="W19" s="1720"/>
      <c r="X19" s="161" t="s">
        <v>90</v>
      </c>
      <c r="Z19" s="1840"/>
      <c r="AA19" s="1870"/>
      <c r="AB19" s="1870"/>
      <c r="AC19" s="1871"/>
    </row>
    <row r="20" spans="2:29" s="157" customFormat="1" ht="18.75" customHeight="1">
      <c r="B20" s="1862"/>
      <c r="C20" s="1863"/>
      <c r="D20" s="1863"/>
      <c r="E20" s="1863"/>
      <c r="F20" s="1864"/>
      <c r="G20" s="189"/>
      <c r="H20" s="156"/>
      <c r="I20" s="540" t="s">
        <v>111</v>
      </c>
      <c r="J20" s="667" t="s">
        <v>1237</v>
      </c>
      <c r="K20" s="160"/>
      <c r="L20" s="160"/>
      <c r="M20" s="160"/>
      <c r="N20" s="160"/>
      <c r="O20" s="160"/>
      <c r="P20" s="160"/>
      <c r="Q20" s="160"/>
      <c r="R20" s="160"/>
      <c r="S20" s="160"/>
      <c r="T20" s="160"/>
      <c r="U20" s="161"/>
      <c r="V20" s="1736"/>
      <c r="W20" s="1737"/>
      <c r="X20" s="194" t="s">
        <v>90</v>
      </c>
      <c r="Y20" s="674"/>
      <c r="Z20" s="1840" t="s">
        <v>1238</v>
      </c>
      <c r="AA20" s="1870"/>
      <c r="AB20" s="1870"/>
      <c r="AC20" s="1871"/>
    </row>
    <row r="21" spans="2:29" s="157" customFormat="1" ht="13.5">
      <c r="B21" s="1862"/>
      <c r="C21" s="1863"/>
      <c r="D21" s="1863"/>
      <c r="E21" s="1863"/>
      <c r="F21" s="1864"/>
      <c r="G21" s="189"/>
      <c r="H21" s="156" t="s">
        <v>1239</v>
      </c>
      <c r="I21" s="156"/>
      <c r="J21" s="156"/>
      <c r="K21" s="156"/>
      <c r="L21" s="156"/>
      <c r="M21" s="156"/>
      <c r="N21" s="156"/>
      <c r="O21" s="156"/>
      <c r="P21" s="156"/>
      <c r="Q21" s="156"/>
      <c r="R21" s="156"/>
      <c r="S21" s="156"/>
      <c r="T21" s="156"/>
      <c r="U21" s="156"/>
      <c r="V21" s="156"/>
      <c r="W21" s="156"/>
      <c r="X21" s="156"/>
      <c r="Y21" s="156"/>
      <c r="Z21" s="189"/>
      <c r="AA21" s="156"/>
      <c r="AB21" s="115"/>
      <c r="AC21" s="192"/>
    </row>
    <row r="22" spans="2:29" s="157" customFormat="1" ht="15.75" customHeight="1">
      <c r="B22" s="1862"/>
      <c r="C22" s="1863"/>
      <c r="D22" s="1863"/>
      <c r="E22" s="1863"/>
      <c r="F22" s="1864"/>
      <c r="G22" s="189"/>
      <c r="H22" s="156" t="s">
        <v>1240</v>
      </c>
      <c r="I22" s="156"/>
      <c r="J22" s="156"/>
      <c r="K22" s="156"/>
      <c r="L22" s="156"/>
      <c r="M22" s="156"/>
      <c r="N22" s="156"/>
      <c r="O22" s="156"/>
      <c r="P22" s="156"/>
      <c r="Q22" s="156"/>
      <c r="R22" s="156"/>
      <c r="S22" s="156"/>
      <c r="T22" s="674"/>
      <c r="U22" s="156"/>
      <c r="V22" s="674"/>
      <c r="W22" s="156"/>
      <c r="X22" s="156"/>
      <c r="Y22" s="156"/>
      <c r="Z22" s="1840"/>
      <c r="AA22" s="1870"/>
      <c r="AB22" s="1870"/>
      <c r="AC22" s="1871"/>
    </row>
    <row r="23" spans="2:29" s="157" customFormat="1" ht="30" customHeight="1">
      <c r="B23" s="1862"/>
      <c r="C23" s="1863"/>
      <c r="D23" s="1863"/>
      <c r="E23" s="1863"/>
      <c r="F23" s="1864"/>
      <c r="G23" s="189"/>
      <c r="H23" s="156"/>
      <c r="I23" s="540" t="s">
        <v>130</v>
      </c>
      <c r="J23" s="1852" t="s">
        <v>1241</v>
      </c>
      <c r="K23" s="1872"/>
      <c r="L23" s="1872"/>
      <c r="M23" s="1872"/>
      <c r="N23" s="1872"/>
      <c r="O23" s="1872"/>
      <c r="P23" s="1872"/>
      <c r="Q23" s="1872"/>
      <c r="R23" s="1872"/>
      <c r="S23" s="1872"/>
      <c r="T23" s="1872"/>
      <c r="U23" s="1873"/>
      <c r="V23" s="1719"/>
      <c r="W23" s="1720"/>
      <c r="X23" s="161" t="s">
        <v>90</v>
      </c>
      <c r="Y23" s="674"/>
      <c r="Z23" s="1840" t="s">
        <v>1238</v>
      </c>
      <c r="AA23" s="1870"/>
      <c r="AB23" s="1870"/>
      <c r="AC23" s="1871"/>
    </row>
    <row r="24" spans="2:29" s="157" customFormat="1" ht="6" customHeight="1">
      <c r="B24" s="1865"/>
      <c r="C24" s="1866"/>
      <c r="D24" s="1866"/>
      <c r="E24" s="1866"/>
      <c r="F24" s="1867"/>
      <c r="G24" s="185"/>
      <c r="H24" s="186"/>
      <c r="I24" s="186"/>
      <c r="J24" s="186"/>
      <c r="K24" s="186"/>
      <c r="L24" s="186"/>
      <c r="M24" s="186"/>
      <c r="N24" s="186"/>
      <c r="O24" s="186"/>
      <c r="P24" s="186"/>
      <c r="Q24" s="186"/>
      <c r="R24" s="186"/>
      <c r="S24" s="186"/>
      <c r="T24" s="678"/>
      <c r="U24" s="678"/>
      <c r="V24" s="186"/>
      <c r="W24" s="186"/>
      <c r="X24" s="186"/>
      <c r="Y24" s="186"/>
      <c r="Z24" s="185"/>
      <c r="AA24" s="186"/>
      <c r="AB24" s="546"/>
      <c r="AC24" s="634"/>
    </row>
    <row r="25" spans="2:29" s="157" customFormat="1" ht="9.75" customHeight="1">
      <c r="B25" s="551"/>
      <c r="C25" s="551"/>
      <c r="D25" s="551"/>
      <c r="E25" s="551"/>
      <c r="F25" s="551"/>
      <c r="G25" s="156"/>
      <c r="H25" s="156"/>
      <c r="I25" s="156"/>
      <c r="J25" s="156"/>
      <c r="K25" s="156"/>
      <c r="L25" s="156"/>
      <c r="M25" s="156"/>
      <c r="N25" s="156"/>
      <c r="O25" s="156"/>
      <c r="P25" s="156"/>
      <c r="Q25" s="156"/>
      <c r="R25" s="156"/>
      <c r="S25" s="156"/>
      <c r="T25" s="674"/>
      <c r="U25" s="674"/>
      <c r="V25" s="156"/>
      <c r="W25" s="156"/>
      <c r="X25" s="156"/>
      <c r="Y25" s="156"/>
      <c r="Z25" s="156"/>
      <c r="AA25" s="156"/>
      <c r="AB25" s="156"/>
      <c r="AC25" s="156"/>
    </row>
    <row r="26" spans="2:29" s="157" customFormat="1" ht="13.5">
      <c r="B26" s="156" t="s">
        <v>1242</v>
      </c>
      <c r="C26" s="551"/>
      <c r="D26" s="551"/>
      <c r="E26" s="551"/>
      <c r="F26" s="551"/>
      <c r="G26" s="156"/>
      <c r="H26" s="156"/>
      <c r="I26" s="156"/>
      <c r="J26" s="156"/>
      <c r="K26" s="156"/>
      <c r="L26" s="156"/>
      <c r="M26" s="156"/>
      <c r="N26" s="156"/>
      <c r="O26" s="156"/>
      <c r="P26" s="156"/>
      <c r="Q26" s="156"/>
      <c r="R26" s="156"/>
      <c r="S26" s="156"/>
      <c r="T26" s="674"/>
      <c r="U26" s="674"/>
      <c r="V26" s="156"/>
      <c r="W26" s="156"/>
      <c r="X26" s="156"/>
      <c r="Y26" s="156"/>
      <c r="Z26" s="156"/>
      <c r="AA26" s="156"/>
      <c r="AB26" s="156"/>
      <c r="AC26" s="156"/>
    </row>
    <row r="27" spans="2:29" s="157" customFormat="1" ht="6.75" customHeight="1">
      <c r="B27" s="551"/>
      <c r="C27" s="551"/>
      <c r="D27" s="551"/>
      <c r="E27" s="551"/>
      <c r="F27" s="551"/>
      <c r="G27" s="156"/>
      <c r="H27" s="156"/>
      <c r="I27" s="156"/>
      <c r="J27" s="156"/>
      <c r="K27" s="156"/>
      <c r="L27" s="156"/>
      <c r="M27" s="156"/>
      <c r="N27" s="156"/>
      <c r="O27" s="156"/>
      <c r="P27" s="156"/>
      <c r="Q27" s="156"/>
      <c r="R27" s="156"/>
      <c r="S27" s="156"/>
      <c r="T27" s="674"/>
      <c r="U27" s="674"/>
      <c r="V27" s="156"/>
      <c r="W27" s="156"/>
      <c r="X27" s="156"/>
      <c r="Y27" s="156"/>
      <c r="Z27" s="156"/>
      <c r="AA27" s="156"/>
      <c r="AB27" s="156"/>
      <c r="AC27" s="156"/>
    </row>
    <row r="28" spans="2:29" s="157" customFormat="1" ht="4.5" customHeight="1">
      <c r="B28" s="1859" t="s">
        <v>1234</v>
      </c>
      <c r="C28" s="1860"/>
      <c r="D28" s="1860"/>
      <c r="E28" s="1860"/>
      <c r="F28" s="1861"/>
      <c r="G28" s="183"/>
      <c r="H28" s="184"/>
      <c r="I28" s="184"/>
      <c r="J28" s="184"/>
      <c r="K28" s="184"/>
      <c r="L28" s="184"/>
      <c r="M28" s="184"/>
      <c r="N28" s="184"/>
      <c r="O28" s="184"/>
      <c r="P28" s="184"/>
      <c r="Q28" s="184"/>
      <c r="R28" s="184"/>
      <c r="S28" s="184"/>
      <c r="T28" s="184"/>
      <c r="U28" s="184"/>
      <c r="V28" s="184"/>
      <c r="W28" s="184"/>
      <c r="X28" s="184"/>
      <c r="Y28" s="184"/>
      <c r="Z28" s="183"/>
      <c r="AA28" s="184"/>
      <c r="AB28" s="545"/>
      <c r="AC28" s="550"/>
    </row>
    <row r="29" spans="2:29" s="157" customFormat="1" ht="15.75" customHeight="1">
      <c r="B29" s="1862"/>
      <c r="C29" s="1863"/>
      <c r="D29" s="1863"/>
      <c r="E29" s="1863"/>
      <c r="F29" s="1864"/>
      <c r="G29" s="189"/>
      <c r="H29" s="156" t="s">
        <v>1243</v>
      </c>
      <c r="I29" s="156"/>
      <c r="J29" s="156"/>
      <c r="K29" s="156"/>
      <c r="L29" s="156"/>
      <c r="M29" s="156"/>
      <c r="N29" s="156"/>
      <c r="O29" s="156"/>
      <c r="P29" s="156"/>
      <c r="Q29" s="156"/>
      <c r="R29" s="156"/>
      <c r="S29" s="156"/>
      <c r="T29" s="156"/>
      <c r="U29" s="156"/>
      <c r="V29" s="156"/>
      <c r="W29" s="156"/>
      <c r="X29" s="156"/>
      <c r="Y29" s="156"/>
      <c r="Z29" s="189"/>
      <c r="AA29" s="156"/>
      <c r="AB29" s="679"/>
      <c r="AC29" s="680"/>
    </row>
    <row r="30" spans="2:29" s="157" customFormat="1" ht="18.75" customHeight="1">
      <c r="B30" s="1862"/>
      <c r="C30" s="1863"/>
      <c r="D30" s="1863"/>
      <c r="E30" s="1863"/>
      <c r="F30" s="1864"/>
      <c r="G30" s="189"/>
      <c r="H30" s="156"/>
      <c r="I30" s="540" t="s">
        <v>110</v>
      </c>
      <c r="J30" s="1852" t="s">
        <v>1236</v>
      </c>
      <c r="K30" s="1872"/>
      <c r="L30" s="1872"/>
      <c r="M30" s="1872"/>
      <c r="N30" s="1872"/>
      <c r="O30" s="1872"/>
      <c r="P30" s="1872"/>
      <c r="Q30" s="1872"/>
      <c r="R30" s="1872"/>
      <c r="S30" s="1872"/>
      <c r="T30" s="1872"/>
      <c r="U30" s="161"/>
      <c r="V30" s="1719"/>
      <c r="W30" s="1720"/>
      <c r="X30" s="161" t="s">
        <v>90</v>
      </c>
      <c r="Y30" s="156"/>
      <c r="Z30" s="189"/>
      <c r="AA30" s="156"/>
      <c r="AB30" s="115"/>
      <c r="AC30" s="192"/>
    </row>
    <row r="31" spans="2:29" s="157" customFormat="1" ht="18.75" customHeight="1">
      <c r="B31" s="1862"/>
      <c r="C31" s="1863"/>
      <c r="D31" s="1863"/>
      <c r="E31" s="1863"/>
      <c r="F31" s="1864"/>
      <c r="G31" s="189"/>
      <c r="H31" s="156"/>
      <c r="I31" s="681" t="s">
        <v>111</v>
      </c>
      <c r="J31" s="682" t="s">
        <v>1237</v>
      </c>
      <c r="K31" s="186"/>
      <c r="L31" s="186"/>
      <c r="M31" s="186"/>
      <c r="N31" s="186"/>
      <c r="O31" s="186"/>
      <c r="P31" s="186"/>
      <c r="Q31" s="186"/>
      <c r="R31" s="186"/>
      <c r="S31" s="186"/>
      <c r="T31" s="186"/>
      <c r="U31" s="194"/>
      <c r="V31" s="1736"/>
      <c r="W31" s="1737"/>
      <c r="X31" s="194" t="s">
        <v>90</v>
      </c>
      <c r="Y31" s="674"/>
      <c r="Z31" s="1840" t="s">
        <v>1238</v>
      </c>
      <c r="AA31" s="1870"/>
      <c r="AB31" s="1870"/>
      <c r="AC31" s="1871"/>
    </row>
    <row r="32" spans="2:29" s="157" customFormat="1" ht="6" customHeight="1">
      <c r="B32" s="1865"/>
      <c r="C32" s="1866"/>
      <c r="D32" s="1866"/>
      <c r="E32" s="1866"/>
      <c r="F32" s="1867"/>
      <c r="G32" s="185"/>
      <c r="H32" s="186"/>
      <c r="I32" s="186"/>
      <c r="J32" s="186"/>
      <c r="K32" s="186"/>
      <c r="L32" s="186"/>
      <c r="M32" s="186"/>
      <c r="N32" s="186"/>
      <c r="O32" s="186"/>
      <c r="P32" s="186"/>
      <c r="Q32" s="186"/>
      <c r="R32" s="186"/>
      <c r="S32" s="186"/>
      <c r="T32" s="678"/>
      <c r="U32" s="678"/>
      <c r="V32" s="186"/>
      <c r="W32" s="186"/>
      <c r="X32" s="186"/>
      <c r="Y32" s="186"/>
      <c r="Z32" s="185"/>
      <c r="AA32" s="186"/>
      <c r="AB32" s="546"/>
      <c r="AC32" s="634"/>
    </row>
    <row r="33" spans="2:29" s="157" customFormat="1" ht="9.75" customHeight="1">
      <c r="B33" s="551"/>
      <c r="C33" s="551"/>
      <c r="D33" s="551"/>
      <c r="E33" s="551"/>
      <c r="F33" s="551"/>
      <c r="G33" s="156"/>
      <c r="H33" s="156"/>
      <c r="I33" s="156"/>
      <c r="J33" s="156"/>
      <c r="K33" s="156"/>
      <c r="L33" s="156"/>
      <c r="M33" s="156"/>
      <c r="N33" s="156"/>
      <c r="O33" s="156"/>
      <c r="P33" s="156"/>
      <c r="Q33" s="156"/>
      <c r="R33" s="156"/>
      <c r="S33" s="156"/>
      <c r="T33" s="674"/>
      <c r="U33" s="674"/>
      <c r="V33" s="156"/>
      <c r="W33" s="156"/>
      <c r="X33" s="156"/>
      <c r="Y33" s="156"/>
      <c r="Z33" s="156"/>
      <c r="AA33" s="156"/>
      <c r="AB33" s="156"/>
      <c r="AC33" s="156"/>
    </row>
    <row r="34" spans="2:29" s="157" customFormat="1" ht="13.5" customHeight="1">
      <c r="B34" s="156" t="s">
        <v>1244</v>
      </c>
      <c r="C34" s="551"/>
      <c r="D34" s="551"/>
      <c r="E34" s="551"/>
      <c r="F34" s="551"/>
      <c r="G34" s="156"/>
      <c r="H34" s="156"/>
      <c r="I34" s="156"/>
      <c r="J34" s="156"/>
      <c r="K34" s="156"/>
      <c r="L34" s="156"/>
      <c r="M34" s="156"/>
      <c r="N34" s="156"/>
      <c r="O34" s="156"/>
      <c r="P34" s="156"/>
      <c r="Q34" s="156"/>
      <c r="R34" s="156"/>
      <c r="S34" s="156"/>
      <c r="T34" s="674"/>
      <c r="U34" s="674"/>
      <c r="V34" s="156"/>
      <c r="W34" s="156"/>
      <c r="X34" s="156"/>
      <c r="Y34" s="156"/>
      <c r="Z34" s="156"/>
      <c r="AA34" s="156"/>
      <c r="AB34" s="156"/>
      <c r="AC34" s="156"/>
    </row>
    <row r="35" spans="2:29" s="157" customFormat="1" ht="6.75" customHeight="1">
      <c r="B35" s="551"/>
      <c r="C35" s="551"/>
      <c r="D35" s="551"/>
      <c r="E35" s="551"/>
      <c r="F35" s="551"/>
      <c r="G35" s="156"/>
      <c r="H35" s="156"/>
      <c r="I35" s="156"/>
      <c r="J35" s="156"/>
      <c r="K35" s="156"/>
      <c r="L35" s="156"/>
      <c r="M35" s="156"/>
      <c r="N35" s="156"/>
      <c r="O35" s="156"/>
      <c r="P35" s="156"/>
      <c r="Q35" s="156"/>
      <c r="R35" s="156"/>
      <c r="S35" s="156"/>
      <c r="T35" s="674"/>
      <c r="U35" s="674"/>
      <c r="V35" s="156"/>
      <c r="W35" s="156"/>
      <c r="X35" s="156"/>
      <c r="Y35" s="156"/>
      <c r="Z35" s="156"/>
      <c r="AA35" s="156"/>
      <c r="AB35" s="156"/>
      <c r="AC35" s="156"/>
    </row>
    <row r="36" spans="2:29" s="157" customFormat="1" ht="4.5" customHeight="1">
      <c r="B36" s="1859" t="s">
        <v>1234</v>
      </c>
      <c r="C36" s="1860"/>
      <c r="D36" s="1860"/>
      <c r="E36" s="1860"/>
      <c r="F36" s="1861"/>
      <c r="G36" s="183"/>
      <c r="H36" s="184"/>
      <c r="I36" s="184"/>
      <c r="J36" s="184"/>
      <c r="K36" s="184"/>
      <c r="L36" s="184"/>
      <c r="M36" s="184"/>
      <c r="N36" s="184"/>
      <c r="O36" s="184"/>
      <c r="P36" s="184"/>
      <c r="Q36" s="184"/>
      <c r="R36" s="184"/>
      <c r="S36" s="184"/>
      <c r="T36" s="184"/>
      <c r="U36" s="184"/>
      <c r="V36" s="184"/>
      <c r="W36" s="184"/>
      <c r="X36" s="184"/>
      <c r="Y36" s="184"/>
      <c r="Z36" s="183"/>
      <c r="AA36" s="184"/>
      <c r="AB36" s="545"/>
      <c r="AC36" s="550"/>
    </row>
    <row r="37" spans="2:29" s="157" customFormat="1" ht="15.75" customHeight="1">
      <c r="B37" s="1862"/>
      <c r="C37" s="1863"/>
      <c r="D37" s="1863"/>
      <c r="E37" s="1863"/>
      <c r="F37" s="1864"/>
      <c r="G37" s="189"/>
      <c r="H37" s="156" t="s">
        <v>1245</v>
      </c>
      <c r="I37" s="156"/>
      <c r="J37" s="156"/>
      <c r="K37" s="156"/>
      <c r="L37" s="156"/>
      <c r="M37" s="156"/>
      <c r="N37" s="156"/>
      <c r="O37" s="156"/>
      <c r="P37" s="156"/>
      <c r="Q37" s="156"/>
      <c r="R37" s="156"/>
      <c r="S37" s="156"/>
      <c r="T37" s="156"/>
      <c r="U37" s="156"/>
      <c r="V37" s="156"/>
      <c r="W37" s="156"/>
      <c r="X37" s="156"/>
      <c r="Y37" s="156"/>
      <c r="Z37" s="189"/>
      <c r="AA37" s="156"/>
      <c r="AB37" s="679"/>
      <c r="AC37" s="680"/>
    </row>
    <row r="38" spans="2:29" s="157" customFormat="1" ht="18.75" customHeight="1">
      <c r="B38" s="1862"/>
      <c r="C38" s="1863"/>
      <c r="D38" s="1863"/>
      <c r="E38" s="1863"/>
      <c r="F38" s="1864"/>
      <c r="G38" s="189"/>
      <c r="H38" s="156"/>
      <c r="I38" s="540" t="s">
        <v>110</v>
      </c>
      <c r="J38" s="1852" t="s">
        <v>1236</v>
      </c>
      <c r="K38" s="1872"/>
      <c r="L38" s="1872"/>
      <c r="M38" s="1872"/>
      <c r="N38" s="1872"/>
      <c r="O38" s="1872"/>
      <c r="P38" s="1872"/>
      <c r="Q38" s="1872"/>
      <c r="R38" s="1872"/>
      <c r="S38" s="1872"/>
      <c r="T38" s="1872"/>
      <c r="U38" s="161"/>
      <c r="V38" s="1729"/>
      <c r="W38" s="1719"/>
      <c r="X38" s="161" t="s">
        <v>90</v>
      </c>
      <c r="Y38" s="156"/>
      <c r="Z38" s="189"/>
      <c r="AA38" s="156"/>
      <c r="AB38" s="115"/>
      <c r="AC38" s="192"/>
    </row>
    <row r="39" spans="2:29" s="157" customFormat="1" ht="18.75" customHeight="1">
      <c r="B39" s="1862"/>
      <c r="C39" s="1863"/>
      <c r="D39" s="1863"/>
      <c r="E39" s="1863"/>
      <c r="F39" s="1864"/>
      <c r="G39" s="189"/>
      <c r="H39" s="156"/>
      <c r="I39" s="681" t="s">
        <v>111</v>
      </c>
      <c r="J39" s="682" t="s">
        <v>1237</v>
      </c>
      <c r="K39" s="186"/>
      <c r="L39" s="186"/>
      <c r="M39" s="186"/>
      <c r="N39" s="186"/>
      <c r="O39" s="186"/>
      <c r="P39" s="186"/>
      <c r="Q39" s="186"/>
      <c r="R39" s="186"/>
      <c r="S39" s="186"/>
      <c r="T39" s="186"/>
      <c r="U39" s="194"/>
      <c r="V39" s="1729"/>
      <c r="W39" s="1719"/>
      <c r="X39" s="194" t="s">
        <v>90</v>
      </c>
      <c r="Y39" s="674"/>
      <c r="Z39" s="1840" t="s">
        <v>1238</v>
      </c>
      <c r="AA39" s="1870"/>
      <c r="AB39" s="1870"/>
      <c r="AC39" s="1871"/>
    </row>
    <row r="40" spans="2:29" s="157" customFormat="1" ht="6" customHeight="1">
      <c r="B40" s="1865"/>
      <c r="C40" s="1866"/>
      <c r="D40" s="1866"/>
      <c r="E40" s="1866"/>
      <c r="F40" s="1867"/>
      <c r="G40" s="185"/>
      <c r="H40" s="186"/>
      <c r="I40" s="186"/>
      <c r="J40" s="186"/>
      <c r="K40" s="186"/>
      <c r="L40" s="186"/>
      <c r="M40" s="186"/>
      <c r="N40" s="186"/>
      <c r="O40" s="186"/>
      <c r="P40" s="186"/>
      <c r="Q40" s="186"/>
      <c r="R40" s="186"/>
      <c r="S40" s="186"/>
      <c r="T40" s="678"/>
      <c r="U40" s="678"/>
      <c r="V40" s="186"/>
      <c r="W40" s="186"/>
      <c r="X40" s="186"/>
      <c r="Y40" s="186"/>
      <c r="Z40" s="185"/>
      <c r="AA40" s="186"/>
      <c r="AB40" s="546"/>
      <c r="AC40" s="634"/>
    </row>
    <row r="41" spans="2:29" s="157" customFormat="1" ht="4.5" customHeight="1">
      <c r="B41" s="1859" t="s">
        <v>1246</v>
      </c>
      <c r="C41" s="1860"/>
      <c r="D41" s="1860"/>
      <c r="E41" s="1860"/>
      <c r="F41" s="1861"/>
      <c r="G41" s="183"/>
      <c r="H41" s="184"/>
      <c r="I41" s="184"/>
      <c r="J41" s="184"/>
      <c r="K41" s="184"/>
      <c r="L41" s="184"/>
      <c r="M41" s="184"/>
      <c r="N41" s="184"/>
      <c r="O41" s="184"/>
      <c r="P41" s="184"/>
      <c r="Q41" s="184"/>
      <c r="R41" s="184"/>
      <c r="S41" s="184"/>
      <c r="T41" s="184"/>
      <c r="U41" s="184"/>
      <c r="V41" s="184"/>
      <c r="W41" s="184"/>
      <c r="X41" s="184"/>
      <c r="Y41" s="184"/>
      <c r="Z41" s="183"/>
      <c r="AA41" s="184"/>
      <c r="AB41" s="545"/>
      <c r="AC41" s="550"/>
    </row>
    <row r="42" spans="2:29" s="157" customFormat="1" ht="15.75" customHeight="1">
      <c r="B42" s="1862"/>
      <c r="C42" s="1863"/>
      <c r="D42" s="1863"/>
      <c r="E42" s="1863"/>
      <c r="F42" s="1864"/>
      <c r="G42" s="189"/>
      <c r="H42" s="156" t="s">
        <v>1247</v>
      </c>
      <c r="I42" s="156"/>
      <c r="J42" s="156"/>
      <c r="K42" s="156"/>
      <c r="L42" s="156"/>
      <c r="M42" s="156"/>
      <c r="N42" s="156"/>
      <c r="O42" s="156"/>
      <c r="P42" s="156"/>
      <c r="Q42" s="156"/>
      <c r="R42" s="156"/>
      <c r="S42" s="156"/>
      <c r="T42" s="156"/>
      <c r="U42" s="156"/>
      <c r="V42" s="156"/>
      <c r="W42" s="156"/>
      <c r="X42" s="156"/>
      <c r="Y42" s="156"/>
      <c r="Z42" s="189"/>
      <c r="AA42" s="156"/>
      <c r="AB42" s="679"/>
      <c r="AC42" s="680"/>
    </row>
    <row r="43" spans="2:29" s="157" customFormat="1" ht="30" customHeight="1">
      <c r="B43" s="1862"/>
      <c r="C43" s="1863"/>
      <c r="D43" s="1863"/>
      <c r="E43" s="1863"/>
      <c r="F43" s="1864"/>
      <c r="G43" s="189"/>
      <c r="H43" s="156"/>
      <c r="I43" s="540" t="s">
        <v>110</v>
      </c>
      <c r="J43" s="1877" t="s">
        <v>1248</v>
      </c>
      <c r="K43" s="1878"/>
      <c r="L43" s="1878"/>
      <c r="M43" s="1878"/>
      <c r="N43" s="1878"/>
      <c r="O43" s="1878"/>
      <c r="P43" s="1878"/>
      <c r="Q43" s="1878"/>
      <c r="R43" s="1878"/>
      <c r="S43" s="1878"/>
      <c r="T43" s="1878"/>
      <c r="U43" s="1879"/>
      <c r="V43" s="1729"/>
      <c r="W43" s="1719"/>
      <c r="X43" s="161" t="s">
        <v>90</v>
      </c>
      <c r="Y43" s="156"/>
      <c r="Z43" s="189"/>
      <c r="AA43" s="156"/>
      <c r="AB43" s="115"/>
      <c r="AC43" s="192"/>
    </row>
    <row r="44" spans="2:29" s="157" customFormat="1" ht="33" customHeight="1">
      <c r="B44" s="1862"/>
      <c r="C44" s="1863"/>
      <c r="D44" s="1863"/>
      <c r="E44" s="1863"/>
      <c r="F44" s="1864"/>
      <c r="G44" s="189"/>
      <c r="H44" s="156"/>
      <c r="I44" s="540" t="s">
        <v>111</v>
      </c>
      <c r="J44" s="1877" t="s">
        <v>1249</v>
      </c>
      <c r="K44" s="1878"/>
      <c r="L44" s="1878"/>
      <c r="M44" s="1878"/>
      <c r="N44" s="1878"/>
      <c r="O44" s="1878"/>
      <c r="P44" s="1878"/>
      <c r="Q44" s="1878"/>
      <c r="R44" s="1878"/>
      <c r="S44" s="1878"/>
      <c r="T44" s="1878"/>
      <c r="U44" s="1879"/>
      <c r="V44" s="1729"/>
      <c r="W44" s="1719"/>
      <c r="X44" s="194" t="s">
        <v>90</v>
      </c>
      <c r="Y44" s="674"/>
      <c r="Z44" s="1840" t="s">
        <v>1238</v>
      </c>
      <c r="AA44" s="1870"/>
      <c r="AB44" s="1870"/>
      <c r="AC44" s="1871"/>
    </row>
    <row r="45" spans="2:29" s="157" customFormat="1" ht="6" customHeight="1">
      <c r="B45" s="1865"/>
      <c r="C45" s="1866"/>
      <c r="D45" s="1866"/>
      <c r="E45" s="1866"/>
      <c r="F45" s="1867"/>
      <c r="G45" s="185"/>
      <c r="H45" s="186"/>
      <c r="I45" s="186"/>
      <c r="J45" s="186"/>
      <c r="K45" s="186"/>
      <c r="L45" s="186"/>
      <c r="M45" s="186"/>
      <c r="N45" s="186"/>
      <c r="O45" s="186"/>
      <c r="P45" s="186"/>
      <c r="Q45" s="186"/>
      <c r="R45" s="186"/>
      <c r="S45" s="186"/>
      <c r="T45" s="678"/>
      <c r="U45" s="678"/>
      <c r="V45" s="186"/>
      <c r="W45" s="186"/>
      <c r="X45" s="186"/>
      <c r="Y45" s="186"/>
      <c r="Z45" s="185"/>
      <c r="AA45" s="186"/>
      <c r="AB45" s="546"/>
      <c r="AC45" s="634"/>
    </row>
    <row r="46" spans="2:29" s="157" customFormat="1" ht="6" customHeight="1">
      <c r="B46" s="551"/>
      <c r="C46" s="551"/>
      <c r="D46" s="551"/>
      <c r="E46" s="551"/>
      <c r="F46" s="551"/>
      <c r="G46" s="156"/>
      <c r="H46" s="156"/>
      <c r="I46" s="156"/>
      <c r="J46" s="156"/>
      <c r="K46" s="156"/>
      <c r="L46" s="156"/>
      <c r="M46" s="156"/>
      <c r="N46" s="156"/>
      <c r="O46" s="156"/>
      <c r="P46" s="156"/>
      <c r="Q46" s="156"/>
      <c r="R46" s="156"/>
      <c r="S46" s="156"/>
      <c r="T46" s="674"/>
      <c r="U46" s="674"/>
      <c r="V46" s="156"/>
      <c r="W46" s="156"/>
      <c r="X46" s="156"/>
      <c r="Y46" s="156"/>
      <c r="Z46" s="156"/>
      <c r="AA46" s="156"/>
      <c r="AB46" s="156"/>
      <c r="AC46" s="156"/>
    </row>
    <row r="47" spans="2:30" s="157" customFormat="1" ht="13.5" customHeight="1">
      <c r="B47" s="1874" t="s">
        <v>733</v>
      </c>
      <c r="C47" s="1875"/>
      <c r="D47" s="683" t="s">
        <v>1250</v>
      </c>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156"/>
    </row>
    <row r="48" spans="2:30" s="157" customFormat="1" ht="29.25" customHeight="1">
      <c r="B48" s="1874"/>
      <c r="C48" s="1875"/>
      <c r="D48" s="1876"/>
      <c r="E48" s="1876"/>
      <c r="F48" s="1876"/>
      <c r="G48" s="1876"/>
      <c r="H48" s="1876"/>
      <c r="I48" s="1876"/>
      <c r="J48" s="1876"/>
      <c r="K48" s="1876"/>
      <c r="L48" s="1876"/>
      <c r="M48" s="1876"/>
      <c r="N48" s="1876"/>
      <c r="O48" s="1876"/>
      <c r="P48" s="1876"/>
      <c r="Q48" s="1876"/>
      <c r="R48" s="1876"/>
      <c r="S48" s="1876"/>
      <c r="T48" s="1876"/>
      <c r="U48" s="1876"/>
      <c r="V48" s="1876"/>
      <c r="W48" s="1876"/>
      <c r="X48" s="1876"/>
      <c r="Y48" s="1876"/>
      <c r="Z48" s="1876"/>
      <c r="AA48" s="1876"/>
      <c r="AB48" s="1876"/>
      <c r="AC48" s="1876"/>
      <c r="AD48" s="156"/>
    </row>
    <row r="49" spans="2:30" s="157" customFormat="1" ht="71.25" customHeight="1">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56"/>
    </row>
    <row r="50" spans="2:30" s="157" customFormat="1" ht="13.5">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156"/>
    </row>
    <row r="51" s="208" customFormat="1" ht="13.5"/>
    <row r="52" spans="2:29" ht="13.5">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row>
    <row r="53" spans="2:29" ht="13.5">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row>
    <row r="54" spans="2:29" s="208" customFormat="1" ht="13.5">
      <c r="B54" s="182"/>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row>
    <row r="55" spans="2:29" s="208" customFormat="1" ht="13.5" customHeight="1">
      <c r="B55" s="182"/>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row>
    <row r="56" spans="2:29" s="208" customFormat="1" ht="13.5" customHeight="1">
      <c r="B56" s="182"/>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row>
    <row r="57" spans="2:29" s="208" customFormat="1" ht="13.5">
      <c r="B57" s="182"/>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row>
    <row r="58" spans="2:29" s="208" customFormat="1" ht="13.5">
      <c r="B58" s="182"/>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row>
    <row r="59" spans="2:29" s="208" customFormat="1" ht="13.5">
      <c r="B59" s="182"/>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row>
    <row r="60" ht="156" customHeight="1"/>
  </sheetData>
  <sheetProtection/>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rintOptions/>
  <pageMargins left="0.7" right="0.7" top="0.75" bottom="0.75" header="0.3" footer="0.3"/>
  <pageSetup horizontalDpi="600" verticalDpi="600" orientation="portrait" paperSize="9" scale="98" r:id="rId2"/>
  <drawing r:id="rId1"/>
</worksheet>
</file>

<file path=xl/worksheets/sheet16.xml><?xml version="1.0" encoding="utf-8"?>
<worksheet xmlns="http://schemas.openxmlformats.org/spreadsheetml/2006/main" xmlns:r="http://schemas.openxmlformats.org/officeDocument/2006/relationships">
  <sheetPr>
    <tabColor rgb="FFFF00FF"/>
  </sheetPr>
  <dimension ref="B2:AD68"/>
  <sheetViews>
    <sheetView view="pageBreakPreview" zoomScaleSheetLayoutView="100" zoomScalePageLayoutView="0" workbookViewId="0" topLeftCell="A1">
      <selection activeCell="A1" sqref="A1"/>
    </sheetView>
  </sheetViews>
  <sheetFormatPr defaultColWidth="3.50390625" defaultRowHeight="13.5"/>
  <cols>
    <col min="1" max="1" width="1.25" style="646" customWidth="1"/>
    <col min="2" max="2" width="3.125" style="182" customWidth="1"/>
    <col min="3" max="29" width="3.125" style="646" customWidth="1"/>
    <col min="30" max="30" width="1.25" style="646" customWidth="1"/>
    <col min="31" max="16384" width="3.50390625" style="646" customWidth="1"/>
  </cols>
  <sheetData>
    <row r="1" s="157" customFormat="1" ht="13.5"/>
    <row r="2" s="157" customFormat="1" ht="13.5">
      <c r="B2" s="157" t="s">
        <v>1251</v>
      </c>
    </row>
    <row r="3" spans="23:29" s="157" customFormat="1" ht="13.5">
      <c r="W3" s="158" t="s">
        <v>997</v>
      </c>
      <c r="X3" s="158"/>
      <c r="Y3" s="158" t="s">
        <v>34</v>
      </c>
      <c r="Z3" s="158"/>
      <c r="AA3" s="158" t="s">
        <v>585</v>
      </c>
      <c r="AB3" s="158"/>
      <c r="AC3" s="158" t="s">
        <v>184</v>
      </c>
    </row>
    <row r="4" s="157" customFormat="1" ht="13.5">
      <c r="AC4" s="158"/>
    </row>
    <row r="5" spans="2:29" s="157" customFormat="1" ht="13.5">
      <c r="B5" s="1841" t="s">
        <v>1224</v>
      </c>
      <c r="C5" s="1841"/>
      <c r="D5" s="1841"/>
      <c r="E5" s="1841"/>
      <c r="F5" s="1841"/>
      <c r="G5" s="1841"/>
      <c r="H5" s="1841"/>
      <c r="I5" s="1841"/>
      <c r="J5" s="1841"/>
      <c r="K5" s="1841"/>
      <c r="L5" s="1841"/>
      <c r="M5" s="1841"/>
      <c r="N5" s="1841"/>
      <c r="O5" s="1841"/>
      <c r="P5" s="1841"/>
      <c r="Q5" s="1841"/>
      <c r="R5" s="1841"/>
      <c r="S5" s="1841"/>
      <c r="T5" s="1841"/>
      <c r="U5" s="1841"/>
      <c r="V5" s="1841"/>
      <c r="W5" s="1841"/>
      <c r="X5" s="1841"/>
      <c r="Y5" s="1841"/>
      <c r="Z5" s="1841"/>
      <c r="AA5" s="1841"/>
      <c r="AB5" s="1841"/>
      <c r="AC5" s="1841"/>
    </row>
    <row r="6" spans="2:29" s="157" customFormat="1" ht="26.25" customHeight="1">
      <c r="B6" s="1842" t="s">
        <v>1252</v>
      </c>
      <c r="C6" s="1842"/>
      <c r="D6" s="1842"/>
      <c r="E6" s="1842"/>
      <c r="F6" s="1842"/>
      <c r="G6" s="1842"/>
      <c r="H6" s="1842"/>
      <c r="I6" s="1842"/>
      <c r="J6" s="1842"/>
      <c r="K6" s="1842"/>
      <c r="L6" s="1842"/>
      <c r="M6" s="1842"/>
      <c r="N6" s="1842"/>
      <c r="O6" s="1842"/>
      <c r="P6" s="1842"/>
      <c r="Q6" s="1842"/>
      <c r="R6" s="1842"/>
      <c r="S6" s="1842"/>
      <c r="T6" s="1842"/>
      <c r="U6" s="1842"/>
      <c r="V6" s="1842"/>
      <c r="W6" s="1842"/>
      <c r="X6" s="1842"/>
      <c r="Y6" s="1842"/>
      <c r="Z6" s="1842"/>
      <c r="AA6" s="1842"/>
      <c r="AB6" s="1842"/>
      <c r="AC6" s="1842"/>
    </row>
    <row r="7" s="157" customFormat="1" ht="13.5"/>
    <row r="8" spans="2:29" s="157" customFormat="1" ht="23.25" customHeight="1">
      <c r="B8" s="1843" t="s">
        <v>380</v>
      </c>
      <c r="C8" s="1843"/>
      <c r="D8" s="1843"/>
      <c r="E8" s="1843"/>
      <c r="F8" s="1733"/>
      <c r="G8" s="1844"/>
      <c r="H8" s="1845"/>
      <c r="I8" s="1845"/>
      <c r="J8" s="1845"/>
      <c r="K8" s="1845"/>
      <c r="L8" s="1845"/>
      <c r="M8" s="1845"/>
      <c r="N8" s="1845"/>
      <c r="O8" s="1845"/>
      <c r="P8" s="1845"/>
      <c r="Q8" s="1845"/>
      <c r="R8" s="1845"/>
      <c r="S8" s="1845"/>
      <c r="T8" s="1845"/>
      <c r="U8" s="1845"/>
      <c r="V8" s="1845"/>
      <c r="W8" s="1845"/>
      <c r="X8" s="1845"/>
      <c r="Y8" s="1845"/>
      <c r="Z8" s="1845"/>
      <c r="AA8" s="1845"/>
      <c r="AB8" s="1845"/>
      <c r="AC8" s="1846"/>
    </row>
    <row r="9" spans="2:29" ht="23.25" customHeight="1">
      <c r="B9" s="1733" t="s">
        <v>95</v>
      </c>
      <c r="C9" s="1734"/>
      <c r="D9" s="1734"/>
      <c r="E9" s="1734"/>
      <c r="F9" s="1734"/>
      <c r="G9" s="1847" t="s">
        <v>1226</v>
      </c>
      <c r="H9" s="1847"/>
      <c r="I9" s="1847"/>
      <c r="J9" s="1847"/>
      <c r="K9" s="1847"/>
      <c r="L9" s="1847"/>
      <c r="M9" s="1847"/>
      <c r="N9" s="1847"/>
      <c r="O9" s="1847"/>
      <c r="P9" s="1847"/>
      <c r="Q9" s="1847"/>
      <c r="R9" s="1847"/>
      <c r="S9" s="1847"/>
      <c r="T9" s="1847"/>
      <c r="U9" s="1847"/>
      <c r="V9" s="1847"/>
      <c r="W9" s="1848"/>
      <c r="X9" s="668"/>
      <c r="Y9" s="668"/>
      <c r="Z9" s="668"/>
      <c r="AA9" s="668"/>
      <c r="AB9" s="668"/>
      <c r="AC9" s="669"/>
    </row>
    <row r="10" spans="2:29" ht="58.5" customHeight="1">
      <c r="B10" s="1849" t="s">
        <v>1227</v>
      </c>
      <c r="C10" s="1850"/>
      <c r="D10" s="1850"/>
      <c r="E10" s="1850"/>
      <c r="F10" s="1851"/>
      <c r="G10" s="1852" t="s">
        <v>1253</v>
      </c>
      <c r="H10" s="1845"/>
      <c r="I10" s="1845"/>
      <c r="J10" s="1845"/>
      <c r="K10" s="1845"/>
      <c r="L10" s="1845"/>
      <c r="M10" s="1845"/>
      <c r="N10" s="1845"/>
      <c r="O10" s="1845"/>
      <c r="P10" s="1845"/>
      <c r="Q10" s="1845"/>
      <c r="R10" s="1845"/>
      <c r="S10" s="1845"/>
      <c r="T10" s="1845"/>
      <c r="U10" s="1845"/>
      <c r="V10" s="1845"/>
      <c r="W10" s="1845"/>
      <c r="X10" s="1845"/>
      <c r="Y10" s="1845"/>
      <c r="Z10" s="1845"/>
      <c r="AA10" s="1845"/>
      <c r="AB10" s="1845"/>
      <c r="AC10" s="1846"/>
    </row>
    <row r="11" spans="2:29" ht="15" customHeight="1">
      <c r="B11" s="1849" t="s">
        <v>1229</v>
      </c>
      <c r="C11" s="1850"/>
      <c r="D11" s="1850"/>
      <c r="E11" s="1850"/>
      <c r="F11" s="1851"/>
      <c r="G11" s="1853" t="s">
        <v>1230</v>
      </c>
      <c r="H11" s="1854"/>
      <c r="I11" s="1854"/>
      <c r="J11" s="1854"/>
      <c r="K11" s="1854"/>
      <c r="L11" s="1854"/>
      <c r="M11" s="1854"/>
      <c r="N11" s="1854"/>
      <c r="O11" s="1854"/>
      <c r="P11" s="1854"/>
      <c r="Q11" s="1854"/>
      <c r="R11" s="1854"/>
      <c r="S11" s="1854"/>
      <c r="T11" s="1854"/>
      <c r="U11" s="1854"/>
      <c r="V11" s="1854"/>
      <c r="W11" s="1854"/>
      <c r="X11" s="1854"/>
      <c r="Y11" s="1854"/>
      <c r="Z11" s="1854"/>
      <c r="AA11" s="1854"/>
      <c r="AB11" s="1854"/>
      <c r="AC11" s="1855"/>
    </row>
    <row r="12" spans="2:29" ht="13.5">
      <c r="B12" s="1730"/>
      <c r="C12" s="1731"/>
      <c r="D12" s="1731"/>
      <c r="E12" s="1731"/>
      <c r="F12" s="1732"/>
      <c r="G12" s="1856" t="s">
        <v>1231</v>
      </c>
      <c r="H12" s="1857"/>
      <c r="I12" s="1857"/>
      <c r="J12" s="1857"/>
      <c r="K12" s="1857"/>
      <c r="L12" s="1857"/>
      <c r="M12" s="1857"/>
      <c r="N12" s="1857"/>
      <c r="O12" s="1857"/>
      <c r="P12" s="1857"/>
      <c r="Q12" s="1857"/>
      <c r="R12" s="1857"/>
      <c r="S12" s="1857"/>
      <c r="T12" s="1857"/>
      <c r="U12" s="1857"/>
      <c r="V12" s="1857"/>
      <c r="W12" s="1857"/>
      <c r="X12" s="1857"/>
      <c r="Y12" s="1857"/>
      <c r="Z12" s="1857"/>
      <c r="AA12" s="1857"/>
      <c r="AB12" s="1857"/>
      <c r="AC12" s="1858"/>
    </row>
    <row r="13" s="156" customFormat="1" ht="13.5"/>
    <row r="14" s="156" customFormat="1" ht="13.5">
      <c r="B14" s="156" t="s">
        <v>1232</v>
      </c>
    </row>
    <row r="15" spans="2:29" s="156" customFormat="1" ht="13.5">
      <c r="B15" s="156" t="s">
        <v>1233</v>
      </c>
      <c r="AB15" s="115"/>
      <c r="AC15" s="115"/>
    </row>
    <row r="16" s="156" customFormat="1" ht="6" customHeight="1"/>
    <row r="17" spans="2:29" s="156" customFormat="1" ht="6" customHeight="1">
      <c r="B17" s="1859" t="s">
        <v>1234</v>
      </c>
      <c r="C17" s="1860"/>
      <c r="D17" s="1860"/>
      <c r="E17" s="1860"/>
      <c r="F17" s="1861"/>
      <c r="G17" s="183"/>
      <c r="H17" s="184"/>
      <c r="I17" s="184"/>
      <c r="J17" s="184"/>
      <c r="K17" s="184"/>
      <c r="L17" s="184"/>
      <c r="M17" s="184"/>
      <c r="N17" s="184"/>
      <c r="O17" s="184"/>
      <c r="P17" s="184"/>
      <c r="Q17" s="184"/>
      <c r="R17" s="184"/>
      <c r="S17" s="184"/>
      <c r="T17" s="184"/>
      <c r="U17" s="184"/>
      <c r="V17" s="184"/>
      <c r="W17" s="184"/>
      <c r="X17" s="184"/>
      <c r="Y17" s="184"/>
      <c r="Z17" s="183"/>
      <c r="AA17" s="184"/>
      <c r="AB17" s="545"/>
      <c r="AC17" s="550"/>
    </row>
    <row r="18" spans="2:29" s="156" customFormat="1" ht="13.5" customHeight="1">
      <c r="B18" s="1862"/>
      <c r="C18" s="1863"/>
      <c r="D18" s="1863"/>
      <c r="E18" s="1863"/>
      <c r="F18" s="1864"/>
      <c r="G18" s="189"/>
      <c r="H18" s="156" t="s">
        <v>1254</v>
      </c>
      <c r="Z18" s="189"/>
      <c r="AB18" s="679"/>
      <c r="AC18" s="680"/>
    </row>
    <row r="19" spans="2:29" s="156" customFormat="1" ht="15.75" customHeight="1">
      <c r="B19" s="1862"/>
      <c r="C19" s="1863"/>
      <c r="D19" s="1863"/>
      <c r="E19" s="1863"/>
      <c r="F19" s="1864"/>
      <c r="G19" s="189"/>
      <c r="I19" s="540" t="s">
        <v>110</v>
      </c>
      <c r="J19" s="1852" t="s">
        <v>1236</v>
      </c>
      <c r="K19" s="1872"/>
      <c r="L19" s="1872"/>
      <c r="M19" s="1872"/>
      <c r="N19" s="1872"/>
      <c r="O19" s="1872"/>
      <c r="P19" s="1872"/>
      <c r="Q19" s="1872"/>
      <c r="R19" s="1872"/>
      <c r="S19" s="1872"/>
      <c r="T19" s="1872"/>
      <c r="U19" s="1719"/>
      <c r="V19" s="1720"/>
      <c r="W19" s="161" t="s">
        <v>90</v>
      </c>
      <c r="Z19" s="189"/>
      <c r="AB19" s="115"/>
      <c r="AC19" s="192"/>
    </row>
    <row r="20" spans="2:29" s="157" customFormat="1" ht="15.75" customHeight="1">
      <c r="B20" s="1862"/>
      <c r="C20" s="1863"/>
      <c r="D20" s="1863"/>
      <c r="E20" s="1863"/>
      <c r="F20" s="1864"/>
      <c r="G20" s="189"/>
      <c r="H20" s="156"/>
      <c r="I20" s="681" t="s">
        <v>111</v>
      </c>
      <c r="J20" s="684" t="s">
        <v>1237</v>
      </c>
      <c r="K20" s="186"/>
      <c r="L20" s="186"/>
      <c r="M20" s="186"/>
      <c r="N20" s="186"/>
      <c r="O20" s="186"/>
      <c r="P20" s="186"/>
      <c r="Q20" s="186"/>
      <c r="R20" s="186"/>
      <c r="S20" s="186"/>
      <c r="T20" s="186"/>
      <c r="U20" s="1736"/>
      <c r="V20" s="1737"/>
      <c r="W20" s="194" t="s">
        <v>90</v>
      </c>
      <c r="X20" s="156"/>
      <c r="Y20" s="674"/>
      <c r="Z20" s="1840" t="s">
        <v>1238</v>
      </c>
      <c r="AA20" s="1870"/>
      <c r="AB20" s="1870"/>
      <c r="AC20" s="1871"/>
    </row>
    <row r="21" spans="2:29" s="157" customFormat="1" ht="13.5">
      <c r="B21" s="1862"/>
      <c r="C21" s="1863"/>
      <c r="D21" s="1863"/>
      <c r="E21" s="1863"/>
      <c r="F21" s="1864"/>
      <c r="G21" s="189"/>
      <c r="H21" s="156" t="s">
        <v>1239</v>
      </c>
      <c r="I21" s="156"/>
      <c r="J21" s="156"/>
      <c r="K21" s="156"/>
      <c r="L21" s="156"/>
      <c r="M21" s="156"/>
      <c r="N21" s="156"/>
      <c r="O21" s="156"/>
      <c r="P21" s="156"/>
      <c r="Q21" s="156"/>
      <c r="R21" s="156"/>
      <c r="S21" s="156"/>
      <c r="T21" s="156"/>
      <c r="U21" s="156"/>
      <c r="V21" s="156"/>
      <c r="W21" s="156"/>
      <c r="X21" s="156"/>
      <c r="Y21" s="156"/>
      <c r="Z21" s="189"/>
      <c r="AA21" s="156"/>
      <c r="AB21" s="115"/>
      <c r="AC21" s="192"/>
    </row>
    <row r="22" spans="2:29" s="157" customFormat="1" ht="13.5">
      <c r="B22" s="1862"/>
      <c r="C22" s="1863"/>
      <c r="D22" s="1863"/>
      <c r="E22" s="1863"/>
      <c r="F22" s="1864"/>
      <c r="G22" s="189"/>
      <c r="H22" s="156" t="s">
        <v>1255</v>
      </c>
      <c r="I22" s="156"/>
      <c r="J22" s="156"/>
      <c r="K22" s="156"/>
      <c r="L22" s="156"/>
      <c r="M22" s="156"/>
      <c r="N22" s="156"/>
      <c r="O22" s="156"/>
      <c r="P22" s="156"/>
      <c r="Q22" s="156"/>
      <c r="R22" s="156"/>
      <c r="S22" s="156"/>
      <c r="T22" s="674"/>
      <c r="U22" s="674"/>
      <c r="V22" s="156"/>
      <c r="W22" s="156"/>
      <c r="X22" s="156"/>
      <c r="Y22" s="156"/>
      <c r="Z22" s="189"/>
      <c r="AA22" s="156"/>
      <c r="AB22" s="115"/>
      <c r="AC22" s="192"/>
    </row>
    <row r="23" spans="2:29" s="157" customFormat="1" ht="29.25" customHeight="1">
      <c r="B23" s="1862"/>
      <c r="C23" s="1863"/>
      <c r="D23" s="1863"/>
      <c r="E23" s="1863"/>
      <c r="F23" s="1864"/>
      <c r="G23" s="189"/>
      <c r="H23" s="156"/>
      <c r="I23" s="540" t="s">
        <v>130</v>
      </c>
      <c r="J23" s="1872" t="s">
        <v>1241</v>
      </c>
      <c r="K23" s="1872"/>
      <c r="L23" s="1872"/>
      <c r="M23" s="1872"/>
      <c r="N23" s="1872"/>
      <c r="O23" s="1872"/>
      <c r="P23" s="1872"/>
      <c r="Q23" s="1872"/>
      <c r="R23" s="1872"/>
      <c r="S23" s="1872"/>
      <c r="T23" s="1872"/>
      <c r="U23" s="1719"/>
      <c r="V23" s="1720"/>
      <c r="W23" s="161" t="s">
        <v>90</v>
      </c>
      <c r="X23" s="156"/>
      <c r="Y23" s="674"/>
      <c r="Z23" s="1840" t="s">
        <v>1238</v>
      </c>
      <c r="AA23" s="1870"/>
      <c r="AB23" s="1870"/>
      <c r="AC23" s="1871"/>
    </row>
    <row r="24" spans="2:29" s="157" customFormat="1" ht="6" customHeight="1">
      <c r="B24" s="1865"/>
      <c r="C24" s="1866"/>
      <c r="D24" s="1866"/>
      <c r="E24" s="1866"/>
      <c r="F24" s="1867"/>
      <c r="G24" s="185"/>
      <c r="H24" s="186"/>
      <c r="I24" s="186"/>
      <c r="J24" s="186"/>
      <c r="K24" s="186"/>
      <c r="L24" s="186"/>
      <c r="M24" s="186"/>
      <c r="N24" s="186"/>
      <c r="O24" s="186"/>
      <c r="P24" s="186"/>
      <c r="Q24" s="186"/>
      <c r="R24" s="186"/>
      <c r="S24" s="186"/>
      <c r="T24" s="678"/>
      <c r="U24" s="678"/>
      <c r="V24" s="186"/>
      <c r="W24" s="186"/>
      <c r="X24" s="186"/>
      <c r="Y24" s="186"/>
      <c r="Z24" s="185"/>
      <c r="AA24" s="186"/>
      <c r="AB24" s="546"/>
      <c r="AC24" s="634"/>
    </row>
    <row r="25" spans="2:29" s="157" customFormat="1" ht="6" customHeight="1">
      <c r="B25" s="670"/>
      <c r="C25" s="671"/>
      <c r="D25" s="671"/>
      <c r="E25" s="671"/>
      <c r="F25" s="672"/>
      <c r="G25" s="183"/>
      <c r="H25" s="184"/>
      <c r="I25" s="184"/>
      <c r="J25" s="184"/>
      <c r="K25" s="184"/>
      <c r="L25" s="184"/>
      <c r="M25" s="184"/>
      <c r="N25" s="184"/>
      <c r="O25" s="184"/>
      <c r="P25" s="184"/>
      <c r="Q25" s="184"/>
      <c r="R25" s="184"/>
      <c r="S25" s="184"/>
      <c r="T25" s="685"/>
      <c r="U25" s="685"/>
      <c r="V25" s="184"/>
      <c r="W25" s="184"/>
      <c r="X25" s="184"/>
      <c r="Y25" s="184"/>
      <c r="Z25" s="184"/>
      <c r="AA25" s="184"/>
      <c r="AB25" s="545"/>
      <c r="AC25" s="550"/>
    </row>
    <row r="26" spans="2:29" s="157" customFormat="1" ht="13.5">
      <c r="B26" s="1862" t="s">
        <v>1256</v>
      </c>
      <c r="C26" s="1863"/>
      <c r="D26" s="1863"/>
      <c r="E26" s="1863"/>
      <c r="F26" s="1864"/>
      <c r="G26" s="279" t="s">
        <v>1257</v>
      </c>
      <c r="I26" s="686"/>
      <c r="J26" s="686"/>
      <c r="K26" s="686"/>
      <c r="L26" s="686"/>
      <c r="M26" s="686"/>
      <c r="N26" s="686"/>
      <c r="O26" s="686"/>
      <c r="P26" s="686"/>
      <c r="Q26" s="686"/>
      <c r="R26" s="686"/>
      <c r="S26" s="686"/>
      <c r="T26" s="686"/>
      <c r="U26" s="686"/>
      <c r="V26" s="686"/>
      <c r="W26" s="686"/>
      <c r="X26" s="686"/>
      <c r="Y26" s="686"/>
      <c r="Z26" s="686"/>
      <c r="AA26" s="686"/>
      <c r="AB26" s="115"/>
      <c r="AC26" s="192"/>
    </row>
    <row r="27" spans="2:29" s="157" customFormat="1" ht="54" customHeight="1">
      <c r="B27" s="1862"/>
      <c r="C27" s="1863"/>
      <c r="D27" s="1863"/>
      <c r="E27" s="1863"/>
      <c r="F27" s="1864"/>
      <c r="G27" s="1880"/>
      <c r="H27" s="1881"/>
      <c r="I27" s="1881"/>
      <c r="J27" s="1881"/>
      <c r="K27" s="1881"/>
      <c r="L27" s="1881"/>
      <c r="M27" s="1881"/>
      <c r="N27" s="1881"/>
      <c r="O27" s="1881"/>
      <c r="P27" s="1881"/>
      <c r="Q27" s="1881"/>
      <c r="R27" s="1881"/>
      <c r="S27" s="1881"/>
      <c r="T27" s="1881"/>
      <c r="U27" s="1881"/>
      <c r="V27" s="1881"/>
      <c r="W27" s="1881"/>
      <c r="X27" s="1881"/>
      <c r="Y27" s="1881"/>
      <c r="Z27" s="1881"/>
      <c r="AA27" s="1881"/>
      <c r="AB27" s="1881"/>
      <c r="AC27" s="1882"/>
    </row>
    <row r="28" spans="2:29" s="157" customFormat="1" ht="6" customHeight="1">
      <c r="B28" s="675"/>
      <c r="C28" s="676"/>
      <c r="D28" s="676"/>
      <c r="E28" s="676"/>
      <c r="F28" s="677"/>
      <c r="G28" s="185"/>
      <c r="H28" s="186"/>
      <c r="I28" s="186"/>
      <c r="J28" s="186"/>
      <c r="K28" s="186"/>
      <c r="L28" s="186"/>
      <c r="M28" s="186"/>
      <c r="N28" s="186"/>
      <c r="O28" s="186"/>
      <c r="P28" s="186"/>
      <c r="Q28" s="186"/>
      <c r="R28" s="186"/>
      <c r="S28" s="186"/>
      <c r="T28" s="678"/>
      <c r="U28" s="678"/>
      <c r="V28" s="186"/>
      <c r="W28" s="186"/>
      <c r="X28" s="186"/>
      <c r="Y28" s="186"/>
      <c r="Z28" s="186"/>
      <c r="AA28" s="186"/>
      <c r="AB28" s="546"/>
      <c r="AC28" s="634"/>
    </row>
    <row r="29" spans="2:29" s="157" customFormat="1" ht="9.75" customHeight="1">
      <c r="B29" s="551"/>
      <c r="C29" s="551"/>
      <c r="D29" s="551"/>
      <c r="E29" s="551"/>
      <c r="F29" s="551"/>
      <c r="G29" s="156"/>
      <c r="H29" s="156"/>
      <c r="I29" s="156"/>
      <c r="J29" s="156"/>
      <c r="K29" s="156"/>
      <c r="L29" s="156"/>
      <c r="M29" s="156"/>
      <c r="N29" s="156"/>
      <c r="O29" s="156"/>
      <c r="P29" s="156"/>
      <c r="Q29" s="156"/>
      <c r="R29" s="156"/>
      <c r="S29" s="156"/>
      <c r="T29" s="674"/>
      <c r="U29" s="674"/>
      <c r="V29" s="156"/>
      <c r="W29" s="156"/>
      <c r="X29" s="156"/>
      <c r="Y29" s="156"/>
      <c r="Z29" s="156"/>
      <c r="AA29" s="156"/>
      <c r="AB29" s="156"/>
      <c r="AC29" s="156"/>
    </row>
    <row r="30" spans="2:29" s="157" customFormat="1" ht="13.5">
      <c r="B30" s="156" t="s">
        <v>1242</v>
      </c>
      <c r="C30" s="551"/>
      <c r="D30" s="551"/>
      <c r="E30" s="551"/>
      <c r="F30" s="551"/>
      <c r="G30" s="156"/>
      <c r="H30" s="156"/>
      <c r="I30" s="156"/>
      <c r="J30" s="156"/>
      <c r="K30" s="156"/>
      <c r="L30" s="156"/>
      <c r="M30" s="156"/>
      <c r="N30" s="156"/>
      <c r="O30" s="156"/>
      <c r="P30" s="156"/>
      <c r="Q30" s="156"/>
      <c r="R30" s="156"/>
      <c r="S30" s="156"/>
      <c r="T30" s="674"/>
      <c r="U30" s="674"/>
      <c r="V30" s="156"/>
      <c r="W30" s="156"/>
      <c r="X30" s="156"/>
      <c r="Y30" s="156"/>
      <c r="Z30" s="156"/>
      <c r="AA30" s="156"/>
      <c r="AB30" s="156"/>
      <c r="AC30" s="156"/>
    </row>
    <row r="31" spans="2:29" s="157" customFormat="1" ht="6.75" customHeight="1">
      <c r="B31" s="551"/>
      <c r="C31" s="551"/>
      <c r="D31" s="551"/>
      <c r="E31" s="551"/>
      <c r="F31" s="551"/>
      <c r="G31" s="156"/>
      <c r="H31" s="156"/>
      <c r="I31" s="156"/>
      <c r="J31" s="156"/>
      <c r="K31" s="156"/>
      <c r="L31" s="156"/>
      <c r="M31" s="156"/>
      <c r="N31" s="156"/>
      <c r="O31" s="156"/>
      <c r="P31" s="156"/>
      <c r="Q31" s="156"/>
      <c r="R31" s="156"/>
      <c r="S31" s="156"/>
      <c r="T31" s="674"/>
      <c r="U31" s="674"/>
      <c r="V31" s="156"/>
      <c r="W31" s="156"/>
      <c r="X31" s="156"/>
      <c r="Y31" s="156"/>
      <c r="Z31" s="156"/>
      <c r="AA31" s="156"/>
      <c r="AB31" s="156"/>
      <c r="AC31" s="156"/>
    </row>
    <row r="32" spans="2:29" s="157" customFormat="1" ht="4.5" customHeight="1">
      <c r="B32" s="1859" t="s">
        <v>1234</v>
      </c>
      <c r="C32" s="1860"/>
      <c r="D32" s="1860"/>
      <c r="E32" s="1860"/>
      <c r="F32" s="1861"/>
      <c r="G32" s="183"/>
      <c r="H32" s="184"/>
      <c r="I32" s="184"/>
      <c r="J32" s="184"/>
      <c r="K32" s="184"/>
      <c r="L32" s="184"/>
      <c r="M32" s="184"/>
      <c r="N32" s="184"/>
      <c r="O32" s="184"/>
      <c r="P32" s="184"/>
      <c r="Q32" s="184"/>
      <c r="R32" s="184"/>
      <c r="S32" s="184"/>
      <c r="T32" s="184"/>
      <c r="U32" s="184"/>
      <c r="V32" s="184"/>
      <c r="W32" s="184"/>
      <c r="X32" s="184"/>
      <c r="Y32" s="184"/>
      <c r="Z32" s="183"/>
      <c r="AA32" s="184"/>
      <c r="AB32" s="545"/>
      <c r="AC32" s="550"/>
    </row>
    <row r="33" spans="2:29" s="157" customFormat="1" ht="13.5" customHeight="1">
      <c r="B33" s="1862"/>
      <c r="C33" s="1863"/>
      <c r="D33" s="1863"/>
      <c r="E33" s="1863"/>
      <c r="F33" s="1864"/>
      <c r="G33" s="189"/>
      <c r="H33" s="156" t="s">
        <v>1258</v>
      </c>
      <c r="I33" s="156"/>
      <c r="J33" s="156"/>
      <c r="K33" s="156"/>
      <c r="L33" s="156"/>
      <c r="M33" s="156"/>
      <c r="N33" s="156"/>
      <c r="O33" s="156"/>
      <c r="P33" s="156"/>
      <c r="Q33" s="156"/>
      <c r="R33" s="156"/>
      <c r="S33" s="156"/>
      <c r="T33" s="156"/>
      <c r="U33" s="156"/>
      <c r="V33" s="156"/>
      <c r="W33" s="156"/>
      <c r="X33" s="156"/>
      <c r="Y33" s="156"/>
      <c r="Z33" s="189"/>
      <c r="AA33" s="156"/>
      <c r="AB33" s="679"/>
      <c r="AC33" s="680"/>
    </row>
    <row r="34" spans="2:29" s="157" customFormat="1" ht="15.75" customHeight="1">
      <c r="B34" s="1862"/>
      <c r="C34" s="1863"/>
      <c r="D34" s="1863"/>
      <c r="E34" s="1863"/>
      <c r="F34" s="1864"/>
      <c r="G34" s="189"/>
      <c r="H34" s="156"/>
      <c r="I34" s="540" t="s">
        <v>110</v>
      </c>
      <c r="J34" s="1852" t="s">
        <v>1236</v>
      </c>
      <c r="K34" s="1872"/>
      <c r="L34" s="1872"/>
      <c r="M34" s="1872"/>
      <c r="N34" s="1872"/>
      <c r="O34" s="1872"/>
      <c r="P34" s="1872"/>
      <c r="Q34" s="1872"/>
      <c r="R34" s="1872"/>
      <c r="S34" s="1872"/>
      <c r="T34" s="1872"/>
      <c r="U34" s="1719"/>
      <c r="V34" s="1720"/>
      <c r="W34" s="161" t="s">
        <v>90</v>
      </c>
      <c r="X34" s="156"/>
      <c r="Y34" s="156"/>
      <c r="Z34" s="189"/>
      <c r="AA34" s="156"/>
      <c r="AB34" s="115"/>
      <c r="AC34" s="192"/>
    </row>
    <row r="35" spans="2:29" s="157" customFormat="1" ht="15.75" customHeight="1">
      <c r="B35" s="1862"/>
      <c r="C35" s="1863"/>
      <c r="D35" s="1863"/>
      <c r="E35" s="1863"/>
      <c r="F35" s="1864"/>
      <c r="G35" s="189"/>
      <c r="H35" s="156"/>
      <c r="I35" s="681" t="s">
        <v>111</v>
      </c>
      <c r="J35" s="684" t="s">
        <v>1237</v>
      </c>
      <c r="K35" s="186"/>
      <c r="L35" s="186"/>
      <c r="M35" s="186"/>
      <c r="N35" s="186"/>
      <c r="O35" s="186"/>
      <c r="P35" s="186"/>
      <c r="Q35" s="186"/>
      <c r="R35" s="186"/>
      <c r="S35" s="186"/>
      <c r="T35" s="186"/>
      <c r="U35" s="1736"/>
      <c r="V35" s="1737"/>
      <c r="W35" s="194" t="s">
        <v>90</v>
      </c>
      <c r="X35" s="156"/>
      <c r="Y35" s="674"/>
      <c r="Z35" s="1840" t="s">
        <v>1238</v>
      </c>
      <c r="AA35" s="1870"/>
      <c r="AB35" s="1870"/>
      <c r="AC35" s="1871"/>
    </row>
    <row r="36" spans="2:29" s="157" customFormat="1" ht="6" customHeight="1">
      <c r="B36" s="1865"/>
      <c r="C36" s="1866"/>
      <c r="D36" s="1866"/>
      <c r="E36" s="1866"/>
      <c r="F36" s="1867"/>
      <c r="G36" s="185"/>
      <c r="H36" s="186"/>
      <c r="I36" s="186"/>
      <c r="J36" s="186"/>
      <c r="K36" s="186"/>
      <c r="L36" s="186"/>
      <c r="M36" s="186"/>
      <c r="N36" s="186"/>
      <c r="O36" s="186"/>
      <c r="P36" s="186"/>
      <c r="Q36" s="186"/>
      <c r="R36" s="186"/>
      <c r="S36" s="186"/>
      <c r="T36" s="678"/>
      <c r="U36" s="678"/>
      <c r="V36" s="186"/>
      <c r="W36" s="186"/>
      <c r="X36" s="186"/>
      <c r="Y36" s="186"/>
      <c r="Z36" s="185"/>
      <c r="AA36" s="186"/>
      <c r="AB36" s="546"/>
      <c r="AC36" s="634"/>
    </row>
    <row r="37" spans="2:29" s="157" customFormat="1" ht="9.75" customHeight="1">
      <c r="B37" s="551"/>
      <c r="C37" s="551"/>
      <c r="D37" s="551"/>
      <c r="E37" s="551"/>
      <c r="F37" s="551"/>
      <c r="G37" s="156"/>
      <c r="H37" s="156"/>
      <c r="I37" s="156"/>
      <c r="J37" s="156"/>
      <c r="K37" s="156"/>
      <c r="L37" s="156"/>
      <c r="M37" s="156"/>
      <c r="N37" s="156"/>
      <c r="O37" s="156"/>
      <c r="P37" s="156"/>
      <c r="Q37" s="156"/>
      <c r="R37" s="156"/>
      <c r="S37" s="156"/>
      <c r="T37" s="674"/>
      <c r="U37" s="674"/>
      <c r="V37" s="156"/>
      <c r="W37" s="156"/>
      <c r="X37" s="156"/>
      <c r="Y37" s="156"/>
      <c r="Z37" s="156"/>
      <c r="AA37" s="156"/>
      <c r="AB37" s="156"/>
      <c r="AC37" s="156"/>
    </row>
    <row r="38" spans="2:29" s="157" customFormat="1" ht="13.5" customHeight="1">
      <c r="B38" s="156" t="s">
        <v>1259</v>
      </c>
      <c r="C38" s="551"/>
      <c r="D38" s="551"/>
      <c r="E38" s="551"/>
      <c r="F38" s="551"/>
      <c r="G38" s="156"/>
      <c r="H38" s="156"/>
      <c r="I38" s="156"/>
      <c r="J38" s="156"/>
      <c r="K38" s="156"/>
      <c r="L38" s="156"/>
      <c r="M38" s="156"/>
      <c r="N38" s="156"/>
      <c r="O38" s="156"/>
      <c r="P38" s="156"/>
      <c r="Q38" s="156"/>
      <c r="R38" s="156"/>
      <c r="S38" s="156"/>
      <c r="T38" s="674"/>
      <c r="U38" s="674"/>
      <c r="V38" s="156"/>
      <c r="W38" s="156"/>
      <c r="X38" s="156"/>
      <c r="Y38" s="156"/>
      <c r="Z38" s="156"/>
      <c r="AA38" s="156"/>
      <c r="AB38" s="156"/>
      <c r="AC38" s="156"/>
    </row>
    <row r="39" spans="2:29" s="157" customFormat="1" ht="13.5">
      <c r="B39" s="687" t="s">
        <v>1260</v>
      </c>
      <c r="C39" s="551"/>
      <c r="D39" s="551"/>
      <c r="E39" s="551"/>
      <c r="F39" s="551"/>
      <c r="G39" s="156"/>
      <c r="H39" s="156"/>
      <c r="I39" s="156"/>
      <c r="J39" s="156"/>
      <c r="K39" s="156"/>
      <c r="L39" s="156"/>
      <c r="M39" s="156"/>
      <c r="N39" s="156"/>
      <c r="O39" s="156"/>
      <c r="P39" s="156"/>
      <c r="Q39" s="156"/>
      <c r="R39" s="156"/>
      <c r="S39" s="156"/>
      <c r="T39" s="674"/>
      <c r="U39" s="674"/>
      <c r="V39" s="156"/>
      <c r="W39" s="156"/>
      <c r="X39" s="156"/>
      <c r="Y39" s="156"/>
      <c r="Z39" s="156"/>
      <c r="AA39" s="156"/>
      <c r="AB39" s="156"/>
      <c r="AC39" s="156"/>
    </row>
    <row r="40" spans="2:29" s="157" customFormat="1" ht="4.5" customHeight="1">
      <c r="B40" s="1859" t="s">
        <v>1234</v>
      </c>
      <c r="C40" s="1860"/>
      <c r="D40" s="1860"/>
      <c r="E40" s="1860"/>
      <c r="F40" s="1861"/>
      <c r="G40" s="183"/>
      <c r="H40" s="184"/>
      <c r="I40" s="184"/>
      <c r="J40" s="184"/>
      <c r="K40" s="184"/>
      <c r="L40" s="184"/>
      <c r="M40" s="184"/>
      <c r="N40" s="184"/>
      <c r="O40" s="184"/>
      <c r="P40" s="184"/>
      <c r="Q40" s="184"/>
      <c r="R40" s="184"/>
      <c r="S40" s="184"/>
      <c r="T40" s="184"/>
      <c r="U40" s="184"/>
      <c r="V40" s="184"/>
      <c r="W40" s="184"/>
      <c r="X40" s="184"/>
      <c r="Y40" s="184"/>
      <c r="Z40" s="183"/>
      <c r="AA40" s="184"/>
      <c r="AB40" s="545"/>
      <c r="AC40" s="550"/>
    </row>
    <row r="41" spans="2:29" s="157" customFormat="1" ht="13.5" customHeight="1">
      <c r="B41" s="1862"/>
      <c r="C41" s="1863"/>
      <c r="D41" s="1863"/>
      <c r="E41" s="1863"/>
      <c r="F41" s="1864"/>
      <c r="G41" s="189"/>
      <c r="H41" s="156" t="s">
        <v>1243</v>
      </c>
      <c r="I41" s="156"/>
      <c r="J41" s="156"/>
      <c r="K41" s="156"/>
      <c r="L41" s="156"/>
      <c r="M41" s="156"/>
      <c r="N41" s="156"/>
      <c r="O41" s="156"/>
      <c r="P41" s="156"/>
      <c r="Q41" s="156"/>
      <c r="R41" s="156"/>
      <c r="S41" s="156"/>
      <c r="T41" s="156"/>
      <c r="U41" s="156"/>
      <c r="V41" s="156"/>
      <c r="W41" s="156"/>
      <c r="X41" s="156"/>
      <c r="Y41" s="156"/>
      <c r="Z41" s="189"/>
      <c r="AA41" s="156"/>
      <c r="AB41" s="679"/>
      <c r="AC41" s="680"/>
    </row>
    <row r="42" spans="2:29" s="157" customFormat="1" ht="15.75" customHeight="1">
      <c r="B42" s="1862"/>
      <c r="C42" s="1863"/>
      <c r="D42" s="1863"/>
      <c r="E42" s="1863"/>
      <c r="F42" s="1864"/>
      <c r="G42" s="189"/>
      <c r="H42" s="156"/>
      <c r="I42" s="540" t="s">
        <v>110</v>
      </c>
      <c r="J42" s="1852" t="s">
        <v>1236</v>
      </c>
      <c r="K42" s="1872"/>
      <c r="L42" s="1872"/>
      <c r="M42" s="1872"/>
      <c r="N42" s="1872"/>
      <c r="O42" s="1872"/>
      <c r="P42" s="1872"/>
      <c r="Q42" s="1872"/>
      <c r="R42" s="1872"/>
      <c r="S42" s="1872"/>
      <c r="T42" s="1872"/>
      <c r="U42" s="1719"/>
      <c r="V42" s="1720"/>
      <c r="W42" s="161" t="s">
        <v>90</v>
      </c>
      <c r="X42" s="156"/>
      <c r="Y42" s="156"/>
      <c r="Z42" s="189"/>
      <c r="AA42" s="156"/>
      <c r="AB42" s="115"/>
      <c r="AC42" s="192"/>
    </row>
    <row r="43" spans="2:29" s="157" customFormat="1" ht="15.75" customHeight="1">
      <c r="B43" s="1862"/>
      <c r="C43" s="1863"/>
      <c r="D43" s="1863"/>
      <c r="E43" s="1863"/>
      <c r="F43" s="1864"/>
      <c r="G43" s="189"/>
      <c r="H43" s="156"/>
      <c r="I43" s="681" t="s">
        <v>111</v>
      </c>
      <c r="J43" s="684" t="s">
        <v>1237</v>
      </c>
      <c r="K43" s="186"/>
      <c r="L43" s="186"/>
      <c r="M43" s="186"/>
      <c r="N43" s="186"/>
      <c r="O43" s="186"/>
      <c r="P43" s="186"/>
      <c r="Q43" s="186"/>
      <c r="R43" s="186"/>
      <c r="S43" s="186"/>
      <c r="T43" s="186"/>
      <c r="U43" s="1736"/>
      <c r="V43" s="1737"/>
      <c r="W43" s="194" t="s">
        <v>90</v>
      </c>
      <c r="X43" s="156"/>
      <c r="Y43" s="674"/>
      <c r="Z43" s="1840" t="s">
        <v>1238</v>
      </c>
      <c r="AA43" s="1870"/>
      <c r="AB43" s="1870"/>
      <c r="AC43" s="1871"/>
    </row>
    <row r="44" spans="2:29" s="157" customFormat="1" ht="6" customHeight="1">
      <c r="B44" s="1865"/>
      <c r="C44" s="1866"/>
      <c r="D44" s="1866"/>
      <c r="E44" s="1866"/>
      <c r="F44" s="1867"/>
      <c r="G44" s="185"/>
      <c r="H44" s="186"/>
      <c r="I44" s="186"/>
      <c r="J44" s="186"/>
      <c r="K44" s="186"/>
      <c r="L44" s="186"/>
      <c r="M44" s="186"/>
      <c r="N44" s="186"/>
      <c r="O44" s="186"/>
      <c r="P44" s="186"/>
      <c r="Q44" s="186"/>
      <c r="R44" s="186"/>
      <c r="S44" s="186"/>
      <c r="T44" s="678"/>
      <c r="U44" s="678"/>
      <c r="V44" s="186"/>
      <c r="W44" s="186"/>
      <c r="X44" s="186"/>
      <c r="Y44" s="186"/>
      <c r="Z44" s="185"/>
      <c r="AA44" s="186"/>
      <c r="AB44" s="546"/>
      <c r="AC44" s="634"/>
    </row>
    <row r="45" spans="2:29" s="157" customFormat="1" ht="4.5" customHeight="1">
      <c r="B45" s="1859" t="s">
        <v>1261</v>
      </c>
      <c r="C45" s="1860"/>
      <c r="D45" s="1860"/>
      <c r="E45" s="1860"/>
      <c r="F45" s="1861"/>
      <c r="G45" s="183"/>
      <c r="H45" s="184"/>
      <c r="I45" s="184"/>
      <c r="J45" s="184"/>
      <c r="K45" s="184"/>
      <c r="L45" s="184"/>
      <c r="M45" s="184"/>
      <c r="N45" s="184"/>
      <c r="O45" s="184"/>
      <c r="P45" s="184"/>
      <c r="Q45" s="184"/>
      <c r="R45" s="184"/>
      <c r="S45" s="184"/>
      <c r="T45" s="184"/>
      <c r="U45" s="184"/>
      <c r="V45" s="184"/>
      <c r="W45" s="184"/>
      <c r="X45" s="184"/>
      <c r="Y45" s="184"/>
      <c r="Z45" s="183"/>
      <c r="AA45" s="184"/>
      <c r="AB45" s="545"/>
      <c r="AC45" s="550"/>
    </row>
    <row r="46" spans="2:29" s="157" customFormat="1" ht="13.5" customHeight="1">
      <c r="B46" s="1862"/>
      <c r="C46" s="1863"/>
      <c r="D46" s="1863"/>
      <c r="E46" s="1863"/>
      <c r="F46" s="1864"/>
      <c r="G46" s="189"/>
      <c r="H46" s="156" t="s">
        <v>1262</v>
      </c>
      <c r="I46" s="156"/>
      <c r="J46" s="156"/>
      <c r="K46" s="156"/>
      <c r="L46" s="156"/>
      <c r="M46" s="156"/>
      <c r="N46" s="156"/>
      <c r="O46" s="156"/>
      <c r="P46" s="156"/>
      <c r="Q46" s="156"/>
      <c r="R46" s="156"/>
      <c r="S46" s="156"/>
      <c r="T46" s="156"/>
      <c r="U46" s="156"/>
      <c r="V46" s="156"/>
      <c r="W46" s="156"/>
      <c r="X46" s="156"/>
      <c r="Y46" s="156"/>
      <c r="Z46" s="189"/>
      <c r="AA46" s="156"/>
      <c r="AB46" s="679"/>
      <c r="AC46" s="680"/>
    </row>
    <row r="47" spans="2:29" s="157" customFormat="1" ht="13.5">
      <c r="B47" s="1862"/>
      <c r="C47" s="1863"/>
      <c r="D47" s="1863"/>
      <c r="E47" s="1863"/>
      <c r="F47" s="1864"/>
      <c r="G47" s="189"/>
      <c r="H47" s="156"/>
      <c r="I47" s="540" t="s">
        <v>110</v>
      </c>
      <c r="J47" s="1877" t="s">
        <v>1263</v>
      </c>
      <c r="K47" s="1878"/>
      <c r="L47" s="1878"/>
      <c r="M47" s="1878"/>
      <c r="N47" s="1878"/>
      <c r="O47" s="1878"/>
      <c r="P47" s="1878"/>
      <c r="Q47" s="1878"/>
      <c r="R47" s="1878"/>
      <c r="S47" s="1878"/>
      <c r="T47" s="1878"/>
      <c r="U47" s="1729"/>
      <c r="V47" s="1719"/>
      <c r="W47" s="161" t="s">
        <v>90</v>
      </c>
      <c r="X47" s="156"/>
      <c r="Y47" s="156"/>
      <c r="Z47" s="189"/>
      <c r="AA47" s="156"/>
      <c r="AB47" s="115"/>
      <c r="AC47" s="192"/>
    </row>
    <row r="48" spans="2:29" s="157" customFormat="1" ht="14.25" customHeight="1">
      <c r="B48" s="1862"/>
      <c r="C48" s="1863"/>
      <c r="D48" s="1863"/>
      <c r="E48" s="1863"/>
      <c r="F48" s="1864"/>
      <c r="G48" s="189"/>
      <c r="H48" s="156"/>
      <c r="I48" s="681" t="s">
        <v>111</v>
      </c>
      <c r="J48" s="1852" t="s">
        <v>1264</v>
      </c>
      <c r="K48" s="1872"/>
      <c r="L48" s="1872"/>
      <c r="M48" s="1872"/>
      <c r="N48" s="1872"/>
      <c r="O48" s="1872"/>
      <c r="P48" s="1872"/>
      <c r="Q48" s="1872"/>
      <c r="R48" s="1872"/>
      <c r="S48" s="1872"/>
      <c r="T48" s="1872"/>
      <c r="U48" s="1729"/>
      <c r="V48" s="1719"/>
      <c r="W48" s="194" t="s">
        <v>90</v>
      </c>
      <c r="X48" s="156"/>
      <c r="Y48" s="674"/>
      <c r="Z48" s="1840" t="s">
        <v>1238</v>
      </c>
      <c r="AA48" s="1870"/>
      <c r="AB48" s="1870"/>
      <c r="AC48" s="1871"/>
    </row>
    <row r="49" spans="2:29" s="157" customFormat="1" ht="6" customHeight="1">
      <c r="B49" s="1865"/>
      <c r="C49" s="1866"/>
      <c r="D49" s="1866"/>
      <c r="E49" s="1866"/>
      <c r="F49" s="1867"/>
      <c r="G49" s="185"/>
      <c r="H49" s="186"/>
      <c r="I49" s="186"/>
      <c r="J49" s="186"/>
      <c r="K49" s="186"/>
      <c r="L49" s="186"/>
      <c r="M49" s="186"/>
      <c r="N49" s="186"/>
      <c r="O49" s="186"/>
      <c r="P49" s="186"/>
      <c r="Q49" s="186"/>
      <c r="R49" s="186"/>
      <c r="S49" s="186"/>
      <c r="T49" s="678"/>
      <c r="U49" s="678"/>
      <c r="V49" s="186"/>
      <c r="W49" s="186"/>
      <c r="X49" s="186"/>
      <c r="Y49" s="186"/>
      <c r="Z49" s="185"/>
      <c r="AA49" s="186"/>
      <c r="AB49" s="546"/>
      <c r="AC49" s="634"/>
    </row>
    <row r="50" spans="2:29" s="157" customFormat="1" ht="4.5" customHeight="1">
      <c r="B50" s="1859" t="s">
        <v>1246</v>
      </c>
      <c r="C50" s="1860"/>
      <c r="D50" s="1860"/>
      <c r="E50" s="1860"/>
      <c r="F50" s="1861"/>
      <c r="G50" s="183"/>
      <c r="H50" s="184"/>
      <c r="I50" s="184"/>
      <c r="J50" s="184"/>
      <c r="K50" s="184"/>
      <c r="L50" s="184"/>
      <c r="M50" s="184"/>
      <c r="N50" s="184"/>
      <c r="O50" s="184"/>
      <c r="P50" s="184"/>
      <c r="Q50" s="184"/>
      <c r="R50" s="184"/>
      <c r="S50" s="184"/>
      <c r="T50" s="184"/>
      <c r="U50" s="184"/>
      <c r="V50" s="184"/>
      <c r="W50" s="184"/>
      <c r="X50" s="184"/>
      <c r="Y50" s="184"/>
      <c r="Z50" s="183"/>
      <c r="AA50" s="184"/>
      <c r="AB50" s="545"/>
      <c r="AC50" s="550"/>
    </row>
    <row r="51" spans="2:29" s="157" customFormat="1" ht="13.5" customHeight="1">
      <c r="B51" s="1862"/>
      <c r="C51" s="1863"/>
      <c r="D51" s="1863"/>
      <c r="E51" s="1863"/>
      <c r="F51" s="1864"/>
      <c r="G51" s="189"/>
      <c r="H51" s="156" t="s">
        <v>1247</v>
      </c>
      <c r="I51" s="156"/>
      <c r="J51" s="156"/>
      <c r="K51" s="156"/>
      <c r="L51" s="156"/>
      <c r="M51" s="156"/>
      <c r="N51" s="156"/>
      <c r="O51" s="156"/>
      <c r="P51" s="156"/>
      <c r="Q51" s="156"/>
      <c r="R51" s="156"/>
      <c r="S51" s="156"/>
      <c r="T51" s="156"/>
      <c r="U51" s="156"/>
      <c r="V51" s="156"/>
      <c r="W51" s="156"/>
      <c r="X51" s="156"/>
      <c r="Y51" s="156"/>
      <c r="Z51" s="189"/>
      <c r="AA51" s="156"/>
      <c r="AB51" s="679"/>
      <c r="AC51" s="680"/>
    </row>
    <row r="52" spans="2:29" s="157" customFormat="1" ht="30" customHeight="1">
      <c r="B52" s="1862"/>
      <c r="C52" s="1863"/>
      <c r="D52" s="1863"/>
      <c r="E52" s="1863"/>
      <c r="F52" s="1864"/>
      <c r="G52" s="189"/>
      <c r="H52" s="156"/>
      <c r="I52" s="540" t="s">
        <v>110</v>
      </c>
      <c r="J52" s="1877" t="s">
        <v>1265</v>
      </c>
      <c r="K52" s="1878"/>
      <c r="L52" s="1878"/>
      <c r="M52" s="1878"/>
      <c r="N52" s="1878"/>
      <c r="O52" s="1878"/>
      <c r="P52" s="1878"/>
      <c r="Q52" s="1878"/>
      <c r="R52" s="1878"/>
      <c r="S52" s="1878"/>
      <c r="T52" s="1878"/>
      <c r="U52" s="1729"/>
      <c r="V52" s="1719"/>
      <c r="W52" s="161" t="s">
        <v>90</v>
      </c>
      <c r="X52" s="156"/>
      <c r="Y52" s="156"/>
      <c r="Z52" s="189"/>
      <c r="AA52" s="156"/>
      <c r="AB52" s="115"/>
      <c r="AC52" s="192"/>
    </row>
    <row r="53" spans="2:29" s="157" customFormat="1" ht="33" customHeight="1">
      <c r="B53" s="1862"/>
      <c r="C53" s="1863"/>
      <c r="D53" s="1863"/>
      <c r="E53" s="1863"/>
      <c r="F53" s="1864"/>
      <c r="G53" s="189"/>
      <c r="H53" s="156"/>
      <c r="I53" s="681" t="s">
        <v>111</v>
      </c>
      <c r="J53" s="1852" t="s">
        <v>1266</v>
      </c>
      <c r="K53" s="1872"/>
      <c r="L53" s="1872"/>
      <c r="M53" s="1872"/>
      <c r="N53" s="1872"/>
      <c r="O53" s="1872"/>
      <c r="P53" s="1872"/>
      <c r="Q53" s="1872"/>
      <c r="R53" s="1872"/>
      <c r="S53" s="1872"/>
      <c r="T53" s="1872"/>
      <c r="U53" s="1729"/>
      <c r="V53" s="1719"/>
      <c r="W53" s="194" t="s">
        <v>90</v>
      </c>
      <c r="X53" s="156"/>
      <c r="Y53" s="674"/>
      <c r="Z53" s="1840" t="s">
        <v>1238</v>
      </c>
      <c r="AA53" s="1870"/>
      <c r="AB53" s="1870"/>
      <c r="AC53" s="1871"/>
    </row>
    <row r="54" spans="2:29" s="157" customFormat="1" ht="6" customHeight="1">
      <c r="B54" s="1865"/>
      <c r="C54" s="1866"/>
      <c r="D54" s="1866"/>
      <c r="E54" s="1866"/>
      <c r="F54" s="1867"/>
      <c r="G54" s="185"/>
      <c r="H54" s="186"/>
      <c r="I54" s="186"/>
      <c r="J54" s="186"/>
      <c r="K54" s="186"/>
      <c r="L54" s="186"/>
      <c r="M54" s="186"/>
      <c r="N54" s="186"/>
      <c r="O54" s="186"/>
      <c r="P54" s="186"/>
      <c r="Q54" s="186"/>
      <c r="R54" s="186"/>
      <c r="S54" s="186"/>
      <c r="T54" s="678"/>
      <c r="U54" s="678"/>
      <c r="V54" s="186"/>
      <c r="W54" s="186"/>
      <c r="X54" s="186"/>
      <c r="Y54" s="186"/>
      <c r="Z54" s="185"/>
      <c r="AA54" s="186"/>
      <c r="AB54" s="546"/>
      <c r="AC54" s="634"/>
    </row>
    <row r="55" spans="2:29" s="157" customFormat="1" ht="6" customHeight="1">
      <c r="B55" s="551"/>
      <c r="C55" s="551"/>
      <c r="D55" s="551"/>
      <c r="E55" s="551"/>
      <c r="F55" s="551"/>
      <c r="G55" s="156"/>
      <c r="H55" s="156"/>
      <c r="I55" s="156"/>
      <c r="J55" s="156"/>
      <c r="K55" s="156"/>
      <c r="L55" s="156"/>
      <c r="M55" s="156"/>
      <c r="N55" s="156"/>
      <c r="O55" s="156"/>
      <c r="P55" s="156"/>
      <c r="Q55" s="156"/>
      <c r="R55" s="156"/>
      <c r="S55" s="156"/>
      <c r="T55" s="674"/>
      <c r="U55" s="674"/>
      <c r="V55" s="156"/>
      <c r="W55" s="156"/>
      <c r="X55" s="156"/>
      <c r="Y55" s="156"/>
      <c r="Z55" s="156"/>
      <c r="AA55" s="156"/>
      <c r="AB55" s="156"/>
      <c r="AC55" s="156"/>
    </row>
    <row r="56" spans="2:30" s="157" customFormat="1" ht="13.5" customHeight="1">
      <c r="B56" s="1874" t="s">
        <v>1267</v>
      </c>
      <c r="C56" s="1875"/>
      <c r="D56" s="683" t="s">
        <v>1250</v>
      </c>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156"/>
    </row>
    <row r="57" spans="2:30" s="157" customFormat="1" ht="37.5" customHeight="1">
      <c r="B57" s="1874" t="s">
        <v>1268</v>
      </c>
      <c r="C57" s="1875"/>
      <c r="D57" s="1876" t="s">
        <v>1269</v>
      </c>
      <c r="E57" s="1876"/>
      <c r="F57" s="1876"/>
      <c r="G57" s="1876"/>
      <c r="H57" s="1876"/>
      <c r="I57" s="1876"/>
      <c r="J57" s="1876"/>
      <c r="K57" s="1876"/>
      <c r="L57" s="1876"/>
      <c r="M57" s="1876"/>
      <c r="N57" s="1876"/>
      <c r="O57" s="1876"/>
      <c r="P57" s="1876"/>
      <c r="Q57" s="1876"/>
      <c r="R57" s="1876"/>
      <c r="S57" s="1876"/>
      <c r="T57" s="1876"/>
      <c r="U57" s="1876"/>
      <c r="V57" s="1876"/>
      <c r="W57" s="1876"/>
      <c r="X57" s="1876"/>
      <c r="Y57" s="1876"/>
      <c r="Z57" s="1876"/>
      <c r="AA57" s="1876"/>
      <c r="AB57" s="1876"/>
      <c r="AC57" s="1876"/>
      <c r="AD57" s="156"/>
    </row>
    <row r="58" spans="2:30" s="157" customFormat="1" ht="32.25" customHeight="1">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56"/>
    </row>
    <row r="59" spans="2:30" s="157" customFormat="1" ht="13.5">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156"/>
    </row>
    <row r="60" s="208" customFormat="1" ht="13.5"/>
    <row r="61" spans="2:29" ht="13.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row>
    <row r="62" spans="2:29" ht="13.5">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row>
    <row r="63" spans="2:29" s="208" customFormat="1" ht="13.5">
      <c r="B63" s="182"/>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row>
    <row r="64" spans="2:29" s="208" customFormat="1" ht="13.5" customHeight="1">
      <c r="B64" s="182"/>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row>
    <row r="65" spans="2:29" s="208" customFormat="1" ht="13.5" customHeight="1">
      <c r="B65" s="182"/>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row>
    <row r="66" spans="2:29" s="208" customFormat="1" ht="13.5">
      <c r="B66" s="182"/>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row>
    <row r="67" spans="2:29" s="208" customFormat="1" ht="13.5">
      <c r="B67" s="182"/>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row>
    <row r="68" spans="2:29" s="208" customFormat="1" ht="13.5">
      <c r="B68" s="182"/>
      <c r="C68" s="646"/>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row>
    <row r="69" ht="156" customHeight="1"/>
  </sheetData>
  <sheetProtection/>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rintOptions/>
  <pageMargins left="0.7" right="0.7" top="0.75" bottom="0.75" header="0.3" footer="0.3"/>
  <pageSetup horizontalDpi="600" verticalDpi="600" orientation="portrait" paperSize="9" scale="91" r:id="rId2"/>
  <rowBreaks count="1" manualBreakCount="1">
    <brk id="58" max="255" man="1"/>
  </rowBreaks>
  <drawing r:id="rId1"/>
</worksheet>
</file>

<file path=xl/worksheets/sheet17.xml><?xml version="1.0" encoding="utf-8"?>
<worksheet xmlns="http://schemas.openxmlformats.org/spreadsheetml/2006/main" xmlns:r="http://schemas.openxmlformats.org/officeDocument/2006/relationships">
  <sheetPr>
    <tabColor rgb="FFFF00FF"/>
  </sheetPr>
  <dimension ref="B2:AP57"/>
  <sheetViews>
    <sheetView view="pageBreakPreview" zoomScaleSheetLayoutView="100" zoomScalePageLayoutView="0" workbookViewId="0" topLeftCell="A1">
      <selection activeCell="A1" sqref="A1"/>
    </sheetView>
  </sheetViews>
  <sheetFormatPr defaultColWidth="3.50390625" defaultRowHeight="13.5"/>
  <cols>
    <col min="1" max="1" width="1.4921875" style="646" customWidth="1"/>
    <col min="2" max="2" width="2.50390625" style="646" customWidth="1"/>
    <col min="3" max="3" width="3.00390625" style="182" customWidth="1"/>
    <col min="4" max="7" width="4.875" style="646" customWidth="1"/>
    <col min="8" max="8" width="3.875" style="646" customWidth="1"/>
    <col min="9" max="10" width="4.875" style="646" customWidth="1"/>
    <col min="11" max="21" width="5.50390625" style="646" customWidth="1"/>
    <col min="22" max="25" width="4.875" style="646" customWidth="1"/>
    <col min="26" max="27" width="5.50390625" style="646" customWidth="1"/>
    <col min="28" max="28" width="2.75390625" style="646" customWidth="1"/>
    <col min="29" max="30" width="4.875" style="646" customWidth="1"/>
    <col min="31" max="31" width="2.25390625" style="646" customWidth="1"/>
    <col min="32" max="32" width="1.4921875" style="646" customWidth="1"/>
    <col min="33" max="16384" width="3.50390625" style="646" customWidth="1"/>
  </cols>
  <sheetData>
    <row r="1" s="157" customFormat="1" ht="13.5"/>
    <row r="2" s="157" customFormat="1" ht="13.5">
      <c r="C2" s="157" t="s">
        <v>413</v>
      </c>
    </row>
    <row r="3" s="157" customFormat="1" ht="13.5">
      <c r="AD3" s="158" t="s">
        <v>1270</v>
      </c>
    </row>
    <row r="4" s="157" customFormat="1" ht="13.5">
      <c r="AD4" s="158"/>
    </row>
    <row r="5" spans="3:30" s="157" customFormat="1" ht="26.25" customHeight="1">
      <c r="C5" s="1842" t="s">
        <v>414</v>
      </c>
      <c r="D5" s="1841"/>
      <c r="E5" s="1841"/>
      <c r="F5" s="1841"/>
      <c r="G5" s="1841"/>
      <c r="H5" s="1841"/>
      <c r="I5" s="1841"/>
      <c r="J5" s="1841"/>
      <c r="K5" s="1841"/>
      <c r="L5" s="1841"/>
      <c r="M5" s="1841"/>
      <c r="N5" s="1841"/>
      <c r="O5" s="1841"/>
      <c r="P5" s="1841"/>
      <c r="Q5" s="1841"/>
      <c r="R5" s="1841"/>
      <c r="S5" s="1841"/>
      <c r="T5" s="1841"/>
      <c r="U5" s="1841"/>
      <c r="V5" s="1841"/>
      <c r="W5" s="1841"/>
      <c r="X5" s="1841"/>
      <c r="Y5" s="1841"/>
      <c r="Z5" s="1841"/>
      <c r="AA5" s="1841"/>
      <c r="AB5" s="1841"/>
      <c r="AC5" s="1841"/>
      <c r="AD5" s="1841"/>
    </row>
    <row r="6" s="157" customFormat="1" ht="13.5"/>
    <row r="7" spans="2:31" s="157" customFormat="1" ht="30" customHeight="1">
      <c r="B7" s="159"/>
      <c r="C7" s="1735" t="s">
        <v>415</v>
      </c>
      <c r="D7" s="1843"/>
      <c r="E7" s="1843"/>
      <c r="F7" s="1843"/>
      <c r="G7" s="1843"/>
      <c r="H7" s="1843"/>
      <c r="I7" s="159"/>
      <c r="J7" s="160"/>
      <c r="K7" s="160"/>
      <c r="L7" s="160"/>
      <c r="M7" s="160"/>
      <c r="N7" s="160"/>
      <c r="O7" s="160"/>
      <c r="P7" s="466"/>
      <c r="Q7" s="466"/>
      <c r="R7" s="466"/>
      <c r="S7" s="466"/>
      <c r="T7" s="466"/>
      <c r="U7" s="466"/>
      <c r="V7" s="466"/>
      <c r="W7" s="466"/>
      <c r="X7" s="466"/>
      <c r="Y7" s="466"/>
      <c r="Z7" s="466"/>
      <c r="AA7" s="466"/>
      <c r="AB7" s="466"/>
      <c r="AC7" s="466"/>
      <c r="AD7" s="466"/>
      <c r="AE7" s="161"/>
    </row>
    <row r="8" spans="2:31" ht="30" customHeight="1">
      <c r="B8" s="688"/>
      <c r="C8" s="1734" t="s">
        <v>180</v>
      </c>
      <c r="D8" s="1734"/>
      <c r="E8" s="1734"/>
      <c r="F8" s="1734"/>
      <c r="G8" s="1734"/>
      <c r="H8" s="1735"/>
      <c r="I8" s="1733" t="s">
        <v>1003</v>
      </c>
      <c r="J8" s="1734"/>
      <c r="K8" s="1734"/>
      <c r="L8" s="1734"/>
      <c r="M8" s="1734"/>
      <c r="N8" s="1734"/>
      <c r="O8" s="1734"/>
      <c r="P8" s="1734"/>
      <c r="Q8" s="1734"/>
      <c r="R8" s="1734"/>
      <c r="S8" s="1734"/>
      <c r="T8" s="1734"/>
      <c r="U8" s="1734"/>
      <c r="V8" s="1734"/>
      <c r="W8" s="1734"/>
      <c r="X8" s="1734"/>
      <c r="Y8" s="1734"/>
      <c r="Z8" s="1734"/>
      <c r="AA8" s="1734"/>
      <c r="AB8" s="1734"/>
      <c r="AC8" s="1734"/>
      <c r="AD8" s="1734"/>
      <c r="AE8" s="689"/>
    </row>
    <row r="9" spans="2:31" ht="56.25" customHeight="1">
      <c r="B9" s="688"/>
      <c r="C9" s="1734" t="s">
        <v>181</v>
      </c>
      <c r="D9" s="1734"/>
      <c r="E9" s="1734"/>
      <c r="F9" s="1734"/>
      <c r="G9" s="1734"/>
      <c r="H9" s="1734"/>
      <c r="I9" s="1883" t="s">
        <v>1271</v>
      </c>
      <c r="J9" s="1884"/>
      <c r="K9" s="1884"/>
      <c r="L9" s="1884"/>
      <c r="M9" s="1884"/>
      <c r="N9" s="1884"/>
      <c r="O9" s="1884"/>
      <c r="P9" s="1884"/>
      <c r="Q9" s="1884"/>
      <c r="R9" s="1884"/>
      <c r="S9" s="1884"/>
      <c r="T9" s="1884"/>
      <c r="U9" s="1884"/>
      <c r="V9" s="1884"/>
      <c r="W9" s="1884"/>
      <c r="X9" s="1884"/>
      <c r="Y9" s="1884"/>
      <c r="Z9" s="1884"/>
      <c r="AA9" s="1884"/>
      <c r="AB9" s="1884"/>
      <c r="AC9" s="1884"/>
      <c r="AD9" s="1884"/>
      <c r="AE9" s="689"/>
    </row>
    <row r="10" s="156" customFormat="1" ht="11.25" customHeight="1"/>
    <row r="11" spans="2:31" s="156" customFormat="1" ht="26.25" customHeight="1">
      <c r="B11" s="183" t="s">
        <v>416</v>
      </c>
      <c r="C11" s="184" t="s">
        <v>417</v>
      </c>
      <c r="D11" s="184"/>
      <c r="E11" s="184"/>
      <c r="F11" s="184"/>
      <c r="G11" s="184"/>
      <c r="H11" s="184"/>
      <c r="I11" s="184"/>
      <c r="J11" s="184"/>
      <c r="K11" s="184"/>
      <c r="L11" s="184"/>
      <c r="M11" s="184"/>
      <c r="N11" s="184"/>
      <c r="O11" s="184"/>
      <c r="P11" s="160"/>
      <c r="Q11" s="187"/>
      <c r="R11" s="184"/>
      <c r="S11" s="184"/>
      <c r="T11" s="184"/>
      <c r="U11" s="184"/>
      <c r="V11" s="184"/>
      <c r="W11" s="184"/>
      <c r="X11" s="184"/>
      <c r="Y11" s="160"/>
      <c r="Z11" s="160"/>
      <c r="AA11" s="160"/>
      <c r="AB11" s="184"/>
      <c r="AC11" s="184"/>
      <c r="AD11" s="184"/>
      <c r="AE11" s="188"/>
    </row>
    <row r="12" spans="2:42" s="157" customFormat="1" ht="11.25" customHeight="1">
      <c r="B12" s="189"/>
      <c r="C12" s="183"/>
      <c r="D12" s="184"/>
      <c r="E12" s="184"/>
      <c r="F12" s="184"/>
      <c r="G12" s="184"/>
      <c r="H12" s="184"/>
      <c r="I12" s="183"/>
      <c r="J12" s="184"/>
      <c r="K12" s="184"/>
      <c r="L12" s="184"/>
      <c r="M12" s="184"/>
      <c r="N12" s="184"/>
      <c r="O12" s="184"/>
      <c r="P12" s="184"/>
      <c r="Q12" s="184"/>
      <c r="R12" s="184"/>
      <c r="S12" s="184"/>
      <c r="T12" s="184"/>
      <c r="U12" s="184"/>
      <c r="V12" s="184"/>
      <c r="W12" s="184"/>
      <c r="X12" s="184"/>
      <c r="Y12" s="184"/>
      <c r="Z12" s="184"/>
      <c r="AA12" s="184"/>
      <c r="AB12" s="188"/>
      <c r="AC12" s="184"/>
      <c r="AD12" s="188"/>
      <c r="AE12" s="190"/>
      <c r="AK12" s="646"/>
      <c r="AL12" s="646"/>
      <c r="AM12" s="646"/>
      <c r="AN12" s="646"/>
      <c r="AO12" s="646"/>
      <c r="AP12" s="646"/>
    </row>
    <row r="13" spans="2:42" s="157" customFormat="1" ht="22.5" customHeight="1">
      <c r="B13" s="189"/>
      <c r="C13" s="1885" t="s">
        <v>418</v>
      </c>
      <c r="D13" s="1886"/>
      <c r="E13" s="1886"/>
      <c r="F13" s="1886"/>
      <c r="G13" s="1886"/>
      <c r="H13" s="1886"/>
      <c r="I13" s="189"/>
      <c r="J13" s="133" t="s">
        <v>110</v>
      </c>
      <c r="K13" s="1887" t="s">
        <v>419</v>
      </c>
      <c r="L13" s="1888"/>
      <c r="M13" s="1888"/>
      <c r="N13" s="1888"/>
      <c r="O13" s="1888"/>
      <c r="P13" s="1888"/>
      <c r="Q13" s="1888"/>
      <c r="R13" s="1888"/>
      <c r="S13" s="1888"/>
      <c r="T13" s="1888"/>
      <c r="U13" s="1889"/>
      <c r="V13" s="159"/>
      <c r="W13" s="160"/>
      <c r="X13" s="191" t="s">
        <v>90</v>
      </c>
      <c r="Y13" s="113"/>
      <c r="Z13" s="113"/>
      <c r="AA13" s="113"/>
      <c r="AB13" s="190"/>
      <c r="AC13" s="1870"/>
      <c r="AD13" s="1871"/>
      <c r="AE13" s="190"/>
      <c r="AK13" s="646"/>
      <c r="AL13" s="646"/>
      <c r="AM13" s="646"/>
      <c r="AN13" s="646"/>
      <c r="AO13" s="646"/>
      <c r="AP13" s="646"/>
    </row>
    <row r="14" spans="2:31" s="157" customFormat="1" ht="27.75" customHeight="1">
      <c r="B14" s="189"/>
      <c r="C14" s="1885"/>
      <c r="D14" s="1886"/>
      <c r="E14" s="1886"/>
      <c r="F14" s="1886"/>
      <c r="G14" s="1886"/>
      <c r="H14" s="1886"/>
      <c r="I14" s="189"/>
      <c r="J14" s="133" t="s">
        <v>111</v>
      </c>
      <c r="K14" s="1887" t="s">
        <v>420</v>
      </c>
      <c r="L14" s="1888"/>
      <c r="M14" s="1888"/>
      <c r="N14" s="1888"/>
      <c r="O14" s="1888"/>
      <c r="P14" s="1888"/>
      <c r="Q14" s="1888"/>
      <c r="R14" s="1888"/>
      <c r="S14" s="1888"/>
      <c r="T14" s="1888"/>
      <c r="U14" s="1889"/>
      <c r="V14" s="159"/>
      <c r="W14" s="160"/>
      <c r="X14" s="191" t="s">
        <v>90</v>
      </c>
      <c r="Y14" s="156"/>
      <c r="Z14" s="1248"/>
      <c r="AA14" s="1248"/>
      <c r="AB14" s="190"/>
      <c r="AC14" s="115"/>
      <c r="AD14" s="192"/>
      <c r="AE14" s="190"/>
    </row>
    <row r="15" spans="2:31" s="157" customFormat="1" ht="22.5" customHeight="1">
      <c r="B15" s="189"/>
      <c r="C15" s="1885"/>
      <c r="D15" s="1886"/>
      <c r="E15" s="1886"/>
      <c r="F15" s="1886"/>
      <c r="G15" s="1886"/>
      <c r="H15" s="1886"/>
      <c r="I15" s="189"/>
      <c r="J15" s="133" t="s">
        <v>130</v>
      </c>
      <c r="K15" s="1887" t="s">
        <v>421</v>
      </c>
      <c r="L15" s="1888"/>
      <c r="M15" s="1888"/>
      <c r="N15" s="1888"/>
      <c r="O15" s="1888"/>
      <c r="P15" s="1888"/>
      <c r="Q15" s="1888"/>
      <c r="R15" s="1888"/>
      <c r="S15" s="1888"/>
      <c r="T15" s="1888"/>
      <c r="U15" s="1889"/>
      <c r="V15" s="159"/>
      <c r="W15" s="160"/>
      <c r="X15" s="191" t="s">
        <v>90</v>
      </c>
      <c r="Y15" s="156"/>
      <c r="Z15" s="1248"/>
      <c r="AA15" s="1248"/>
      <c r="AB15" s="190"/>
      <c r="AC15" s="115"/>
      <c r="AD15" s="192"/>
      <c r="AE15" s="190"/>
    </row>
    <row r="16" spans="2:31" s="157" customFormat="1" ht="27.75" customHeight="1">
      <c r="B16" s="189"/>
      <c r="C16" s="193"/>
      <c r="D16" s="175"/>
      <c r="E16" s="175"/>
      <c r="F16" s="175"/>
      <c r="G16" s="175"/>
      <c r="H16" s="175"/>
      <c r="I16" s="189"/>
      <c r="J16" s="133" t="s">
        <v>131</v>
      </c>
      <c r="K16" s="1887" t="s">
        <v>422</v>
      </c>
      <c r="L16" s="1888"/>
      <c r="M16" s="1888"/>
      <c r="N16" s="1888"/>
      <c r="O16" s="1888"/>
      <c r="P16" s="1888"/>
      <c r="Q16" s="1888"/>
      <c r="R16" s="1888"/>
      <c r="S16" s="1888"/>
      <c r="T16" s="1888"/>
      <c r="U16" s="1889"/>
      <c r="V16" s="159"/>
      <c r="W16" s="160"/>
      <c r="X16" s="191" t="s">
        <v>90</v>
      </c>
      <c r="Y16" s="156"/>
      <c r="Z16" s="1248"/>
      <c r="AA16" s="1248"/>
      <c r="AB16" s="190"/>
      <c r="AC16" s="115"/>
      <c r="AD16" s="192"/>
      <c r="AE16" s="190"/>
    </row>
    <row r="17" spans="2:31" s="157" customFormat="1" ht="27.75" customHeight="1">
      <c r="B17" s="189"/>
      <c r="C17" s="1885"/>
      <c r="D17" s="1886"/>
      <c r="E17" s="1886"/>
      <c r="F17" s="1886"/>
      <c r="G17" s="1886"/>
      <c r="H17" s="1886"/>
      <c r="I17" s="189"/>
      <c r="J17" s="133" t="s">
        <v>310</v>
      </c>
      <c r="K17" s="1887" t="s">
        <v>423</v>
      </c>
      <c r="L17" s="1888"/>
      <c r="M17" s="1888"/>
      <c r="N17" s="1888"/>
      <c r="O17" s="1888"/>
      <c r="P17" s="1888"/>
      <c r="Q17" s="1888"/>
      <c r="R17" s="1888"/>
      <c r="S17" s="1888"/>
      <c r="T17" s="1888"/>
      <c r="U17" s="1889"/>
      <c r="V17" s="159"/>
      <c r="W17" s="160"/>
      <c r="X17" s="191" t="s">
        <v>60</v>
      </c>
      <c r="Y17" s="156" t="s">
        <v>385</v>
      </c>
      <c r="Z17" s="1248" t="s">
        <v>185</v>
      </c>
      <c r="AA17" s="1248"/>
      <c r="AB17" s="1890"/>
      <c r="AC17" s="1870" t="s">
        <v>96</v>
      </c>
      <c r="AD17" s="1871"/>
      <c r="AE17" s="190"/>
    </row>
    <row r="18" spans="2:31" s="157" customFormat="1" ht="25.5" customHeight="1">
      <c r="B18" s="189"/>
      <c r="C18" s="185"/>
      <c r="D18" s="186"/>
      <c r="E18" s="186"/>
      <c r="F18" s="186"/>
      <c r="G18" s="186"/>
      <c r="H18" s="186"/>
      <c r="I18" s="185"/>
      <c r="J18" s="186"/>
      <c r="K18" s="186"/>
      <c r="L18" s="186"/>
      <c r="M18" s="186"/>
      <c r="N18" s="186"/>
      <c r="O18" s="186"/>
      <c r="P18" s="186"/>
      <c r="Q18" s="186"/>
      <c r="R18" s="186"/>
      <c r="S18" s="186"/>
      <c r="T18" s="186"/>
      <c r="U18" s="186"/>
      <c r="V18" s="186"/>
      <c r="W18" s="186"/>
      <c r="X18" s="1891" t="s">
        <v>424</v>
      </c>
      <c r="Y18" s="1891"/>
      <c r="Z18" s="1891"/>
      <c r="AA18" s="1891"/>
      <c r="AB18" s="1892"/>
      <c r="AC18" s="186"/>
      <c r="AD18" s="194"/>
      <c r="AE18" s="190"/>
    </row>
    <row r="19" spans="2:31" s="157" customFormat="1" ht="11.25" customHeight="1">
      <c r="B19" s="189"/>
      <c r="C19" s="189"/>
      <c r="D19" s="156"/>
      <c r="E19" s="156"/>
      <c r="F19" s="156"/>
      <c r="G19" s="156"/>
      <c r="H19" s="190"/>
      <c r="I19" s="156"/>
      <c r="J19" s="156"/>
      <c r="K19" s="156"/>
      <c r="L19" s="156"/>
      <c r="M19" s="156"/>
      <c r="N19" s="156"/>
      <c r="O19" s="156"/>
      <c r="P19" s="156"/>
      <c r="Q19" s="156"/>
      <c r="R19" s="156"/>
      <c r="S19" s="156"/>
      <c r="T19" s="156"/>
      <c r="U19" s="156"/>
      <c r="V19" s="156"/>
      <c r="W19" s="156"/>
      <c r="X19" s="156"/>
      <c r="Y19" s="156"/>
      <c r="Z19" s="156"/>
      <c r="AA19" s="156"/>
      <c r="AB19" s="156"/>
      <c r="AC19" s="189"/>
      <c r="AD19" s="190"/>
      <c r="AE19" s="190"/>
    </row>
    <row r="20" spans="2:31" s="157" customFormat="1" ht="26.25" customHeight="1">
      <c r="B20" s="189"/>
      <c r="C20" s="1885" t="s">
        <v>425</v>
      </c>
      <c r="D20" s="1886"/>
      <c r="E20" s="1886"/>
      <c r="F20" s="1886"/>
      <c r="G20" s="1886"/>
      <c r="H20" s="1893"/>
      <c r="I20" s="156"/>
      <c r="J20" s="133" t="s">
        <v>110</v>
      </c>
      <c r="K20" s="1887" t="s">
        <v>419</v>
      </c>
      <c r="L20" s="1888"/>
      <c r="M20" s="1888"/>
      <c r="N20" s="1888"/>
      <c r="O20" s="1888"/>
      <c r="P20" s="1888"/>
      <c r="Q20" s="1888"/>
      <c r="R20" s="1888"/>
      <c r="S20" s="1888"/>
      <c r="T20" s="1888"/>
      <c r="U20" s="1889"/>
      <c r="V20" s="159"/>
      <c r="W20" s="160"/>
      <c r="X20" s="191" t="s">
        <v>90</v>
      </c>
      <c r="Y20" s="113"/>
      <c r="Z20" s="113"/>
      <c r="AA20" s="113"/>
      <c r="AB20" s="156"/>
      <c r="AC20" s="1840"/>
      <c r="AD20" s="1871"/>
      <c r="AE20" s="190"/>
    </row>
    <row r="21" spans="2:31" s="157" customFormat="1" ht="26.25" customHeight="1">
      <c r="B21" s="189"/>
      <c r="C21" s="1885"/>
      <c r="D21" s="1886"/>
      <c r="E21" s="1886"/>
      <c r="F21" s="1886"/>
      <c r="G21" s="1886"/>
      <c r="H21" s="1893"/>
      <c r="I21" s="156"/>
      <c r="J21" s="133" t="s">
        <v>111</v>
      </c>
      <c r="K21" s="1887" t="s">
        <v>426</v>
      </c>
      <c r="L21" s="1888"/>
      <c r="M21" s="1888"/>
      <c r="N21" s="1888"/>
      <c r="O21" s="1888"/>
      <c r="P21" s="1888"/>
      <c r="Q21" s="1888"/>
      <c r="R21" s="1888"/>
      <c r="S21" s="1888"/>
      <c r="T21" s="1888"/>
      <c r="U21" s="1889"/>
      <c r="V21" s="159"/>
      <c r="W21" s="160"/>
      <c r="X21" s="191" t="s">
        <v>90</v>
      </c>
      <c r="Y21" s="156"/>
      <c r="Z21" s="174"/>
      <c r="AA21" s="174"/>
      <c r="AB21" s="156"/>
      <c r="AC21" s="195"/>
      <c r="AD21" s="196"/>
      <c r="AE21" s="190"/>
    </row>
    <row r="22" spans="2:31" s="157" customFormat="1" ht="26.25" customHeight="1">
      <c r="B22" s="189"/>
      <c r="C22" s="193"/>
      <c r="D22" s="175"/>
      <c r="E22" s="175"/>
      <c r="F22" s="175"/>
      <c r="G22" s="175"/>
      <c r="H22" s="197"/>
      <c r="I22" s="156"/>
      <c r="J22" s="133" t="s">
        <v>130</v>
      </c>
      <c r="K22" s="1887" t="s">
        <v>427</v>
      </c>
      <c r="L22" s="1888"/>
      <c r="M22" s="1888"/>
      <c r="N22" s="1888"/>
      <c r="O22" s="1888"/>
      <c r="P22" s="1888"/>
      <c r="Q22" s="1888"/>
      <c r="R22" s="1888"/>
      <c r="S22" s="1888"/>
      <c r="T22" s="1888"/>
      <c r="U22" s="1889"/>
      <c r="V22" s="159"/>
      <c r="W22" s="160"/>
      <c r="X22" s="191" t="s">
        <v>90</v>
      </c>
      <c r="Y22" s="156"/>
      <c r="Z22" s="174"/>
      <c r="AA22" s="174"/>
      <c r="AB22" s="156"/>
      <c r="AC22" s="195"/>
      <c r="AD22" s="196"/>
      <c r="AE22" s="190"/>
    </row>
    <row r="23" spans="2:31" s="157" customFormat="1" ht="26.25" customHeight="1">
      <c r="B23" s="189"/>
      <c r="C23" s="193"/>
      <c r="D23" s="175"/>
      <c r="E23" s="175"/>
      <c r="F23" s="175"/>
      <c r="G23" s="175"/>
      <c r="H23" s="197"/>
      <c r="I23" s="156"/>
      <c r="J23" s="133" t="s">
        <v>131</v>
      </c>
      <c r="K23" s="1894" t="s">
        <v>428</v>
      </c>
      <c r="L23" s="1888"/>
      <c r="M23" s="1888"/>
      <c r="N23" s="1888"/>
      <c r="O23" s="1888"/>
      <c r="P23" s="1888"/>
      <c r="Q23" s="1888"/>
      <c r="R23" s="1888"/>
      <c r="S23" s="1888"/>
      <c r="T23" s="1888"/>
      <c r="U23" s="1889"/>
      <c r="V23" s="159"/>
      <c r="W23" s="160"/>
      <c r="X23" s="191" t="s">
        <v>90</v>
      </c>
      <c r="Y23" s="156"/>
      <c r="Z23" s="174"/>
      <c r="AA23" s="174"/>
      <c r="AB23" s="156"/>
      <c r="AC23" s="195"/>
      <c r="AD23" s="196"/>
      <c r="AE23" s="190"/>
    </row>
    <row r="24" spans="2:31" s="157" customFormat="1" ht="26.25" customHeight="1">
      <c r="B24" s="189"/>
      <c r="C24" s="193"/>
      <c r="D24" s="175"/>
      <c r="E24" s="175"/>
      <c r="F24" s="175"/>
      <c r="G24" s="175"/>
      <c r="H24" s="197"/>
      <c r="I24" s="156"/>
      <c r="J24" s="133" t="s">
        <v>310</v>
      </c>
      <c r="K24" s="1887" t="s">
        <v>429</v>
      </c>
      <c r="L24" s="1888"/>
      <c r="M24" s="1888"/>
      <c r="N24" s="1888"/>
      <c r="O24" s="1888"/>
      <c r="P24" s="1888"/>
      <c r="Q24" s="1888"/>
      <c r="R24" s="1888"/>
      <c r="S24" s="1888"/>
      <c r="T24" s="1888"/>
      <c r="U24" s="1889"/>
      <c r="V24" s="159"/>
      <c r="W24" s="160"/>
      <c r="X24" s="191" t="s">
        <v>90</v>
      </c>
      <c r="Y24" s="156"/>
      <c r="Z24" s="174"/>
      <c r="AA24" s="174"/>
      <c r="AB24" s="156"/>
      <c r="AC24" s="195"/>
      <c r="AD24" s="196"/>
      <c r="AE24" s="190"/>
    </row>
    <row r="25" spans="2:31" s="157" customFormat="1" ht="26.25" customHeight="1">
      <c r="B25" s="189"/>
      <c r="C25" s="189"/>
      <c r="D25" s="156"/>
      <c r="E25" s="156"/>
      <c r="F25" s="156"/>
      <c r="G25" s="156"/>
      <c r="H25" s="190"/>
      <c r="I25" s="156"/>
      <c r="J25" s="133" t="s">
        <v>395</v>
      </c>
      <c r="K25" s="1887" t="s">
        <v>430</v>
      </c>
      <c r="L25" s="1888"/>
      <c r="M25" s="1888"/>
      <c r="N25" s="1888"/>
      <c r="O25" s="1888"/>
      <c r="P25" s="1888"/>
      <c r="Q25" s="1888"/>
      <c r="R25" s="1888"/>
      <c r="S25" s="1888"/>
      <c r="T25" s="1888"/>
      <c r="U25" s="1889"/>
      <c r="V25" s="159"/>
      <c r="W25" s="160"/>
      <c r="X25" s="191" t="s">
        <v>60</v>
      </c>
      <c r="Y25" s="156" t="s">
        <v>385</v>
      </c>
      <c r="Z25" s="1248" t="s">
        <v>185</v>
      </c>
      <c r="AA25" s="1248"/>
      <c r="AB25" s="156"/>
      <c r="AC25" s="1840" t="s">
        <v>96</v>
      </c>
      <c r="AD25" s="1871"/>
      <c r="AE25" s="190"/>
    </row>
    <row r="26" spans="2:31" s="157" customFormat="1" ht="18.75" customHeight="1">
      <c r="B26" s="189"/>
      <c r="C26" s="189"/>
      <c r="D26" s="156"/>
      <c r="E26" s="156"/>
      <c r="F26" s="156"/>
      <c r="G26" s="156"/>
      <c r="H26" s="190"/>
      <c r="I26" s="156"/>
      <c r="J26" s="144"/>
      <c r="K26" s="198"/>
      <c r="L26" s="198"/>
      <c r="M26" s="198"/>
      <c r="N26" s="198"/>
      <c r="O26" s="198"/>
      <c r="P26" s="198"/>
      <c r="Q26" s="198"/>
      <c r="R26" s="198"/>
      <c r="S26" s="198"/>
      <c r="T26" s="198"/>
      <c r="U26" s="198"/>
      <c r="V26" s="156"/>
      <c r="W26" s="156"/>
      <c r="X26" s="1895" t="s">
        <v>431</v>
      </c>
      <c r="Y26" s="1895"/>
      <c r="Z26" s="1895"/>
      <c r="AA26" s="1895"/>
      <c r="AB26" s="1896"/>
      <c r="AC26" s="195"/>
      <c r="AD26" s="196"/>
      <c r="AE26" s="190"/>
    </row>
    <row r="27" spans="2:31" s="157" customFormat="1" ht="26.25" customHeight="1">
      <c r="B27" s="189"/>
      <c r="C27" s="193"/>
      <c r="D27" s="175"/>
      <c r="E27" s="175"/>
      <c r="F27" s="175"/>
      <c r="G27" s="175"/>
      <c r="H27" s="197"/>
      <c r="I27" s="156"/>
      <c r="J27" s="144"/>
      <c r="K27" s="198"/>
      <c r="L27" s="198"/>
      <c r="M27" s="198"/>
      <c r="N27" s="198"/>
      <c r="O27" s="198"/>
      <c r="P27" s="198"/>
      <c r="Q27" s="198"/>
      <c r="R27" s="198"/>
      <c r="S27" s="198"/>
      <c r="T27" s="198"/>
      <c r="U27" s="198"/>
      <c r="V27" s="156"/>
      <c r="W27" s="156"/>
      <c r="X27" s="113"/>
      <c r="Y27" s="156" t="s">
        <v>385</v>
      </c>
      <c r="Z27" s="1248" t="s">
        <v>183</v>
      </c>
      <c r="AA27" s="1248"/>
      <c r="AB27" s="156"/>
      <c r="AC27" s="1840" t="s">
        <v>432</v>
      </c>
      <c r="AD27" s="1871"/>
      <c r="AE27" s="190"/>
    </row>
    <row r="28" spans="2:31" s="157" customFormat="1" ht="26.25" customHeight="1">
      <c r="B28" s="189"/>
      <c r="C28" s="193"/>
      <c r="D28" s="175"/>
      <c r="E28" s="175"/>
      <c r="F28" s="175"/>
      <c r="G28" s="175"/>
      <c r="H28" s="197"/>
      <c r="I28" s="156"/>
      <c r="J28" s="144"/>
      <c r="K28" s="198"/>
      <c r="L28" s="198"/>
      <c r="M28" s="198"/>
      <c r="N28" s="198"/>
      <c r="O28" s="198"/>
      <c r="P28" s="198"/>
      <c r="Q28" s="198"/>
      <c r="R28" s="198"/>
      <c r="S28" s="198"/>
      <c r="T28" s="198"/>
      <c r="U28" s="1891" t="s">
        <v>433</v>
      </c>
      <c r="V28" s="1891"/>
      <c r="W28" s="1891"/>
      <c r="X28" s="1891"/>
      <c r="Y28" s="1891"/>
      <c r="Z28" s="1891"/>
      <c r="AA28" s="1891"/>
      <c r="AB28" s="1892"/>
      <c r="AC28" s="199"/>
      <c r="AD28" s="192"/>
      <c r="AE28" s="190"/>
    </row>
    <row r="29" spans="2:31" s="157" customFormat="1" ht="10.5" customHeight="1">
      <c r="B29" s="189"/>
      <c r="C29" s="183"/>
      <c r="D29" s="184"/>
      <c r="E29" s="184"/>
      <c r="F29" s="184"/>
      <c r="G29" s="184"/>
      <c r="H29" s="188"/>
      <c r="I29" s="184"/>
      <c r="J29" s="184"/>
      <c r="K29" s="184"/>
      <c r="L29" s="184"/>
      <c r="M29" s="184"/>
      <c r="N29" s="184"/>
      <c r="O29" s="184"/>
      <c r="P29" s="184"/>
      <c r="Q29" s="184"/>
      <c r="R29" s="184"/>
      <c r="S29" s="184"/>
      <c r="T29" s="184"/>
      <c r="U29" s="184"/>
      <c r="V29" s="184"/>
      <c r="W29" s="184"/>
      <c r="X29" s="184"/>
      <c r="Y29" s="184"/>
      <c r="Z29" s="184"/>
      <c r="AA29" s="184"/>
      <c r="AB29" s="184"/>
      <c r="AC29" s="183"/>
      <c r="AD29" s="188"/>
      <c r="AE29" s="190"/>
    </row>
    <row r="30" spans="2:31" s="157" customFormat="1" ht="22.5" customHeight="1">
      <c r="B30" s="189"/>
      <c r="C30" s="1885" t="s">
        <v>434</v>
      </c>
      <c r="D30" s="1886"/>
      <c r="E30" s="1886"/>
      <c r="F30" s="1886"/>
      <c r="G30" s="1886"/>
      <c r="H30" s="1893"/>
      <c r="I30" s="156"/>
      <c r="J30" s="133" t="s">
        <v>110</v>
      </c>
      <c r="K30" s="1887" t="s">
        <v>435</v>
      </c>
      <c r="L30" s="1888"/>
      <c r="M30" s="1888"/>
      <c r="N30" s="1888"/>
      <c r="O30" s="1888"/>
      <c r="P30" s="1888"/>
      <c r="Q30" s="1888"/>
      <c r="R30" s="1888"/>
      <c r="S30" s="1888"/>
      <c r="T30" s="1888"/>
      <c r="U30" s="1889"/>
      <c r="V30" s="159"/>
      <c r="W30" s="160"/>
      <c r="X30" s="191" t="s">
        <v>184</v>
      </c>
      <c r="Y30" s="113"/>
      <c r="Z30" s="113"/>
      <c r="AA30" s="113"/>
      <c r="AB30" s="156"/>
      <c r="AC30" s="1840"/>
      <c r="AD30" s="1871"/>
      <c r="AE30" s="190"/>
    </row>
    <row r="31" spans="2:31" s="157" customFormat="1" ht="22.5" customHeight="1">
      <c r="B31" s="189"/>
      <c r="C31" s="1885"/>
      <c r="D31" s="1886"/>
      <c r="E31" s="1886"/>
      <c r="F31" s="1886"/>
      <c r="G31" s="1886"/>
      <c r="H31" s="1893"/>
      <c r="I31" s="156"/>
      <c r="J31" s="133" t="s">
        <v>111</v>
      </c>
      <c r="K31" s="1887" t="s">
        <v>436</v>
      </c>
      <c r="L31" s="1888"/>
      <c r="M31" s="1888"/>
      <c r="N31" s="1888"/>
      <c r="O31" s="1888"/>
      <c r="P31" s="1888"/>
      <c r="Q31" s="1888"/>
      <c r="R31" s="1888"/>
      <c r="S31" s="1888"/>
      <c r="T31" s="1888"/>
      <c r="U31" s="1889"/>
      <c r="V31" s="159"/>
      <c r="W31" s="160"/>
      <c r="X31" s="191" t="s">
        <v>184</v>
      </c>
      <c r="Y31" s="113"/>
      <c r="Z31" s="113"/>
      <c r="AA31" s="113"/>
      <c r="AB31" s="156"/>
      <c r="AC31" s="195"/>
      <c r="AD31" s="196"/>
      <c r="AE31" s="190"/>
    </row>
    <row r="32" spans="2:31" s="157" customFormat="1" ht="22.5" customHeight="1">
      <c r="B32" s="189"/>
      <c r="C32" s="193"/>
      <c r="D32" s="175"/>
      <c r="E32" s="175"/>
      <c r="F32" s="175"/>
      <c r="G32" s="175"/>
      <c r="H32" s="197"/>
      <c r="I32" s="156"/>
      <c r="J32" s="133" t="s">
        <v>130</v>
      </c>
      <c r="K32" s="1887" t="s">
        <v>391</v>
      </c>
      <c r="L32" s="1888"/>
      <c r="M32" s="1888"/>
      <c r="N32" s="1888"/>
      <c r="O32" s="1888"/>
      <c r="P32" s="1888"/>
      <c r="Q32" s="1888"/>
      <c r="R32" s="1888"/>
      <c r="S32" s="1888"/>
      <c r="T32" s="1888"/>
      <c r="U32" s="1889"/>
      <c r="V32" s="159"/>
      <c r="W32" s="160"/>
      <c r="X32" s="191" t="s">
        <v>60</v>
      </c>
      <c r="Y32" s="156" t="s">
        <v>385</v>
      </c>
      <c r="Z32" s="1248" t="s">
        <v>182</v>
      </c>
      <c r="AA32" s="1248"/>
      <c r="AB32" s="156"/>
      <c r="AC32" s="1840" t="s">
        <v>432</v>
      </c>
      <c r="AD32" s="1871"/>
      <c r="AE32" s="190"/>
    </row>
    <row r="33" spans="2:31" s="157" customFormat="1" ht="18.75" customHeight="1">
      <c r="B33" s="189"/>
      <c r="C33" s="193"/>
      <c r="D33" s="175"/>
      <c r="E33" s="175"/>
      <c r="F33" s="175"/>
      <c r="G33" s="175"/>
      <c r="H33" s="197"/>
      <c r="I33" s="156"/>
      <c r="J33" s="144"/>
      <c r="K33" s="198"/>
      <c r="L33" s="198"/>
      <c r="M33" s="198"/>
      <c r="N33" s="198"/>
      <c r="O33" s="198"/>
      <c r="P33" s="198"/>
      <c r="Q33" s="198"/>
      <c r="R33" s="198"/>
      <c r="S33" s="198"/>
      <c r="T33" s="198"/>
      <c r="U33" s="198"/>
      <c r="V33" s="156"/>
      <c r="W33" s="156"/>
      <c r="X33" s="1895" t="s">
        <v>431</v>
      </c>
      <c r="Y33" s="1895"/>
      <c r="Z33" s="1895"/>
      <c r="AA33" s="1895"/>
      <c r="AB33" s="1896"/>
      <c r="AC33" s="195"/>
      <c r="AD33" s="196"/>
      <c r="AE33" s="190"/>
    </row>
    <row r="34" spans="2:31" s="157" customFormat="1" ht="22.5" customHeight="1">
      <c r="B34" s="189"/>
      <c r="C34" s="193"/>
      <c r="D34" s="175"/>
      <c r="E34" s="175"/>
      <c r="F34" s="175"/>
      <c r="G34" s="175"/>
      <c r="H34" s="197"/>
      <c r="I34" s="156"/>
      <c r="J34" s="144"/>
      <c r="K34" s="198"/>
      <c r="L34" s="198"/>
      <c r="M34" s="198"/>
      <c r="N34" s="198"/>
      <c r="O34" s="198"/>
      <c r="P34" s="198"/>
      <c r="Q34" s="198"/>
      <c r="R34" s="198"/>
      <c r="S34" s="198"/>
      <c r="T34" s="198"/>
      <c r="U34" s="198"/>
      <c r="V34" s="156"/>
      <c r="W34" s="156"/>
      <c r="X34" s="113"/>
      <c r="Y34" s="156" t="s">
        <v>385</v>
      </c>
      <c r="Z34" s="1248" t="s">
        <v>437</v>
      </c>
      <c r="AA34" s="1248"/>
      <c r="AB34" s="156"/>
      <c r="AC34" s="1840" t="s">
        <v>96</v>
      </c>
      <c r="AD34" s="1871"/>
      <c r="AE34" s="190"/>
    </row>
    <row r="35" spans="2:31" s="157" customFormat="1" ht="26.25" customHeight="1">
      <c r="B35" s="189"/>
      <c r="C35" s="193"/>
      <c r="D35" s="175"/>
      <c r="E35" s="175"/>
      <c r="F35" s="175"/>
      <c r="G35" s="175"/>
      <c r="H35" s="175"/>
      <c r="I35" s="189"/>
      <c r="J35" s="144"/>
      <c r="K35" s="198"/>
      <c r="L35" s="198"/>
      <c r="M35" s="198"/>
      <c r="N35" s="198"/>
      <c r="O35" s="198"/>
      <c r="P35" s="198"/>
      <c r="Q35" s="198"/>
      <c r="R35" s="198"/>
      <c r="S35" s="198"/>
      <c r="T35" s="198"/>
      <c r="U35" s="198"/>
      <c r="V35" s="156"/>
      <c r="W35" s="156"/>
      <c r="X35" s="1895" t="s">
        <v>433</v>
      </c>
      <c r="Y35" s="1895"/>
      <c r="Z35" s="1895"/>
      <c r="AA35" s="1895"/>
      <c r="AB35" s="1896"/>
      <c r="AC35" s="195"/>
      <c r="AD35" s="196"/>
      <c r="AE35" s="190"/>
    </row>
    <row r="36" spans="2:31" s="200" customFormat="1" ht="6.75" customHeight="1">
      <c r="B36" s="201"/>
      <c r="C36" s="202"/>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2"/>
      <c r="AD36" s="204"/>
      <c r="AE36" s="205"/>
    </row>
    <row r="37" spans="2:31" s="157" customFormat="1" ht="22.5" customHeight="1">
      <c r="B37" s="189"/>
      <c r="C37" s="1885" t="s">
        <v>438</v>
      </c>
      <c r="D37" s="1886"/>
      <c r="E37" s="1886"/>
      <c r="F37" s="1886"/>
      <c r="G37" s="1886"/>
      <c r="H37" s="1886"/>
      <c r="I37" s="1886"/>
      <c r="J37" s="1886"/>
      <c r="K37" s="1886"/>
      <c r="L37" s="1886"/>
      <c r="M37" s="1886"/>
      <c r="N37" s="1886"/>
      <c r="O37" s="1886"/>
      <c r="P37" s="1886"/>
      <c r="Q37" s="1886"/>
      <c r="R37" s="1886"/>
      <c r="S37" s="1886"/>
      <c r="T37" s="1886"/>
      <c r="U37" s="1886"/>
      <c r="V37" s="1886"/>
      <c r="W37" s="1886"/>
      <c r="X37" s="1886"/>
      <c r="Y37" s="1886"/>
      <c r="Z37" s="1886"/>
      <c r="AA37" s="1886"/>
      <c r="AB37" s="156"/>
      <c r="AC37" s="1840" t="s">
        <v>96</v>
      </c>
      <c r="AD37" s="1871"/>
      <c r="AE37" s="190"/>
    </row>
    <row r="38" spans="2:31" s="157" customFormat="1" ht="6.75" customHeight="1">
      <c r="B38" s="189"/>
      <c r="C38" s="185"/>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5"/>
      <c r="AD38" s="194"/>
      <c r="AE38" s="190"/>
    </row>
    <row r="39" spans="2:31" s="157" customFormat="1" ht="6.75" customHeight="1">
      <c r="B39" s="189"/>
      <c r="C39" s="183"/>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3"/>
      <c r="AD39" s="188"/>
      <c r="AE39" s="190"/>
    </row>
    <row r="40" spans="2:31" s="157" customFormat="1" ht="22.5" customHeight="1">
      <c r="B40" s="189"/>
      <c r="C40" s="1885" t="s">
        <v>439</v>
      </c>
      <c r="D40" s="1886"/>
      <c r="E40" s="1886"/>
      <c r="F40" s="1886"/>
      <c r="G40" s="1886"/>
      <c r="H40" s="1886"/>
      <c r="I40" s="1886"/>
      <c r="J40" s="1886"/>
      <c r="K40" s="1886"/>
      <c r="L40" s="1886"/>
      <c r="M40" s="1886"/>
      <c r="N40" s="1886"/>
      <c r="O40" s="1886"/>
      <c r="P40" s="1886"/>
      <c r="Q40" s="1886"/>
      <c r="R40" s="1886"/>
      <c r="S40" s="1886"/>
      <c r="T40" s="1886"/>
      <c r="U40" s="1886"/>
      <c r="V40" s="1886"/>
      <c r="W40" s="1886"/>
      <c r="X40" s="1886"/>
      <c r="Y40" s="1886"/>
      <c r="Z40" s="1886"/>
      <c r="AA40" s="1886"/>
      <c r="AB40" s="156"/>
      <c r="AC40" s="1840" t="s">
        <v>96</v>
      </c>
      <c r="AD40" s="1871"/>
      <c r="AE40" s="190"/>
    </row>
    <row r="41" spans="2:31" s="157" customFormat="1" ht="22.5" customHeight="1">
      <c r="B41" s="189"/>
      <c r="C41" s="1885" t="s">
        <v>440</v>
      </c>
      <c r="D41" s="1886"/>
      <c r="E41" s="1886"/>
      <c r="F41" s="1886"/>
      <c r="G41" s="1886"/>
      <c r="H41" s="1886"/>
      <c r="I41" s="1886"/>
      <c r="J41" s="1886"/>
      <c r="K41" s="1886"/>
      <c r="L41" s="1886"/>
      <c r="M41" s="1886"/>
      <c r="N41" s="1886"/>
      <c r="O41" s="1886"/>
      <c r="P41" s="1886"/>
      <c r="Q41" s="1886"/>
      <c r="R41" s="1886"/>
      <c r="S41" s="1886"/>
      <c r="T41" s="1886"/>
      <c r="U41" s="1886"/>
      <c r="V41" s="1886"/>
      <c r="W41" s="1886"/>
      <c r="X41" s="1886"/>
      <c r="Y41" s="1886"/>
      <c r="Z41" s="1886"/>
      <c r="AA41" s="1886"/>
      <c r="AB41" s="156"/>
      <c r="AC41" s="195"/>
      <c r="AD41" s="196"/>
      <c r="AE41" s="190"/>
    </row>
    <row r="42" spans="2:31" s="157" customFormat="1" ht="6.75" customHeight="1">
      <c r="B42" s="189"/>
      <c r="C42" s="185"/>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5"/>
      <c r="AD42" s="194"/>
      <c r="AE42" s="190"/>
    </row>
    <row r="43" spans="2:31" s="157" customFormat="1" ht="10.5" customHeight="1">
      <c r="B43" s="185"/>
      <c r="C43" s="186"/>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94"/>
    </row>
    <row r="44" spans="2:31" s="157" customFormat="1" ht="10.5" customHeight="1">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row>
    <row r="45" spans="2:31" s="663" customFormat="1" ht="33.75" customHeight="1">
      <c r="B45" s="665"/>
      <c r="C45" s="1886" t="s">
        <v>441</v>
      </c>
      <c r="D45" s="1886"/>
      <c r="E45" s="1886"/>
      <c r="F45" s="1886"/>
      <c r="G45" s="1886"/>
      <c r="H45" s="1886"/>
      <c r="I45" s="1886"/>
      <c r="J45" s="1886"/>
      <c r="K45" s="1886"/>
      <c r="L45" s="1886"/>
      <c r="M45" s="1886"/>
      <c r="N45" s="1886"/>
      <c r="O45" s="1886"/>
      <c r="P45" s="1886"/>
      <c r="Q45" s="1886"/>
      <c r="R45" s="1886"/>
      <c r="S45" s="1886"/>
      <c r="T45" s="1886"/>
      <c r="U45" s="1886"/>
      <c r="V45" s="1886"/>
      <c r="W45" s="1886"/>
      <c r="X45" s="1886"/>
      <c r="Y45" s="1886"/>
      <c r="Z45" s="1886"/>
      <c r="AA45" s="1886"/>
      <c r="AB45" s="1886"/>
      <c r="AC45" s="1886"/>
      <c r="AD45" s="1886"/>
      <c r="AE45" s="665"/>
    </row>
    <row r="46" spans="2:31" s="663" customFormat="1" ht="33.75" customHeight="1">
      <c r="B46" s="665"/>
      <c r="C46" s="1886" t="s">
        <v>442</v>
      </c>
      <c r="D46" s="1886"/>
      <c r="E46" s="1886"/>
      <c r="F46" s="1886"/>
      <c r="G46" s="1886"/>
      <c r="H46" s="1886"/>
      <c r="I46" s="1886"/>
      <c r="J46" s="1886"/>
      <c r="K46" s="1886"/>
      <c r="L46" s="1886"/>
      <c r="M46" s="1886"/>
      <c r="N46" s="1886"/>
      <c r="O46" s="1886"/>
      <c r="P46" s="1886"/>
      <c r="Q46" s="1886"/>
      <c r="R46" s="1886"/>
      <c r="S46" s="1886"/>
      <c r="T46" s="1886"/>
      <c r="U46" s="1886"/>
      <c r="V46" s="1886"/>
      <c r="W46" s="1886"/>
      <c r="X46" s="1886"/>
      <c r="Y46" s="1886"/>
      <c r="Z46" s="1886"/>
      <c r="AA46" s="1886"/>
      <c r="AB46" s="1886"/>
      <c r="AC46" s="1886"/>
      <c r="AD46" s="1886"/>
      <c r="AE46" s="665"/>
    </row>
    <row r="47" spans="2:31" s="157" customFormat="1" ht="18" customHeight="1">
      <c r="B47" s="156"/>
      <c r="C47" s="1897" t="s">
        <v>443</v>
      </c>
      <c r="D47" s="1897"/>
      <c r="E47" s="1897"/>
      <c r="F47" s="1897"/>
      <c r="G47" s="1897"/>
      <c r="H47" s="1897"/>
      <c r="I47" s="1897"/>
      <c r="J47" s="1897"/>
      <c r="K47" s="1897"/>
      <c r="L47" s="1897"/>
      <c r="M47" s="1897"/>
      <c r="N47" s="1897"/>
      <c r="O47" s="1897"/>
      <c r="P47" s="1897"/>
      <c r="Q47" s="1897"/>
      <c r="R47" s="1897"/>
      <c r="S47" s="1897"/>
      <c r="T47" s="1897"/>
      <c r="U47" s="1897"/>
      <c r="V47" s="1897"/>
      <c r="W47" s="1897"/>
      <c r="X47" s="1897"/>
      <c r="Y47" s="1897"/>
      <c r="Z47" s="1897"/>
      <c r="AA47" s="1897"/>
      <c r="AB47" s="1897"/>
      <c r="AC47" s="1897"/>
      <c r="AD47" s="1897"/>
      <c r="AE47" s="156"/>
    </row>
    <row r="48" spans="2:31" s="157" customFormat="1" ht="18" customHeight="1">
      <c r="B48" s="156"/>
      <c r="C48" s="1897" t="s">
        <v>444</v>
      </c>
      <c r="D48" s="1897"/>
      <c r="E48" s="1897"/>
      <c r="F48" s="1897"/>
      <c r="G48" s="1897"/>
      <c r="H48" s="1897"/>
      <c r="I48" s="1897"/>
      <c r="J48" s="1897"/>
      <c r="K48" s="1897"/>
      <c r="L48" s="1897"/>
      <c r="M48" s="1897"/>
      <c r="N48" s="1897"/>
      <c r="O48" s="1897"/>
      <c r="P48" s="1897"/>
      <c r="Q48" s="1897"/>
      <c r="R48" s="1897"/>
      <c r="S48" s="1897"/>
      <c r="T48" s="1897"/>
      <c r="U48" s="1897"/>
      <c r="V48" s="1897"/>
      <c r="W48" s="1897"/>
      <c r="X48" s="1897"/>
      <c r="Y48" s="1897"/>
      <c r="Z48" s="1897"/>
      <c r="AA48" s="1897"/>
      <c r="AB48" s="1897"/>
      <c r="AC48" s="1897"/>
      <c r="AD48" s="1897"/>
      <c r="AE48" s="156"/>
    </row>
    <row r="49" spans="2:31" s="663" customFormat="1" ht="54.75" customHeight="1">
      <c r="B49" s="665"/>
      <c r="C49" s="1886" t="s">
        <v>1272</v>
      </c>
      <c r="D49" s="1886"/>
      <c r="E49" s="1886"/>
      <c r="F49" s="1886"/>
      <c r="G49" s="1886"/>
      <c r="H49" s="1886"/>
      <c r="I49" s="1886"/>
      <c r="J49" s="1886"/>
      <c r="K49" s="1886"/>
      <c r="L49" s="1886"/>
      <c r="M49" s="1886"/>
      <c r="N49" s="1886"/>
      <c r="O49" s="1886"/>
      <c r="P49" s="1886"/>
      <c r="Q49" s="1886"/>
      <c r="R49" s="1886"/>
      <c r="S49" s="1886"/>
      <c r="T49" s="1886"/>
      <c r="U49" s="1886"/>
      <c r="V49" s="1886"/>
      <c r="W49" s="1886"/>
      <c r="X49" s="1886"/>
      <c r="Y49" s="1886"/>
      <c r="Z49" s="1886"/>
      <c r="AA49" s="1886"/>
      <c r="AB49" s="1886"/>
      <c r="AC49" s="1886"/>
      <c r="AD49" s="1886"/>
      <c r="AE49" s="665"/>
    </row>
    <row r="50" spans="2:31" s="663" customFormat="1" ht="42.75" customHeight="1">
      <c r="B50" s="665"/>
      <c r="C50" s="1886" t="s">
        <v>1273</v>
      </c>
      <c r="D50" s="1886"/>
      <c r="E50" s="1886"/>
      <c r="F50" s="1886"/>
      <c r="G50" s="1886"/>
      <c r="H50" s="1886"/>
      <c r="I50" s="1886"/>
      <c r="J50" s="1886"/>
      <c r="K50" s="1886"/>
      <c r="L50" s="1886"/>
      <c r="M50" s="1886"/>
      <c r="N50" s="1886"/>
      <c r="O50" s="1886"/>
      <c r="P50" s="1886"/>
      <c r="Q50" s="1886"/>
      <c r="R50" s="1886"/>
      <c r="S50" s="1886"/>
      <c r="T50" s="1886"/>
      <c r="U50" s="1886"/>
      <c r="V50" s="1886"/>
      <c r="W50" s="1886"/>
      <c r="X50" s="1886"/>
      <c r="Y50" s="1886"/>
      <c r="Z50" s="1886"/>
      <c r="AA50" s="1886"/>
      <c r="AB50" s="1886"/>
      <c r="AC50" s="1886"/>
      <c r="AD50" s="1886"/>
      <c r="AE50" s="665"/>
    </row>
    <row r="51" spans="2:31" s="663" customFormat="1" ht="18" customHeight="1">
      <c r="B51" s="665"/>
      <c r="C51" s="1897" t="s">
        <v>445</v>
      </c>
      <c r="D51" s="1897"/>
      <c r="E51" s="1897"/>
      <c r="F51" s="1897"/>
      <c r="G51" s="1897"/>
      <c r="H51" s="1897"/>
      <c r="I51" s="1897"/>
      <c r="J51" s="1897"/>
      <c r="K51" s="1897"/>
      <c r="L51" s="1897"/>
      <c r="M51" s="1897"/>
      <c r="N51" s="1897"/>
      <c r="O51" s="1897"/>
      <c r="P51" s="1897"/>
      <c r="Q51" s="1897"/>
      <c r="R51" s="1897"/>
      <c r="S51" s="1897"/>
      <c r="T51" s="1897"/>
      <c r="U51" s="1897"/>
      <c r="V51" s="1897"/>
      <c r="W51" s="1897"/>
      <c r="X51" s="1897"/>
      <c r="Y51" s="1897"/>
      <c r="Z51" s="1897"/>
      <c r="AA51" s="1897"/>
      <c r="AB51" s="1897"/>
      <c r="AC51" s="1897"/>
      <c r="AD51" s="1897"/>
      <c r="AE51" s="665"/>
    </row>
    <row r="52" spans="2:31" s="663" customFormat="1" ht="29.25" customHeight="1">
      <c r="B52" s="665"/>
      <c r="C52" s="1886" t="s">
        <v>186</v>
      </c>
      <c r="D52" s="1886"/>
      <c r="E52" s="1886"/>
      <c r="F52" s="1886"/>
      <c r="G52" s="1886"/>
      <c r="H52" s="1886"/>
      <c r="I52" s="1886"/>
      <c r="J52" s="1886"/>
      <c r="K52" s="1886"/>
      <c r="L52" s="1886"/>
      <c r="M52" s="1886"/>
      <c r="N52" s="1886"/>
      <c r="O52" s="1886"/>
      <c r="P52" s="1886"/>
      <c r="Q52" s="1886"/>
      <c r="R52" s="1886"/>
      <c r="S52" s="1886"/>
      <c r="T52" s="1886"/>
      <c r="U52" s="1886"/>
      <c r="V52" s="1886"/>
      <c r="W52" s="1886"/>
      <c r="X52" s="1886"/>
      <c r="Y52" s="1886"/>
      <c r="Z52" s="1886"/>
      <c r="AA52" s="1886"/>
      <c r="AB52" s="1886"/>
      <c r="AC52" s="1886"/>
      <c r="AD52" s="1886"/>
      <c r="AE52" s="665"/>
    </row>
    <row r="53" spans="2:31" s="206" customFormat="1" ht="15.75" customHeight="1">
      <c r="B53" s="207"/>
      <c r="C53" s="207"/>
      <c r="D53" s="665"/>
      <c r="E53" s="665"/>
      <c r="F53" s="665"/>
      <c r="G53" s="665"/>
      <c r="H53" s="665"/>
      <c r="I53" s="665"/>
      <c r="J53" s="665"/>
      <c r="K53" s="665"/>
      <c r="L53" s="665"/>
      <c r="M53" s="665"/>
      <c r="N53" s="665"/>
      <c r="O53" s="665"/>
      <c r="P53" s="665"/>
      <c r="Q53" s="665"/>
      <c r="R53" s="665"/>
      <c r="S53" s="665"/>
      <c r="T53" s="665"/>
      <c r="U53" s="665"/>
      <c r="V53" s="665"/>
      <c r="W53" s="665"/>
      <c r="X53" s="665"/>
      <c r="Y53" s="665"/>
      <c r="Z53" s="665"/>
      <c r="AA53" s="665"/>
      <c r="AB53" s="665"/>
      <c r="AC53" s="665"/>
      <c r="AD53" s="665"/>
      <c r="AE53" s="207"/>
    </row>
    <row r="54" spans="2:31" s="208" customFormat="1" ht="13.5">
      <c r="B54" s="209"/>
      <c r="C54" s="180"/>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209"/>
    </row>
    <row r="55" spans="2:31" s="208" customFormat="1" ht="13.5">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row>
    <row r="56" spans="3:30" s="208" customFormat="1" ht="13.5">
      <c r="C56" s="182"/>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row>
    <row r="57" spans="3:30" s="208" customFormat="1" ht="13.5">
      <c r="C57" s="182"/>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row>
  </sheetData>
  <sheetProtection/>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rintOptions/>
  <pageMargins left="0.7" right="0.7" top="0.75" bottom="0.75" header="0.3" footer="0.3"/>
  <pageSetup horizontalDpi="600" verticalDpi="600" orientation="portrait" paperSize="9" scale="59" r:id="rId1"/>
  <colBreaks count="1" manualBreakCount="1">
    <brk id="33" max="65535" man="1"/>
  </colBreaks>
</worksheet>
</file>

<file path=xl/worksheets/sheet18.xml><?xml version="1.0" encoding="utf-8"?>
<worksheet xmlns="http://schemas.openxmlformats.org/spreadsheetml/2006/main" xmlns:r="http://schemas.openxmlformats.org/officeDocument/2006/relationships">
  <sheetPr>
    <tabColor rgb="FFFF00FF"/>
  </sheetPr>
  <dimension ref="B2:AE47"/>
  <sheetViews>
    <sheetView view="pageBreakPreview" zoomScaleSheetLayoutView="100" zoomScalePageLayoutView="0" workbookViewId="0" topLeftCell="A1">
      <selection activeCell="A1" sqref="A1"/>
    </sheetView>
  </sheetViews>
  <sheetFormatPr defaultColWidth="3.50390625" defaultRowHeight="13.5"/>
  <cols>
    <col min="1" max="1" width="1.4921875" style="646" customWidth="1"/>
    <col min="2" max="2" width="2.50390625" style="646" customWidth="1"/>
    <col min="3" max="3" width="3.00390625" style="182" customWidth="1"/>
    <col min="4" max="5" width="4.875" style="646" customWidth="1"/>
    <col min="6" max="24" width="4.75390625" style="646" customWidth="1"/>
    <col min="25" max="26" width="3.75390625" style="646" customWidth="1"/>
    <col min="27" max="30" width="5.75390625" style="646" customWidth="1"/>
    <col min="31" max="31" width="2.25390625" style="646" customWidth="1"/>
    <col min="32" max="32" width="1.4921875" style="646" customWidth="1"/>
    <col min="33" max="16384" width="3.50390625" style="646" customWidth="1"/>
  </cols>
  <sheetData>
    <row r="1" s="157" customFormat="1" ht="13.5"/>
    <row r="2" s="157" customFormat="1" ht="13.5">
      <c r="C2" s="157" t="s">
        <v>446</v>
      </c>
    </row>
    <row r="3" s="157" customFormat="1" ht="13.5">
      <c r="AD3" s="158" t="s">
        <v>1270</v>
      </c>
    </row>
    <row r="4" s="157" customFormat="1" ht="13.5">
      <c r="AD4" s="158"/>
    </row>
    <row r="5" spans="2:31" s="157" customFormat="1" ht="37.5" customHeight="1">
      <c r="B5" s="1842" t="s">
        <v>447</v>
      </c>
      <c r="C5" s="1842"/>
      <c r="D5" s="1842"/>
      <c r="E5" s="1842"/>
      <c r="F5" s="1842"/>
      <c r="G5" s="1842"/>
      <c r="H5" s="1842"/>
      <c r="I5" s="1842"/>
      <c r="J5" s="1842"/>
      <c r="K5" s="1842"/>
      <c r="L5" s="1842"/>
      <c r="M5" s="1842"/>
      <c r="N5" s="1842"/>
      <c r="O5" s="1842"/>
      <c r="P5" s="1842"/>
      <c r="Q5" s="1842"/>
      <c r="R5" s="1842"/>
      <c r="S5" s="1842"/>
      <c r="T5" s="1842"/>
      <c r="U5" s="1842"/>
      <c r="V5" s="1842"/>
      <c r="W5" s="1842"/>
      <c r="X5" s="1842"/>
      <c r="Y5" s="1842"/>
      <c r="Z5" s="1842"/>
      <c r="AA5" s="1842"/>
      <c r="AB5" s="1842"/>
      <c r="AC5" s="1842"/>
      <c r="AD5" s="1842"/>
      <c r="AE5" s="1842"/>
    </row>
    <row r="6" s="157" customFormat="1" ht="13.5"/>
    <row r="7" spans="2:31" s="157" customFormat="1" ht="30" customHeight="1">
      <c r="B7" s="159"/>
      <c r="C7" s="1735" t="s">
        <v>415</v>
      </c>
      <c r="D7" s="1843"/>
      <c r="E7" s="1843"/>
      <c r="F7" s="1843"/>
      <c r="G7" s="1843"/>
      <c r="H7" s="1843"/>
      <c r="I7" s="159"/>
      <c r="J7" s="160"/>
      <c r="K7" s="160"/>
      <c r="L7" s="160"/>
      <c r="M7" s="160"/>
      <c r="N7" s="160"/>
      <c r="O7" s="160"/>
      <c r="P7" s="466"/>
      <c r="Q7" s="466"/>
      <c r="R7" s="466"/>
      <c r="S7" s="466"/>
      <c r="T7" s="466"/>
      <c r="U7" s="466"/>
      <c r="V7" s="466"/>
      <c r="W7" s="466"/>
      <c r="X7" s="466"/>
      <c r="Y7" s="466"/>
      <c r="Z7" s="466"/>
      <c r="AA7" s="466"/>
      <c r="AB7" s="466"/>
      <c r="AC7" s="466"/>
      <c r="AD7" s="466"/>
      <c r="AE7" s="161"/>
    </row>
    <row r="8" spans="2:31" ht="30" customHeight="1">
      <c r="B8" s="688"/>
      <c r="C8" s="1734" t="s">
        <v>180</v>
      </c>
      <c r="D8" s="1734"/>
      <c r="E8" s="1734"/>
      <c r="F8" s="1734"/>
      <c r="G8" s="1734"/>
      <c r="H8" s="1735"/>
      <c r="I8" s="1733" t="s">
        <v>1003</v>
      </c>
      <c r="J8" s="1734"/>
      <c r="K8" s="1734"/>
      <c r="L8" s="1734"/>
      <c r="M8" s="1734"/>
      <c r="N8" s="1734"/>
      <c r="O8" s="1734"/>
      <c r="P8" s="1734"/>
      <c r="Q8" s="1734"/>
      <c r="R8" s="1734"/>
      <c r="S8" s="1734"/>
      <c r="T8" s="1734"/>
      <c r="U8" s="1734"/>
      <c r="V8" s="1734"/>
      <c r="W8" s="1734"/>
      <c r="X8" s="1734"/>
      <c r="Y8" s="1734"/>
      <c r="Z8" s="1734"/>
      <c r="AA8" s="1734"/>
      <c r="AB8" s="1734"/>
      <c r="AC8" s="1734"/>
      <c r="AD8" s="1734"/>
      <c r="AE8" s="689"/>
    </row>
    <row r="9" spans="2:31" ht="67.5" customHeight="1">
      <c r="B9" s="688"/>
      <c r="C9" s="1734" t="s">
        <v>181</v>
      </c>
      <c r="D9" s="1734"/>
      <c r="E9" s="1734"/>
      <c r="F9" s="1734"/>
      <c r="G9" s="1734"/>
      <c r="H9" s="1734"/>
      <c r="I9" s="1883" t="s">
        <v>1274</v>
      </c>
      <c r="J9" s="1884"/>
      <c r="K9" s="1884"/>
      <c r="L9" s="1884"/>
      <c r="M9" s="1884"/>
      <c r="N9" s="1884"/>
      <c r="O9" s="1884"/>
      <c r="P9" s="1884"/>
      <c r="Q9" s="1884"/>
      <c r="R9" s="1884"/>
      <c r="S9" s="1884"/>
      <c r="T9" s="1884"/>
      <c r="U9" s="1884"/>
      <c r="V9" s="1884"/>
      <c r="W9" s="1884"/>
      <c r="X9" s="1884"/>
      <c r="Y9" s="1884"/>
      <c r="Z9" s="1884"/>
      <c r="AA9" s="1884"/>
      <c r="AB9" s="1884"/>
      <c r="AC9" s="1884"/>
      <c r="AD9" s="1884"/>
      <c r="AE9" s="1898"/>
    </row>
    <row r="10" s="156" customFormat="1" ht="11.25" customHeight="1"/>
    <row r="11" s="156" customFormat="1" ht="11.25" customHeight="1"/>
    <row r="12" spans="2:31" s="156" customFormat="1" ht="26.25" customHeight="1">
      <c r="B12" s="183" t="s">
        <v>416</v>
      </c>
      <c r="C12" s="184" t="s">
        <v>448</v>
      </c>
      <c r="D12" s="184"/>
      <c r="E12" s="184"/>
      <c r="F12" s="184"/>
      <c r="G12" s="184"/>
      <c r="H12" s="160"/>
      <c r="I12" s="184"/>
      <c r="J12" s="184"/>
      <c r="K12" s="184"/>
      <c r="L12" s="184"/>
      <c r="M12" s="184"/>
      <c r="N12" s="184"/>
      <c r="O12" s="184"/>
      <c r="P12" s="160"/>
      <c r="Q12" s="187"/>
      <c r="R12" s="184"/>
      <c r="S12" s="184"/>
      <c r="T12" s="184"/>
      <c r="U12" s="184"/>
      <c r="V12" s="184"/>
      <c r="W12" s="184"/>
      <c r="X12" s="184"/>
      <c r="Y12" s="160"/>
      <c r="Z12" s="160"/>
      <c r="AA12" s="160"/>
      <c r="AB12" s="184"/>
      <c r="AC12" s="184"/>
      <c r="AD12" s="184"/>
      <c r="AE12" s="188"/>
    </row>
    <row r="13" spans="2:31" s="157" customFormat="1" ht="11.25" customHeight="1">
      <c r="B13" s="189"/>
      <c r="C13" s="183"/>
      <c r="D13" s="184"/>
      <c r="E13" s="184"/>
      <c r="F13" s="184"/>
      <c r="G13" s="184"/>
      <c r="H13" s="156"/>
      <c r="I13" s="184"/>
      <c r="J13" s="184"/>
      <c r="K13" s="184"/>
      <c r="L13" s="184"/>
      <c r="M13" s="184"/>
      <c r="N13" s="184"/>
      <c r="O13" s="184"/>
      <c r="P13" s="184"/>
      <c r="Q13" s="184"/>
      <c r="R13" s="184"/>
      <c r="S13" s="184"/>
      <c r="T13" s="184"/>
      <c r="U13" s="184"/>
      <c r="V13" s="184"/>
      <c r="W13" s="184"/>
      <c r="X13" s="184"/>
      <c r="Y13" s="184"/>
      <c r="Z13" s="184"/>
      <c r="AA13" s="184"/>
      <c r="AB13" s="184"/>
      <c r="AC13" s="183"/>
      <c r="AD13" s="188"/>
      <c r="AE13" s="190"/>
    </row>
    <row r="14" spans="2:31" s="157" customFormat="1" ht="11.25" customHeight="1">
      <c r="B14" s="189"/>
      <c r="C14" s="189"/>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89"/>
      <c r="AD14" s="190"/>
      <c r="AE14" s="190"/>
    </row>
    <row r="15" spans="2:31" s="157" customFormat="1" ht="33.75" customHeight="1">
      <c r="B15" s="189"/>
      <c r="C15" s="210"/>
      <c r="D15" s="156" t="s">
        <v>449</v>
      </c>
      <c r="E15" s="156"/>
      <c r="F15" s="156"/>
      <c r="G15" s="156"/>
      <c r="H15" s="156"/>
      <c r="I15" s="156"/>
      <c r="J15" s="156"/>
      <c r="K15" s="156"/>
      <c r="L15" s="156"/>
      <c r="M15" s="114"/>
      <c r="N15" s="156"/>
      <c r="O15" s="156"/>
      <c r="P15" s="156"/>
      <c r="Q15" s="156"/>
      <c r="R15" s="156"/>
      <c r="S15" s="156"/>
      <c r="T15" s="156"/>
      <c r="U15" s="156"/>
      <c r="V15" s="156"/>
      <c r="W15" s="156"/>
      <c r="X15" s="156"/>
      <c r="Y15" s="115"/>
      <c r="Z15" s="115"/>
      <c r="AA15" s="156"/>
      <c r="AB15" s="156"/>
      <c r="AC15" s="189"/>
      <c r="AD15" s="192"/>
      <c r="AE15" s="190"/>
    </row>
    <row r="16" spans="2:31" s="157" customFormat="1" ht="33.75" customHeight="1">
      <c r="B16" s="189"/>
      <c r="C16" s="193"/>
      <c r="D16" s="90"/>
      <c r="E16" s="133" t="s">
        <v>450</v>
      </c>
      <c r="F16" s="1899" t="s">
        <v>451</v>
      </c>
      <c r="G16" s="1899"/>
      <c r="H16" s="1899"/>
      <c r="I16" s="1899"/>
      <c r="J16" s="1899"/>
      <c r="K16" s="1899"/>
      <c r="L16" s="1899"/>
      <c r="M16" s="1899"/>
      <c r="N16" s="1899"/>
      <c r="O16" s="1899"/>
      <c r="P16" s="1899"/>
      <c r="Q16" s="1899"/>
      <c r="R16" s="1899"/>
      <c r="S16" s="1899"/>
      <c r="T16" s="1899"/>
      <c r="U16" s="1899"/>
      <c r="V16" s="1899"/>
      <c r="W16" s="1899"/>
      <c r="X16" s="1899"/>
      <c r="Y16" s="728"/>
      <c r="Z16" s="128"/>
      <c r="AA16" s="191" t="s">
        <v>90</v>
      </c>
      <c r="AB16" s="156"/>
      <c r="AC16" s="189"/>
      <c r="AD16" s="196"/>
      <c r="AE16" s="190"/>
    </row>
    <row r="17" spans="2:31" s="157" customFormat="1" ht="33.75" customHeight="1">
      <c r="B17" s="189"/>
      <c r="C17" s="193"/>
      <c r="D17" s="154"/>
      <c r="E17" s="133" t="s">
        <v>452</v>
      </c>
      <c r="F17" s="1900" t="s">
        <v>453</v>
      </c>
      <c r="G17" s="1900"/>
      <c r="H17" s="1900"/>
      <c r="I17" s="1900"/>
      <c r="J17" s="1900"/>
      <c r="K17" s="1900"/>
      <c r="L17" s="1900"/>
      <c r="M17" s="1900"/>
      <c r="N17" s="1900"/>
      <c r="O17" s="1900"/>
      <c r="P17" s="1900"/>
      <c r="Q17" s="1900"/>
      <c r="R17" s="1900"/>
      <c r="S17" s="1900"/>
      <c r="T17" s="1900"/>
      <c r="U17" s="1900"/>
      <c r="V17" s="1900"/>
      <c r="W17" s="1900"/>
      <c r="X17" s="1900"/>
      <c r="Y17" s="726"/>
      <c r="Z17" s="727"/>
      <c r="AA17" s="191" t="s">
        <v>90</v>
      </c>
      <c r="AB17" s="156"/>
      <c r="AC17" s="189"/>
      <c r="AD17" s="192"/>
      <c r="AE17" s="190"/>
    </row>
    <row r="18" spans="2:31" s="157" customFormat="1" ht="33.75" customHeight="1">
      <c r="B18" s="189"/>
      <c r="C18" s="193"/>
      <c r="D18" s="154"/>
      <c r="E18" s="133" t="s">
        <v>352</v>
      </c>
      <c r="F18" s="1900" t="s">
        <v>454</v>
      </c>
      <c r="G18" s="1900"/>
      <c r="H18" s="1900"/>
      <c r="I18" s="1900"/>
      <c r="J18" s="1900"/>
      <c r="K18" s="1900"/>
      <c r="L18" s="1900"/>
      <c r="M18" s="1900"/>
      <c r="N18" s="1900"/>
      <c r="O18" s="1900"/>
      <c r="P18" s="1900"/>
      <c r="Q18" s="1900"/>
      <c r="R18" s="1900"/>
      <c r="S18" s="1900"/>
      <c r="T18" s="1900"/>
      <c r="U18" s="1900"/>
      <c r="V18" s="1900"/>
      <c r="W18" s="1900"/>
      <c r="X18" s="1900"/>
      <c r="Y18" s="730"/>
      <c r="Z18" s="179"/>
      <c r="AA18" s="211" t="s">
        <v>455</v>
      </c>
      <c r="AB18" s="156"/>
      <c r="AC18" s="189"/>
      <c r="AD18" s="190"/>
      <c r="AE18" s="190"/>
    </row>
    <row r="19" spans="2:31" s="157" customFormat="1" ht="33.75" customHeight="1">
      <c r="B19" s="189"/>
      <c r="C19" s="210"/>
      <c r="D19" s="90"/>
      <c r="E19" s="133" t="s">
        <v>355</v>
      </c>
      <c r="F19" s="1899" t="s">
        <v>456</v>
      </c>
      <c r="G19" s="1899"/>
      <c r="H19" s="1899"/>
      <c r="I19" s="1899"/>
      <c r="J19" s="1899"/>
      <c r="K19" s="1899"/>
      <c r="L19" s="1899"/>
      <c r="M19" s="1899"/>
      <c r="N19" s="1899"/>
      <c r="O19" s="1899"/>
      <c r="P19" s="1899"/>
      <c r="Q19" s="1899"/>
      <c r="R19" s="1899"/>
      <c r="S19" s="1899"/>
      <c r="T19" s="1899"/>
      <c r="U19" s="1899"/>
      <c r="V19" s="1899"/>
      <c r="W19" s="1899"/>
      <c r="X19" s="1899"/>
      <c r="Y19" s="728"/>
      <c r="Z19" s="128"/>
      <c r="AA19" s="191" t="s">
        <v>90</v>
      </c>
      <c r="AB19" s="156"/>
      <c r="AC19" s="189"/>
      <c r="AD19" s="190"/>
      <c r="AE19" s="190"/>
    </row>
    <row r="20" spans="2:31" s="157" customFormat="1" ht="33.75" customHeight="1">
      <c r="B20" s="189"/>
      <c r="C20" s="193"/>
      <c r="D20" s="90"/>
      <c r="E20" s="133" t="s">
        <v>457</v>
      </c>
      <c r="F20" s="1899" t="s">
        <v>458</v>
      </c>
      <c r="G20" s="1899"/>
      <c r="H20" s="1899"/>
      <c r="I20" s="1899"/>
      <c r="J20" s="1899"/>
      <c r="K20" s="1899"/>
      <c r="L20" s="1899"/>
      <c r="M20" s="1899"/>
      <c r="N20" s="1899"/>
      <c r="O20" s="1899"/>
      <c r="P20" s="1899"/>
      <c r="Q20" s="1899"/>
      <c r="R20" s="1899"/>
      <c r="S20" s="1899"/>
      <c r="T20" s="1899"/>
      <c r="U20" s="1899"/>
      <c r="V20" s="1899"/>
      <c r="W20" s="1899"/>
      <c r="X20" s="1899"/>
      <c r="Y20" s="728"/>
      <c r="Z20" s="128"/>
      <c r="AA20" s="191" t="s">
        <v>455</v>
      </c>
      <c r="AB20" s="156"/>
      <c r="AC20" s="189"/>
      <c r="AD20" s="192"/>
      <c r="AE20" s="190"/>
    </row>
    <row r="21" spans="2:31" s="157" customFormat="1" ht="11.25" customHeight="1">
      <c r="B21" s="189"/>
      <c r="C21" s="210"/>
      <c r="D21" s="198"/>
      <c r="E21" s="144"/>
      <c r="F21" s="156"/>
      <c r="G21" s="156"/>
      <c r="H21" s="198"/>
      <c r="I21" s="156"/>
      <c r="J21" s="156"/>
      <c r="K21" s="198"/>
      <c r="L21" s="198"/>
      <c r="M21" s="198"/>
      <c r="N21" s="198"/>
      <c r="O21" s="198"/>
      <c r="P21" s="198"/>
      <c r="Q21" s="198"/>
      <c r="R21" s="156"/>
      <c r="S21" s="156"/>
      <c r="T21" s="113"/>
      <c r="U21" s="113"/>
      <c r="V21" s="154"/>
      <c r="W21" s="154"/>
      <c r="X21" s="156"/>
      <c r="Y21" s="156"/>
      <c r="Z21" s="115"/>
      <c r="AA21" s="115"/>
      <c r="AB21" s="156"/>
      <c r="AC21" s="189"/>
      <c r="AD21" s="192"/>
      <c r="AE21" s="190"/>
    </row>
    <row r="22" spans="2:31" s="157" customFormat="1" ht="27" customHeight="1">
      <c r="B22" s="189"/>
      <c r="C22" s="210"/>
      <c r="D22" s="156" t="s">
        <v>459</v>
      </c>
      <c r="E22" s="113"/>
      <c r="F22" s="156"/>
      <c r="G22" s="156"/>
      <c r="H22" s="198"/>
      <c r="I22" s="156"/>
      <c r="J22" s="156"/>
      <c r="K22" s="198"/>
      <c r="L22" s="198"/>
      <c r="M22" s="198"/>
      <c r="N22" s="198"/>
      <c r="O22" s="198"/>
      <c r="P22" s="198"/>
      <c r="Q22" s="198"/>
      <c r="R22" s="156"/>
      <c r="S22" s="156"/>
      <c r="T22" s="113"/>
      <c r="U22" s="113"/>
      <c r="V22" s="154"/>
      <c r="W22" s="154"/>
      <c r="X22" s="156"/>
      <c r="Y22" s="156"/>
      <c r="Z22" s="113"/>
      <c r="AA22" s="113"/>
      <c r="AB22" s="156"/>
      <c r="AC22" s="189"/>
      <c r="AD22" s="192"/>
      <c r="AE22" s="190"/>
    </row>
    <row r="23" spans="2:31" s="157" customFormat="1" ht="33.75" customHeight="1">
      <c r="B23" s="189"/>
      <c r="C23" s="193"/>
      <c r="D23" s="90"/>
      <c r="E23" s="133" t="s">
        <v>450</v>
      </c>
      <c r="F23" s="1899" t="s">
        <v>451</v>
      </c>
      <c r="G23" s="1899"/>
      <c r="H23" s="1899"/>
      <c r="I23" s="1899"/>
      <c r="J23" s="1899"/>
      <c r="K23" s="1899"/>
      <c r="L23" s="1899"/>
      <c r="M23" s="1899"/>
      <c r="N23" s="1899"/>
      <c r="O23" s="1899"/>
      <c r="P23" s="1899"/>
      <c r="Q23" s="1899"/>
      <c r="R23" s="1899"/>
      <c r="S23" s="1899"/>
      <c r="T23" s="1899"/>
      <c r="U23" s="1899"/>
      <c r="V23" s="1899"/>
      <c r="W23" s="1899"/>
      <c r="X23" s="1899"/>
      <c r="Y23" s="159"/>
      <c r="Z23" s="160"/>
      <c r="AA23" s="191" t="s">
        <v>90</v>
      </c>
      <c r="AB23" s="113"/>
      <c r="AC23" s="189"/>
      <c r="AD23" s="192"/>
      <c r="AE23" s="190"/>
    </row>
    <row r="24" spans="2:31" s="157" customFormat="1" ht="47.25" customHeight="1">
      <c r="B24" s="189"/>
      <c r="C24" s="210"/>
      <c r="D24" s="90"/>
      <c r="E24" s="133" t="s">
        <v>452</v>
      </c>
      <c r="F24" s="1899" t="s">
        <v>460</v>
      </c>
      <c r="G24" s="1899"/>
      <c r="H24" s="1899"/>
      <c r="I24" s="1899"/>
      <c r="J24" s="1899"/>
      <c r="K24" s="1899"/>
      <c r="L24" s="1899"/>
      <c r="M24" s="1899"/>
      <c r="N24" s="1899"/>
      <c r="O24" s="1899"/>
      <c r="P24" s="1899"/>
      <c r="Q24" s="1899"/>
      <c r="R24" s="1899"/>
      <c r="S24" s="1899"/>
      <c r="T24" s="1899"/>
      <c r="U24" s="1899"/>
      <c r="V24" s="1899"/>
      <c r="W24" s="1899"/>
      <c r="X24" s="1899"/>
      <c r="Y24" s="159"/>
      <c r="Z24" s="160"/>
      <c r="AA24" s="191" t="s">
        <v>90</v>
      </c>
      <c r="AB24" s="113"/>
      <c r="AC24" s="189"/>
      <c r="AD24" s="192"/>
      <c r="AE24" s="190"/>
    </row>
    <row r="25" spans="2:31" s="157" customFormat="1" ht="33.75" customHeight="1">
      <c r="B25" s="189"/>
      <c r="C25" s="210"/>
      <c r="D25" s="90"/>
      <c r="E25" s="133" t="s">
        <v>352</v>
      </c>
      <c r="F25" s="1899" t="s">
        <v>461</v>
      </c>
      <c r="G25" s="1899"/>
      <c r="H25" s="1899"/>
      <c r="I25" s="1899"/>
      <c r="J25" s="1899"/>
      <c r="K25" s="1899"/>
      <c r="L25" s="1899"/>
      <c r="M25" s="1899"/>
      <c r="N25" s="1899"/>
      <c r="O25" s="1899"/>
      <c r="P25" s="1899"/>
      <c r="Q25" s="1899"/>
      <c r="R25" s="1899"/>
      <c r="S25" s="1899"/>
      <c r="T25" s="1899"/>
      <c r="U25" s="1899"/>
      <c r="V25" s="1899"/>
      <c r="W25" s="1899"/>
      <c r="X25" s="1899"/>
      <c r="Y25" s="159"/>
      <c r="Z25" s="160"/>
      <c r="AA25" s="191" t="s">
        <v>90</v>
      </c>
      <c r="AB25" s="113"/>
      <c r="AC25" s="189"/>
      <c r="AD25" s="192"/>
      <c r="AE25" s="190"/>
    </row>
    <row r="26" spans="2:31" s="157" customFormat="1" ht="33.75" customHeight="1">
      <c r="B26" s="189"/>
      <c r="C26" s="210"/>
      <c r="D26" s="90"/>
      <c r="E26" s="133" t="s">
        <v>355</v>
      </c>
      <c r="F26" s="1899" t="s">
        <v>462</v>
      </c>
      <c r="G26" s="1899"/>
      <c r="H26" s="1899"/>
      <c r="I26" s="1899"/>
      <c r="J26" s="1899"/>
      <c r="K26" s="1899"/>
      <c r="L26" s="1899"/>
      <c r="M26" s="1899"/>
      <c r="N26" s="1899"/>
      <c r="O26" s="1899"/>
      <c r="P26" s="1899"/>
      <c r="Q26" s="1899"/>
      <c r="R26" s="1899"/>
      <c r="S26" s="1899"/>
      <c r="T26" s="1899"/>
      <c r="U26" s="1899"/>
      <c r="V26" s="1899"/>
      <c r="W26" s="1899"/>
      <c r="X26" s="1899"/>
      <c r="Y26" s="159"/>
      <c r="Z26" s="160"/>
      <c r="AA26" s="191" t="s">
        <v>90</v>
      </c>
      <c r="AB26" s="113"/>
      <c r="AC26" s="189"/>
      <c r="AD26" s="192"/>
      <c r="AE26" s="190"/>
    </row>
    <row r="27" spans="2:31" s="157" customFormat="1" ht="33.75" customHeight="1">
      <c r="B27" s="189"/>
      <c r="C27" s="210"/>
      <c r="D27" s="90"/>
      <c r="E27" s="133" t="s">
        <v>457</v>
      </c>
      <c r="F27" s="1899" t="s">
        <v>463</v>
      </c>
      <c r="G27" s="1899"/>
      <c r="H27" s="1899"/>
      <c r="I27" s="1899"/>
      <c r="J27" s="1899"/>
      <c r="K27" s="1899"/>
      <c r="L27" s="1899"/>
      <c r="M27" s="1899"/>
      <c r="N27" s="1899"/>
      <c r="O27" s="1899"/>
      <c r="P27" s="1899"/>
      <c r="Q27" s="1899"/>
      <c r="R27" s="1899"/>
      <c r="S27" s="1899"/>
      <c r="T27" s="1899"/>
      <c r="U27" s="1899"/>
      <c r="V27" s="1899"/>
      <c r="W27" s="1899"/>
      <c r="X27" s="1899"/>
      <c r="Y27" s="159"/>
      <c r="Z27" s="160"/>
      <c r="AA27" s="191" t="s">
        <v>455</v>
      </c>
      <c r="AB27" s="113"/>
      <c r="AC27" s="189"/>
      <c r="AD27" s="192"/>
      <c r="AE27" s="190"/>
    </row>
    <row r="28" spans="2:31" s="157" customFormat="1" ht="33.75" customHeight="1">
      <c r="B28" s="189"/>
      <c r="C28" s="210"/>
      <c r="D28" s="165"/>
      <c r="E28" s="156"/>
      <c r="F28" s="144"/>
      <c r="G28" s="198"/>
      <c r="H28" s="198"/>
      <c r="I28" s="198"/>
      <c r="J28" s="198"/>
      <c r="K28" s="198"/>
      <c r="L28" s="198"/>
      <c r="M28" s="198"/>
      <c r="N28" s="198"/>
      <c r="O28" s="198"/>
      <c r="P28" s="198"/>
      <c r="Q28" s="198"/>
      <c r="R28" s="156"/>
      <c r="S28" s="156"/>
      <c r="T28" s="113"/>
      <c r="U28" s="113"/>
      <c r="V28" s="152"/>
      <c r="W28" s="152"/>
      <c r="X28" s="156"/>
      <c r="Y28" s="115"/>
      <c r="Z28" s="115"/>
      <c r="AA28" s="156"/>
      <c r="AB28" s="156"/>
      <c r="AC28" s="189"/>
      <c r="AD28" s="192"/>
      <c r="AE28" s="190"/>
    </row>
    <row r="29" spans="2:31" s="157" customFormat="1" ht="33.75" customHeight="1">
      <c r="B29" s="189"/>
      <c r="C29" s="210"/>
      <c r="D29" s="1901" t="s">
        <v>1275</v>
      </c>
      <c r="E29" s="1901"/>
      <c r="F29" s="1901"/>
      <c r="G29" s="1901"/>
      <c r="H29" s="1901"/>
      <c r="I29" s="1901"/>
      <c r="J29" s="1901"/>
      <c r="K29" s="1901"/>
      <c r="L29" s="1901"/>
      <c r="M29" s="1901"/>
      <c r="N29" s="1901"/>
      <c r="O29" s="1901"/>
      <c r="P29" s="1901"/>
      <c r="Q29" s="1901"/>
      <c r="R29" s="1901"/>
      <c r="S29" s="1901"/>
      <c r="T29" s="1901"/>
      <c r="U29" s="1901"/>
      <c r="V29" s="1901"/>
      <c r="W29" s="1901"/>
      <c r="X29" s="1901"/>
      <c r="Y29" s="1901"/>
      <c r="Z29" s="1901"/>
      <c r="AA29" s="1901"/>
      <c r="AB29" s="113" t="s">
        <v>385</v>
      </c>
      <c r="AC29" s="1840" t="s">
        <v>96</v>
      </c>
      <c r="AD29" s="1871"/>
      <c r="AE29" s="190"/>
    </row>
    <row r="30" spans="2:31" s="157" customFormat="1" ht="33.75" customHeight="1">
      <c r="B30" s="189"/>
      <c r="C30" s="210"/>
      <c r="D30" s="165"/>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89"/>
      <c r="AD30" s="192"/>
      <c r="AE30" s="190"/>
    </row>
    <row r="31" spans="2:31" s="157" customFormat="1" ht="10.5" customHeight="1">
      <c r="B31" s="189"/>
      <c r="C31" s="185"/>
      <c r="D31" s="186"/>
      <c r="E31" s="186"/>
      <c r="F31" s="186"/>
      <c r="G31" s="186"/>
      <c r="H31" s="186"/>
      <c r="I31" s="156"/>
      <c r="J31" s="156"/>
      <c r="K31" s="156"/>
      <c r="L31" s="156"/>
      <c r="M31" s="156"/>
      <c r="N31" s="156"/>
      <c r="O31" s="156"/>
      <c r="P31" s="156"/>
      <c r="Q31" s="156"/>
      <c r="R31" s="156"/>
      <c r="S31" s="156"/>
      <c r="T31" s="156"/>
      <c r="U31" s="156"/>
      <c r="V31" s="156"/>
      <c r="W31" s="156"/>
      <c r="X31" s="156"/>
      <c r="Y31" s="156"/>
      <c r="Z31" s="156"/>
      <c r="AA31" s="156"/>
      <c r="AB31" s="156"/>
      <c r="AC31" s="189"/>
      <c r="AD31" s="190"/>
      <c r="AE31" s="190"/>
    </row>
    <row r="32" spans="2:31" s="157" customFormat="1" ht="11.25" customHeight="1">
      <c r="B32" s="189"/>
      <c r="C32" s="183"/>
      <c r="D32" s="184"/>
      <c r="E32" s="184"/>
      <c r="F32" s="184"/>
      <c r="G32" s="184"/>
      <c r="H32" s="156"/>
      <c r="I32" s="184"/>
      <c r="J32" s="184"/>
      <c r="K32" s="184"/>
      <c r="L32" s="184"/>
      <c r="M32" s="184"/>
      <c r="N32" s="184"/>
      <c r="O32" s="184"/>
      <c r="P32" s="184"/>
      <c r="Q32" s="184"/>
      <c r="R32" s="184"/>
      <c r="S32" s="184"/>
      <c r="T32" s="184"/>
      <c r="U32" s="184"/>
      <c r="V32" s="184"/>
      <c r="W32" s="184"/>
      <c r="X32" s="184"/>
      <c r="Y32" s="184"/>
      <c r="Z32" s="184"/>
      <c r="AA32" s="184"/>
      <c r="AB32" s="184"/>
      <c r="AC32" s="183"/>
      <c r="AD32" s="188"/>
      <c r="AE32" s="190"/>
    </row>
    <row r="33" spans="2:31" s="157" customFormat="1" ht="24" customHeight="1">
      <c r="B33" s="189"/>
      <c r="C33" s="1885" t="s">
        <v>464</v>
      </c>
      <c r="D33" s="1886"/>
      <c r="E33" s="1886"/>
      <c r="F33" s="1886"/>
      <c r="G33" s="1886"/>
      <c r="H33" s="1886"/>
      <c r="I33" s="1886"/>
      <c r="J33" s="1886"/>
      <c r="K33" s="1886"/>
      <c r="L33" s="1886"/>
      <c r="M33" s="1886"/>
      <c r="N33" s="1886"/>
      <c r="O33" s="1886"/>
      <c r="P33" s="1886"/>
      <c r="Q33" s="1886"/>
      <c r="R33" s="1886"/>
      <c r="S33" s="1886"/>
      <c r="T33" s="1886"/>
      <c r="U33" s="1886"/>
      <c r="V33" s="1886"/>
      <c r="W33" s="1886"/>
      <c r="X33" s="1886"/>
      <c r="Y33" s="1886"/>
      <c r="Z33" s="1886"/>
      <c r="AA33" s="1886"/>
      <c r="AB33" s="156"/>
      <c r="AC33" s="1840" t="s">
        <v>96</v>
      </c>
      <c r="AD33" s="1871"/>
      <c r="AE33" s="190"/>
    </row>
    <row r="34" spans="2:31" s="157" customFormat="1" ht="11.25" customHeight="1">
      <c r="B34" s="189"/>
      <c r="C34" s="185"/>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5"/>
      <c r="AD34" s="194"/>
      <c r="AE34" s="190"/>
    </row>
    <row r="35" spans="2:31" s="157" customFormat="1" ht="11.25" customHeight="1">
      <c r="B35" s="185"/>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94"/>
    </row>
    <row r="36" spans="2:31" s="157" customFormat="1" ht="18" customHeight="1">
      <c r="B36" s="156"/>
      <c r="C36" s="1897" t="s">
        <v>465</v>
      </c>
      <c r="D36" s="1897"/>
      <c r="E36" s="1897"/>
      <c r="F36" s="1897"/>
      <c r="G36" s="1897"/>
      <c r="H36" s="1897"/>
      <c r="I36" s="1897"/>
      <c r="J36" s="1897"/>
      <c r="K36" s="1897"/>
      <c r="L36" s="1897"/>
      <c r="M36" s="1897"/>
      <c r="N36" s="1897"/>
      <c r="O36" s="1897"/>
      <c r="P36" s="1897"/>
      <c r="Q36" s="1897"/>
      <c r="R36" s="1897"/>
      <c r="S36" s="1897"/>
      <c r="T36" s="1897"/>
      <c r="U36" s="1897"/>
      <c r="V36" s="1897"/>
      <c r="W36" s="1897"/>
      <c r="X36" s="1897"/>
      <c r="Y36" s="1897"/>
      <c r="Z36" s="1897"/>
      <c r="AA36" s="1897"/>
      <c r="AB36" s="1897"/>
      <c r="AC36" s="1897"/>
      <c r="AD36" s="1897"/>
      <c r="AE36" s="156"/>
    </row>
    <row r="37" spans="2:31" s="663" customFormat="1" ht="61.5" customHeight="1">
      <c r="B37" s="665"/>
      <c r="C37" s="1886" t="s">
        <v>1276</v>
      </c>
      <c r="D37" s="1886"/>
      <c r="E37" s="1886"/>
      <c r="F37" s="1886"/>
      <c r="G37" s="1886"/>
      <c r="H37" s="1886"/>
      <c r="I37" s="1886"/>
      <c r="J37" s="1886"/>
      <c r="K37" s="1886"/>
      <c r="L37" s="1886"/>
      <c r="M37" s="1886"/>
      <c r="N37" s="1886"/>
      <c r="O37" s="1886"/>
      <c r="P37" s="1886"/>
      <c r="Q37" s="1886"/>
      <c r="R37" s="1886"/>
      <c r="S37" s="1886"/>
      <c r="T37" s="1886"/>
      <c r="U37" s="1886"/>
      <c r="V37" s="1886"/>
      <c r="W37" s="1886"/>
      <c r="X37" s="1886"/>
      <c r="Y37" s="1886"/>
      <c r="Z37" s="1886"/>
      <c r="AA37" s="1886"/>
      <c r="AB37" s="1886"/>
      <c r="AC37" s="1886"/>
      <c r="AD37" s="1886"/>
      <c r="AE37" s="665"/>
    </row>
    <row r="38" spans="2:31" s="663" customFormat="1" ht="52.5" customHeight="1">
      <c r="B38" s="665"/>
      <c r="C38" s="1886" t="s">
        <v>1277</v>
      </c>
      <c r="D38" s="1886"/>
      <c r="E38" s="1886"/>
      <c r="F38" s="1886"/>
      <c r="G38" s="1886"/>
      <c r="H38" s="1886"/>
      <c r="I38" s="1886"/>
      <c r="J38" s="1886"/>
      <c r="K38" s="1886"/>
      <c r="L38" s="1886"/>
      <c r="M38" s="1886"/>
      <c r="N38" s="1886"/>
      <c r="O38" s="1886"/>
      <c r="P38" s="1886"/>
      <c r="Q38" s="1886"/>
      <c r="R38" s="1886"/>
      <c r="S38" s="1886"/>
      <c r="T38" s="1886"/>
      <c r="U38" s="1886"/>
      <c r="V38" s="1886"/>
      <c r="W38" s="1886"/>
      <c r="X38" s="1886"/>
      <c r="Y38" s="1886"/>
      <c r="Z38" s="1886"/>
      <c r="AA38" s="1886"/>
      <c r="AB38" s="1886"/>
      <c r="AC38" s="1886"/>
      <c r="AD38" s="1886"/>
      <c r="AE38" s="665"/>
    </row>
    <row r="39" spans="2:31" s="663" customFormat="1" ht="18.75" customHeight="1">
      <c r="B39" s="665"/>
      <c r="C39" s="1886" t="s">
        <v>466</v>
      </c>
      <c r="D39" s="1886"/>
      <c r="E39" s="1886"/>
      <c r="F39" s="1886"/>
      <c r="G39" s="1886"/>
      <c r="H39" s="1886"/>
      <c r="I39" s="1886"/>
      <c r="J39" s="1886"/>
      <c r="K39" s="1886"/>
      <c r="L39" s="1886"/>
      <c r="M39" s="1886"/>
      <c r="N39" s="1886"/>
      <c r="O39" s="1886"/>
      <c r="P39" s="1886"/>
      <c r="Q39" s="1886"/>
      <c r="R39" s="1886"/>
      <c r="S39" s="1886"/>
      <c r="T39" s="1886"/>
      <c r="U39" s="1886"/>
      <c r="V39" s="1886"/>
      <c r="W39" s="1886"/>
      <c r="X39" s="1886"/>
      <c r="Y39" s="1886"/>
      <c r="Z39" s="1886"/>
      <c r="AA39" s="1886"/>
      <c r="AB39" s="1886"/>
      <c r="AC39" s="1886"/>
      <c r="AD39" s="1886"/>
      <c r="AE39" s="665"/>
    </row>
    <row r="40" spans="2:31" s="663" customFormat="1" ht="18.75" customHeight="1">
      <c r="B40" s="665"/>
      <c r="C40" s="1886" t="s">
        <v>467</v>
      </c>
      <c r="D40" s="1886"/>
      <c r="E40" s="1886"/>
      <c r="F40" s="1886"/>
      <c r="G40" s="1886"/>
      <c r="H40" s="1886"/>
      <c r="I40" s="1886"/>
      <c r="J40" s="1886"/>
      <c r="K40" s="1886"/>
      <c r="L40" s="1886"/>
      <c r="M40" s="1886"/>
      <c r="N40" s="1886"/>
      <c r="O40" s="1886"/>
      <c r="P40" s="1886"/>
      <c r="Q40" s="1886"/>
      <c r="R40" s="1886"/>
      <c r="S40" s="1886"/>
      <c r="T40" s="1886"/>
      <c r="U40" s="1886"/>
      <c r="V40" s="1886"/>
      <c r="W40" s="1886"/>
      <c r="X40" s="1886"/>
      <c r="Y40" s="1886"/>
      <c r="Z40" s="1886"/>
      <c r="AA40" s="1886"/>
      <c r="AB40" s="1886"/>
      <c r="AC40" s="1886"/>
      <c r="AD40" s="1886"/>
      <c r="AE40" s="665"/>
    </row>
    <row r="41" spans="2:31" s="663" customFormat="1" ht="18.75" customHeight="1">
      <c r="B41" s="665"/>
      <c r="C41" s="1886" t="s">
        <v>468</v>
      </c>
      <c r="D41" s="1886"/>
      <c r="E41" s="1886"/>
      <c r="F41" s="1886"/>
      <c r="G41" s="1886"/>
      <c r="H41" s="1886"/>
      <c r="I41" s="1886"/>
      <c r="J41" s="1886"/>
      <c r="K41" s="1886"/>
      <c r="L41" s="1886"/>
      <c r="M41" s="1886"/>
      <c r="N41" s="1886"/>
      <c r="O41" s="1886"/>
      <c r="P41" s="1886"/>
      <c r="Q41" s="1886"/>
      <c r="R41" s="1886"/>
      <c r="S41" s="1886"/>
      <c r="T41" s="1886"/>
      <c r="U41" s="1886"/>
      <c r="V41" s="1886"/>
      <c r="W41" s="1886"/>
      <c r="X41" s="1886"/>
      <c r="Y41" s="1886"/>
      <c r="Z41" s="1886"/>
      <c r="AA41" s="1886"/>
      <c r="AB41" s="1886"/>
      <c r="AC41" s="1886"/>
      <c r="AD41" s="1886"/>
      <c r="AE41" s="665"/>
    </row>
    <row r="42" spans="2:31" s="663" customFormat="1" ht="29.25" customHeight="1">
      <c r="B42" s="665"/>
      <c r="C42" s="1886" t="s">
        <v>186</v>
      </c>
      <c r="D42" s="1886"/>
      <c r="E42" s="1886"/>
      <c r="F42" s="1886"/>
      <c r="G42" s="1886"/>
      <c r="H42" s="1886"/>
      <c r="I42" s="1886"/>
      <c r="J42" s="1886"/>
      <c r="K42" s="1886"/>
      <c r="L42" s="1886"/>
      <c r="M42" s="1886"/>
      <c r="N42" s="1886"/>
      <c r="O42" s="1886"/>
      <c r="P42" s="1886"/>
      <c r="Q42" s="1886"/>
      <c r="R42" s="1886"/>
      <c r="S42" s="1886"/>
      <c r="T42" s="1886"/>
      <c r="U42" s="1886"/>
      <c r="V42" s="1886"/>
      <c r="W42" s="1886"/>
      <c r="X42" s="1886"/>
      <c r="Y42" s="1886"/>
      <c r="Z42" s="1886"/>
      <c r="AA42" s="1886"/>
      <c r="AB42" s="1886"/>
      <c r="AC42" s="1886"/>
      <c r="AD42" s="1886"/>
      <c r="AE42" s="665"/>
    </row>
    <row r="43" spans="2:31" s="206" customFormat="1" ht="15.75" customHeight="1">
      <c r="B43" s="207"/>
      <c r="C43" s="207"/>
      <c r="D43" s="665"/>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207"/>
    </row>
    <row r="44" spans="2:31" s="208" customFormat="1" ht="13.5">
      <c r="B44" s="209"/>
      <c r="C44" s="180"/>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209"/>
    </row>
    <row r="45" spans="2:31" s="208" customFormat="1" ht="13.5">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row>
    <row r="46" spans="3:30" s="208" customFormat="1" ht="13.5">
      <c r="C46" s="182"/>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row>
    <row r="47" spans="3:30" s="208" customFormat="1" ht="13.5">
      <c r="C47" s="182"/>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row>
  </sheetData>
  <sheetProtection/>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rintOptions/>
  <pageMargins left="0.7" right="0.7" top="0.75" bottom="0.75" header="0.3" footer="0.3"/>
  <pageSetup horizontalDpi="600" verticalDpi="600" orientation="portrait" paperSize="9" scale="63" r:id="rId1"/>
</worksheet>
</file>

<file path=xl/worksheets/sheet19.xml><?xml version="1.0" encoding="utf-8"?>
<worksheet xmlns="http://schemas.openxmlformats.org/spreadsheetml/2006/main" xmlns:r="http://schemas.openxmlformats.org/officeDocument/2006/relationships">
  <sheetPr>
    <tabColor rgb="FFFF00FF"/>
  </sheetPr>
  <dimension ref="B2:AK37"/>
  <sheetViews>
    <sheetView view="pageBreakPreview" zoomScaleSheetLayoutView="100" zoomScalePageLayoutView="0" workbookViewId="0" topLeftCell="A1">
      <selection activeCell="A1" sqref="A1"/>
    </sheetView>
  </sheetViews>
  <sheetFormatPr defaultColWidth="3.50390625" defaultRowHeight="13.5"/>
  <cols>
    <col min="1" max="1" width="1.25" style="646" customWidth="1"/>
    <col min="2" max="2" width="3.375" style="0" customWidth="1"/>
    <col min="3" max="3" width="3.375" style="646" customWidth="1"/>
    <col min="4" max="6" width="3.50390625" style="646" customWidth="1"/>
    <col min="7" max="7" width="1.4921875" style="646" customWidth="1"/>
    <col min="8" max="8" width="2.50390625" style="646" customWidth="1"/>
    <col min="9" max="26" width="3.50390625" style="646" customWidth="1"/>
    <col min="27" max="28" width="4.125" style="646" customWidth="1"/>
    <col min="29" max="29" width="2.125" style="646" customWidth="1"/>
    <col min="30" max="30" width="1.25" style="646" customWidth="1"/>
    <col min="31" max="16384" width="3.50390625" style="646" customWidth="1"/>
  </cols>
  <sheetData>
    <row r="1" s="157" customFormat="1" ht="13.5"/>
    <row r="2" s="157" customFormat="1" ht="13.5">
      <c r="B2" s="157" t="s">
        <v>190</v>
      </c>
    </row>
    <row r="3" s="157" customFormat="1" ht="13.5">
      <c r="AC3" s="158" t="s">
        <v>1270</v>
      </c>
    </row>
    <row r="4" s="157" customFormat="1" ht="13.5">
      <c r="AC4" s="158"/>
    </row>
    <row r="5" spans="2:29" s="157" customFormat="1" ht="27.75" customHeight="1">
      <c r="B5" s="1842" t="s">
        <v>1278</v>
      </c>
      <c r="C5" s="1841"/>
      <c r="D5" s="1841"/>
      <c r="E5" s="1841"/>
      <c r="F5" s="1841"/>
      <c r="G5" s="1841"/>
      <c r="H5" s="1841"/>
      <c r="I5" s="1841"/>
      <c r="J5" s="1841"/>
      <c r="K5" s="1841"/>
      <c r="L5" s="1841"/>
      <c r="M5" s="1841"/>
      <c r="N5" s="1841"/>
      <c r="O5" s="1841"/>
      <c r="P5" s="1841"/>
      <c r="Q5" s="1841"/>
      <c r="R5" s="1841"/>
      <c r="S5" s="1841"/>
      <c r="T5" s="1841"/>
      <c r="U5" s="1841"/>
      <c r="V5" s="1841"/>
      <c r="W5" s="1841"/>
      <c r="X5" s="1841"/>
      <c r="Y5" s="1841"/>
      <c r="Z5" s="1841"/>
      <c r="AA5" s="1841"/>
      <c r="AB5" s="1841"/>
      <c r="AC5" s="1841"/>
    </row>
    <row r="6" s="157" customFormat="1" ht="13.5"/>
    <row r="7" spans="2:29" s="157" customFormat="1" ht="39.75" customHeight="1">
      <c r="B7" s="1708" t="s">
        <v>380</v>
      </c>
      <c r="C7" s="1708"/>
      <c r="D7" s="1708"/>
      <c r="E7" s="1708"/>
      <c r="F7" s="1708"/>
      <c r="G7" s="159"/>
      <c r="H7" s="160"/>
      <c r="I7" s="160"/>
      <c r="J7" s="160"/>
      <c r="K7" s="160"/>
      <c r="L7" s="160"/>
      <c r="M7" s="160"/>
      <c r="N7" s="466"/>
      <c r="O7" s="466"/>
      <c r="P7" s="466"/>
      <c r="Q7" s="466"/>
      <c r="R7" s="466"/>
      <c r="S7" s="466"/>
      <c r="T7" s="466"/>
      <c r="U7" s="466"/>
      <c r="V7" s="466"/>
      <c r="W7" s="466"/>
      <c r="X7" s="466"/>
      <c r="Y7" s="466"/>
      <c r="Z7" s="466"/>
      <c r="AA7" s="466"/>
      <c r="AB7" s="466"/>
      <c r="AC7" s="533"/>
    </row>
    <row r="8" spans="2:29" ht="39.75" customHeight="1">
      <c r="B8" s="1902" t="s">
        <v>95</v>
      </c>
      <c r="C8" s="1903"/>
      <c r="D8" s="1903"/>
      <c r="E8" s="1903"/>
      <c r="F8" s="1904"/>
      <c r="G8" s="1733" t="s">
        <v>1002</v>
      </c>
      <c r="H8" s="1734"/>
      <c r="I8" s="1734"/>
      <c r="J8" s="1734"/>
      <c r="K8" s="1734"/>
      <c r="L8" s="1734"/>
      <c r="M8" s="1734"/>
      <c r="N8" s="1734"/>
      <c r="O8" s="1734"/>
      <c r="P8" s="1734"/>
      <c r="Q8" s="1734"/>
      <c r="R8" s="1734"/>
      <c r="S8" s="1734"/>
      <c r="T8" s="1734"/>
      <c r="U8" s="1734"/>
      <c r="V8" s="1734"/>
      <c r="W8" s="1734"/>
      <c r="X8" s="1734"/>
      <c r="Y8" s="1734"/>
      <c r="Z8" s="1734"/>
      <c r="AA8" s="1734"/>
      <c r="AB8" s="1734"/>
      <c r="AC8" s="1735"/>
    </row>
    <row r="9" spans="2:29" ht="39.75" customHeight="1">
      <c r="B9" s="1902" t="s">
        <v>191</v>
      </c>
      <c r="C9" s="1903"/>
      <c r="D9" s="1903"/>
      <c r="E9" s="1903"/>
      <c r="F9" s="1903"/>
      <c r="G9" s="1883" t="s">
        <v>1279</v>
      </c>
      <c r="H9" s="1884"/>
      <c r="I9" s="1884"/>
      <c r="J9" s="1884"/>
      <c r="K9" s="1884"/>
      <c r="L9" s="1884"/>
      <c r="M9" s="1884"/>
      <c r="N9" s="1884"/>
      <c r="O9" s="1884"/>
      <c r="P9" s="1884"/>
      <c r="Q9" s="1884"/>
      <c r="R9" s="1884"/>
      <c r="S9" s="1884"/>
      <c r="T9" s="1884"/>
      <c r="U9" s="1884"/>
      <c r="V9" s="1884"/>
      <c r="W9" s="1884"/>
      <c r="X9" s="1884"/>
      <c r="Y9" s="1884"/>
      <c r="Z9" s="1884"/>
      <c r="AA9" s="1884"/>
      <c r="AB9" s="1884"/>
      <c r="AC9" s="1898"/>
    </row>
    <row r="10" s="156" customFormat="1" ht="13.5"/>
    <row r="11" spans="2:29" s="157" customFormat="1" ht="10.5" customHeight="1">
      <c r="B11" s="835"/>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8"/>
    </row>
    <row r="12" spans="2:29" s="157" customFormat="1" ht="10.5" customHeight="1">
      <c r="B12" s="189"/>
      <c r="C12" s="835"/>
      <c r="D12" s="184"/>
      <c r="E12" s="184"/>
      <c r="F12" s="188"/>
      <c r="G12" s="836"/>
      <c r="H12" s="184"/>
      <c r="I12" s="184"/>
      <c r="J12" s="184"/>
      <c r="K12" s="184"/>
      <c r="L12" s="184"/>
      <c r="M12" s="184"/>
      <c r="N12" s="184"/>
      <c r="O12" s="184"/>
      <c r="P12" s="184"/>
      <c r="Q12" s="184"/>
      <c r="R12" s="184"/>
      <c r="S12" s="184"/>
      <c r="T12" s="184"/>
      <c r="U12" s="184"/>
      <c r="V12" s="184"/>
      <c r="W12" s="184"/>
      <c r="X12" s="184"/>
      <c r="Y12" s="184"/>
      <c r="Z12" s="188"/>
      <c r="AA12" s="184"/>
      <c r="AB12" s="188"/>
      <c r="AC12" s="190"/>
    </row>
    <row r="13" spans="2:37" s="157" customFormat="1" ht="32.25" customHeight="1">
      <c r="B13" s="210"/>
      <c r="C13" s="1905" t="s">
        <v>1004</v>
      </c>
      <c r="D13" s="1829"/>
      <c r="E13" s="1829"/>
      <c r="F13" s="1830"/>
      <c r="G13" s="156"/>
      <c r="H13" s="133" t="s">
        <v>110</v>
      </c>
      <c r="I13" s="1906" t="s">
        <v>1280</v>
      </c>
      <c r="J13" s="1907"/>
      <c r="K13" s="1907"/>
      <c r="L13" s="1907"/>
      <c r="M13" s="1907"/>
      <c r="N13" s="1907"/>
      <c r="O13" s="1907"/>
      <c r="P13" s="1907"/>
      <c r="Q13" s="1907"/>
      <c r="R13" s="1907"/>
      <c r="S13" s="159"/>
      <c r="T13" s="160"/>
      <c r="U13" s="191" t="s">
        <v>90</v>
      </c>
      <c r="V13" s="113"/>
      <c r="W13" s="113"/>
      <c r="X13" s="113"/>
      <c r="Y13" s="113"/>
      <c r="Z13" s="156"/>
      <c r="AA13" s="189"/>
      <c r="AB13" s="190"/>
      <c r="AC13" s="190"/>
      <c r="AD13" s="156"/>
      <c r="AE13" s="156"/>
      <c r="AF13" s="156"/>
      <c r="AK13" s="115"/>
    </row>
    <row r="14" spans="2:37" s="157" customFormat="1" ht="32.25" customHeight="1">
      <c r="B14" s="210"/>
      <c r="C14" s="210"/>
      <c r="D14" s="165"/>
      <c r="E14" s="165"/>
      <c r="F14" s="547"/>
      <c r="G14" s="156"/>
      <c r="H14" s="133" t="s">
        <v>111</v>
      </c>
      <c r="I14" s="1906" t="s">
        <v>1281</v>
      </c>
      <c r="J14" s="1907"/>
      <c r="K14" s="1907"/>
      <c r="L14" s="1907"/>
      <c r="M14" s="1907"/>
      <c r="N14" s="1907"/>
      <c r="O14" s="1907"/>
      <c r="P14" s="1907"/>
      <c r="Q14" s="1907"/>
      <c r="R14" s="1907"/>
      <c r="S14" s="159"/>
      <c r="T14" s="160"/>
      <c r="U14" s="191" t="s">
        <v>90</v>
      </c>
      <c r="V14" s="113"/>
      <c r="W14" s="113"/>
      <c r="X14" s="113"/>
      <c r="Y14" s="113"/>
      <c r="Z14" s="156"/>
      <c r="AA14" s="189"/>
      <c r="AB14" s="190"/>
      <c r="AC14" s="190"/>
      <c r="AD14" s="156"/>
      <c r="AE14" s="156"/>
      <c r="AF14" s="156"/>
      <c r="AK14" s="115"/>
    </row>
    <row r="15" spans="2:37" s="157" customFormat="1" ht="32.25" customHeight="1">
      <c r="B15" s="189"/>
      <c r="C15" s="189"/>
      <c r="D15" s="156"/>
      <c r="E15" s="156"/>
      <c r="F15" s="190"/>
      <c r="G15" s="156"/>
      <c r="H15" s="133" t="s">
        <v>130</v>
      </c>
      <c r="I15" s="1354" t="s">
        <v>1005</v>
      </c>
      <c r="J15" s="1355"/>
      <c r="K15" s="1355"/>
      <c r="L15" s="1355"/>
      <c r="M15" s="1355"/>
      <c r="N15" s="1355"/>
      <c r="O15" s="1355"/>
      <c r="P15" s="1355"/>
      <c r="Q15" s="1355"/>
      <c r="R15" s="1356"/>
      <c r="S15" s="159"/>
      <c r="T15" s="160"/>
      <c r="U15" s="191" t="s">
        <v>60</v>
      </c>
      <c r="V15" s="156" t="s">
        <v>385</v>
      </c>
      <c r="W15" s="1248" t="s">
        <v>1282</v>
      </c>
      <c r="X15" s="1248"/>
      <c r="Y15" s="1248"/>
      <c r="Z15" s="175"/>
      <c r="AA15" s="1680" t="s">
        <v>96</v>
      </c>
      <c r="AB15" s="1682"/>
      <c r="AC15" s="142"/>
      <c r="AE15" s="156"/>
      <c r="AF15" s="156"/>
      <c r="AK15" s="115"/>
    </row>
    <row r="16" spans="2:30" s="157" customFormat="1" ht="13.5">
      <c r="B16" s="189"/>
      <c r="C16" s="185"/>
      <c r="D16" s="186"/>
      <c r="E16" s="186"/>
      <c r="F16" s="194"/>
      <c r="G16" s="186"/>
      <c r="H16" s="186"/>
      <c r="I16" s="186"/>
      <c r="J16" s="186"/>
      <c r="K16" s="186"/>
      <c r="L16" s="186"/>
      <c r="M16" s="186"/>
      <c r="N16" s="186"/>
      <c r="O16" s="186"/>
      <c r="P16" s="186"/>
      <c r="Q16" s="186"/>
      <c r="R16" s="186"/>
      <c r="S16" s="186"/>
      <c r="T16" s="186"/>
      <c r="U16" s="186"/>
      <c r="V16" s="186"/>
      <c r="W16" s="186"/>
      <c r="X16" s="186"/>
      <c r="Y16" s="186"/>
      <c r="Z16" s="186"/>
      <c r="AA16" s="185"/>
      <c r="AB16" s="194"/>
      <c r="AC16" s="190"/>
      <c r="AD16" s="156"/>
    </row>
    <row r="17" spans="2:29" s="157" customFormat="1" ht="10.5" customHeight="1">
      <c r="B17" s="189"/>
      <c r="C17" s="835"/>
      <c r="D17" s="184"/>
      <c r="E17" s="184"/>
      <c r="F17" s="184"/>
      <c r="G17"/>
      <c r="H17" s="184"/>
      <c r="I17" s="184"/>
      <c r="J17" s="184"/>
      <c r="K17" s="184"/>
      <c r="L17" s="184"/>
      <c r="M17" s="184"/>
      <c r="N17" s="184"/>
      <c r="O17" s="184"/>
      <c r="P17" s="184"/>
      <c r="Q17" s="184"/>
      <c r="R17" s="184"/>
      <c r="S17" s="184"/>
      <c r="T17" s="184"/>
      <c r="U17" s="184"/>
      <c r="V17" s="184"/>
      <c r="W17" s="184"/>
      <c r="X17" s="184"/>
      <c r="Y17" s="184"/>
      <c r="Z17" s="188"/>
      <c r="AA17" s="184"/>
      <c r="AB17" s="188"/>
      <c r="AC17" s="190"/>
    </row>
    <row r="18" spans="2:37" s="157" customFormat="1" ht="22.5" customHeight="1">
      <c r="B18" s="210"/>
      <c r="C18" s="1905" t="s">
        <v>1006</v>
      </c>
      <c r="D18" s="1829"/>
      <c r="E18" s="1829"/>
      <c r="F18" s="1830"/>
      <c r="G18" s="156"/>
      <c r="H18" s="133" t="s">
        <v>110</v>
      </c>
      <c r="I18" s="1482" t="s">
        <v>1007</v>
      </c>
      <c r="J18" s="1907"/>
      <c r="K18" s="1907"/>
      <c r="L18" s="1907"/>
      <c r="M18" s="1907"/>
      <c r="N18" s="1907"/>
      <c r="O18" s="1907"/>
      <c r="P18" s="1907"/>
      <c r="Q18" s="1907"/>
      <c r="R18" s="1907"/>
      <c r="S18" s="159"/>
      <c r="T18" s="160"/>
      <c r="U18" s="191" t="s">
        <v>30</v>
      </c>
      <c r="V18" s="113"/>
      <c r="W18" s="113"/>
      <c r="X18" s="113"/>
      <c r="Y18" s="113"/>
      <c r="Z18" s="156"/>
      <c r="AA18" s="189"/>
      <c r="AB18" s="190"/>
      <c r="AC18" s="190"/>
      <c r="AD18" s="156"/>
      <c r="AE18" s="156"/>
      <c r="AF18" s="156"/>
      <c r="AK18" s="115"/>
    </row>
    <row r="19" spans="2:37" s="157" customFormat="1" ht="22.5" customHeight="1">
      <c r="B19" s="210"/>
      <c r="C19" s="1905"/>
      <c r="D19" s="1829"/>
      <c r="E19" s="1829"/>
      <c r="F19" s="1830"/>
      <c r="G19" s="156"/>
      <c r="H19" s="133" t="s">
        <v>111</v>
      </c>
      <c r="I19" s="1482" t="s">
        <v>1008</v>
      </c>
      <c r="J19" s="1907"/>
      <c r="K19" s="1907"/>
      <c r="L19" s="1907"/>
      <c r="M19" s="1907"/>
      <c r="N19" s="1907"/>
      <c r="O19" s="1907"/>
      <c r="P19" s="1907"/>
      <c r="Q19" s="1907"/>
      <c r="R19" s="1907"/>
      <c r="S19" s="159"/>
      <c r="T19" s="160"/>
      <c r="U19" s="191" t="s">
        <v>90</v>
      </c>
      <c r="V19" s="113"/>
      <c r="W19" s="113"/>
      <c r="X19" s="113"/>
      <c r="Y19" s="113"/>
      <c r="Z19" s="156"/>
      <c r="AA19" s="189"/>
      <c r="AB19" s="190"/>
      <c r="AC19" s="190"/>
      <c r="AD19" s="156"/>
      <c r="AE19" s="156"/>
      <c r="AF19" s="156"/>
      <c r="AK19" s="115"/>
    </row>
    <row r="20" spans="2:37" s="157" customFormat="1" ht="22.5" customHeight="1">
      <c r="B20" s="210"/>
      <c r="C20" s="210"/>
      <c r="D20" s="165"/>
      <c r="E20" s="165"/>
      <c r="F20" s="547"/>
      <c r="G20" s="156"/>
      <c r="H20" s="133" t="s">
        <v>130</v>
      </c>
      <c r="I20" s="1906" t="s">
        <v>1283</v>
      </c>
      <c r="J20" s="1907"/>
      <c r="K20" s="1907"/>
      <c r="L20" s="1907"/>
      <c r="M20" s="1907"/>
      <c r="N20" s="1907"/>
      <c r="O20" s="1907"/>
      <c r="P20" s="1907"/>
      <c r="Q20" s="1907"/>
      <c r="R20" s="1907"/>
      <c r="S20" s="159"/>
      <c r="T20" s="160"/>
      <c r="U20" s="191" t="s">
        <v>90</v>
      </c>
      <c r="V20" s="113"/>
      <c r="W20" s="113"/>
      <c r="X20" s="113"/>
      <c r="Y20" s="113"/>
      <c r="Z20" s="156"/>
      <c r="AA20" s="189"/>
      <c r="AB20" s="190"/>
      <c r="AC20" s="190"/>
      <c r="AD20" s="156"/>
      <c r="AE20" s="156"/>
      <c r="AF20" s="156"/>
      <c r="AK20" s="115"/>
    </row>
    <row r="21" spans="2:37" s="157" customFormat="1" ht="22.5" customHeight="1">
      <c r="B21" s="189"/>
      <c r="C21" s="189"/>
      <c r="D21" s="156"/>
      <c r="E21" s="156"/>
      <c r="F21" s="190"/>
      <c r="G21" s="156"/>
      <c r="H21" s="133" t="s">
        <v>131</v>
      </c>
      <c r="I21" s="1354" t="s">
        <v>1009</v>
      </c>
      <c r="J21" s="1355"/>
      <c r="K21" s="1355"/>
      <c r="L21" s="1355"/>
      <c r="M21" s="1355"/>
      <c r="N21" s="1355"/>
      <c r="O21" s="1355"/>
      <c r="P21" s="1355"/>
      <c r="Q21" s="1355"/>
      <c r="R21" s="1356"/>
      <c r="S21" s="159"/>
      <c r="T21" s="160"/>
      <c r="U21" s="191" t="s">
        <v>60</v>
      </c>
      <c r="V21" s="156" t="s">
        <v>385</v>
      </c>
      <c r="W21" s="1248" t="s">
        <v>1284</v>
      </c>
      <c r="X21" s="1248"/>
      <c r="Y21" s="1248"/>
      <c r="Z21" s="175"/>
      <c r="AA21" s="1680" t="s">
        <v>96</v>
      </c>
      <c r="AB21" s="1682"/>
      <c r="AC21" s="142"/>
      <c r="AE21" s="156"/>
      <c r="AF21" s="156"/>
      <c r="AK21" s="115"/>
    </row>
    <row r="22" spans="2:30" s="157" customFormat="1" ht="13.5">
      <c r="B22" s="189"/>
      <c r="C22" s="185"/>
      <c r="D22" s="186"/>
      <c r="E22" s="186"/>
      <c r="F22" s="194"/>
      <c r="G22" s="186"/>
      <c r="H22" s="186"/>
      <c r="I22" s="186"/>
      <c r="J22" s="186"/>
      <c r="K22" s="186"/>
      <c r="L22" s="186"/>
      <c r="M22" s="186"/>
      <c r="N22" s="186"/>
      <c r="O22" s="186"/>
      <c r="P22" s="186"/>
      <c r="Q22" s="186"/>
      <c r="R22" s="186"/>
      <c r="S22" s="186"/>
      <c r="T22" s="186"/>
      <c r="U22" s="186"/>
      <c r="V22" s="186"/>
      <c r="W22" s="186"/>
      <c r="X22" s="186"/>
      <c r="Y22" s="186"/>
      <c r="Z22" s="186"/>
      <c r="AA22" s="185"/>
      <c r="AB22" s="194"/>
      <c r="AC22" s="190"/>
      <c r="AD22" s="156"/>
    </row>
    <row r="23" spans="2:30" s="157" customFormat="1" ht="13.5">
      <c r="B23" s="18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94"/>
      <c r="AD23" s="156"/>
    </row>
    <row r="24" spans="2:30" s="157" customFormat="1" ht="7.5" customHeight="1">
      <c r="B24" s="1834"/>
      <c r="C24" s="1834"/>
      <c r="D24" s="1834"/>
      <c r="E24" s="1834"/>
      <c r="F24" s="1834"/>
      <c r="G24" s="1834"/>
      <c r="H24" s="1834"/>
      <c r="I24" s="1834"/>
      <c r="J24" s="1834"/>
      <c r="K24" s="1834"/>
      <c r="L24" s="1834"/>
      <c r="M24" s="1834"/>
      <c r="N24" s="1834"/>
      <c r="O24" s="1834"/>
      <c r="P24" s="1834"/>
      <c r="Q24" s="1834"/>
      <c r="R24" s="1834"/>
      <c r="S24" s="1834"/>
      <c r="T24" s="1834"/>
      <c r="U24" s="1834"/>
      <c r="V24" s="1834"/>
      <c r="W24" s="1834"/>
      <c r="X24" s="1834"/>
      <c r="Y24" s="1834"/>
      <c r="Z24" s="1834"/>
      <c r="AA24" s="1834"/>
      <c r="AB24" s="1834"/>
      <c r="AC24" s="1834"/>
      <c r="AD24" s="156"/>
    </row>
    <row r="25" spans="2:30" s="157" customFormat="1" ht="62.25" customHeight="1">
      <c r="B25" s="1747" t="s">
        <v>1285</v>
      </c>
      <c r="C25" s="1747"/>
      <c r="D25" s="1908" t="s">
        <v>1286</v>
      </c>
      <c r="E25" s="1908"/>
      <c r="F25" s="1908"/>
      <c r="G25" s="1908"/>
      <c r="H25" s="1908"/>
      <c r="I25" s="1908"/>
      <c r="J25" s="1908"/>
      <c r="K25" s="1908"/>
      <c r="L25" s="1908"/>
      <c r="M25" s="1908"/>
      <c r="N25" s="1908"/>
      <c r="O25" s="1908"/>
      <c r="P25" s="1908"/>
      <c r="Q25" s="1908"/>
      <c r="R25" s="1908"/>
      <c r="S25" s="1908"/>
      <c r="T25" s="1908"/>
      <c r="U25" s="1908"/>
      <c r="V25" s="1908"/>
      <c r="W25" s="1908"/>
      <c r="X25" s="1908"/>
      <c r="Y25" s="1908"/>
      <c r="Z25" s="1908"/>
      <c r="AA25" s="1908"/>
      <c r="AB25" s="1908"/>
      <c r="AC25" s="175"/>
      <c r="AD25" s="156"/>
    </row>
    <row r="26" spans="2:30" s="157" customFormat="1" ht="13.5" customHeight="1">
      <c r="B26" s="1886" t="s">
        <v>1287</v>
      </c>
      <c r="C26" s="1886"/>
      <c r="D26" s="1886" t="s">
        <v>1288</v>
      </c>
      <c r="E26" s="1886"/>
      <c r="F26" s="1886"/>
      <c r="G26" s="1886"/>
      <c r="H26" s="1886"/>
      <c r="I26" s="1886"/>
      <c r="J26" s="1886"/>
      <c r="K26" s="1886"/>
      <c r="L26" s="1886"/>
      <c r="M26" s="1886"/>
      <c r="N26" s="1886"/>
      <c r="O26" s="1886"/>
      <c r="P26" s="1886"/>
      <c r="Q26" s="1886"/>
      <c r="R26" s="1886"/>
      <c r="S26" s="1886"/>
      <c r="T26" s="1886"/>
      <c r="U26" s="1886"/>
      <c r="V26" s="1886"/>
      <c r="W26" s="1886"/>
      <c r="X26" s="1886"/>
      <c r="Y26" s="1886"/>
      <c r="Z26" s="1886"/>
      <c r="AA26" s="1886"/>
      <c r="AB26" s="1886"/>
      <c r="AC26" s="165"/>
      <c r="AD26" s="156"/>
    </row>
    <row r="27" spans="2:30" s="157" customFormat="1" ht="29.25" customHeight="1">
      <c r="B27" s="1886" t="s">
        <v>1010</v>
      </c>
      <c r="C27" s="1886"/>
      <c r="D27" s="1886"/>
      <c r="E27" s="1886"/>
      <c r="F27" s="1886"/>
      <c r="G27" s="1886"/>
      <c r="H27" s="1886"/>
      <c r="I27" s="1886"/>
      <c r="J27" s="1886"/>
      <c r="K27" s="1886"/>
      <c r="L27" s="1886"/>
      <c r="M27" s="1886"/>
      <c r="N27" s="1886"/>
      <c r="O27" s="1886"/>
      <c r="P27" s="1886"/>
      <c r="Q27" s="1886"/>
      <c r="R27" s="1886"/>
      <c r="S27" s="1886"/>
      <c r="T27" s="1886"/>
      <c r="U27" s="1886"/>
      <c r="V27" s="1886"/>
      <c r="W27" s="1886"/>
      <c r="X27" s="1886"/>
      <c r="Y27" s="1886"/>
      <c r="Z27" s="1886"/>
      <c r="AA27" s="1886"/>
      <c r="AB27" s="1886"/>
      <c r="AC27" s="1886"/>
      <c r="AD27" s="156"/>
    </row>
    <row r="28" spans="2:30" s="157" customFormat="1" ht="13.5">
      <c r="B28" s="1886"/>
      <c r="C28" s="1886"/>
      <c r="D28" s="1886"/>
      <c r="E28" s="1886"/>
      <c r="F28" s="1886"/>
      <c r="G28" s="1886"/>
      <c r="H28" s="1886"/>
      <c r="I28" s="1886"/>
      <c r="J28" s="1886"/>
      <c r="K28" s="1886"/>
      <c r="L28" s="1886"/>
      <c r="M28" s="1886"/>
      <c r="N28" s="1886"/>
      <c r="O28" s="1886"/>
      <c r="P28" s="1886"/>
      <c r="Q28" s="1886"/>
      <c r="R28" s="1886"/>
      <c r="S28" s="1886"/>
      <c r="T28" s="1886"/>
      <c r="U28" s="1886"/>
      <c r="V28" s="1886"/>
      <c r="W28" s="1886"/>
      <c r="X28" s="1886"/>
      <c r="Y28" s="1886"/>
      <c r="Z28" s="1886"/>
      <c r="AA28" s="1886"/>
      <c r="AB28" s="1886"/>
      <c r="AC28" s="1886"/>
      <c r="AD28" s="156"/>
    </row>
    <row r="29" s="208" customFormat="1" ht="13.5"/>
    <row r="30" spans="2:29" ht="13.5">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row>
    <row r="31" spans="2:29" ht="13.5">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row>
    <row r="32" spans="2:29" s="208" customFormat="1" ht="13.5">
      <c r="B32"/>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row>
    <row r="33" spans="2:29" s="208" customFormat="1" ht="13.5">
      <c r="B33"/>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row>
    <row r="34" spans="2:29" s="208" customFormat="1" ht="13.5">
      <c r="B34"/>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row>
    <row r="35" spans="2:29" s="208" customFormat="1" ht="13.5">
      <c r="B35"/>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row>
    <row r="36" spans="2:29" s="208" customFormat="1" ht="13.5">
      <c r="B36"/>
      <c r="C36" s="646"/>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row>
    <row r="37" spans="2:29" s="208" customFormat="1" ht="13.5">
      <c r="B37"/>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row>
  </sheetData>
  <sheetProtection/>
  <mergeCells count="27">
    <mergeCell ref="B27:AC27"/>
    <mergeCell ref="B28:AC28"/>
    <mergeCell ref="AA21:AB21"/>
    <mergeCell ref="B24:AC24"/>
    <mergeCell ref="B25:C25"/>
    <mergeCell ref="D25:AB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7" right="0.7" top="0.75" bottom="0.75" header="0.3" footer="0.3"/>
  <pageSetup horizontalDpi="600" verticalDpi="600" orientation="portrait" paperSize="9" scale="92" r:id="rId1"/>
  <colBreaks count="1" manualBreakCount="1">
    <brk id="30" max="65535" man="1"/>
  </colBreaks>
</worksheet>
</file>

<file path=xl/worksheets/sheet2.xml><?xml version="1.0" encoding="utf-8"?>
<worksheet xmlns="http://schemas.openxmlformats.org/spreadsheetml/2006/main" xmlns:r="http://schemas.openxmlformats.org/officeDocument/2006/relationships">
  <sheetPr>
    <tabColor rgb="FFFF0000"/>
  </sheetPr>
  <dimension ref="B1:AW137"/>
  <sheetViews>
    <sheetView view="pageBreakPreview" zoomScale="70" zoomScaleNormal="85" zoomScaleSheetLayoutView="70" zoomScalePageLayoutView="0" workbookViewId="0" topLeftCell="A1">
      <pane xSplit="4" ySplit="18" topLeftCell="E19" activePane="bottomRight" state="frozen"/>
      <selection pane="topLeft" activeCell="E23" sqref="E23"/>
      <selection pane="topRight" activeCell="E23" sqref="E23"/>
      <selection pane="bottomLeft" activeCell="E23" sqref="E23"/>
      <selection pane="bottomRight" activeCell="A1" sqref="A1"/>
    </sheetView>
  </sheetViews>
  <sheetFormatPr defaultColWidth="9.00390625" defaultRowHeight="13.5"/>
  <cols>
    <col min="1" max="1" width="1.00390625" style="87" customWidth="1"/>
    <col min="2" max="2" width="8.25390625" style="87" customWidth="1"/>
    <col min="3" max="3" width="30.125" style="91" customWidth="1"/>
    <col min="4" max="4" width="7.375" style="91" customWidth="1"/>
    <col min="5" max="8" width="5.625" style="87" customWidth="1"/>
    <col min="9" max="10" width="7.50390625" style="87" customWidth="1"/>
    <col min="11" max="11" width="6.875" style="87" customWidth="1"/>
    <col min="12" max="12" width="7.00390625" style="87" customWidth="1"/>
    <col min="13" max="17" width="5.625" style="87" customWidth="1"/>
    <col min="18" max="18" width="100.625" style="87" customWidth="1"/>
    <col min="19" max="19" width="1.12109375" style="87" customWidth="1"/>
    <col min="20" max="48" width="3.125" style="87" customWidth="1"/>
    <col min="49" max="16384" width="9.00390625" style="87" customWidth="1"/>
  </cols>
  <sheetData>
    <row r="1" ht="17.25">
      <c r="B1" s="404" t="s">
        <v>145</v>
      </c>
    </row>
    <row r="3" spans="2:48" s="89" customFormat="1" ht="13.5" customHeight="1">
      <c r="B3" s="812"/>
      <c r="C3" s="813" t="s">
        <v>124</v>
      </c>
      <c r="D3" s="814"/>
      <c r="E3" s="815">
        <v>2</v>
      </c>
      <c r="F3" s="816">
        <v>1</v>
      </c>
      <c r="G3" s="817">
        <v>7</v>
      </c>
      <c r="H3" s="816">
        <v>11</v>
      </c>
      <c r="I3" s="815" t="s">
        <v>1374</v>
      </c>
      <c r="J3" s="815" t="s">
        <v>1375</v>
      </c>
      <c r="K3" s="815" t="s">
        <v>469</v>
      </c>
      <c r="L3" s="815" t="s">
        <v>470</v>
      </c>
      <c r="M3" s="816">
        <v>18</v>
      </c>
      <c r="N3" s="817">
        <v>24</v>
      </c>
      <c r="O3" s="817">
        <v>26</v>
      </c>
      <c r="P3" s="817" t="s">
        <v>1581</v>
      </c>
      <c r="Q3" s="817" t="s">
        <v>1582</v>
      </c>
      <c r="R3" s="818" t="s">
        <v>148</v>
      </c>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row>
    <row r="4" spans="2:48" ht="12" customHeight="1">
      <c r="B4" s="819"/>
      <c r="C4" s="820"/>
      <c r="D4" s="821"/>
      <c r="E4" s="1043" t="s">
        <v>1013</v>
      </c>
      <c r="F4" s="1043" t="s">
        <v>129</v>
      </c>
      <c r="G4" s="1040" t="s">
        <v>1378</v>
      </c>
      <c r="H4" s="1037" t="s">
        <v>1373</v>
      </c>
      <c r="I4" s="1034" t="s">
        <v>1511</v>
      </c>
      <c r="J4" s="1034" t="s">
        <v>1512</v>
      </c>
      <c r="K4" s="1034" t="s">
        <v>471</v>
      </c>
      <c r="L4" s="1034" t="s">
        <v>472</v>
      </c>
      <c r="M4" s="1034" t="s">
        <v>1376</v>
      </c>
      <c r="N4" s="1037" t="s">
        <v>473</v>
      </c>
      <c r="O4" s="1040" t="s">
        <v>1583</v>
      </c>
      <c r="P4" s="1040" t="s">
        <v>1584</v>
      </c>
      <c r="Q4" s="1050" t="s">
        <v>1585</v>
      </c>
      <c r="R4" s="1046" t="s">
        <v>1377</v>
      </c>
      <c r="S4" s="98"/>
      <c r="T4" s="98"/>
      <c r="U4" s="98"/>
      <c r="V4" s="98"/>
      <c r="W4" s="102"/>
      <c r="X4" s="98"/>
      <c r="Y4" s="98"/>
      <c r="Z4" s="98"/>
      <c r="AA4" s="98"/>
      <c r="AB4" s="99"/>
      <c r="AC4" s="98"/>
      <c r="AD4" s="98"/>
      <c r="AE4" s="98" t="s">
        <v>144</v>
      </c>
      <c r="AF4" s="98"/>
      <c r="AG4" s="98" t="s">
        <v>143</v>
      </c>
      <c r="AH4" s="102"/>
      <c r="AI4" s="102"/>
      <c r="AJ4" s="98"/>
      <c r="AK4" s="98"/>
      <c r="AL4" s="90"/>
      <c r="AM4" s="90"/>
      <c r="AN4" s="90"/>
      <c r="AO4" s="90"/>
      <c r="AP4" s="90"/>
      <c r="AQ4" s="98"/>
      <c r="AR4" s="90"/>
      <c r="AS4" s="90"/>
      <c r="AT4" s="90"/>
      <c r="AU4" s="90"/>
      <c r="AV4" s="1049"/>
    </row>
    <row r="5" spans="2:48" ht="12">
      <c r="B5" s="819"/>
      <c r="C5" s="820"/>
      <c r="D5" s="821"/>
      <c r="E5" s="1044"/>
      <c r="F5" s="1044"/>
      <c r="G5" s="1041"/>
      <c r="H5" s="1038"/>
      <c r="I5" s="1035"/>
      <c r="J5" s="1035"/>
      <c r="K5" s="1035"/>
      <c r="L5" s="1035"/>
      <c r="M5" s="1035"/>
      <c r="N5" s="1038"/>
      <c r="O5" s="1041"/>
      <c r="P5" s="1041"/>
      <c r="Q5" s="1051"/>
      <c r="R5" s="1047"/>
      <c r="S5" s="98"/>
      <c r="T5" s="98"/>
      <c r="U5" s="98"/>
      <c r="V5" s="98"/>
      <c r="W5" s="98"/>
      <c r="X5" s="98"/>
      <c r="Y5" s="98"/>
      <c r="Z5" s="98"/>
      <c r="AA5" s="98"/>
      <c r="AB5" s="99"/>
      <c r="AC5" s="98"/>
      <c r="AD5" s="98"/>
      <c r="AE5" s="98"/>
      <c r="AF5" s="98"/>
      <c r="AG5" s="98"/>
      <c r="AH5" s="98"/>
      <c r="AI5" s="98"/>
      <c r="AJ5" s="98"/>
      <c r="AK5" s="98"/>
      <c r="AL5" s="90"/>
      <c r="AM5" s="90"/>
      <c r="AN5" s="98"/>
      <c r="AO5" s="99"/>
      <c r="AP5" s="98"/>
      <c r="AQ5" s="98"/>
      <c r="AR5" s="98"/>
      <c r="AS5" s="98"/>
      <c r="AT5" s="98"/>
      <c r="AU5" s="98"/>
      <c r="AV5" s="1049"/>
    </row>
    <row r="6" spans="2:48" ht="12">
      <c r="B6" s="819"/>
      <c r="C6" s="820"/>
      <c r="D6" s="821"/>
      <c r="E6" s="1044"/>
      <c r="F6" s="1044"/>
      <c r="G6" s="1041"/>
      <c r="H6" s="1038"/>
      <c r="I6" s="1035"/>
      <c r="J6" s="1035"/>
      <c r="K6" s="1035"/>
      <c r="L6" s="1035"/>
      <c r="M6" s="1035"/>
      <c r="N6" s="1038"/>
      <c r="O6" s="1041"/>
      <c r="P6" s="1041"/>
      <c r="Q6" s="1051"/>
      <c r="R6" s="1047"/>
      <c r="S6" s="98"/>
      <c r="T6" s="98"/>
      <c r="U6" s="98"/>
      <c r="V6" s="98"/>
      <c r="W6" s="98"/>
      <c r="X6" s="98"/>
      <c r="Y6" s="98"/>
      <c r="Z6" s="98"/>
      <c r="AA6" s="98"/>
      <c r="AB6" s="99"/>
      <c r="AC6" s="98"/>
      <c r="AD6" s="98"/>
      <c r="AE6" s="98"/>
      <c r="AF6" s="98"/>
      <c r="AG6" s="98"/>
      <c r="AH6" s="98"/>
      <c r="AI6" s="98"/>
      <c r="AJ6" s="98"/>
      <c r="AK6" s="98"/>
      <c r="AL6" s="90"/>
      <c r="AM6" s="90"/>
      <c r="AN6" s="98"/>
      <c r="AO6" s="99"/>
      <c r="AP6" s="98"/>
      <c r="AQ6" s="98"/>
      <c r="AR6" s="98"/>
      <c r="AS6" s="98"/>
      <c r="AT6" s="98"/>
      <c r="AU6" s="98"/>
      <c r="AV6" s="1049"/>
    </row>
    <row r="7" spans="2:48" ht="12">
      <c r="B7" s="819"/>
      <c r="C7" s="820"/>
      <c r="D7" s="821"/>
      <c r="E7" s="1044"/>
      <c r="F7" s="1044"/>
      <c r="G7" s="1041"/>
      <c r="H7" s="1038"/>
      <c r="I7" s="1035"/>
      <c r="J7" s="1035"/>
      <c r="K7" s="1035"/>
      <c r="L7" s="1035"/>
      <c r="M7" s="1035"/>
      <c r="N7" s="1038"/>
      <c r="O7" s="1041"/>
      <c r="P7" s="1041"/>
      <c r="Q7" s="1051"/>
      <c r="R7" s="1047"/>
      <c r="S7" s="98"/>
      <c r="T7" s="98"/>
      <c r="U7" s="98"/>
      <c r="V7" s="98"/>
      <c r="W7" s="98"/>
      <c r="X7" s="98"/>
      <c r="Y7" s="98"/>
      <c r="Z7" s="98"/>
      <c r="AA7" s="98"/>
      <c r="AB7" s="99"/>
      <c r="AC7" s="98"/>
      <c r="AD7" s="98"/>
      <c r="AE7" s="98"/>
      <c r="AF7" s="98"/>
      <c r="AG7" s="98"/>
      <c r="AH7" s="98"/>
      <c r="AI7" s="98"/>
      <c r="AJ7" s="98"/>
      <c r="AK7" s="98"/>
      <c r="AL7" s="90"/>
      <c r="AM7" s="90"/>
      <c r="AN7" s="98"/>
      <c r="AO7" s="99"/>
      <c r="AP7" s="98"/>
      <c r="AQ7" s="98"/>
      <c r="AR7" s="98"/>
      <c r="AS7" s="98"/>
      <c r="AT7" s="98"/>
      <c r="AU7" s="98"/>
      <c r="AV7" s="1049"/>
    </row>
    <row r="8" spans="2:48" ht="12">
      <c r="B8" s="819"/>
      <c r="C8" s="820"/>
      <c r="D8" s="821"/>
      <c r="E8" s="1044"/>
      <c r="F8" s="1044"/>
      <c r="G8" s="1041"/>
      <c r="H8" s="1038"/>
      <c r="I8" s="1035"/>
      <c r="J8" s="1035"/>
      <c r="K8" s="1035"/>
      <c r="L8" s="1035"/>
      <c r="M8" s="1035"/>
      <c r="N8" s="1038"/>
      <c r="O8" s="1041"/>
      <c r="P8" s="1041"/>
      <c r="Q8" s="1051"/>
      <c r="R8" s="1047"/>
      <c r="S8" s="98"/>
      <c r="T8" s="98"/>
      <c r="U8" s="98"/>
      <c r="V8" s="98"/>
      <c r="W8" s="98"/>
      <c r="X8" s="98"/>
      <c r="Y8" s="98"/>
      <c r="Z8" s="98"/>
      <c r="AA8" s="98"/>
      <c r="AB8" s="99"/>
      <c r="AC8" s="98"/>
      <c r="AD8" s="98"/>
      <c r="AE8" s="98"/>
      <c r="AF8" s="98"/>
      <c r="AG8" s="98"/>
      <c r="AH8" s="98"/>
      <c r="AI8" s="98"/>
      <c r="AJ8" s="98"/>
      <c r="AK8" s="98"/>
      <c r="AL8" s="90"/>
      <c r="AM8" s="90"/>
      <c r="AN8" s="98"/>
      <c r="AO8" s="99"/>
      <c r="AP8" s="98"/>
      <c r="AQ8" s="98"/>
      <c r="AR8" s="98"/>
      <c r="AS8" s="98"/>
      <c r="AT8" s="98"/>
      <c r="AU8" s="98"/>
      <c r="AV8" s="1049"/>
    </row>
    <row r="9" spans="2:48" ht="12">
      <c r="B9" s="819"/>
      <c r="C9" s="820"/>
      <c r="D9" s="821"/>
      <c r="E9" s="1044"/>
      <c r="F9" s="1044"/>
      <c r="G9" s="1041"/>
      <c r="H9" s="1038"/>
      <c r="I9" s="1035"/>
      <c r="J9" s="1035"/>
      <c r="K9" s="1035"/>
      <c r="L9" s="1035"/>
      <c r="M9" s="1035"/>
      <c r="N9" s="1038"/>
      <c r="O9" s="1041"/>
      <c r="P9" s="1041"/>
      <c r="Q9" s="1051"/>
      <c r="R9" s="1047"/>
      <c r="S9" s="98"/>
      <c r="T9" s="98"/>
      <c r="U9" s="98"/>
      <c r="V9" s="98"/>
      <c r="W9" s="98"/>
      <c r="X9" s="98"/>
      <c r="Y9" s="98"/>
      <c r="Z9" s="98"/>
      <c r="AA9" s="98"/>
      <c r="AB9" s="99"/>
      <c r="AC9" s="98"/>
      <c r="AD9" s="98"/>
      <c r="AE9" s="98"/>
      <c r="AF9" s="98"/>
      <c r="AG9" s="98"/>
      <c r="AH9" s="98"/>
      <c r="AI9" s="98"/>
      <c r="AJ9" s="98"/>
      <c r="AK9" s="98"/>
      <c r="AL9" s="90"/>
      <c r="AM9" s="90"/>
      <c r="AN9" s="98"/>
      <c r="AO9" s="99"/>
      <c r="AP9" s="98"/>
      <c r="AQ9" s="98"/>
      <c r="AR9" s="98"/>
      <c r="AS9" s="98"/>
      <c r="AT9" s="98"/>
      <c r="AU9" s="98"/>
      <c r="AV9" s="1049"/>
    </row>
    <row r="10" spans="2:48" ht="12">
      <c r="B10" s="819"/>
      <c r="C10" s="820"/>
      <c r="D10" s="821"/>
      <c r="E10" s="1044"/>
      <c r="F10" s="1044"/>
      <c r="G10" s="1041"/>
      <c r="H10" s="1038"/>
      <c r="I10" s="1035"/>
      <c r="J10" s="1035"/>
      <c r="K10" s="1035"/>
      <c r="L10" s="1035"/>
      <c r="M10" s="1035"/>
      <c r="N10" s="1038"/>
      <c r="O10" s="1041"/>
      <c r="P10" s="1041"/>
      <c r="Q10" s="1051"/>
      <c r="R10" s="1047"/>
      <c r="S10" s="98"/>
      <c r="T10" s="98"/>
      <c r="U10" s="98"/>
      <c r="V10" s="98"/>
      <c r="W10" s="98"/>
      <c r="X10" s="98"/>
      <c r="Y10" s="98"/>
      <c r="Z10" s="98"/>
      <c r="AA10" s="98"/>
      <c r="AB10" s="99"/>
      <c r="AC10" s="98"/>
      <c r="AD10" s="98"/>
      <c r="AE10" s="98"/>
      <c r="AF10" s="98"/>
      <c r="AG10" s="98"/>
      <c r="AH10" s="98"/>
      <c r="AI10" s="98"/>
      <c r="AJ10" s="98"/>
      <c r="AK10" s="98"/>
      <c r="AL10" s="90"/>
      <c r="AM10" s="90"/>
      <c r="AN10" s="98"/>
      <c r="AO10" s="99"/>
      <c r="AP10" s="98"/>
      <c r="AQ10" s="98"/>
      <c r="AR10" s="98"/>
      <c r="AS10" s="98"/>
      <c r="AT10" s="98"/>
      <c r="AU10" s="98"/>
      <c r="AV10" s="1049"/>
    </row>
    <row r="11" spans="2:48" ht="12">
      <c r="B11" s="819"/>
      <c r="C11" s="820"/>
      <c r="D11" s="821"/>
      <c r="E11" s="1044"/>
      <c r="F11" s="1044"/>
      <c r="G11" s="1041"/>
      <c r="H11" s="1038"/>
      <c r="I11" s="1035"/>
      <c r="J11" s="1035"/>
      <c r="K11" s="1035"/>
      <c r="L11" s="1035"/>
      <c r="M11" s="1035"/>
      <c r="N11" s="1038"/>
      <c r="O11" s="1041"/>
      <c r="P11" s="1041"/>
      <c r="Q11" s="1051"/>
      <c r="R11" s="1047"/>
      <c r="S11" s="98"/>
      <c r="T11" s="98"/>
      <c r="U11" s="98"/>
      <c r="V11" s="98"/>
      <c r="W11" s="98"/>
      <c r="X11" s="98"/>
      <c r="Y11" s="98"/>
      <c r="Z11" s="98"/>
      <c r="AA11" s="98"/>
      <c r="AB11" s="99"/>
      <c r="AC11" s="98"/>
      <c r="AD11" s="98"/>
      <c r="AE11" s="98"/>
      <c r="AF11" s="98"/>
      <c r="AG11" s="98"/>
      <c r="AH11" s="98"/>
      <c r="AI11" s="98"/>
      <c r="AJ11" s="98"/>
      <c r="AK11" s="98"/>
      <c r="AL11" s="90"/>
      <c r="AM11" s="90"/>
      <c r="AN11" s="98"/>
      <c r="AO11" s="99"/>
      <c r="AP11" s="98"/>
      <c r="AQ11" s="98"/>
      <c r="AR11" s="98"/>
      <c r="AS11" s="98"/>
      <c r="AT11" s="98"/>
      <c r="AU11" s="98"/>
      <c r="AV11" s="1049"/>
    </row>
    <row r="12" spans="2:48" ht="12">
      <c r="B12" s="819"/>
      <c r="C12" s="820"/>
      <c r="D12" s="821"/>
      <c r="E12" s="1044"/>
      <c r="F12" s="1044"/>
      <c r="G12" s="1041"/>
      <c r="H12" s="1038"/>
      <c r="I12" s="1035"/>
      <c r="J12" s="1035"/>
      <c r="K12" s="1035"/>
      <c r="L12" s="1035"/>
      <c r="M12" s="1035"/>
      <c r="N12" s="1038"/>
      <c r="O12" s="1041"/>
      <c r="P12" s="1041"/>
      <c r="Q12" s="1051"/>
      <c r="R12" s="1047"/>
      <c r="S12" s="98"/>
      <c r="T12" s="98"/>
      <c r="U12" s="98"/>
      <c r="V12" s="98"/>
      <c r="W12" s="98"/>
      <c r="X12" s="98"/>
      <c r="Y12" s="98"/>
      <c r="Z12" s="98"/>
      <c r="AA12" s="98"/>
      <c r="AB12" s="99"/>
      <c r="AC12" s="98"/>
      <c r="AD12" s="98"/>
      <c r="AE12" s="98"/>
      <c r="AF12" s="98"/>
      <c r="AG12" s="98"/>
      <c r="AH12" s="98"/>
      <c r="AI12" s="98"/>
      <c r="AJ12" s="98"/>
      <c r="AK12" s="98"/>
      <c r="AL12" s="90"/>
      <c r="AM12" s="90"/>
      <c r="AN12" s="98"/>
      <c r="AO12" s="99"/>
      <c r="AP12" s="98"/>
      <c r="AQ12" s="98"/>
      <c r="AR12" s="98"/>
      <c r="AS12" s="98"/>
      <c r="AT12" s="98"/>
      <c r="AU12" s="98"/>
      <c r="AV12" s="1049"/>
    </row>
    <row r="13" spans="2:48" ht="12">
      <c r="B13" s="819"/>
      <c r="C13" s="820"/>
      <c r="D13" s="821"/>
      <c r="E13" s="1044"/>
      <c r="F13" s="1044"/>
      <c r="G13" s="1041"/>
      <c r="H13" s="1038"/>
      <c r="I13" s="1035"/>
      <c r="J13" s="1035"/>
      <c r="K13" s="1035"/>
      <c r="L13" s="1035"/>
      <c r="M13" s="1035"/>
      <c r="N13" s="1038"/>
      <c r="O13" s="1041"/>
      <c r="P13" s="1041"/>
      <c r="Q13" s="1051"/>
      <c r="R13" s="1047"/>
      <c r="S13" s="98"/>
      <c r="T13" s="98"/>
      <c r="U13" s="98"/>
      <c r="V13" s="98"/>
      <c r="W13" s="98"/>
      <c r="X13" s="98"/>
      <c r="Y13" s="98"/>
      <c r="Z13" s="98"/>
      <c r="AA13" s="98"/>
      <c r="AB13" s="99"/>
      <c r="AC13" s="98"/>
      <c r="AD13" s="98"/>
      <c r="AE13" s="98"/>
      <c r="AF13" s="98"/>
      <c r="AG13" s="98"/>
      <c r="AH13" s="98"/>
      <c r="AI13" s="98"/>
      <c r="AJ13" s="98"/>
      <c r="AK13" s="98"/>
      <c r="AL13" s="90"/>
      <c r="AM13" s="90"/>
      <c r="AN13" s="98"/>
      <c r="AO13" s="99"/>
      <c r="AP13" s="98"/>
      <c r="AQ13" s="98"/>
      <c r="AR13" s="98"/>
      <c r="AS13" s="98"/>
      <c r="AT13" s="98"/>
      <c r="AU13" s="98"/>
      <c r="AV13" s="1049"/>
    </row>
    <row r="14" spans="2:48" ht="12">
      <c r="B14" s="819"/>
      <c r="C14" s="820"/>
      <c r="D14" s="821"/>
      <c r="E14" s="1044"/>
      <c r="F14" s="1044"/>
      <c r="G14" s="1041"/>
      <c r="H14" s="1038"/>
      <c r="I14" s="1035"/>
      <c r="J14" s="1035"/>
      <c r="K14" s="1035"/>
      <c r="L14" s="1035"/>
      <c r="M14" s="1035"/>
      <c r="N14" s="1038"/>
      <c r="O14" s="1041"/>
      <c r="P14" s="1041"/>
      <c r="Q14" s="1051"/>
      <c r="R14" s="1047"/>
      <c r="S14" s="98"/>
      <c r="T14" s="98"/>
      <c r="U14" s="98"/>
      <c r="V14" s="98"/>
      <c r="W14" s="98"/>
      <c r="X14" s="98"/>
      <c r="Y14" s="98"/>
      <c r="Z14" s="98"/>
      <c r="AA14" s="98"/>
      <c r="AB14" s="99"/>
      <c r="AC14" s="98"/>
      <c r="AD14" s="98"/>
      <c r="AE14" s="98"/>
      <c r="AF14" s="98"/>
      <c r="AG14" s="98"/>
      <c r="AH14" s="98"/>
      <c r="AI14" s="98"/>
      <c r="AJ14" s="98"/>
      <c r="AK14" s="98"/>
      <c r="AL14" s="90"/>
      <c r="AM14" s="90"/>
      <c r="AN14" s="98"/>
      <c r="AO14" s="99"/>
      <c r="AP14" s="98"/>
      <c r="AQ14" s="98"/>
      <c r="AR14" s="98"/>
      <c r="AS14" s="98"/>
      <c r="AT14" s="98"/>
      <c r="AU14" s="98"/>
      <c r="AV14" s="1049"/>
    </row>
    <row r="15" spans="2:48" ht="12">
      <c r="B15" s="819"/>
      <c r="C15" s="820"/>
      <c r="D15" s="821"/>
      <c r="E15" s="1044"/>
      <c r="F15" s="1044"/>
      <c r="G15" s="1041"/>
      <c r="H15" s="1038"/>
      <c r="I15" s="1035"/>
      <c r="J15" s="1035"/>
      <c r="K15" s="1035"/>
      <c r="L15" s="1035"/>
      <c r="M15" s="1035"/>
      <c r="N15" s="1038"/>
      <c r="O15" s="1041"/>
      <c r="P15" s="1041"/>
      <c r="Q15" s="1051"/>
      <c r="R15" s="1047"/>
      <c r="S15" s="98"/>
      <c r="T15" s="98"/>
      <c r="U15" s="98"/>
      <c r="V15" s="98"/>
      <c r="W15" s="98"/>
      <c r="X15" s="98"/>
      <c r="Y15" s="98"/>
      <c r="Z15" s="98"/>
      <c r="AA15" s="98"/>
      <c r="AB15" s="99"/>
      <c r="AC15" s="98"/>
      <c r="AD15" s="98"/>
      <c r="AE15" s="98"/>
      <c r="AF15" s="98"/>
      <c r="AG15" s="98"/>
      <c r="AH15" s="98"/>
      <c r="AI15" s="98"/>
      <c r="AJ15" s="98"/>
      <c r="AK15" s="98"/>
      <c r="AL15" s="90"/>
      <c r="AM15" s="90"/>
      <c r="AN15" s="98"/>
      <c r="AO15" s="99"/>
      <c r="AP15" s="98"/>
      <c r="AQ15" s="98"/>
      <c r="AR15" s="98"/>
      <c r="AS15" s="98"/>
      <c r="AT15" s="98"/>
      <c r="AU15" s="98"/>
      <c r="AV15" s="1049"/>
    </row>
    <row r="16" spans="2:48" ht="12">
      <c r="B16" s="819"/>
      <c r="C16" s="820"/>
      <c r="D16" s="821"/>
      <c r="E16" s="1044"/>
      <c r="F16" s="1044"/>
      <c r="G16" s="1041"/>
      <c r="H16" s="1038"/>
      <c r="I16" s="1035"/>
      <c r="J16" s="1035"/>
      <c r="K16" s="1035"/>
      <c r="L16" s="1035"/>
      <c r="M16" s="1035"/>
      <c r="N16" s="1038"/>
      <c r="O16" s="1041"/>
      <c r="P16" s="1041"/>
      <c r="Q16" s="1051"/>
      <c r="R16" s="1047"/>
      <c r="S16" s="98"/>
      <c r="T16" s="98"/>
      <c r="U16" s="98"/>
      <c r="V16" s="98"/>
      <c r="W16" s="98"/>
      <c r="X16" s="98"/>
      <c r="Y16" s="98"/>
      <c r="Z16" s="98"/>
      <c r="AA16" s="98"/>
      <c r="AB16" s="99"/>
      <c r="AC16" s="98"/>
      <c r="AD16" s="98"/>
      <c r="AE16" s="98"/>
      <c r="AF16" s="98"/>
      <c r="AG16" s="98"/>
      <c r="AH16" s="98"/>
      <c r="AI16" s="98"/>
      <c r="AJ16" s="98"/>
      <c r="AK16" s="98"/>
      <c r="AL16" s="90"/>
      <c r="AM16" s="90"/>
      <c r="AN16" s="98"/>
      <c r="AO16" s="99"/>
      <c r="AP16" s="98"/>
      <c r="AQ16" s="98"/>
      <c r="AR16" s="98"/>
      <c r="AS16" s="98"/>
      <c r="AT16" s="98"/>
      <c r="AU16" s="98"/>
      <c r="AV16" s="1049"/>
    </row>
    <row r="17" spans="2:48" ht="12">
      <c r="B17" s="819"/>
      <c r="C17" s="820"/>
      <c r="D17" s="821"/>
      <c r="E17" s="1044"/>
      <c r="F17" s="1044"/>
      <c r="G17" s="1041"/>
      <c r="H17" s="1038"/>
      <c r="I17" s="1035"/>
      <c r="J17" s="1035"/>
      <c r="K17" s="1035"/>
      <c r="L17" s="1035"/>
      <c r="M17" s="1035"/>
      <c r="N17" s="1038"/>
      <c r="O17" s="1041"/>
      <c r="P17" s="1041"/>
      <c r="Q17" s="1051"/>
      <c r="R17" s="1047"/>
      <c r="S17" s="98"/>
      <c r="T17" s="98"/>
      <c r="U17" s="98"/>
      <c r="V17" s="98"/>
      <c r="W17" s="98"/>
      <c r="X17" s="98"/>
      <c r="Y17" s="98"/>
      <c r="Z17" s="98"/>
      <c r="AA17" s="98"/>
      <c r="AB17" s="99"/>
      <c r="AC17" s="98"/>
      <c r="AD17" s="98"/>
      <c r="AE17" s="98"/>
      <c r="AF17" s="98"/>
      <c r="AG17" s="98"/>
      <c r="AH17" s="98"/>
      <c r="AI17" s="98"/>
      <c r="AJ17" s="98"/>
      <c r="AK17" s="98"/>
      <c r="AL17" s="98"/>
      <c r="AM17" s="98"/>
      <c r="AN17" s="98"/>
      <c r="AO17" s="99"/>
      <c r="AP17" s="98"/>
      <c r="AQ17" s="98"/>
      <c r="AR17" s="98"/>
      <c r="AS17" s="98"/>
      <c r="AT17" s="98"/>
      <c r="AU17" s="98"/>
      <c r="AV17" s="1049"/>
    </row>
    <row r="18" spans="2:48" ht="12">
      <c r="B18" s="822" t="s">
        <v>125</v>
      </c>
      <c r="C18" s="823" t="s">
        <v>123</v>
      </c>
      <c r="D18" s="824"/>
      <c r="E18" s="1045"/>
      <c r="F18" s="1045"/>
      <c r="G18" s="1042"/>
      <c r="H18" s="1039"/>
      <c r="I18" s="1036"/>
      <c r="J18" s="1036"/>
      <c r="K18" s="1036"/>
      <c r="L18" s="1036"/>
      <c r="M18" s="1036"/>
      <c r="N18" s="1039"/>
      <c r="O18" s="1042"/>
      <c r="P18" s="1042"/>
      <c r="Q18" s="1052"/>
      <c r="R18" s="1048"/>
      <c r="S18" s="98"/>
      <c r="T18" s="98"/>
      <c r="U18" s="98"/>
      <c r="V18" s="98"/>
      <c r="W18" s="98"/>
      <c r="X18" s="98"/>
      <c r="Y18" s="98"/>
      <c r="Z18" s="98"/>
      <c r="AA18" s="98"/>
      <c r="AB18" s="99"/>
      <c r="AC18" s="98"/>
      <c r="AD18" s="98"/>
      <c r="AE18" s="98"/>
      <c r="AF18" s="98"/>
      <c r="AG18" s="98"/>
      <c r="AH18" s="98"/>
      <c r="AI18" s="98"/>
      <c r="AJ18" s="98"/>
      <c r="AK18" s="98"/>
      <c r="AL18" s="98"/>
      <c r="AM18" s="98"/>
      <c r="AN18" s="98"/>
      <c r="AO18" s="99"/>
      <c r="AP18" s="98"/>
      <c r="AQ18" s="98"/>
      <c r="AR18" s="98"/>
      <c r="AS18" s="98"/>
      <c r="AT18" s="98"/>
      <c r="AU18" s="98"/>
      <c r="AV18" s="1049"/>
    </row>
    <row r="19" spans="26:49" ht="13.5" customHeight="1">
      <c r="Z19" s="98"/>
      <c r="AA19" s="98"/>
      <c r="AB19" s="99"/>
      <c r="AC19" s="98"/>
      <c r="AD19" s="98"/>
      <c r="AE19" s="98"/>
      <c r="AF19" s="98"/>
      <c r="AG19" s="98"/>
      <c r="AH19" s="90"/>
      <c r="AI19" s="90"/>
      <c r="AJ19" s="90"/>
      <c r="AK19" s="90"/>
      <c r="AL19" s="90"/>
      <c r="AM19" s="90"/>
      <c r="AN19" s="90"/>
      <c r="AO19" s="90"/>
      <c r="AP19" s="90"/>
      <c r="AQ19" s="90"/>
      <c r="AR19" s="90"/>
      <c r="AS19" s="90"/>
      <c r="AT19" s="90"/>
      <c r="AU19" s="90"/>
      <c r="AV19" s="90"/>
      <c r="AW19" s="90"/>
    </row>
    <row r="20" spans="2:49" s="94" customFormat="1" ht="17.25">
      <c r="B20" s="405" t="s">
        <v>342</v>
      </c>
      <c r="D20" s="94" t="s">
        <v>474</v>
      </c>
      <c r="E20" s="103"/>
      <c r="F20" s="103"/>
      <c r="G20" s="103"/>
      <c r="H20" s="103"/>
      <c r="I20" s="103"/>
      <c r="J20" s="103"/>
      <c r="K20" s="103"/>
      <c r="L20" s="103"/>
      <c r="M20" s="103"/>
      <c r="N20" s="103"/>
      <c r="O20" s="103"/>
      <c r="P20" s="103"/>
      <c r="Q20" s="103"/>
      <c r="Z20" s="96"/>
      <c r="AA20" s="96"/>
      <c r="AB20" s="96"/>
      <c r="AC20" s="96"/>
      <c r="AD20" s="96"/>
      <c r="AE20" s="96"/>
      <c r="AF20" s="96"/>
      <c r="AG20" s="96"/>
      <c r="AH20" s="97"/>
      <c r="AI20" s="97"/>
      <c r="AJ20" s="97"/>
      <c r="AK20" s="97"/>
      <c r="AL20" s="97"/>
      <c r="AM20" s="97"/>
      <c r="AN20" s="97"/>
      <c r="AO20" s="97"/>
      <c r="AP20" s="97"/>
      <c r="AQ20" s="97"/>
      <c r="AR20" s="97"/>
      <c r="AS20" s="97"/>
      <c r="AT20" s="97"/>
      <c r="AU20" s="97"/>
      <c r="AV20" s="97"/>
      <c r="AW20" s="93"/>
    </row>
    <row r="21" spans="2:49" ht="36">
      <c r="B21" s="825" t="s">
        <v>341</v>
      </c>
      <c r="C21" s="552" t="s">
        <v>478</v>
      </c>
      <c r="D21" s="553" t="s">
        <v>477</v>
      </c>
      <c r="E21" s="554" t="s">
        <v>176</v>
      </c>
      <c r="F21" s="554" t="s">
        <v>176</v>
      </c>
      <c r="G21" s="555" t="s">
        <v>147</v>
      </c>
      <c r="H21" s="554"/>
      <c r="I21" s="554"/>
      <c r="J21" s="554"/>
      <c r="K21" s="554" t="s">
        <v>476</v>
      </c>
      <c r="L21" s="554"/>
      <c r="M21" s="554"/>
      <c r="N21" s="555"/>
      <c r="O21" s="555"/>
      <c r="P21" s="555"/>
      <c r="Q21" s="555"/>
      <c r="R21" s="556" t="s">
        <v>1379</v>
      </c>
      <c r="AB21" s="96"/>
      <c r="AC21" s="96"/>
      <c r="AD21" s="96"/>
      <c r="AE21" s="96"/>
      <c r="AF21" s="96"/>
      <c r="AG21" s="96"/>
      <c r="AH21" s="96"/>
      <c r="AI21" s="96"/>
      <c r="AJ21" s="96"/>
      <c r="AK21" s="96"/>
      <c r="AL21" s="1033"/>
      <c r="AM21" s="1033"/>
      <c r="AN21" s="1033"/>
      <c r="AO21" s="1033"/>
      <c r="AP21" s="96"/>
      <c r="AQ21" s="96"/>
      <c r="AR21" s="96"/>
      <c r="AS21" s="1033"/>
      <c r="AT21" s="1033"/>
      <c r="AU21" s="1033"/>
      <c r="AV21" s="1033"/>
      <c r="AW21" s="90"/>
    </row>
    <row r="22" spans="2:49" ht="36">
      <c r="B22" s="826" t="s">
        <v>357</v>
      </c>
      <c r="C22" s="557" t="s">
        <v>479</v>
      </c>
      <c r="D22" s="558" t="s">
        <v>1037</v>
      </c>
      <c r="E22" s="559" t="s">
        <v>176</v>
      </c>
      <c r="F22" s="559" t="s">
        <v>176</v>
      </c>
      <c r="G22" s="560" t="s">
        <v>147</v>
      </c>
      <c r="H22" s="559"/>
      <c r="I22" s="559"/>
      <c r="J22" s="559"/>
      <c r="K22" s="559"/>
      <c r="L22" s="559" t="s">
        <v>476</v>
      </c>
      <c r="M22" s="559"/>
      <c r="N22" s="560"/>
      <c r="O22" s="560"/>
      <c r="P22" s="560"/>
      <c r="Q22" s="560"/>
      <c r="R22" s="561" t="s">
        <v>1379</v>
      </c>
      <c r="AB22" s="96"/>
      <c r="AC22" s="96"/>
      <c r="AD22" s="96"/>
      <c r="AE22" s="96"/>
      <c r="AF22" s="96"/>
      <c r="AG22" s="96"/>
      <c r="AH22" s="96"/>
      <c r="AI22" s="96"/>
      <c r="AJ22" s="96"/>
      <c r="AK22" s="96"/>
      <c r="AL22" s="96"/>
      <c r="AM22" s="96"/>
      <c r="AN22" s="96"/>
      <c r="AO22" s="96"/>
      <c r="AP22" s="96"/>
      <c r="AQ22" s="96"/>
      <c r="AR22" s="96"/>
      <c r="AS22" s="96"/>
      <c r="AT22" s="96"/>
      <c r="AU22" s="96"/>
      <c r="AV22" s="96"/>
      <c r="AW22" s="90"/>
    </row>
    <row r="23" spans="2:49" ht="36">
      <c r="B23" s="826" t="s">
        <v>358</v>
      </c>
      <c r="C23" s="557" t="s">
        <v>475</v>
      </c>
      <c r="D23" s="558" t="s">
        <v>353</v>
      </c>
      <c r="E23" s="559"/>
      <c r="F23" s="559"/>
      <c r="G23" s="560"/>
      <c r="H23" s="559"/>
      <c r="I23" s="559"/>
      <c r="J23" s="559"/>
      <c r="K23" s="559"/>
      <c r="L23" s="559"/>
      <c r="M23" s="559"/>
      <c r="N23" s="560"/>
      <c r="O23" s="560"/>
      <c r="P23" s="560"/>
      <c r="Q23" s="560"/>
      <c r="R23" s="561"/>
      <c r="AB23" s="96"/>
      <c r="AC23" s="96"/>
      <c r="AD23" s="96"/>
      <c r="AE23" s="96"/>
      <c r="AF23" s="96"/>
      <c r="AG23" s="96"/>
      <c r="AH23" s="96"/>
      <c r="AI23" s="96"/>
      <c r="AJ23" s="96"/>
      <c r="AK23" s="96"/>
      <c r="AL23" s="96"/>
      <c r="AM23" s="96"/>
      <c r="AN23" s="96"/>
      <c r="AO23" s="96"/>
      <c r="AP23" s="96"/>
      <c r="AQ23" s="96"/>
      <c r="AR23" s="96"/>
      <c r="AS23" s="96"/>
      <c r="AT23" s="96"/>
      <c r="AU23" s="96"/>
      <c r="AV23" s="96"/>
      <c r="AW23" s="90"/>
    </row>
    <row r="24" spans="2:49" ht="24.75" customHeight="1">
      <c r="B24" s="826" t="s">
        <v>359</v>
      </c>
      <c r="C24" s="562" t="s">
        <v>112</v>
      </c>
      <c r="D24" s="557" t="s">
        <v>153</v>
      </c>
      <c r="E24" s="559" t="s">
        <v>146</v>
      </c>
      <c r="F24" s="559" t="s">
        <v>146</v>
      </c>
      <c r="G24" s="560" t="s">
        <v>147</v>
      </c>
      <c r="H24" s="563"/>
      <c r="I24" s="563"/>
      <c r="J24" s="563"/>
      <c r="K24" s="563"/>
      <c r="L24" s="563"/>
      <c r="M24" s="563"/>
      <c r="N24" s="563"/>
      <c r="O24" s="563"/>
      <c r="P24" s="563"/>
      <c r="Q24" s="563"/>
      <c r="R24" s="561" t="s">
        <v>1519</v>
      </c>
      <c r="AB24" s="96"/>
      <c r="AC24" s="96"/>
      <c r="AD24" s="96"/>
      <c r="AE24" s="96"/>
      <c r="AF24" s="96"/>
      <c r="AG24" s="96"/>
      <c r="AH24" s="96"/>
      <c r="AI24" s="96"/>
      <c r="AJ24" s="96"/>
      <c r="AK24" s="96"/>
      <c r="AL24" s="96"/>
      <c r="AM24" s="96"/>
      <c r="AN24" s="96"/>
      <c r="AO24" s="96"/>
      <c r="AP24" s="96"/>
      <c r="AQ24" s="96"/>
      <c r="AR24" s="96"/>
      <c r="AS24" s="96"/>
      <c r="AT24" s="96"/>
      <c r="AU24" s="96"/>
      <c r="AV24" s="96"/>
      <c r="AW24" s="90"/>
    </row>
    <row r="25" spans="2:49" ht="24.75" customHeight="1">
      <c r="B25" s="826" t="s">
        <v>360</v>
      </c>
      <c r="C25" s="564" t="s">
        <v>92</v>
      </c>
      <c r="D25" s="558" t="s">
        <v>153</v>
      </c>
      <c r="E25" s="559" t="s">
        <v>146</v>
      </c>
      <c r="F25" s="559" t="s">
        <v>146</v>
      </c>
      <c r="G25" s="560" t="s">
        <v>147</v>
      </c>
      <c r="H25" s="559"/>
      <c r="I25" s="559"/>
      <c r="J25" s="559"/>
      <c r="K25" s="559"/>
      <c r="L25" s="559"/>
      <c r="M25" s="559"/>
      <c r="N25" s="560"/>
      <c r="O25" s="560"/>
      <c r="P25" s="560"/>
      <c r="Q25" s="560"/>
      <c r="R25" s="561" t="s">
        <v>1520</v>
      </c>
      <c r="AB25" s="96"/>
      <c r="AC25" s="96"/>
      <c r="AD25" s="96"/>
      <c r="AE25" s="96"/>
      <c r="AF25" s="96"/>
      <c r="AG25" s="96"/>
      <c r="AH25" s="96"/>
      <c r="AI25" s="96"/>
      <c r="AJ25" s="96"/>
      <c r="AK25" s="96"/>
      <c r="AL25" s="96"/>
      <c r="AM25" s="96"/>
      <c r="AN25" s="96"/>
      <c r="AO25" s="96"/>
      <c r="AP25" s="96"/>
      <c r="AQ25" s="96"/>
      <c r="AR25" s="96"/>
      <c r="AS25" s="96"/>
      <c r="AT25" s="96"/>
      <c r="AU25" s="1033"/>
      <c r="AV25" s="1033"/>
      <c r="AW25" s="90"/>
    </row>
    <row r="26" spans="2:49" ht="24.75" customHeight="1">
      <c r="B26" s="826" t="s">
        <v>361</v>
      </c>
      <c r="C26" s="564" t="s">
        <v>93</v>
      </c>
      <c r="D26" s="565" t="s">
        <v>345</v>
      </c>
      <c r="E26" s="559" t="s">
        <v>176</v>
      </c>
      <c r="F26" s="559" t="s">
        <v>146</v>
      </c>
      <c r="G26" s="560" t="s">
        <v>177</v>
      </c>
      <c r="H26" s="559"/>
      <c r="I26" s="559"/>
      <c r="J26" s="559"/>
      <c r="K26" s="559"/>
      <c r="L26" s="559"/>
      <c r="M26" s="559"/>
      <c r="N26" s="560"/>
      <c r="O26" s="560"/>
      <c r="P26" s="560"/>
      <c r="Q26" s="560"/>
      <c r="R26" s="561" t="s">
        <v>1521</v>
      </c>
      <c r="AB26" s="96"/>
      <c r="AC26" s="96"/>
      <c r="AD26" s="96"/>
      <c r="AE26" s="96"/>
      <c r="AF26" s="96"/>
      <c r="AG26" s="96"/>
      <c r="AH26" s="96"/>
      <c r="AI26" s="96"/>
      <c r="AJ26" s="96"/>
      <c r="AK26" s="96"/>
      <c r="AL26" s="96"/>
      <c r="AM26" s="96"/>
      <c r="AN26" s="96"/>
      <c r="AO26" s="96"/>
      <c r="AP26" s="96"/>
      <c r="AQ26" s="96"/>
      <c r="AR26" s="96"/>
      <c r="AS26" s="96"/>
      <c r="AT26" s="96"/>
      <c r="AU26" s="1033"/>
      <c r="AV26" s="1033"/>
      <c r="AW26" s="90"/>
    </row>
    <row r="27" spans="2:49" ht="24.75" customHeight="1">
      <c r="B27" s="826" t="s">
        <v>362</v>
      </c>
      <c r="C27" s="564" t="s">
        <v>113</v>
      </c>
      <c r="D27" s="558" t="s">
        <v>153</v>
      </c>
      <c r="E27" s="559" t="s">
        <v>176</v>
      </c>
      <c r="F27" s="559" t="s">
        <v>176</v>
      </c>
      <c r="G27" s="560"/>
      <c r="H27" s="559"/>
      <c r="I27" s="559"/>
      <c r="J27" s="559"/>
      <c r="K27" s="559"/>
      <c r="L27" s="559"/>
      <c r="M27" s="559"/>
      <c r="N27" s="560"/>
      <c r="O27" s="560"/>
      <c r="P27" s="560"/>
      <c r="Q27" s="560"/>
      <c r="R27" s="561"/>
      <c r="AB27" s="96"/>
      <c r="AC27" s="96"/>
      <c r="AD27" s="96"/>
      <c r="AE27" s="96"/>
      <c r="AF27" s="96"/>
      <c r="AG27" s="96"/>
      <c r="AH27" s="96"/>
      <c r="AI27" s="96"/>
      <c r="AJ27" s="96"/>
      <c r="AK27" s="96"/>
      <c r="AL27" s="96"/>
      <c r="AM27" s="96"/>
      <c r="AN27" s="96"/>
      <c r="AO27" s="96"/>
      <c r="AP27" s="96"/>
      <c r="AQ27" s="96"/>
      <c r="AR27" s="96"/>
      <c r="AS27" s="96"/>
      <c r="AT27" s="96"/>
      <c r="AU27" s="1033"/>
      <c r="AV27" s="1033"/>
      <c r="AW27" s="90"/>
    </row>
    <row r="28" spans="2:49" ht="24.75" customHeight="1">
      <c r="B28" s="826" t="s">
        <v>363</v>
      </c>
      <c r="C28" s="564" t="s">
        <v>1185</v>
      </c>
      <c r="D28" s="558" t="s">
        <v>153</v>
      </c>
      <c r="E28" s="559" t="s">
        <v>176</v>
      </c>
      <c r="F28" s="559" t="s">
        <v>176</v>
      </c>
      <c r="G28" s="560"/>
      <c r="H28" s="559"/>
      <c r="I28" s="559"/>
      <c r="J28" s="559"/>
      <c r="K28" s="559"/>
      <c r="L28" s="559"/>
      <c r="M28" s="559"/>
      <c r="N28" s="560"/>
      <c r="O28" s="560"/>
      <c r="P28" s="560"/>
      <c r="Q28" s="560"/>
      <c r="R28" s="561"/>
      <c r="AB28" s="96"/>
      <c r="AC28" s="96"/>
      <c r="AD28" s="96"/>
      <c r="AE28" s="96"/>
      <c r="AF28" s="96"/>
      <c r="AG28" s="96"/>
      <c r="AH28" s="96"/>
      <c r="AI28" s="96"/>
      <c r="AJ28" s="96"/>
      <c r="AK28" s="96"/>
      <c r="AL28" s="96"/>
      <c r="AM28" s="96"/>
      <c r="AN28" s="96"/>
      <c r="AO28" s="96"/>
      <c r="AP28" s="96"/>
      <c r="AQ28" s="96"/>
      <c r="AR28" s="96"/>
      <c r="AS28" s="96"/>
      <c r="AT28" s="96"/>
      <c r="AU28" s="96"/>
      <c r="AV28" s="96"/>
      <c r="AW28" s="90"/>
    </row>
    <row r="29" spans="2:49" ht="24.75" customHeight="1">
      <c r="B29" s="826" t="s">
        <v>364</v>
      </c>
      <c r="C29" s="564" t="s">
        <v>1186</v>
      </c>
      <c r="D29" s="558" t="s">
        <v>153</v>
      </c>
      <c r="E29" s="559" t="s">
        <v>176</v>
      </c>
      <c r="F29" s="559" t="s">
        <v>176</v>
      </c>
      <c r="G29" s="560"/>
      <c r="H29" s="559"/>
      <c r="I29" s="559"/>
      <c r="J29" s="559"/>
      <c r="K29" s="559"/>
      <c r="L29" s="559"/>
      <c r="M29" s="559"/>
      <c r="N29" s="560"/>
      <c r="O29" s="560"/>
      <c r="P29" s="560"/>
      <c r="Q29" s="560"/>
      <c r="R29" s="561"/>
      <c r="AB29" s="96"/>
      <c r="AC29" s="96"/>
      <c r="AD29" s="96"/>
      <c r="AE29" s="96"/>
      <c r="AF29" s="96"/>
      <c r="AG29" s="96"/>
      <c r="AH29" s="96"/>
      <c r="AI29" s="96"/>
      <c r="AJ29" s="96"/>
      <c r="AK29" s="96"/>
      <c r="AL29" s="96"/>
      <c r="AM29" s="96"/>
      <c r="AN29" s="96"/>
      <c r="AO29" s="96"/>
      <c r="AP29" s="96"/>
      <c r="AQ29" s="96"/>
      <c r="AR29" s="96"/>
      <c r="AS29" s="96"/>
      <c r="AT29" s="96"/>
      <c r="AU29" s="96"/>
      <c r="AV29" s="96"/>
      <c r="AW29" s="90"/>
    </row>
    <row r="30" spans="2:49" ht="24.75" customHeight="1">
      <c r="B30" s="826" t="s">
        <v>365</v>
      </c>
      <c r="C30" s="564" t="s">
        <v>349</v>
      </c>
      <c r="D30" s="558" t="s">
        <v>153</v>
      </c>
      <c r="E30" s="559" t="s">
        <v>176</v>
      </c>
      <c r="F30" s="559" t="s">
        <v>176</v>
      </c>
      <c r="G30" s="560"/>
      <c r="H30" s="559"/>
      <c r="I30" s="559"/>
      <c r="J30" s="559"/>
      <c r="K30" s="559"/>
      <c r="L30" s="559"/>
      <c r="M30" s="559"/>
      <c r="N30" s="560"/>
      <c r="O30" s="560"/>
      <c r="P30" s="560"/>
      <c r="Q30" s="560"/>
      <c r="R30" s="561" t="s">
        <v>771</v>
      </c>
      <c r="AB30" s="96"/>
      <c r="AC30" s="96"/>
      <c r="AD30" s="96"/>
      <c r="AE30" s="96"/>
      <c r="AF30" s="96"/>
      <c r="AG30" s="96"/>
      <c r="AH30" s="96"/>
      <c r="AI30" s="96"/>
      <c r="AJ30" s="96"/>
      <c r="AK30" s="96"/>
      <c r="AL30" s="96"/>
      <c r="AM30" s="96"/>
      <c r="AN30" s="96"/>
      <c r="AO30" s="96"/>
      <c r="AP30" s="96"/>
      <c r="AQ30" s="96"/>
      <c r="AR30" s="96"/>
      <c r="AS30" s="96"/>
      <c r="AT30" s="96"/>
      <c r="AU30" s="1033"/>
      <c r="AV30" s="1033"/>
      <c r="AW30" s="90"/>
    </row>
    <row r="31" spans="2:49" ht="24.75" customHeight="1">
      <c r="B31" s="826" t="s">
        <v>366</v>
      </c>
      <c r="C31" s="564" t="s">
        <v>351</v>
      </c>
      <c r="D31" s="558" t="s">
        <v>153</v>
      </c>
      <c r="E31" s="559" t="s">
        <v>176</v>
      </c>
      <c r="F31" s="559" t="s">
        <v>176</v>
      </c>
      <c r="G31" s="560"/>
      <c r="H31" s="559"/>
      <c r="I31" s="559"/>
      <c r="J31" s="559"/>
      <c r="K31" s="559"/>
      <c r="L31" s="559"/>
      <c r="M31" s="559"/>
      <c r="N31" s="560"/>
      <c r="O31" s="560"/>
      <c r="P31" s="560"/>
      <c r="Q31" s="560"/>
      <c r="R31" s="561" t="s">
        <v>771</v>
      </c>
      <c r="AB31" s="96"/>
      <c r="AC31" s="96"/>
      <c r="AD31" s="96"/>
      <c r="AE31" s="96"/>
      <c r="AF31" s="96"/>
      <c r="AG31" s="96"/>
      <c r="AH31" s="96"/>
      <c r="AI31" s="96"/>
      <c r="AJ31" s="96"/>
      <c r="AK31" s="96"/>
      <c r="AL31" s="96"/>
      <c r="AM31" s="96"/>
      <c r="AN31" s="96"/>
      <c r="AO31" s="96"/>
      <c r="AP31" s="96"/>
      <c r="AQ31" s="96"/>
      <c r="AR31" s="96"/>
      <c r="AS31" s="96"/>
      <c r="AT31" s="96"/>
      <c r="AU31" s="1033"/>
      <c r="AV31" s="1033"/>
      <c r="AW31" s="90"/>
    </row>
    <row r="32" spans="2:49" ht="24.75" customHeight="1">
      <c r="B32" s="826" t="s">
        <v>367</v>
      </c>
      <c r="C32" s="564" t="s">
        <v>149</v>
      </c>
      <c r="D32" s="558" t="s">
        <v>153</v>
      </c>
      <c r="E32" s="559" t="s">
        <v>176</v>
      </c>
      <c r="F32" s="559" t="s">
        <v>176</v>
      </c>
      <c r="G32" s="560"/>
      <c r="H32" s="559"/>
      <c r="I32" s="559"/>
      <c r="J32" s="559"/>
      <c r="K32" s="559"/>
      <c r="L32" s="559"/>
      <c r="M32" s="559"/>
      <c r="N32" s="560"/>
      <c r="O32" s="560"/>
      <c r="P32" s="560"/>
      <c r="Q32" s="560"/>
      <c r="R32" s="561"/>
      <c r="AB32" s="96"/>
      <c r="AC32" s="96"/>
      <c r="AD32" s="96"/>
      <c r="AE32" s="96"/>
      <c r="AF32" s="96"/>
      <c r="AG32" s="96"/>
      <c r="AH32" s="96"/>
      <c r="AI32" s="96"/>
      <c r="AJ32" s="96"/>
      <c r="AK32" s="96"/>
      <c r="AL32" s="96"/>
      <c r="AM32" s="96"/>
      <c r="AN32" s="96"/>
      <c r="AO32" s="96"/>
      <c r="AP32" s="96"/>
      <c r="AQ32" s="96"/>
      <c r="AR32" s="96"/>
      <c r="AS32" s="96"/>
      <c r="AT32" s="96"/>
      <c r="AU32" s="1033"/>
      <c r="AV32" s="1033"/>
      <c r="AW32" s="90"/>
    </row>
    <row r="33" spans="2:49" ht="24.75" customHeight="1">
      <c r="B33" s="826" t="s">
        <v>368</v>
      </c>
      <c r="C33" s="564" t="s">
        <v>1187</v>
      </c>
      <c r="D33" s="558" t="s">
        <v>153</v>
      </c>
      <c r="E33" s="559" t="s">
        <v>176</v>
      </c>
      <c r="F33" s="559" t="s">
        <v>176</v>
      </c>
      <c r="G33" s="560" t="s">
        <v>147</v>
      </c>
      <c r="H33" s="559" t="s">
        <v>176</v>
      </c>
      <c r="I33" s="559"/>
      <c r="J33" s="559"/>
      <c r="K33" s="559"/>
      <c r="L33" s="559"/>
      <c r="M33" s="559"/>
      <c r="N33" s="560"/>
      <c r="O33" s="560"/>
      <c r="P33" s="560"/>
      <c r="Q33" s="560"/>
      <c r="R33" s="561" t="s">
        <v>1382</v>
      </c>
      <c r="AB33" s="96"/>
      <c r="AC33" s="96"/>
      <c r="AD33" s="96"/>
      <c r="AE33" s="96"/>
      <c r="AF33" s="96"/>
      <c r="AG33" s="96"/>
      <c r="AH33" s="96"/>
      <c r="AI33" s="96"/>
      <c r="AJ33" s="96"/>
      <c r="AK33" s="96"/>
      <c r="AL33" s="96"/>
      <c r="AM33" s="96"/>
      <c r="AN33" s="96"/>
      <c r="AO33" s="96"/>
      <c r="AP33" s="96"/>
      <c r="AQ33" s="96"/>
      <c r="AR33" s="96"/>
      <c r="AS33" s="96"/>
      <c r="AT33" s="96"/>
      <c r="AU33" s="1033"/>
      <c r="AV33" s="1033"/>
      <c r="AW33" s="90"/>
    </row>
    <row r="34" spans="2:49" ht="24.75" customHeight="1">
      <c r="B34" s="826" t="s">
        <v>369</v>
      </c>
      <c r="C34" s="564" t="s">
        <v>150</v>
      </c>
      <c r="D34" s="558" t="s">
        <v>153</v>
      </c>
      <c r="E34" s="559" t="s">
        <v>176</v>
      </c>
      <c r="F34" s="559" t="s">
        <v>176</v>
      </c>
      <c r="G34" s="560"/>
      <c r="H34" s="559"/>
      <c r="I34" s="559"/>
      <c r="J34" s="559"/>
      <c r="K34" s="559"/>
      <c r="L34" s="559"/>
      <c r="M34" s="559"/>
      <c r="N34" s="560"/>
      <c r="O34" s="560"/>
      <c r="P34" s="560"/>
      <c r="Q34" s="560"/>
      <c r="R34" s="561" t="s">
        <v>1383</v>
      </c>
      <c r="AB34" s="96"/>
      <c r="AC34" s="96"/>
      <c r="AD34" s="96"/>
      <c r="AE34" s="96"/>
      <c r="AF34" s="96"/>
      <c r="AG34" s="96"/>
      <c r="AH34" s="96"/>
      <c r="AI34" s="96"/>
      <c r="AJ34" s="96"/>
      <c r="AK34" s="96"/>
      <c r="AL34" s="96"/>
      <c r="AM34" s="96"/>
      <c r="AN34" s="96"/>
      <c r="AO34" s="96"/>
      <c r="AP34" s="96"/>
      <c r="AQ34" s="96"/>
      <c r="AR34" s="96"/>
      <c r="AS34" s="96"/>
      <c r="AT34" s="96"/>
      <c r="AU34" s="1033"/>
      <c r="AV34" s="1033"/>
      <c r="AW34" s="90"/>
    </row>
    <row r="35" spans="2:49" ht="24.75" customHeight="1">
      <c r="B35" s="826" t="s">
        <v>370</v>
      </c>
      <c r="C35" s="626" t="s">
        <v>1514</v>
      </c>
      <c r="D35" s="627" t="s">
        <v>343</v>
      </c>
      <c r="E35" s="624" t="s">
        <v>176</v>
      </c>
      <c r="F35" s="624" t="s">
        <v>176</v>
      </c>
      <c r="G35" s="628"/>
      <c r="H35" s="624"/>
      <c r="I35" s="624"/>
      <c r="J35" s="624"/>
      <c r="K35" s="624"/>
      <c r="L35" s="624"/>
      <c r="M35" s="624"/>
      <c r="N35" s="628"/>
      <c r="O35" s="628"/>
      <c r="P35" s="628"/>
      <c r="Q35" s="628"/>
      <c r="R35" s="629" t="s">
        <v>1157</v>
      </c>
      <c r="AB35" s="96"/>
      <c r="AC35" s="96"/>
      <c r="AD35" s="96"/>
      <c r="AE35" s="96"/>
      <c r="AF35" s="96"/>
      <c r="AG35" s="96"/>
      <c r="AH35" s="96"/>
      <c r="AI35" s="96"/>
      <c r="AJ35" s="96"/>
      <c r="AK35" s="96"/>
      <c r="AL35" s="96"/>
      <c r="AM35" s="96"/>
      <c r="AN35" s="96"/>
      <c r="AO35" s="96"/>
      <c r="AP35" s="96"/>
      <c r="AQ35" s="96"/>
      <c r="AR35" s="96"/>
      <c r="AS35" s="96"/>
      <c r="AT35" s="96"/>
      <c r="AU35" s="96"/>
      <c r="AV35" s="96"/>
      <c r="AW35" s="90"/>
    </row>
    <row r="36" spans="2:49" ht="24.75" customHeight="1">
      <c r="B36" s="826" t="s">
        <v>371</v>
      </c>
      <c r="C36" s="626" t="s">
        <v>1515</v>
      </c>
      <c r="D36" s="627" t="s">
        <v>343</v>
      </c>
      <c r="E36" s="624" t="s">
        <v>176</v>
      </c>
      <c r="F36" s="624" t="s">
        <v>176</v>
      </c>
      <c r="G36" s="628" t="s">
        <v>177</v>
      </c>
      <c r="H36" s="624"/>
      <c r="I36" s="624"/>
      <c r="J36" s="624"/>
      <c r="K36" s="624"/>
      <c r="L36" s="624"/>
      <c r="M36" s="624"/>
      <c r="N36" s="628"/>
      <c r="O36" s="628"/>
      <c r="P36" s="628"/>
      <c r="Q36" s="628"/>
      <c r="R36" s="629" t="s">
        <v>1180</v>
      </c>
      <c r="AB36" s="96"/>
      <c r="AC36" s="96"/>
      <c r="AD36" s="96"/>
      <c r="AE36" s="96"/>
      <c r="AF36" s="96"/>
      <c r="AG36" s="96"/>
      <c r="AH36" s="96"/>
      <c r="AI36" s="96"/>
      <c r="AJ36" s="96"/>
      <c r="AK36" s="96"/>
      <c r="AL36" s="96"/>
      <c r="AM36" s="96"/>
      <c r="AN36" s="96"/>
      <c r="AO36" s="96"/>
      <c r="AP36" s="96"/>
      <c r="AQ36" s="96"/>
      <c r="AR36" s="96"/>
      <c r="AS36" s="96"/>
      <c r="AT36" s="96"/>
      <c r="AU36" s="96"/>
      <c r="AV36" s="96"/>
      <c r="AW36" s="90"/>
    </row>
    <row r="37" spans="2:49" ht="24.75" customHeight="1">
      <c r="B37" s="826" t="s">
        <v>372</v>
      </c>
      <c r="C37" s="626" t="s">
        <v>1516</v>
      </c>
      <c r="D37" s="627" t="s">
        <v>343</v>
      </c>
      <c r="E37" s="624" t="s">
        <v>176</v>
      </c>
      <c r="F37" s="624" t="s">
        <v>176</v>
      </c>
      <c r="G37" s="628" t="s">
        <v>177</v>
      </c>
      <c r="H37" s="624"/>
      <c r="I37" s="624"/>
      <c r="J37" s="624"/>
      <c r="K37" s="624"/>
      <c r="L37" s="624"/>
      <c r="M37" s="624"/>
      <c r="N37" s="628"/>
      <c r="O37" s="628"/>
      <c r="P37" s="628"/>
      <c r="Q37" s="628"/>
      <c r="R37" s="629" t="s">
        <v>1181</v>
      </c>
      <c r="AB37" s="96"/>
      <c r="AC37" s="96"/>
      <c r="AD37" s="96"/>
      <c r="AE37" s="96"/>
      <c r="AF37" s="96"/>
      <c r="AG37" s="96"/>
      <c r="AH37" s="96"/>
      <c r="AI37" s="96"/>
      <c r="AJ37" s="96"/>
      <c r="AK37" s="96"/>
      <c r="AL37" s="96"/>
      <c r="AM37" s="96"/>
      <c r="AN37" s="96"/>
      <c r="AO37" s="96"/>
      <c r="AP37" s="96"/>
      <c r="AQ37" s="96"/>
      <c r="AR37" s="96"/>
      <c r="AS37" s="96"/>
      <c r="AT37" s="96"/>
      <c r="AU37" s="96"/>
      <c r="AV37" s="96"/>
      <c r="AW37" s="90"/>
    </row>
    <row r="38" spans="2:49" ht="24.75" customHeight="1">
      <c r="B38" s="826" t="s">
        <v>373</v>
      </c>
      <c r="C38" s="626" t="s">
        <v>1517</v>
      </c>
      <c r="D38" s="627" t="s">
        <v>344</v>
      </c>
      <c r="E38" s="624" t="s">
        <v>176</v>
      </c>
      <c r="F38" s="624" t="s">
        <v>176</v>
      </c>
      <c r="G38" s="628" t="s">
        <v>247</v>
      </c>
      <c r="H38" s="624"/>
      <c r="I38" s="624"/>
      <c r="J38" s="624"/>
      <c r="K38" s="624"/>
      <c r="L38" s="624"/>
      <c r="M38" s="624"/>
      <c r="N38" s="628"/>
      <c r="O38" s="628"/>
      <c r="P38" s="628"/>
      <c r="Q38" s="628"/>
      <c r="R38" s="629" t="s">
        <v>1181</v>
      </c>
      <c r="AB38" s="96"/>
      <c r="AC38" s="96"/>
      <c r="AD38" s="96"/>
      <c r="AE38" s="96"/>
      <c r="AF38" s="96"/>
      <c r="AG38" s="96"/>
      <c r="AH38" s="96"/>
      <c r="AI38" s="96"/>
      <c r="AJ38" s="96"/>
      <c r="AK38" s="96"/>
      <c r="AL38" s="1033"/>
      <c r="AM38" s="1033"/>
      <c r="AN38" s="1033"/>
      <c r="AO38" s="1033"/>
      <c r="AP38" s="96"/>
      <c r="AQ38" s="96"/>
      <c r="AR38" s="96"/>
      <c r="AS38" s="1033"/>
      <c r="AT38" s="1033"/>
      <c r="AU38" s="1033"/>
      <c r="AV38" s="1033"/>
      <c r="AW38" s="90"/>
    </row>
    <row r="39" spans="2:49" ht="24.75" customHeight="1">
      <c r="B39" s="826" t="s">
        <v>374</v>
      </c>
      <c r="C39" s="626" t="s">
        <v>1158</v>
      </c>
      <c r="D39" s="627" t="s">
        <v>344</v>
      </c>
      <c r="E39" s="624" t="s">
        <v>176</v>
      </c>
      <c r="F39" s="624" t="s">
        <v>176</v>
      </c>
      <c r="G39" s="628" t="s">
        <v>177</v>
      </c>
      <c r="H39" s="624"/>
      <c r="I39" s="624"/>
      <c r="J39" s="624"/>
      <c r="K39" s="624"/>
      <c r="L39" s="624"/>
      <c r="M39" s="624"/>
      <c r="N39" s="628"/>
      <c r="O39" s="628"/>
      <c r="P39" s="628"/>
      <c r="Q39" s="628"/>
      <c r="R39" s="629" t="s">
        <v>1181</v>
      </c>
      <c r="AB39" s="96"/>
      <c r="AC39" s="96"/>
      <c r="AD39" s="96"/>
      <c r="AE39" s="96"/>
      <c r="AF39" s="96"/>
      <c r="AG39" s="96"/>
      <c r="AH39" s="96"/>
      <c r="AI39" s="96"/>
      <c r="AJ39" s="96"/>
      <c r="AK39" s="96"/>
      <c r="AL39" s="96"/>
      <c r="AM39" s="96"/>
      <c r="AN39" s="96"/>
      <c r="AO39" s="96"/>
      <c r="AP39" s="96"/>
      <c r="AQ39" s="96"/>
      <c r="AR39" s="96"/>
      <c r="AS39" s="96"/>
      <c r="AT39" s="96"/>
      <c r="AU39" s="96"/>
      <c r="AV39" s="96"/>
      <c r="AW39" s="90"/>
    </row>
    <row r="40" spans="2:49" ht="24.75" customHeight="1">
      <c r="B40" s="826" t="s">
        <v>1162</v>
      </c>
      <c r="C40" s="626" t="s">
        <v>1159</v>
      </c>
      <c r="D40" s="627" t="s">
        <v>344</v>
      </c>
      <c r="E40" s="624" t="s">
        <v>176</v>
      </c>
      <c r="F40" s="624" t="s">
        <v>176</v>
      </c>
      <c r="G40" s="628" t="s">
        <v>177</v>
      </c>
      <c r="H40" s="624"/>
      <c r="I40" s="624"/>
      <c r="J40" s="624"/>
      <c r="K40" s="624"/>
      <c r="L40" s="624"/>
      <c r="M40" s="624"/>
      <c r="N40" s="628"/>
      <c r="O40" s="628"/>
      <c r="P40" s="628"/>
      <c r="Q40" s="628"/>
      <c r="R40" s="629" t="s">
        <v>1181</v>
      </c>
      <c r="AB40" s="96"/>
      <c r="AC40" s="96"/>
      <c r="AD40" s="96"/>
      <c r="AE40" s="96"/>
      <c r="AF40" s="96"/>
      <c r="AG40" s="96"/>
      <c r="AH40" s="96"/>
      <c r="AI40" s="96"/>
      <c r="AJ40" s="96"/>
      <c r="AK40" s="96"/>
      <c r="AL40" s="96"/>
      <c r="AM40" s="96"/>
      <c r="AN40" s="96"/>
      <c r="AO40" s="96"/>
      <c r="AP40" s="96"/>
      <c r="AQ40" s="96"/>
      <c r="AR40" s="96"/>
      <c r="AS40" s="96"/>
      <c r="AT40" s="96"/>
      <c r="AU40" s="96"/>
      <c r="AV40" s="96"/>
      <c r="AW40" s="90"/>
    </row>
    <row r="41" spans="2:49" ht="24.75" customHeight="1">
      <c r="B41" s="826" t="s">
        <v>1163</v>
      </c>
      <c r="C41" s="626" t="s">
        <v>1160</v>
      </c>
      <c r="D41" s="627" t="s">
        <v>344</v>
      </c>
      <c r="E41" s="624" t="s">
        <v>176</v>
      </c>
      <c r="F41" s="624" t="s">
        <v>176</v>
      </c>
      <c r="G41" s="628" t="s">
        <v>177</v>
      </c>
      <c r="H41" s="624"/>
      <c r="I41" s="624"/>
      <c r="J41" s="624"/>
      <c r="K41" s="624"/>
      <c r="L41" s="624"/>
      <c r="M41" s="624"/>
      <c r="N41" s="628"/>
      <c r="O41" s="628"/>
      <c r="P41" s="628"/>
      <c r="Q41" s="628"/>
      <c r="R41" s="629" t="s">
        <v>1182</v>
      </c>
      <c r="AB41" s="96"/>
      <c r="AC41" s="96"/>
      <c r="AD41" s="96"/>
      <c r="AE41" s="96"/>
      <c r="AF41" s="96"/>
      <c r="AG41" s="96"/>
      <c r="AH41" s="96"/>
      <c r="AI41" s="96"/>
      <c r="AJ41" s="96"/>
      <c r="AK41" s="96"/>
      <c r="AL41" s="96"/>
      <c r="AM41" s="96"/>
      <c r="AN41" s="96"/>
      <c r="AO41" s="96"/>
      <c r="AP41" s="96"/>
      <c r="AQ41" s="96"/>
      <c r="AR41" s="96"/>
      <c r="AS41" s="96"/>
      <c r="AT41" s="96"/>
      <c r="AU41" s="96"/>
      <c r="AV41" s="96"/>
      <c r="AW41" s="90"/>
    </row>
    <row r="42" spans="2:49" ht="24.75" customHeight="1">
      <c r="B42" s="826" t="s">
        <v>1164</v>
      </c>
      <c r="C42" s="626" t="s">
        <v>1161</v>
      </c>
      <c r="D42" s="627" t="s">
        <v>344</v>
      </c>
      <c r="E42" s="624" t="s">
        <v>176</v>
      </c>
      <c r="F42" s="624" t="s">
        <v>176</v>
      </c>
      <c r="G42" s="628"/>
      <c r="H42" s="624"/>
      <c r="I42" s="624"/>
      <c r="J42" s="624"/>
      <c r="K42" s="624"/>
      <c r="L42" s="624"/>
      <c r="M42" s="624"/>
      <c r="N42" s="628"/>
      <c r="O42" s="628"/>
      <c r="P42" s="628"/>
      <c r="Q42" s="628"/>
      <c r="R42" s="629"/>
      <c r="AB42" s="96"/>
      <c r="AC42" s="96"/>
      <c r="AD42" s="96"/>
      <c r="AE42" s="96"/>
      <c r="AF42" s="96"/>
      <c r="AG42" s="96"/>
      <c r="AH42" s="96"/>
      <c r="AI42" s="96"/>
      <c r="AJ42" s="96"/>
      <c r="AK42" s="96"/>
      <c r="AL42" s="96"/>
      <c r="AM42" s="96"/>
      <c r="AN42" s="96"/>
      <c r="AO42" s="96"/>
      <c r="AP42" s="96"/>
      <c r="AQ42" s="96"/>
      <c r="AR42" s="96"/>
      <c r="AS42" s="96"/>
      <c r="AT42" s="96"/>
      <c r="AU42" s="96"/>
      <c r="AV42" s="96"/>
      <c r="AW42" s="90"/>
    </row>
    <row r="43" spans="2:49" ht="24.75" customHeight="1">
      <c r="B43" s="826" t="s">
        <v>1165</v>
      </c>
      <c r="C43" s="564" t="s">
        <v>347</v>
      </c>
      <c r="D43" s="558" t="s">
        <v>344</v>
      </c>
      <c r="E43" s="559" t="s">
        <v>176</v>
      </c>
      <c r="F43" s="559" t="s">
        <v>176</v>
      </c>
      <c r="G43" s="560" t="s">
        <v>177</v>
      </c>
      <c r="H43" s="559"/>
      <c r="I43" s="559"/>
      <c r="J43" s="559"/>
      <c r="K43" s="559"/>
      <c r="L43" s="559"/>
      <c r="M43" s="559"/>
      <c r="N43" s="560"/>
      <c r="O43" s="560"/>
      <c r="P43" s="560"/>
      <c r="Q43" s="560"/>
      <c r="R43" s="561" t="s">
        <v>1047</v>
      </c>
      <c r="AB43" s="96"/>
      <c r="AC43" s="96"/>
      <c r="AD43" s="96"/>
      <c r="AE43" s="96"/>
      <c r="AF43" s="96"/>
      <c r="AG43" s="96"/>
      <c r="AH43" s="96"/>
      <c r="AI43" s="96"/>
      <c r="AJ43" s="96"/>
      <c r="AK43" s="96"/>
      <c r="AL43" s="96"/>
      <c r="AM43" s="96"/>
      <c r="AN43" s="96"/>
      <c r="AO43" s="96"/>
      <c r="AP43" s="96"/>
      <c r="AQ43" s="96"/>
      <c r="AR43" s="96"/>
      <c r="AS43" s="96"/>
      <c r="AT43" s="96"/>
      <c r="AU43" s="96"/>
      <c r="AV43" s="96"/>
      <c r="AW43" s="90"/>
    </row>
    <row r="44" spans="2:49" ht="24.75" customHeight="1">
      <c r="B44" s="826" t="s">
        <v>1166</v>
      </c>
      <c r="C44" s="564" t="s">
        <v>151</v>
      </c>
      <c r="D44" s="558" t="s">
        <v>153</v>
      </c>
      <c r="E44" s="559" t="s">
        <v>176</v>
      </c>
      <c r="F44" s="559" t="s">
        <v>176</v>
      </c>
      <c r="G44" s="560"/>
      <c r="H44" s="559"/>
      <c r="I44" s="559"/>
      <c r="J44" s="559"/>
      <c r="K44" s="559"/>
      <c r="L44" s="559"/>
      <c r="M44" s="559"/>
      <c r="N44" s="560"/>
      <c r="O44" s="560" t="s">
        <v>176</v>
      </c>
      <c r="P44" s="560"/>
      <c r="Q44" s="560"/>
      <c r="R44" s="561" t="s">
        <v>1384</v>
      </c>
      <c r="AB44" s="96"/>
      <c r="AC44" s="96"/>
      <c r="AD44" s="96"/>
      <c r="AE44" s="96"/>
      <c r="AF44" s="96"/>
      <c r="AG44" s="96"/>
      <c r="AH44" s="96"/>
      <c r="AI44" s="96"/>
      <c r="AJ44" s="96"/>
      <c r="AK44" s="96"/>
      <c r="AL44" s="96"/>
      <c r="AM44" s="96"/>
      <c r="AN44" s="96"/>
      <c r="AO44" s="96"/>
      <c r="AP44" s="96"/>
      <c r="AQ44" s="96"/>
      <c r="AR44" s="96"/>
      <c r="AS44" s="96"/>
      <c r="AT44" s="96"/>
      <c r="AU44" s="1033"/>
      <c r="AV44" s="1033"/>
      <c r="AW44" s="90"/>
    </row>
    <row r="45" spans="2:49" ht="24.75" customHeight="1">
      <c r="B45" s="826" t="s">
        <v>1167</v>
      </c>
      <c r="C45" s="564" t="s">
        <v>346</v>
      </c>
      <c r="D45" s="558" t="s">
        <v>153</v>
      </c>
      <c r="E45" s="559" t="s">
        <v>176</v>
      </c>
      <c r="F45" s="559" t="s">
        <v>176</v>
      </c>
      <c r="G45" s="560" t="s">
        <v>177</v>
      </c>
      <c r="H45" s="559"/>
      <c r="I45" s="559"/>
      <c r="J45" s="559"/>
      <c r="K45" s="559"/>
      <c r="L45" s="559"/>
      <c r="M45" s="559"/>
      <c r="N45" s="560" t="s">
        <v>476</v>
      </c>
      <c r="O45" s="560"/>
      <c r="P45" s="560"/>
      <c r="Q45" s="560"/>
      <c r="R45" s="561" t="s">
        <v>1513</v>
      </c>
      <c r="AB45" s="96"/>
      <c r="AC45" s="96"/>
      <c r="AD45" s="96"/>
      <c r="AE45" s="96"/>
      <c r="AF45" s="96"/>
      <c r="AG45" s="96"/>
      <c r="AH45" s="96"/>
      <c r="AI45" s="96"/>
      <c r="AJ45" s="96"/>
      <c r="AK45" s="96"/>
      <c r="AL45" s="1033"/>
      <c r="AM45" s="1033"/>
      <c r="AN45" s="1033"/>
      <c r="AO45" s="1033"/>
      <c r="AP45" s="96"/>
      <c r="AQ45" s="96"/>
      <c r="AR45" s="96"/>
      <c r="AS45" s="1033"/>
      <c r="AT45" s="1033"/>
      <c r="AU45" s="1033"/>
      <c r="AV45" s="1033"/>
      <c r="AW45" s="90"/>
    </row>
    <row r="46" spans="2:49" ht="24.75" customHeight="1">
      <c r="B46" s="826" t="s">
        <v>1193</v>
      </c>
      <c r="C46" s="635" t="s">
        <v>1188</v>
      </c>
      <c r="D46" s="558" t="s">
        <v>344</v>
      </c>
      <c r="E46" s="559" t="s">
        <v>176</v>
      </c>
      <c r="F46" s="559" t="s">
        <v>176</v>
      </c>
      <c r="G46" s="638"/>
      <c r="H46" s="637"/>
      <c r="I46" s="637"/>
      <c r="J46" s="637"/>
      <c r="K46" s="637"/>
      <c r="L46" s="637"/>
      <c r="M46" s="637"/>
      <c r="N46" s="638"/>
      <c r="O46" s="638"/>
      <c r="P46" s="638"/>
      <c r="Q46" s="638"/>
      <c r="R46" s="639"/>
      <c r="AB46" s="96"/>
      <c r="AC46" s="96"/>
      <c r="AD46" s="96"/>
      <c r="AE46" s="96"/>
      <c r="AF46" s="96"/>
      <c r="AG46" s="96"/>
      <c r="AH46" s="96"/>
      <c r="AI46" s="96"/>
      <c r="AJ46" s="96"/>
      <c r="AK46" s="96"/>
      <c r="AL46" s="96"/>
      <c r="AM46" s="96"/>
      <c r="AN46" s="96"/>
      <c r="AO46" s="96"/>
      <c r="AP46" s="96"/>
      <c r="AQ46" s="96"/>
      <c r="AR46" s="96"/>
      <c r="AS46" s="96"/>
      <c r="AT46" s="96"/>
      <c r="AU46" s="96"/>
      <c r="AV46" s="96"/>
      <c r="AW46" s="90"/>
    </row>
    <row r="47" spans="2:49" ht="24.75" customHeight="1">
      <c r="B47" s="826" t="s">
        <v>1194</v>
      </c>
      <c r="C47" s="635" t="s">
        <v>1189</v>
      </c>
      <c r="D47" s="558" t="s">
        <v>344</v>
      </c>
      <c r="E47" s="559" t="s">
        <v>176</v>
      </c>
      <c r="F47" s="559" t="s">
        <v>176</v>
      </c>
      <c r="G47" s="638"/>
      <c r="H47" s="637"/>
      <c r="I47" s="637"/>
      <c r="J47" s="637"/>
      <c r="K47" s="637"/>
      <c r="L47" s="637"/>
      <c r="M47" s="637"/>
      <c r="N47" s="638"/>
      <c r="O47" s="638"/>
      <c r="P47" s="638"/>
      <c r="Q47" s="638"/>
      <c r="R47" s="639"/>
      <c r="AB47" s="96"/>
      <c r="AC47" s="96"/>
      <c r="AD47" s="96"/>
      <c r="AE47" s="96"/>
      <c r="AF47" s="96"/>
      <c r="AG47" s="96"/>
      <c r="AH47" s="96"/>
      <c r="AI47" s="96"/>
      <c r="AJ47" s="96"/>
      <c r="AK47" s="96"/>
      <c r="AL47" s="96"/>
      <c r="AM47" s="96"/>
      <c r="AN47" s="96"/>
      <c r="AO47" s="96"/>
      <c r="AP47" s="96"/>
      <c r="AQ47" s="96"/>
      <c r="AR47" s="96"/>
      <c r="AS47" s="96"/>
      <c r="AT47" s="96"/>
      <c r="AU47" s="96"/>
      <c r="AV47" s="96"/>
      <c r="AW47" s="90"/>
    </row>
    <row r="48" spans="2:49" ht="24.75" customHeight="1">
      <c r="B48" s="826" t="s">
        <v>1195</v>
      </c>
      <c r="C48" s="635" t="s">
        <v>1190</v>
      </c>
      <c r="D48" s="558" t="s">
        <v>344</v>
      </c>
      <c r="E48" s="559" t="s">
        <v>176</v>
      </c>
      <c r="F48" s="559" t="s">
        <v>176</v>
      </c>
      <c r="G48" s="638"/>
      <c r="H48" s="560"/>
      <c r="I48" s="637"/>
      <c r="J48" s="637"/>
      <c r="K48" s="637"/>
      <c r="L48" s="637"/>
      <c r="M48" s="637"/>
      <c r="N48" s="638"/>
      <c r="O48" s="638"/>
      <c r="P48" s="638"/>
      <c r="Q48" s="638"/>
      <c r="R48" s="639"/>
      <c r="AB48" s="96"/>
      <c r="AC48" s="96"/>
      <c r="AD48" s="96"/>
      <c r="AE48" s="96"/>
      <c r="AF48" s="96"/>
      <c r="AG48" s="96"/>
      <c r="AH48" s="96"/>
      <c r="AI48" s="96"/>
      <c r="AJ48" s="96"/>
      <c r="AK48" s="96"/>
      <c r="AL48" s="96"/>
      <c r="AM48" s="96"/>
      <c r="AN48" s="96"/>
      <c r="AO48" s="96"/>
      <c r="AP48" s="96"/>
      <c r="AQ48" s="96"/>
      <c r="AR48" s="96"/>
      <c r="AS48" s="96"/>
      <c r="AT48" s="96"/>
      <c r="AU48" s="96"/>
      <c r="AV48" s="96"/>
      <c r="AW48" s="90"/>
    </row>
    <row r="49" spans="2:49" ht="24.75" customHeight="1">
      <c r="B49" s="826" t="s">
        <v>1196</v>
      </c>
      <c r="C49" s="635" t="s">
        <v>1191</v>
      </c>
      <c r="D49" s="558" t="s">
        <v>344</v>
      </c>
      <c r="E49" s="559" t="s">
        <v>176</v>
      </c>
      <c r="F49" s="559" t="s">
        <v>176</v>
      </c>
      <c r="G49" s="638"/>
      <c r="H49" s="637"/>
      <c r="I49" s="637"/>
      <c r="J49" s="637"/>
      <c r="K49" s="637"/>
      <c r="L49" s="637"/>
      <c r="M49" s="637"/>
      <c r="N49" s="638"/>
      <c r="O49" s="638"/>
      <c r="P49" s="638"/>
      <c r="Q49" s="638"/>
      <c r="R49" s="639" t="s">
        <v>1386</v>
      </c>
      <c r="AB49" s="96"/>
      <c r="AC49" s="96"/>
      <c r="AD49" s="96"/>
      <c r="AE49" s="96"/>
      <c r="AF49" s="96"/>
      <c r="AG49" s="96"/>
      <c r="AH49" s="96"/>
      <c r="AI49" s="96"/>
      <c r="AJ49" s="96"/>
      <c r="AK49" s="96"/>
      <c r="AL49" s="96"/>
      <c r="AM49" s="96"/>
      <c r="AN49" s="96"/>
      <c r="AO49" s="96"/>
      <c r="AP49" s="96"/>
      <c r="AQ49" s="96"/>
      <c r="AR49" s="96"/>
      <c r="AS49" s="96"/>
      <c r="AT49" s="96"/>
      <c r="AU49" s="96"/>
      <c r="AV49" s="96"/>
      <c r="AW49" s="90"/>
    </row>
    <row r="50" spans="2:49" ht="24.75" customHeight="1">
      <c r="B50" s="826" t="s">
        <v>1197</v>
      </c>
      <c r="C50" s="564" t="s">
        <v>115</v>
      </c>
      <c r="D50" s="557" t="s">
        <v>153</v>
      </c>
      <c r="E50" s="559" t="s">
        <v>176</v>
      </c>
      <c r="F50" s="559" t="s">
        <v>176</v>
      </c>
      <c r="G50" s="560"/>
      <c r="H50" s="559"/>
      <c r="I50" s="559"/>
      <c r="J50" s="559" t="s">
        <v>176</v>
      </c>
      <c r="K50" s="560"/>
      <c r="L50" s="559"/>
      <c r="M50" s="559"/>
      <c r="N50" s="560"/>
      <c r="O50" s="638"/>
      <c r="P50" s="638"/>
      <c r="Q50" s="638"/>
      <c r="R50" s="639" t="s">
        <v>1385</v>
      </c>
      <c r="AB50" s="96"/>
      <c r="AC50" s="96"/>
      <c r="AD50" s="96"/>
      <c r="AE50" s="96"/>
      <c r="AF50" s="96"/>
      <c r="AG50" s="96"/>
      <c r="AH50" s="96"/>
      <c r="AI50" s="96"/>
      <c r="AJ50" s="96"/>
      <c r="AK50" s="96"/>
      <c r="AL50" s="96"/>
      <c r="AM50" s="96"/>
      <c r="AN50" s="96"/>
      <c r="AO50" s="96"/>
      <c r="AP50" s="96"/>
      <c r="AQ50" s="96"/>
      <c r="AR50" s="96"/>
      <c r="AS50" s="96"/>
      <c r="AT50" s="96"/>
      <c r="AU50" s="96"/>
      <c r="AV50" s="96"/>
      <c r="AW50" s="90"/>
    </row>
    <row r="51" spans="2:49" ht="24.75" customHeight="1">
      <c r="B51" s="827" t="s">
        <v>1198</v>
      </c>
      <c r="C51" s="640" t="s">
        <v>1192</v>
      </c>
      <c r="D51" s="641" t="s">
        <v>153</v>
      </c>
      <c r="E51" s="220" t="s">
        <v>176</v>
      </c>
      <c r="F51" s="220" t="s">
        <v>176</v>
      </c>
      <c r="G51" s="642"/>
      <c r="H51" s="220"/>
      <c r="I51" s="220"/>
      <c r="J51" s="220"/>
      <c r="K51" s="220"/>
      <c r="L51" s="220"/>
      <c r="M51" s="220"/>
      <c r="N51" s="642"/>
      <c r="O51" s="642"/>
      <c r="P51" s="642"/>
      <c r="Q51" s="642"/>
      <c r="R51" s="569"/>
      <c r="AB51" s="96"/>
      <c r="AC51" s="96"/>
      <c r="AD51" s="96"/>
      <c r="AE51" s="96"/>
      <c r="AF51" s="96"/>
      <c r="AG51" s="96"/>
      <c r="AH51" s="96"/>
      <c r="AI51" s="96"/>
      <c r="AJ51" s="96"/>
      <c r="AK51" s="96"/>
      <c r="AL51" s="1033"/>
      <c r="AM51" s="1033"/>
      <c r="AN51" s="1033"/>
      <c r="AO51" s="1033"/>
      <c r="AP51" s="96"/>
      <c r="AQ51" s="96"/>
      <c r="AR51" s="96"/>
      <c r="AS51" s="1033"/>
      <c r="AT51" s="1033"/>
      <c r="AU51" s="1033"/>
      <c r="AV51" s="1033"/>
      <c r="AW51" s="90"/>
    </row>
    <row r="52" spans="26:49" ht="12">
      <c r="Z52" s="98"/>
      <c r="AA52" s="98"/>
      <c r="AB52" s="99"/>
      <c r="AC52" s="98"/>
      <c r="AD52" s="98"/>
      <c r="AE52" s="98"/>
      <c r="AF52" s="98"/>
      <c r="AG52" s="98"/>
      <c r="AH52" s="90"/>
      <c r="AI52" s="90"/>
      <c r="AJ52" s="90"/>
      <c r="AK52" s="90"/>
      <c r="AL52" s="90"/>
      <c r="AM52" s="90"/>
      <c r="AN52" s="90"/>
      <c r="AO52" s="90"/>
      <c r="AP52" s="90"/>
      <c r="AQ52" s="90"/>
      <c r="AR52" s="90"/>
      <c r="AS52" s="90"/>
      <c r="AT52" s="90"/>
      <c r="AU52" s="90"/>
      <c r="AV52" s="90"/>
      <c r="AW52" s="90"/>
    </row>
    <row r="53" spans="4:49" s="94" customFormat="1" ht="14.25">
      <c r="D53" s="88"/>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row>
    <row r="54" spans="2:49" s="94" customFormat="1" ht="17.25">
      <c r="B54" s="405" t="s">
        <v>251</v>
      </c>
      <c r="D54" s="88"/>
      <c r="R54" s="94" t="s">
        <v>356</v>
      </c>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row>
    <row r="55" spans="2:49" ht="24.75" customHeight="1">
      <c r="B55" s="825" t="s">
        <v>165</v>
      </c>
      <c r="C55" s="570" t="s">
        <v>208</v>
      </c>
      <c r="D55" s="571" t="s">
        <v>377</v>
      </c>
      <c r="E55" s="554" t="s">
        <v>176</v>
      </c>
      <c r="F55" s="554" t="s">
        <v>176</v>
      </c>
      <c r="G55" s="555"/>
      <c r="H55" s="554"/>
      <c r="I55" s="554"/>
      <c r="J55" s="554"/>
      <c r="K55" s="554"/>
      <c r="L55" s="554"/>
      <c r="M55" s="554"/>
      <c r="N55" s="555"/>
      <c r="O55" s="555"/>
      <c r="P55" s="555"/>
      <c r="Q55" s="555"/>
      <c r="R55" s="556" t="s">
        <v>1529</v>
      </c>
      <c r="Z55" s="96"/>
      <c r="AA55" s="96"/>
      <c r="AB55" s="100"/>
      <c r="AC55" s="100"/>
      <c r="AD55" s="100"/>
      <c r="AE55" s="100"/>
      <c r="AF55" s="100"/>
      <c r="AG55" s="100"/>
      <c r="AH55" s="1032"/>
      <c r="AI55" s="1032"/>
      <c r="AJ55" s="1032"/>
      <c r="AK55" s="1032"/>
      <c r="AL55" s="1032"/>
      <c r="AM55" s="1032"/>
      <c r="AN55" s="1032"/>
      <c r="AO55" s="1032"/>
      <c r="AP55" s="100"/>
      <c r="AQ55" s="100"/>
      <c r="AR55" s="100"/>
      <c r="AS55" s="1032"/>
      <c r="AT55" s="1032"/>
      <c r="AU55" s="1032"/>
      <c r="AV55" s="1032"/>
      <c r="AW55" s="90"/>
    </row>
    <row r="56" spans="2:49" ht="24.75" customHeight="1">
      <c r="B56" s="826" t="s">
        <v>194</v>
      </c>
      <c r="C56" s="564" t="s">
        <v>92</v>
      </c>
      <c r="D56" s="562" t="s">
        <v>377</v>
      </c>
      <c r="E56" s="559" t="s">
        <v>146</v>
      </c>
      <c r="F56" s="559" t="s">
        <v>146</v>
      </c>
      <c r="G56" s="560" t="s">
        <v>147</v>
      </c>
      <c r="H56" s="559"/>
      <c r="I56" s="559"/>
      <c r="J56" s="559"/>
      <c r="K56" s="559"/>
      <c r="L56" s="559"/>
      <c r="M56" s="559"/>
      <c r="N56" s="560"/>
      <c r="O56" s="560"/>
      <c r="P56" s="560"/>
      <c r="Q56" s="560"/>
      <c r="R56" s="561" t="s">
        <v>1522</v>
      </c>
      <c r="Z56" s="96"/>
      <c r="AA56" s="96"/>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90"/>
    </row>
    <row r="57" spans="2:49" ht="49.5" customHeight="1">
      <c r="B57" s="826" t="s">
        <v>195</v>
      </c>
      <c r="C57" s="557" t="s">
        <v>1199</v>
      </c>
      <c r="D57" s="562" t="s">
        <v>377</v>
      </c>
      <c r="E57" s="559" t="s">
        <v>146</v>
      </c>
      <c r="F57" s="559" t="s">
        <v>146</v>
      </c>
      <c r="G57" s="560"/>
      <c r="H57" s="559"/>
      <c r="I57" s="559"/>
      <c r="J57" s="559"/>
      <c r="K57" s="559"/>
      <c r="L57" s="559"/>
      <c r="M57" s="559"/>
      <c r="N57" s="560"/>
      <c r="O57" s="560"/>
      <c r="P57" s="560"/>
      <c r="Q57" s="560"/>
      <c r="R57" s="561" t="s">
        <v>1488</v>
      </c>
      <c r="Z57" s="96"/>
      <c r="AA57" s="96"/>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90"/>
    </row>
    <row r="58" spans="2:49" ht="24.75" customHeight="1">
      <c r="B58" s="826" t="s">
        <v>196</v>
      </c>
      <c r="C58" s="564" t="s">
        <v>154</v>
      </c>
      <c r="D58" s="562" t="s">
        <v>377</v>
      </c>
      <c r="E58" s="559" t="s">
        <v>176</v>
      </c>
      <c r="F58" s="559" t="s">
        <v>176</v>
      </c>
      <c r="G58" s="560" t="s">
        <v>177</v>
      </c>
      <c r="H58" s="559"/>
      <c r="I58" s="559"/>
      <c r="J58" s="559"/>
      <c r="K58" s="559"/>
      <c r="L58" s="559"/>
      <c r="M58" s="559"/>
      <c r="N58" s="560"/>
      <c r="O58" s="560"/>
      <c r="P58" s="560"/>
      <c r="Q58" s="560"/>
      <c r="R58" s="561" t="s">
        <v>480</v>
      </c>
      <c r="Z58" s="96"/>
      <c r="AA58" s="96"/>
      <c r="AB58" s="100"/>
      <c r="AC58" s="100"/>
      <c r="AD58" s="100"/>
      <c r="AE58" s="100"/>
      <c r="AF58" s="100"/>
      <c r="AG58" s="100"/>
      <c r="AH58" s="1032"/>
      <c r="AI58" s="1032"/>
      <c r="AJ58" s="1032"/>
      <c r="AK58" s="1032"/>
      <c r="AL58" s="1032"/>
      <c r="AM58" s="1032"/>
      <c r="AN58" s="1032"/>
      <c r="AO58" s="1032"/>
      <c r="AP58" s="100"/>
      <c r="AQ58" s="100"/>
      <c r="AR58" s="100"/>
      <c r="AS58" s="1032"/>
      <c r="AT58" s="1032"/>
      <c r="AU58" s="1032"/>
      <c r="AV58" s="1032"/>
      <c r="AW58" s="90"/>
    </row>
    <row r="59" spans="2:49" ht="24.75" customHeight="1">
      <c r="B59" s="826" t="s">
        <v>197</v>
      </c>
      <c r="C59" s="564" t="s">
        <v>155</v>
      </c>
      <c r="D59" s="562" t="s">
        <v>377</v>
      </c>
      <c r="E59" s="559" t="s">
        <v>176</v>
      </c>
      <c r="F59" s="559" t="s">
        <v>176</v>
      </c>
      <c r="G59" s="560" t="s">
        <v>177</v>
      </c>
      <c r="H59" s="559"/>
      <c r="I59" s="559"/>
      <c r="J59" s="559"/>
      <c r="K59" s="559"/>
      <c r="L59" s="559"/>
      <c r="M59" s="559"/>
      <c r="N59" s="560"/>
      <c r="O59" s="560"/>
      <c r="P59" s="560"/>
      <c r="Q59" s="560"/>
      <c r="R59" s="561" t="s">
        <v>480</v>
      </c>
      <c r="Z59" s="90"/>
      <c r="AA59" s="90"/>
      <c r="AB59" s="100"/>
      <c r="AC59" s="100"/>
      <c r="AD59" s="100"/>
      <c r="AE59" s="100"/>
      <c r="AF59" s="100"/>
      <c r="AG59" s="100"/>
      <c r="AH59" s="1032"/>
      <c r="AI59" s="1032"/>
      <c r="AJ59" s="1032"/>
      <c r="AK59" s="1032"/>
      <c r="AL59" s="1032"/>
      <c r="AM59" s="1032"/>
      <c r="AN59" s="1032"/>
      <c r="AO59" s="1032"/>
      <c r="AP59" s="100"/>
      <c r="AQ59" s="100"/>
      <c r="AR59" s="100"/>
      <c r="AS59" s="1032"/>
      <c r="AT59" s="1032"/>
      <c r="AU59" s="1032"/>
      <c r="AV59" s="1032"/>
      <c r="AW59" s="90"/>
    </row>
    <row r="60" spans="2:49" ht="24.75" customHeight="1">
      <c r="B60" s="826" t="s">
        <v>198</v>
      </c>
      <c r="C60" s="564" t="s">
        <v>1518</v>
      </c>
      <c r="D60" s="562" t="s">
        <v>377</v>
      </c>
      <c r="E60" s="559" t="s">
        <v>176</v>
      </c>
      <c r="F60" s="559" t="s">
        <v>176</v>
      </c>
      <c r="G60" s="560"/>
      <c r="H60" s="559"/>
      <c r="I60" s="559"/>
      <c r="J60" s="559"/>
      <c r="K60" s="559"/>
      <c r="L60" s="559"/>
      <c r="M60" s="559"/>
      <c r="N60" s="560"/>
      <c r="O60" s="560"/>
      <c r="P60" s="560"/>
      <c r="Q60" s="560"/>
      <c r="R60" s="561" t="s">
        <v>209</v>
      </c>
      <c r="Z60" s="97"/>
      <c r="AA60" s="97"/>
      <c r="AB60" s="100"/>
      <c r="AC60" s="100"/>
      <c r="AD60" s="100"/>
      <c r="AE60" s="100"/>
      <c r="AF60" s="100"/>
      <c r="AG60" s="100"/>
      <c r="AH60" s="1032"/>
      <c r="AI60" s="1032"/>
      <c r="AJ60" s="1032"/>
      <c r="AK60" s="1032"/>
      <c r="AL60" s="1032"/>
      <c r="AM60" s="1032"/>
      <c r="AN60" s="1032"/>
      <c r="AO60" s="1032"/>
      <c r="AP60" s="100"/>
      <c r="AQ60" s="100"/>
      <c r="AR60" s="100"/>
      <c r="AS60" s="1032"/>
      <c r="AT60" s="1032"/>
      <c r="AU60" s="1032"/>
      <c r="AV60" s="1032"/>
      <c r="AW60" s="90"/>
    </row>
    <row r="61" spans="2:49" ht="24.75" customHeight="1">
      <c r="B61" s="826" t="s">
        <v>199</v>
      </c>
      <c r="C61" s="564" t="s">
        <v>157</v>
      </c>
      <c r="D61" s="562" t="s">
        <v>377</v>
      </c>
      <c r="E61" s="559" t="s">
        <v>176</v>
      </c>
      <c r="F61" s="559" t="s">
        <v>176</v>
      </c>
      <c r="G61" s="560" t="s">
        <v>210</v>
      </c>
      <c r="H61" s="559"/>
      <c r="I61" s="559"/>
      <c r="J61" s="559"/>
      <c r="K61" s="559"/>
      <c r="L61" s="559"/>
      <c r="M61" s="559"/>
      <c r="N61" s="560"/>
      <c r="O61" s="560"/>
      <c r="P61" s="560"/>
      <c r="Q61" s="560"/>
      <c r="R61" s="561" t="s">
        <v>1049</v>
      </c>
      <c r="Z61" s="96"/>
      <c r="AA61" s="96"/>
      <c r="AB61" s="100"/>
      <c r="AC61" s="100"/>
      <c r="AD61" s="100"/>
      <c r="AE61" s="100"/>
      <c r="AF61" s="100"/>
      <c r="AG61" s="100"/>
      <c r="AH61" s="1032"/>
      <c r="AI61" s="1032"/>
      <c r="AJ61" s="1032"/>
      <c r="AK61" s="1032"/>
      <c r="AL61" s="1032"/>
      <c r="AM61" s="1032"/>
      <c r="AN61" s="1032"/>
      <c r="AO61" s="1032"/>
      <c r="AP61" s="100"/>
      <c r="AQ61" s="100"/>
      <c r="AR61" s="100"/>
      <c r="AS61" s="1032"/>
      <c r="AT61" s="1032"/>
      <c r="AU61" s="1032"/>
      <c r="AV61" s="1032"/>
      <c r="AW61" s="90"/>
    </row>
    <row r="62" spans="2:49" ht="24.75" customHeight="1">
      <c r="B62" s="826" t="s">
        <v>200</v>
      </c>
      <c r="C62" s="564" t="s">
        <v>158</v>
      </c>
      <c r="D62" s="562" t="s">
        <v>377</v>
      </c>
      <c r="E62" s="559" t="s">
        <v>176</v>
      </c>
      <c r="F62" s="559" t="s">
        <v>176</v>
      </c>
      <c r="G62" s="560" t="s">
        <v>210</v>
      </c>
      <c r="H62" s="559"/>
      <c r="I62" s="559"/>
      <c r="J62" s="559"/>
      <c r="K62" s="559"/>
      <c r="L62" s="559"/>
      <c r="M62" s="559"/>
      <c r="N62" s="560"/>
      <c r="O62" s="560"/>
      <c r="P62" s="560"/>
      <c r="Q62" s="560"/>
      <c r="R62" s="561" t="s">
        <v>1049</v>
      </c>
      <c r="Z62" s="96"/>
      <c r="AA62" s="96"/>
      <c r="AB62" s="100"/>
      <c r="AC62" s="100"/>
      <c r="AD62" s="100"/>
      <c r="AE62" s="100"/>
      <c r="AF62" s="100"/>
      <c r="AG62" s="100"/>
      <c r="AH62" s="1032"/>
      <c r="AI62" s="1032"/>
      <c r="AJ62" s="1032"/>
      <c r="AK62" s="1032"/>
      <c r="AL62" s="1032"/>
      <c r="AM62" s="1032"/>
      <c r="AN62" s="1032"/>
      <c r="AO62" s="1032"/>
      <c r="AP62" s="100"/>
      <c r="AQ62" s="100"/>
      <c r="AR62" s="100"/>
      <c r="AS62" s="1032"/>
      <c r="AT62" s="1032"/>
      <c r="AU62" s="1032"/>
      <c r="AV62" s="1032"/>
      <c r="AW62" s="90"/>
    </row>
    <row r="63" spans="2:49" ht="24.75" customHeight="1">
      <c r="B63" s="826" t="s">
        <v>201</v>
      </c>
      <c r="C63" s="564" t="s">
        <v>159</v>
      </c>
      <c r="D63" s="562" t="s">
        <v>377</v>
      </c>
      <c r="E63" s="559" t="s">
        <v>176</v>
      </c>
      <c r="F63" s="559" t="s">
        <v>176</v>
      </c>
      <c r="G63" s="560" t="s">
        <v>210</v>
      </c>
      <c r="H63" s="559"/>
      <c r="I63" s="559"/>
      <c r="J63" s="559"/>
      <c r="K63" s="559"/>
      <c r="L63" s="559"/>
      <c r="M63" s="559"/>
      <c r="N63" s="560"/>
      <c r="O63" s="560"/>
      <c r="P63" s="560"/>
      <c r="Q63" s="560"/>
      <c r="R63" s="561" t="s">
        <v>1050</v>
      </c>
      <c r="Z63" s="96"/>
      <c r="AA63" s="96"/>
      <c r="AB63" s="100"/>
      <c r="AC63" s="100"/>
      <c r="AD63" s="100"/>
      <c r="AE63" s="100"/>
      <c r="AF63" s="100"/>
      <c r="AG63" s="100"/>
      <c r="AH63" s="1032"/>
      <c r="AI63" s="1032"/>
      <c r="AJ63" s="1032"/>
      <c r="AK63" s="1032"/>
      <c r="AL63" s="1032"/>
      <c r="AM63" s="1032"/>
      <c r="AN63" s="1032"/>
      <c r="AO63" s="1032"/>
      <c r="AP63" s="100"/>
      <c r="AQ63" s="100"/>
      <c r="AR63" s="100"/>
      <c r="AS63" s="1032"/>
      <c r="AT63" s="1032"/>
      <c r="AU63" s="1032"/>
      <c r="AV63" s="1032"/>
      <c r="AW63" s="90"/>
    </row>
    <row r="64" spans="2:49" ht="24.75" customHeight="1">
      <c r="B64" s="826" t="s">
        <v>202</v>
      </c>
      <c r="C64" s="564" t="s">
        <v>160</v>
      </c>
      <c r="D64" s="562" t="s">
        <v>377</v>
      </c>
      <c r="E64" s="559" t="s">
        <v>176</v>
      </c>
      <c r="F64" s="559" t="s">
        <v>176</v>
      </c>
      <c r="G64" s="560"/>
      <c r="H64" s="559"/>
      <c r="I64" s="559"/>
      <c r="J64" s="559"/>
      <c r="K64" s="559"/>
      <c r="L64" s="559"/>
      <c r="M64" s="559"/>
      <c r="N64" s="560"/>
      <c r="O64" s="560"/>
      <c r="P64" s="560"/>
      <c r="Q64" s="560"/>
      <c r="R64" s="561"/>
      <c r="Z64" s="96"/>
      <c r="AA64" s="96"/>
      <c r="AB64" s="100"/>
      <c r="AC64" s="100"/>
      <c r="AD64" s="100"/>
      <c r="AE64" s="100"/>
      <c r="AF64" s="100"/>
      <c r="AG64" s="100"/>
      <c r="AH64" s="1032"/>
      <c r="AI64" s="1032"/>
      <c r="AJ64" s="1032"/>
      <c r="AK64" s="1032"/>
      <c r="AL64" s="1032"/>
      <c r="AM64" s="1032"/>
      <c r="AN64" s="1032"/>
      <c r="AO64" s="1032"/>
      <c r="AP64" s="100"/>
      <c r="AQ64" s="100"/>
      <c r="AR64" s="100"/>
      <c r="AS64" s="1032"/>
      <c r="AT64" s="1032"/>
      <c r="AU64" s="1032"/>
      <c r="AV64" s="1032"/>
      <c r="AW64" s="90"/>
    </row>
    <row r="65" spans="2:49" ht="24.75" customHeight="1">
      <c r="B65" s="826" t="s">
        <v>203</v>
      </c>
      <c r="C65" s="564" t="s">
        <v>1200</v>
      </c>
      <c r="D65" s="562" t="s">
        <v>377</v>
      </c>
      <c r="E65" s="559" t="s">
        <v>176</v>
      </c>
      <c r="F65" s="559" t="s">
        <v>176</v>
      </c>
      <c r="G65" s="560" t="s">
        <v>210</v>
      </c>
      <c r="H65" s="559"/>
      <c r="I65" s="559"/>
      <c r="J65" s="559"/>
      <c r="K65" s="559"/>
      <c r="L65" s="559"/>
      <c r="M65" s="559"/>
      <c r="N65" s="560"/>
      <c r="O65" s="560"/>
      <c r="P65" s="560"/>
      <c r="Q65" s="560"/>
      <c r="R65" s="561" t="s">
        <v>1490</v>
      </c>
      <c r="Z65" s="96"/>
      <c r="AA65" s="96"/>
      <c r="AB65" s="100"/>
      <c r="AC65" s="100"/>
      <c r="AD65" s="100"/>
      <c r="AE65" s="100"/>
      <c r="AF65" s="100"/>
      <c r="AG65" s="100"/>
      <c r="AH65" s="1032"/>
      <c r="AI65" s="1032"/>
      <c r="AJ65" s="1032"/>
      <c r="AK65" s="1032"/>
      <c r="AL65" s="1032"/>
      <c r="AM65" s="1032"/>
      <c r="AN65" s="1032"/>
      <c r="AO65" s="1032"/>
      <c r="AP65" s="100"/>
      <c r="AQ65" s="100"/>
      <c r="AR65" s="100"/>
      <c r="AS65" s="1032"/>
      <c r="AT65" s="1032"/>
      <c r="AU65" s="1032"/>
      <c r="AV65" s="1032"/>
      <c r="AW65" s="90"/>
    </row>
    <row r="66" spans="2:49" ht="24.75" customHeight="1">
      <c r="B66" s="826" t="s">
        <v>204</v>
      </c>
      <c r="C66" s="564" t="s">
        <v>1360</v>
      </c>
      <c r="D66" s="562" t="s">
        <v>377</v>
      </c>
      <c r="E66" s="559" t="s">
        <v>176</v>
      </c>
      <c r="F66" s="559" t="s">
        <v>176</v>
      </c>
      <c r="G66" s="560" t="s">
        <v>210</v>
      </c>
      <c r="H66" s="559"/>
      <c r="I66" s="559"/>
      <c r="J66" s="559"/>
      <c r="K66" s="559"/>
      <c r="L66" s="559"/>
      <c r="M66" s="559"/>
      <c r="N66" s="560"/>
      <c r="O66" s="560"/>
      <c r="P66" s="560"/>
      <c r="Q66" s="560"/>
      <c r="R66" s="561" t="s">
        <v>1492</v>
      </c>
      <c r="Z66" s="96"/>
      <c r="AA66" s="96"/>
      <c r="AB66" s="100"/>
      <c r="AC66" s="100"/>
      <c r="AD66" s="100"/>
      <c r="AE66" s="100"/>
      <c r="AF66" s="100"/>
      <c r="AG66" s="100"/>
      <c r="AH66" s="1032"/>
      <c r="AI66" s="1032"/>
      <c r="AJ66" s="1032"/>
      <c r="AK66" s="1032"/>
      <c r="AL66" s="1032"/>
      <c r="AM66" s="1032"/>
      <c r="AN66" s="1032"/>
      <c r="AO66" s="1032"/>
      <c r="AP66" s="100"/>
      <c r="AQ66" s="100"/>
      <c r="AR66" s="100"/>
      <c r="AS66" s="1032"/>
      <c r="AT66" s="1032"/>
      <c r="AU66" s="1032"/>
      <c r="AV66" s="1032"/>
      <c r="AW66" s="90"/>
    </row>
    <row r="67" spans="2:49" ht="24.75" customHeight="1">
      <c r="B67" s="826" t="s">
        <v>205</v>
      </c>
      <c r="C67" s="564" t="s">
        <v>161</v>
      </c>
      <c r="D67" s="562" t="s">
        <v>377</v>
      </c>
      <c r="E67" s="559" t="s">
        <v>176</v>
      </c>
      <c r="F67" s="559" t="s">
        <v>176</v>
      </c>
      <c r="G67" s="560" t="s">
        <v>210</v>
      </c>
      <c r="H67" s="559"/>
      <c r="I67" s="559"/>
      <c r="J67" s="559"/>
      <c r="K67" s="559"/>
      <c r="L67" s="559"/>
      <c r="M67" s="559"/>
      <c r="N67" s="560"/>
      <c r="O67" s="560"/>
      <c r="P67" s="560" t="s">
        <v>176</v>
      </c>
      <c r="Q67" s="560" t="s">
        <v>176</v>
      </c>
      <c r="R67" s="561" t="s">
        <v>1493</v>
      </c>
      <c r="Z67" s="96"/>
      <c r="AA67" s="96"/>
      <c r="AB67" s="100"/>
      <c r="AC67" s="100"/>
      <c r="AD67" s="100"/>
      <c r="AE67" s="100"/>
      <c r="AF67" s="100"/>
      <c r="AG67" s="100"/>
      <c r="AH67" s="1032"/>
      <c r="AI67" s="1032"/>
      <c r="AJ67" s="1032"/>
      <c r="AK67" s="1032"/>
      <c r="AL67" s="1032"/>
      <c r="AM67" s="1032"/>
      <c r="AN67" s="1032"/>
      <c r="AO67" s="1032"/>
      <c r="AP67" s="100"/>
      <c r="AQ67" s="100"/>
      <c r="AR67" s="100"/>
      <c r="AS67" s="1032"/>
      <c r="AT67" s="1032"/>
      <c r="AU67" s="1032"/>
      <c r="AV67" s="1032"/>
      <c r="AW67" s="90"/>
    </row>
    <row r="68" spans="2:49" ht="24.75" customHeight="1">
      <c r="B68" s="826" t="s">
        <v>206</v>
      </c>
      <c r="C68" s="564" t="s">
        <v>1190</v>
      </c>
      <c r="D68" s="562" t="s">
        <v>377</v>
      </c>
      <c r="E68" s="559" t="s">
        <v>176</v>
      </c>
      <c r="F68" s="559" t="s">
        <v>176</v>
      </c>
      <c r="G68" s="560"/>
      <c r="H68" s="559"/>
      <c r="I68" s="559"/>
      <c r="J68" s="559"/>
      <c r="K68" s="559"/>
      <c r="L68" s="559"/>
      <c r="M68" s="559"/>
      <c r="N68" s="560"/>
      <c r="O68" s="560"/>
      <c r="P68" s="560"/>
      <c r="Q68" s="560"/>
      <c r="R68" s="561"/>
      <c r="Z68" s="96"/>
      <c r="AA68" s="96"/>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90"/>
    </row>
    <row r="69" spans="2:49" ht="24.75" customHeight="1">
      <c r="B69" s="826" t="s">
        <v>207</v>
      </c>
      <c r="C69" s="564" t="s">
        <v>1201</v>
      </c>
      <c r="D69" s="562" t="s">
        <v>377</v>
      </c>
      <c r="E69" s="559" t="s">
        <v>176</v>
      </c>
      <c r="F69" s="559" t="s">
        <v>176</v>
      </c>
      <c r="G69" s="560"/>
      <c r="H69" s="559"/>
      <c r="I69" s="559"/>
      <c r="J69" s="559"/>
      <c r="K69" s="559"/>
      <c r="L69" s="559"/>
      <c r="M69" s="559" t="s">
        <v>176</v>
      </c>
      <c r="N69" s="560"/>
      <c r="O69" s="560"/>
      <c r="P69" s="560"/>
      <c r="Q69" s="560"/>
      <c r="R69" s="561"/>
      <c r="Z69" s="96"/>
      <c r="AA69" s="96"/>
      <c r="AB69" s="100"/>
      <c r="AC69" s="100"/>
      <c r="AD69" s="100"/>
      <c r="AE69" s="100"/>
      <c r="AF69" s="100"/>
      <c r="AG69" s="100"/>
      <c r="AH69" s="1032"/>
      <c r="AI69" s="1032"/>
      <c r="AJ69" s="1032"/>
      <c r="AK69" s="1032"/>
      <c r="AL69" s="1032"/>
      <c r="AM69" s="1032"/>
      <c r="AN69" s="1032"/>
      <c r="AO69" s="1032"/>
      <c r="AP69" s="100"/>
      <c r="AQ69" s="100"/>
      <c r="AR69" s="100"/>
      <c r="AS69" s="1032"/>
      <c r="AT69" s="1032"/>
      <c r="AU69" s="1032"/>
      <c r="AV69" s="1032"/>
      <c r="AW69" s="90"/>
    </row>
    <row r="70" spans="2:49" ht="24.75" customHeight="1">
      <c r="B70" s="826" t="s">
        <v>1202</v>
      </c>
      <c r="C70" s="635" t="s">
        <v>115</v>
      </c>
      <c r="D70" s="562" t="s">
        <v>377</v>
      </c>
      <c r="E70" s="559" t="s">
        <v>176</v>
      </c>
      <c r="F70" s="559" t="s">
        <v>176</v>
      </c>
      <c r="G70" s="638"/>
      <c r="H70" s="637"/>
      <c r="I70" s="637" t="s">
        <v>146</v>
      </c>
      <c r="J70" s="637"/>
      <c r="K70" s="637"/>
      <c r="L70" s="637"/>
      <c r="M70" s="637"/>
      <c r="N70" s="638"/>
      <c r="O70" s="638"/>
      <c r="P70" s="638"/>
      <c r="Q70" s="638"/>
      <c r="R70" s="639" t="s">
        <v>1385</v>
      </c>
      <c r="Z70" s="96"/>
      <c r="AA70" s="96"/>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90"/>
    </row>
    <row r="71" spans="2:49" ht="24.75" customHeight="1">
      <c r="B71" s="827" t="s">
        <v>1203</v>
      </c>
      <c r="C71" s="566" t="s">
        <v>1192</v>
      </c>
      <c r="D71" s="572" t="s">
        <v>377</v>
      </c>
      <c r="E71" s="567" t="s">
        <v>176</v>
      </c>
      <c r="F71" s="567" t="s">
        <v>176</v>
      </c>
      <c r="G71" s="568"/>
      <c r="H71" s="567"/>
      <c r="I71" s="567"/>
      <c r="J71" s="567"/>
      <c r="K71" s="567"/>
      <c r="L71" s="567"/>
      <c r="M71" s="567"/>
      <c r="N71" s="568"/>
      <c r="O71" s="568"/>
      <c r="P71" s="568"/>
      <c r="Q71" s="568"/>
      <c r="R71" s="569"/>
      <c r="Z71" s="96"/>
      <c r="AA71" s="96"/>
      <c r="AB71" s="100"/>
      <c r="AC71" s="100"/>
      <c r="AD71" s="100"/>
      <c r="AE71" s="100"/>
      <c r="AF71" s="100"/>
      <c r="AG71" s="100"/>
      <c r="AH71" s="1032"/>
      <c r="AI71" s="1032"/>
      <c r="AJ71" s="1032"/>
      <c r="AK71" s="1032"/>
      <c r="AL71" s="1032"/>
      <c r="AM71" s="1032"/>
      <c r="AN71" s="1032"/>
      <c r="AO71" s="1032"/>
      <c r="AP71" s="100"/>
      <c r="AQ71" s="100"/>
      <c r="AR71" s="100"/>
      <c r="AS71" s="1032"/>
      <c r="AT71" s="1032"/>
      <c r="AU71" s="1032"/>
      <c r="AV71" s="1032"/>
      <c r="AW71" s="90"/>
    </row>
    <row r="72" spans="18:49" ht="12">
      <c r="R72" s="104"/>
      <c r="Z72" s="96"/>
      <c r="AA72" s="96"/>
      <c r="AB72" s="90"/>
      <c r="AC72" s="90"/>
      <c r="AD72" s="90"/>
      <c r="AE72" s="90"/>
      <c r="AF72" s="90"/>
      <c r="AG72" s="90"/>
      <c r="AH72" s="90"/>
      <c r="AI72" s="90"/>
      <c r="AJ72" s="90"/>
      <c r="AK72" s="90"/>
      <c r="AL72" s="90"/>
      <c r="AM72" s="90"/>
      <c r="AN72" s="90"/>
      <c r="AO72" s="90"/>
      <c r="AP72" s="90"/>
      <c r="AQ72" s="90"/>
      <c r="AR72" s="90"/>
      <c r="AS72" s="90"/>
      <c r="AT72" s="90"/>
      <c r="AU72" s="90"/>
      <c r="AV72" s="90"/>
      <c r="AW72" s="90"/>
    </row>
    <row r="73" spans="18:49" ht="12">
      <c r="R73" s="104"/>
      <c r="Z73" s="96"/>
      <c r="AA73" s="96"/>
      <c r="AB73" s="90"/>
      <c r="AC73" s="90"/>
      <c r="AD73" s="90"/>
      <c r="AE73" s="90"/>
      <c r="AF73" s="90"/>
      <c r="AG73" s="90"/>
      <c r="AH73" s="90"/>
      <c r="AI73" s="90"/>
      <c r="AJ73" s="90"/>
      <c r="AK73" s="90"/>
      <c r="AL73" s="90"/>
      <c r="AM73" s="90"/>
      <c r="AN73" s="90"/>
      <c r="AO73" s="90"/>
      <c r="AP73" s="90"/>
      <c r="AQ73" s="90"/>
      <c r="AR73" s="90"/>
      <c r="AS73" s="90"/>
      <c r="AT73" s="90"/>
      <c r="AU73" s="90"/>
      <c r="AV73" s="90"/>
      <c r="AW73" s="90"/>
    </row>
    <row r="74" spans="2:49" s="94" customFormat="1" ht="17.25">
      <c r="B74" s="405" t="s">
        <v>252</v>
      </c>
      <c r="D74" s="88"/>
      <c r="R74" s="94" t="s">
        <v>376</v>
      </c>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row>
    <row r="75" spans="2:49" ht="24.75" customHeight="1">
      <c r="B75" s="825" t="s">
        <v>166</v>
      </c>
      <c r="C75" s="570" t="s">
        <v>92</v>
      </c>
      <c r="D75" s="571" t="s">
        <v>130</v>
      </c>
      <c r="E75" s="554" t="s">
        <v>146</v>
      </c>
      <c r="F75" s="554" t="s">
        <v>146</v>
      </c>
      <c r="G75" s="555" t="s">
        <v>147</v>
      </c>
      <c r="H75" s="554"/>
      <c r="I75" s="554"/>
      <c r="J75" s="554"/>
      <c r="K75" s="554"/>
      <c r="L75" s="554"/>
      <c r="M75" s="554"/>
      <c r="N75" s="555"/>
      <c r="O75" s="555"/>
      <c r="P75" s="555"/>
      <c r="Q75" s="555"/>
      <c r="R75" s="556" t="s">
        <v>1522</v>
      </c>
      <c r="Z75" s="96"/>
      <c r="AA75" s="96"/>
      <c r="AB75" s="100"/>
      <c r="AC75" s="100"/>
      <c r="AD75" s="100"/>
      <c r="AE75" s="100"/>
      <c r="AF75" s="100"/>
      <c r="AG75" s="100"/>
      <c r="AH75" s="1032"/>
      <c r="AI75" s="1032"/>
      <c r="AJ75" s="1032"/>
      <c r="AK75" s="1032"/>
      <c r="AL75" s="1032"/>
      <c r="AM75" s="1032"/>
      <c r="AN75" s="1032"/>
      <c r="AO75" s="1032"/>
      <c r="AP75" s="100"/>
      <c r="AQ75" s="100"/>
      <c r="AR75" s="100"/>
      <c r="AS75" s="1032"/>
      <c r="AT75" s="1032"/>
      <c r="AU75" s="1032"/>
      <c r="AV75" s="1032"/>
      <c r="AW75" s="90"/>
    </row>
    <row r="76" spans="2:49" ht="24.75" customHeight="1">
      <c r="B76" s="826" t="s">
        <v>167</v>
      </c>
      <c r="C76" s="564" t="s">
        <v>159</v>
      </c>
      <c r="D76" s="562" t="s">
        <v>130</v>
      </c>
      <c r="E76" s="559" t="s">
        <v>146</v>
      </c>
      <c r="F76" s="559" t="s">
        <v>146</v>
      </c>
      <c r="G76" s="560" t="s">
        <v>147</v>
      </c>
      <c r="H76" s="559"/>
      <c r="I76" s="559"/>
      <c r="J76" s="559"/>
      <c r="K76" s="559"/>
      <c r="L76" s="559"/>
      <c r="M76" s="559"/>
      <c r="N76" s="560"/>
      <c r="O76" s="560"/>
      <c r="P76" s="560"/>
      <c r="Q76" s="560"/>
      <c r="R76" s="561" t="s">
        <v>1051</v>
      </c>
      <c r="Z76" s="90"/>
      <c r="AA76" s="90"/>
      <c r="AB76" s="100"/>
      <c r="AC76" s="100"/>
      <c r="AD76" s="100"/>
      <c r="AE76" s="100"/>
      <c r="AF76" s="100"/>
      <c r="AG76" s="100"/>
      <c r="AH76" s="1032"/>
      <c r="AI76" s="1032"/>
      <c r="AJ76" s="1032"/>
      <c r="AK76" s="1032"/>
      <c r="AL76" s="1032"/>
      <c r="AM76" s="1032"/>
      <c r="AN76" s="1032"/>
      <c r="AO76" s="1032"/>
      <c r="AP76" s="100"/>
      <c r="AQ76" s="100"/>
      <c r="AR76" s="100"/>
      <c r="AS76" s="1032"/>
      <c r="AT76" s="1032"/>
      <c r="AU76" s="1032"/>
      <c r="AV76" s="1032"/>
      <c r="AW76" s="90"/>
    </row>
    <row r="77" spans="2:49" ht="24.75" customHeight="1">
      <c r="B77" s="826" t="s">
        <v>168</v>
      </c>
      <c r="C77" s="564" t="s">
        <v>160</v>
      </c>
      <c r="D77" s="562" t="s">
        <v>130</v>
      </c>
      <c r="E77" s="559" t="s">
        <v>176</v>
      </c>
      <c r="F77" s="559" t="s">
        <v>176</v>
      </c>
      <c r="G77" s="560"/>
      <c r="H77" s="559"/>
      <c r="I77" s="559"/>
      <c r="J77" s="559"/>
      <c r="K77" s="559"/>
      <c r="L77" s="559"/>
      <c r="M77" s="559"/>
      <c r="N77" s="560"/>
      <c r="O77" s="560"/>
      <c r="P77" s="560"/>
      <c r="Q77" s="560"/>
      <c r="R77" s="561"/>
      <c r="Z77" s="97"/>
      <c r="AA77" s="97"/>
      <c r="AB77" s="100"/>
      <c r="AC77" s="100"/>
      <c r="AD77" s="100"/>
      <c r="AE77" s="100"/>
      <c r="AF77" s="100"/>
      <c r="AG77" s="100"/>
      <c r="AH77" s="1032"/>
      <c r="AI77" s="1032"/>
      <c r="AJ77" s="1032"/>
      <c r="AK77" s="1032"/>
      <c r="AL77" s="1032"/>
      <c r="AM77" s="1032"/>
      <c r="AN77" s="1032"/>
      <c r="AO77" s="1032"/>
      <c r="AP77" s="100"/>
      <c r="AQ77" s="100"/>
      <c r="AR77" s="100"/>
      <c r="AS77" s="1032"/>
      <c r="AT77" s="1032"/>
      <c r="AU77" s="1032"/>
      <c r="AV77" s="1032"/>
      <c r="AW77" s="90"/>
    </row>
    <row r="78" spans="2:49" ht="24.75" customHeight="1">
      <c r="B78" s="826" t="s">
        <v>169</v>
      </c>
      <c r="C78" s="564" t="s">
        <v>162</v>
      </c>
      <c r="D78" s="562" t="s">
        <v>130</v>
      </c>
      <c r="E78" s="559" t="s">
        <v>176</v>
      </c>
      <c r="F78" s="559" t="s">
        <v>176</v>
      </c>
      <c r="G78" s="560" t="s">
        <v>210</v>
      </c>
      <c r="H78" s="559"/>
      <c r="I78" s="559"/>
      <c r="J78" s="559"/>
      <c r="K78" s="559"/>
      <c r="L78" s="559"/>
      <c r="M78" s="559"/>
      <c r="N78" s="560"/>
      <c r="O78" s="560"/>
      <c r="P78" s="560"/>
      <c r="Q78" s="560"/>
      <c r="R78" s="561" t="s">
        <v>1489</v>
      </c>
      <c r="Z78" s="96"/>
      <c r="AA78" s="96"/>
      <c r="AB78" s="100"/>
      <c r="AC78" s="100"/>
      <c r="AD78" s="100"/>
      <c r="AE78" s="100"/>
      <c r="AF78" s="100"/>
      <c r="AG78" s="100"/>
      <c r="AH78" s="1032"/>
      <c r="AI78" s="1032"/>
      <c r="AJ78" s="1032"/>
      <c r="AK78" s="1032"/>
      <c r="AL78" s="1032"/>
      <c r="AM78" s="1032"/>
      <c r="AN78" s="1032"/>
      <c r="AO78" s="1032"/>
      <c r="AP78" s="100"/>
      <c r="AQ78" s="100"/>
      <c r="AR78" s="100"/>
      <c r="AS78" s="1032"/>
      <c r="AT78" s="1032"/>
      <c r="AU78" s="1032"/>
      <c r="AV78" s="1032"/>
      <c r="AW78" s="90"/>
    </row>
    <row r="79" spans="2:49" ht="24.75" customHeight="1">
      <c r="B79" s="826" t="s">
        <v>170</v>
      </c>
      <c r="C79" s="564" t="s">
        <v>1200</v>
      </c>
      <c r="D79" s="562" t="s">
        <v>130</v>
      </c>
      <c r="E79" s="559" t="s">
        <v>176</v>
      </c>
      <c r="F79" s="559" t="s">
        <v>176</v>
      </c>
      <c r="G79" s="560" t="s">
        <v>210</v>
      </c>
      <c r="H79" s="559"/>
      <c r="I79" s="559"/>
      <c r="J79" s="559"/>
      <c r="K79" s="559"/>
      <c r="L79" s="559"/>
      <c r="M79" s="559"/>
      <c r="N79" s="560"/>
      <c r="O79" s="560"/>
      <c r="P79" s="560"/>
      <c r="Q79" s="560"/>
      <c r="R79" s="561" t="s">
        <v>1490</v>
      </c>
      <c r="Z79" s="96"/>
      <c r="AA79" s="96"/>
      <c r="AB79" s="100"/>
      <c r="AC79" s="100"/>
      <c r="AD79" s="100"/>
      <c r="AE79" s="100"/>
      <c r="AF79" s="100"/>
      <c r="AG79" s="100"/>
      <c r="AH79" s="1032"/>
      <c r="AI79" s="1032"/>
      <c r="AJ79" s="1032"/>
      <c r="AK79" s="1032"/>
      <c r="AL79" s="1032"/>
      <c r="AM79" s="1032"/>
      <c r="AN79" s="1032"/>
      <c r="AO79" s="1032"/>
      <c r="AP79" s="100"/>
      <c r="AQ79" s="100"/>
      <c r="AR79" s="100"/>
      <c r="AS79" s="1032"/>
      <c r="AT79" s="1032"/>
      <c r="AU79" s="1032"/>
      <c r="AV79" s="1032"/>
      <c r="AW79" s="90"/>
    </row>
    <row r="80" spans="2:49" ht="24.75" customHeight="1">
      <c r="B80" s="826" t="s">
        <v>171</v>
      </c>
      <c r="C80" s="564" t="s">
        <v>1360</v>
      </c>
      <c r="D80" s="562" t="s">
        <v>130</v>
      </c>
      <c r="E80" s="559" t="s">
        <v>176</v>
      </c>
      <c r="F80" s="559" t="s">
        <v>176</v>
      </c>
      <c r="G80" s="560" t="s">
        <v>210</v>
      </c>
      <c r="H80" s="559"/>
      <c r="I80" s="559"/>
      <c r="J80" s="559"/>
      <c r="K80" s="559"/>
      <c r="L80" s="559"/>
      <c r="M80" s="559"/>
      <c r="N80" s="560"/>
      <c r="O80" s="560"/>
      <c r="P80" s="560"/>
      <c r="Q80" s="560"/>
      <c r="R80" s="561" t="s">
        <v>1491</v>
      </c>
      <c r="Z80" s="96"/>
      <c r="AA80" s="96"/>
      <c r="AB80" s="100"/>
      <c r="AC80" s="100"/>
      <c r="AD80" s="100"/>
      <c r="AE80" s="100"/>
      <c r="AF80" s="100"/>
      <c r="AG80" s="100"/>
      <c r="AH80" s="1032"/>
      <c r="AI80" s="1032"/>
      <c r="AJ80" s="1032"/>
      <c r="AK80" s="1032"/>
      <c r="AL80" s="1032"/>
      <c r="AM80" s="1032"/>
      <c r="AN80" s="1032"/>
      <c r="AO80" s="1032"/>
      <c r="AP80" s="100"/>
      <c r="AQ80" s="100"/>
      <c r="AR80" s="100"/>
      <c r="AS80" s="1032"/>
      <c r="AT80" s="1032"/>
      <c r="AU80" s="1032"/>
      <c r="AV80" s="1032"/>
      <c r="AW80" s="90"/>
    </row>
    <row r="81" spans="2:49" ht="24.75" customHeight="1">
      <c r="B81" s="826" t="s">
        <v>172</v>
      </c>
      <c r="C81" s="564" t="s">
        <v>163</v>
      </c>
      <c r="D81" s="562" t="s">
        <v>130</v>
      </c>
      <c r="E81" s="559" t="s">
        <v>176</v>
      </c>
      <c r="F81" s="559" t="s">
        <v>176</v>
      </c>
      <c r="G81" s="560"/>
      <c r="H81" s="559"/>
      <c r="I81" s="559"/>
      <c r="J81" s="559"/>
      <c r="K81" s="559"/>
      <c r="L81" s="559"/>
      <c r="M81" s="559"/>
      <c r="N81" s="560"/>
      <c r="O81" s="560"/>
      <c r="P81" s="560"/>
      <c r="Q81" s="560"/>
      <c r="R81" s="561"/>
      <c r="Z81" s="96"/>
      <c r="AA81" s="96"/>
      <c r="AB81" s="100"/>
      <c r="AC81" s="100"/>
      <c r="AD81" s="100"/>
      <c r="AE81" s="100"/>
      <c r="AF81" s="100"/>
      <c r="AG81" s="100"/>
      <c r="AH81" s="1032"/>
      <c r="AI81" s="1032"/>
      <c r="AJ81" s="1032"/>
      <c r="AK81" s="1032"/>
      <c r="AL81" s="1032"/>
      <c r="AM81" s="1032"/>
      <c r="AN81" s="1032"/>
      <c r="AO81" s="1032"/>
      <c r="AP81" s="100"/>
      <c r="AQ81" s="100"/>
      <c r="AR81" s="100"/>
      <c r="AS81" s="1032"/>
      <c r="AT81" s="1032"/>
      <c r="AU81" s="1032"/>
      <c r="AV81" s="1032"/>
      <c r="AW81" s="90"/>
    </row>
    <row r="82" spans="2:49" ht="24.75" customHeight="1">
      <c r="B82" s="826" t="s">
        <v>173</v>
      </c>
      <c r="C82" s="564" t="s">
        <v>164</v>
      </c>
      <c r="D82" s="562" t="s">
        <v>130</v>
      </c>
      <c r="E82" s="559" t="s">
        <v>176</v>
      </c>
      <c r="F82" s="559" t="s">
        <v>178</v>
      </c>
      <c r="G82" s="560"/>
      <c r="H82" s="559"/>
      <c r="I82" s="559"/>
      <c r="J82" s="559"/>
      <c r="K82" s="559"/>
      <c r="L82" s="559"/>
      <c r="M82" s="559"/>
      <c r="N82" s="560"/>
      <c r="O82" s="560"/>
      <c r="P82" s="560"/>
      <c r="Q82" s="560"/>
      <c r="R82" s="573" t="s">
        <v>211</v>
      </c>
      <c r="Z82" s="96"/>
      <c r="AA82" s="96"/>
      <c r="AB82" s="100"/>
      <c r="AC82" s="100"/>
      <c r="AD82" s="100"/>
      <c r="AE82" s="100"/>
      <c r="AF82" s="100"/>
      <c r="AG82" s="100"/>
      <c r="AH82" s="1032"/>
      <c r="AI82" s="1032"/>
      <c r="AJ82" s="1032"/>
      <c r="AK82" s="1032"/>
      <c r="AL82" s="1032"/>
      <c r="AM82" s="1032"/>
      <c r="AN82" s="1032"/>
      <c r="AO82" s="1032"/>
      <c r="AP82" s="100"/>
      <c r="AQ82" s="100"/>
      <c r="AR82" s="100"/>
      <c r="AS82" s="1032"/>
      <c r="AT82" s="1032"/>
      <c r="AU82" s="1032"/>
      <c r="AV82" s="1032"/>
      <c r="AW82" s="90"/>
    </row>
    <row r="83" spans="2:49" ht="24.75" customHeight="1">
      <c r="B83" s="826" t="s">
        <v>174</v>
      </c>
      <c r="C83" s="635" t="s">
        <v>1190</v>
      </c>
      <c r="D83" s="643" t="s">
        <v>130</v>
      </c>
      <c r="E83" s="637" t="s">
        <v>176</v>
      </c>
      <c r="F83" s="637" t="s">
        <v>176</v>
      </c>
      <c r="G83" s="638"/>
      <c r="H83" s="637"/>
      <c r="I83" s="637"/>
      <c r="J83" s="637"/>
      <c r="K83" s="637"/>
      <c r="L83" s="637"/>
      <c r="M83" s="637"/>
      <c r="N83" s="638"/>
      <c r="O83" s="638"/>
      <c r="P83" s="638"/>
      <c r="Q83" s="638"/>
      <c r="R83" s="644"/>
      <c r="Z83" s="96"/>
      <c r="AA83" s="96"/>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90"/>
    </row>
    <row r="84" spans="2:49" ht="24.75" customHeight="1">
      <c r="B84" s="826" t="s">
        <v>175</v>
      </c>
      <c r="C84" s="635" t="s">
        <v>115</v>
      </c>
      <c r="D84" s="643" t="s">
        <v>352</v>
      </c>
      <c r="E84" s="637" t="s">
        <v>146</v>
      </c>
      <c r="F84" s="637" t="s">
        <v>146</v>
      </c>
      <c r="G84" s="638"/>
      <c r="H84" s="637"/>
      <c r="I84" s="637" t="s">
        <v>146</v>
      </c>
      <c r="J84" s="637"/>
      <c r="K84" s="637"/>
      <c r="L84" s="637"/>
      <c r="M84" s="637"/>
      <c r="N84" s="638"/>
      <c r="O84" s="638"/>
      <c r="P84" s="638"/>
      <c r="Q84" s="638"/>
      <c r="R84" s="639" t="s">
        <v>1385</v>
      </c>
      <c r="Z84" s="96"/>
      <c r="AA84" s="96"/>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90"/>
    </row>
    <row r="85" spans="2:49" ht="24.75" customHeight="1">
      <c r="B85" s="827" t="s">
        <v>1204</v>
      </c>
      <c r="C85" s="566" t="s">
        <v>1192</v>
      </c>
      <c r="D85" s="572" t="s">
        <v>130</v>
      </c>
      <c r="E85" s="567" t="s">
        <v>176</v>
      </c>
      <c r="F85" s="567" t="s">
        <v>176</v>
      </c>
      <c r="G85" s="568"/>
      <c r="H85" s="567"/>
      <c r="I85" s="567"/>
      <c r="J85" s="567"/>
      <c r="K85" s="567"/>
      <c r="L85" s="567"/>
      <c r="M85" s="567"/>
      <c r="N85" s="568"/>
      <c r="O85" s="568"/>
      <c r="P85" s="568"/>
      <c r="Q85" s="568"/>
      <c r="R85" s="569"/>
      <c r="Z85" s="96"/>
      <c r="AA85" s="96"/>
      <c r="AB85" s="100"/>
      <c r="AC85" s="100"/>
      <c r="AD85" s="100"/>
      <c r="AE85" s="100"/>
      <c r="AF85" s="100"/>
      <c r="AG85" s="100"/>
      <c r="AH85" s="1032"/>
      <c r="AI85" s="1032"/>
      <c r="AJ85" s="1032"/>
      <c r="AK85" s="1032"/>
      <c r="AL85" s="1032"/>
      <c r="AM85" s="1032"/>
      <c r="AN85" s="1032"/>
      <c r="AO85" s="1032"/>
      <c r="AP85" s="100"/>
      <c r="AQ85" s="100"/>
      <c r="AR85" s="100"/>
      <c r="AS85" s="1032"/>
      <c r="AT85" s="1032"/>
      <c r="AU85" s="1032"/>
      <c r="AV85" s="1032"/>
      <c r="AW85" s="90"/>
    </row>
    <row r="86" spans="18:49" ht="12">
      <c r="R86" s="104"/>
      <c r="Z86" s="96"/>
      <c r="AA86" s="96"/>
      <c r="AB86" s="90"/>
      <c r="AC86" s="90"/>
      <c r="AD86" s="90"/>
      <c r="AE86" s="90"/>
      <c r="AF86" s="90"/>
      <c r="AG86" s="90"/>
      <c r="AH86" s="90"/>
      <c r="AI86" s="90"/>
      <c r="AJ86" s="90"/>
      <c r="AK86" s="90"/>
      <c r="AL86" s="90"/>
      <c r="AM86" s="90"/>
      <c r="AN86" s="90"/>
      <c r="AO86" s="90"/>
      <c r="AP86" s="90"/>
      <c r="AQ86" s="90"/>
      <c r="AR86" s="90"/>
      <c r="AS86" s="90"/>
      <c r="AT86" s="90"/>
      <c r="AU86" s="90"/>
      <c r="AV86" s="90"/>
      <c r="AW86" s="90"/>
    </row>
    <row r="87" spans="4:49" s="94" customFormat="1" ht="14.25">
      <c r="D87" s="88"/>
      <c r="Z87" s="96"/>
      <c r="AA87" s="96"/>
      <c r="AB87" s="93"/>
      <c r="AC87" s="93"/>
      <c r="AD87" s="93"/>
      <c r="AE87" s="93"/>
      <c r="AF87" s="93"/>
      <c r="AG87" s="93"/>
      <c r="AH87" s="93"/>
      <c r="AI87" s="93"/>
      <c r="AJ87" s="93"/>
      <c r="AK87" s="93"/>
      <c r="AL87" s="93"/>
      <c r="AM87" s="93"/>
      <c r="AN87" s="93"/>
      <c r="AO87" s="93"/>
      <c r="AP87" s="93"/>
      <c r="AQ87" s="93"/>
      <c r="AR87" s="93"/>
      <c r="AS87" s="93"/>
      <c r="AT87" s="93"/>
      <c r="AU87" s="93"/>
      <c r="AV87" s="93"/>
      <c r="AW87" s="93"/>
    </row>
    <row r="88" spans="2:49" s="94" customFormat="1" ht="17.25">
      <c r="B88" s="405" t="s">
        <v>254</v>
      </c>
      <c r="D88" s="94" t="s">
        <v>375</v>
      </c>
      <c r="Z88" s="96"/>
      <c r="AA88" s="96"/>
      <c r="AB88" s="93"/>
      <c r="AC88" s="93"/>
      <c r="AD88" s="93"/>
      <c r="AE88" s="93"/>
      <c r="AF88" s="93"/>
      <c r="AG88" s="93"/>
      <c r="AH88" s="93"/>
      <c r="AI88" s="93"/>
      <c r="AJ88" s="93"/>
      <c r="AK88" s="93"/>
      <c r="AL88" s="93"/>
      <c r="AM88" s="93"/>
      <c r="AN88" s="93"/>
      <c r="AO88" s="93"/>
      <c r="AP88" s="93"/>
      <c r="AQ88" s="93"/>
      <c r="AR88" s="93"/>
      <c r="AS88" s="93"/>
      <c r="AT88" s="93"/>
      <c r="AU88" s="93"/>
      <c r="AV88" s="93"/>
      <c r="AW88" s="93"/>
    </row>
    <row r="89" spans="2:49" ht="36" customHeight="1">
      <c r="B89" s="825" t="s">
        <v>221</v>
      </c>
      <c r="C89" s="552" t="s">
        <v>478</v>
      </c>
      <c r="D89" s="553" t="s">
        <v>477</v>
      </c>
      <c r="E89" s="554" t="s">
        <v>176</v>
      </c>
      <c r="F89" s="554" t="s">
        <v>176</v>
      </c>
      <c r="G89" s="555" t="s">
        <v>147</v>
      </c>
      <c r="H89" s="554"/>
      <c r="I89" s="554"/>
      <c r="J89" s="554"/>
      <c r="K89" s="554" t="s">
        <v>176</v>
      </c>
      <c r="L89" s="554"/>
      <c r="M89" s="554"/>
      <c r="N89" s="555"/>
      <c r="O89" s="555"/>
      <c r="P89" s="555"/>
      <c r="Q89" s="555"/>
      <c r="R89" s="556" t="s">
        <v>1379</v>
      </c>
      <c r="AB89" s="96"/>
      <c r="AC89" s="96"/>
      <c r="AD89" s="96"/>
      <c r="AE89" s="96"/>
      <c r="AF89" s="96"/>
      <c r="AG89" s="96"/>
      <c r="AH89" s="96"/>
      <c r="AI89" s="96"/>
      <c r="AJ89" s="96"/>
      <c r="AK89" s="96"/>
      <c r="AL89" s="1033"/>
      <c r="AM89" s="1033"/>
      <c r="AN89" s="1033"/>
      <c r="AO89" s="1033"/>
      <c r="AP89" s="96"/>
      <c r="AQ89" s="96"/>
      <c r="AR89" s="96"/>
      <c r="AS89" s="1033"/>
      <c r="AT89" s="1033"/>
      <c r="AU89" s="1033"/>
      <c r="AV89" s="1033"/>
      <c r="AW89" s="90"/>
    </row>
    <row r="90" spans="2:49" ht="36" customHeight="1">
      <c r="B90" s="826" t="s">
        <v>222</v>
      </c>
      <c r="C90" s="557" t="s">
        <v>479</v>
      </c>
      <c r="D90" s="558" t="s">
        <v>1038</v>
      </c>
      <c r="E90" s="559" t="s">
        <v>176</v>
      </c>
      <c r="F90" s="559" t="s">
        <v>176</v>
      </c>
      <c r="G90" s="560" t="s">
        <v>147</v>
      </c>
      <c r="H90" s="559"/>
      <c r="I90" s="559"/>
      <c r="J90" s="559"/>
      <c r="K90" s="559"/>
      <c r="L90" s="559" t="s">
        <v>176</v>
      </c>
      <c r="M90" s="559"/>
      <c r="N90" s="560"/>
      <c r="O90" s="560"/>
      <c r="P90" s="560"/>
      <c r="Q90" s="560"/>
      <c r="R90" s="561" t="s">
        <v>1379</v>
      </c>
      <c r="AB90" s="96"/>
      <c r="AC90" s="96"/>
      <c r="AD90" s="96"/>
      <c r="AE90" s="96"/>
      <c r="AF90" s="96"/>
      <c r="AG90" s="96"/>
      <c r="AH90" s="96"/>
      <c r="AI90" s="96"/>
      <c r="AJ90" s="96"/>
      <c r="AK90" s="96"/>
      <c r="AL90" s="96"/>
      <c r="AM90" s="96"/>
      <c r="AN90" s="96"/>
      <c r="AO90" s="96"/>
      <c r="AP90" s="96"/>
      <c r="AQ90" s="96"/>
      <c r="AR90" s="96"/>
      <c r="AS90" s="96"/>
      <c r="AT90" s="96"/>
      <c r="AU90" s="96"/>
      <c r="AV90" s="96"/>
      <c r="AW90" s="90"/>
    </row>
    <row r="91" spans="2:49" ht="36" customHeight="1">
      <c r="B91" s="826" t="s">
        <v>223</v>
      </c>
      <c r="C91" s="557" t="s">
        <v>475</v>
      </c>
      <c r="D91" s="558" t="s">
        <v>353</v>
      </c>
      <c r="E91" s="559"/>
      <c r="F91" s="559"/>
      <c r="G91" s="560"/>
      <c r="H91" s="559"/>
      <c r="I91" s="559"/>
      <c r="J91" s="559"/>
      <c r="K91" s="559"/>
      <c r="L91" s="559"/>
      <c r="M91" s="559"/>
      <c r="N91" s="560"/>
      <c r="O91" s="560"/>
      <c r="P91" s="560"/>
      <c r="Q91" s="560"/>
      <c r="R91" s="561"/>
      <c r="AB91" s="96"/>
      <c r="AC91" s="96"/>
      <c r="AD91" s="96"/>
      <c r="AE91" s="96"/>
      <c r="AF91" s="96"/>
      <c r="AG91" s="96"/>
      <c r="AH91" s="96"/>
      <c r="AI91" s="96"/>
      <c r="AJ91" s="96"/>
      <c r="AK91" s="96"/>
      <c r="AL91" s="96"/>
      <c r="AM91" s="96"/>
      <c r="AN91" s="96"/>
      <c r="AO91" s="96"/>
      <c r="AP91" s="96"/>
      <c r="AQ91" s="96"/>
      <c r="AR91" s="96"/>
      <c r="AS91" s="96"/>
      <c r="AT91" s="96"/>
      <c r="AU91" s="96"/>
      <c r="AV91" s="96"/>
      <c r="AW91" s="90"/>
    </row>
    <row r="92" spans="2:49" ht="24.75" customHeight="1">
      <c r="B92" s="826" t="s">
        <v>224</v>
      </c>
      <c r="C92" s="564" t="s">
        <v>112</v>
      </c>
      <c r="D92" s="565" t="s">
        <v>153</v>
      </c>
      <c r="E92" s="559" t="s">
        <v>146</v>
      </c>
      <c r="F92" s="559" t="s">
        <v>146</v>
      </c>
      <c r="G92" s="560" t="s">
        <v>147</v>
      </c>
      <c r="H92" s="559"/>
      <c r="I92" s="559"/>
      <c r="J92" s="559"/>
      <c r="K92" s="559"/>
      <c r="L92" s="559"/>
      <c r="M92" s="559"/>
      <c r="N92" s="560"/>
      <c r="O92" s="560"/>
      <c r="P92" s="560"/>
      <c r="Q92" s="560"/>
      <c r="R92" s="561" t="s">
        <v>1519</v>
      </c>
      <c r="Z92" s="96"/>
      <c r="AA92" s="96"/>
      <c r="AB92" s="100"/>
      <c r="AC92" s="100"/>
      <c r="AD92" s="100"/>
      <c r="AE92" s="100"/>
      <c r="AF92" s="100"/>
      <c r="AG92" s="100"/>
      <c r="AH92" s="1032"/>
      <c r="AI92" s="1032"/>
      <c r="AJ92" s="1032"/>
      <c r="AK92" s="1032"/>
      <c r="AL92" s="1032"/>
      <c r="AM92" s="1032"/>
      <c r="AN92" s="1032"/>
      <c r="AO92" s="1032"/>
      <c r="AP92" s="100"/>
      <c r="AQ92" s="100"/>
      <c r="AR92" s="100"/>
      <c r="AS92" s="1032"/>
      <c r="AT92" s="1032"/>
      <c r="AU92" s="1032"/>
      <c r="AV92" s="1032"/>
      <c r="AW92" s="90"/>
    </row>
    <row r="93" spans="2:49" ht="24.75" customHeight="1">
      <c r="B93" s="826" t="s">
        <v>225</v>
      </c>
      <c r="C93" s="564" t="s">
        <v>92</v>
      </c>
      <c r="D93" s="565" t="s">
        <v>153</v>
      </c>
      <c r="E93" s="559" t="s">
        <v>146</v>
      </c>
      <c r="F93" s="559" t="s">
        <v>146</v>
      </c>
      <c r="G93" s="560" t="s">
        <v>147</v>
      </c>
      <c r="H93" s="559"/>
      <c r="I93" s="559"/>
      <c r="J93" s="559"/>
      <c r="K93" s="559"/>
      <c r="L93" s="559"/>
      <c r="M93" s="559"/>
      <c r="N93" s="560"/>
      <c r="O93" s="560"/>
      <c r="P93" s="560"/>
      <c r="Q93" s="560"/>
      <c r="R93" s="561" t="s">
        <v>1379</v>
      </c>
      <c r="Z93" s="96"/>
      <c r="AA93" s="96"/>
      <c r="AB93" s="100"/>
      <c r="AC93" s="100"/>
      <c r="AD93" s="100"/>
      <c r="AE93" s="100"/>
      <c r="AF93" s="100"/>
      <c r="AG93" s="100"/>
      <c r="AH93" s="1032"/>
      <c r="AI93" s="1032"/>
      <c r="AJ93" s="1032"/>
      <c r="AK93" s="1032"/>
      <c r="AL93" s="1032"/>
      <c r="AM93" s="1032"/>
      <c r="AN93" s="1032"/>
      <c r="AO93" s="1032"/>
      <c r="AP93" s="100"/>
      <c r="AQ93" s="100"/>
      <c r="AR93" s="100"/>
      <c r="AS93" s="1032"/>
      <c r="AT93" s="1032"/>
      <c r="AU93" s="1032"/>
      <c r="AV93" s="1032"/>
      <c r="AW93" s="90"/>
    </row>
    <row r="94" spans="2:49" ht="24.75" customHeight="1">
      <c r="B94" s="826" t="s">
        <v>226</v>
      </c>
      <c r="C94" s="564" t="s">
        <v>93</v>
      </c>
      <c r="D94" s="565" t="s">
        <v>354</v>
      </c>
      <c r="E94" s="559" t="s">
        <v>176</v>
      </c>
      <c r="F94" s="559" t="s">
        <v>248</v>
      </c>
      <c r="G94" s="560" t="s">
        <v>177</v>
      </c>
      <c r="H94" s="559"/>
      <c r="I94" s="559"/>
      <c r="J94" s="559"/>
      <c r="K94" s="559"/>
      <c r="L94" s="559"/>
      <c r="M94" s="559"/>
      <c r="N94" s="560"/>
      <c r="O94" s="560"/>
      <c r="P94" s="560"/>
      <c r="Q94" s="560"/>
      <c r="R94" s="561" t="s">
        <v>1521</v>
      </c>
      <c r="Z94" s="96"/>
      <c r="AA94" s="96"/>
      <c r="AB94" s="100"/>
      <c r="AC94" s="100"/>
      <c r="AD94" s="100"/>
      <c r="AE94" s="100"/>
      <c r="AF94" s="100"/>
      <c r="AG94" s="100"/>
      <c r="AH94" s="1032"/>
      <c r="AI94" s="1032"/>
      <c r="AJ94" s="1032"/>
      <c r="AK94" s="1032"/>
      <c r="AL94" s="1032"/>
      <c r="AM94" s="1032"/>
      <c r="AN94" s="1032"/>
      <c r="AO94" s="1032"/>
      <c r="AP94" s="100"/>
      <c r="AQ94" s="100"/>
      <c r="AR94" s="100"/>
      <c r="AS94" s="1032"/>
      <c r="AT94" s="1032"/>
      <c r="AU94" s="1032"/>
      <c r="AV94" s="1032"/>
      <c r="AW94" s="90"/>
    </row>
    <row r="95" spans="2:49" ht="24.75" customHeight="1">
      <c r="B95" s="826" t="s">
        <v>227</v>
      </c>
      <c r="C95" s="564" t="s">
        <v>348</v>
      </c>
      <c r="D95" s="565" t="s">
        <v>153</v>
      </c>
      <c r="E95" s="559" t="s">
        <v>146</v>
      </c>
      <c r="F95" s="559" t="s">
        <v>146</v>
      </c>
      <c r="G95" s="560"/>
      <c r="H95" s="559"/>
      <c r="I95" s="559"/>
      <c r="J95" s="559"/>
      <c r="K95" s="559"/>
      <c r="L95" s="559"/>
      <c r="M95" s="559"/>
      <c r="N95" s="560"/>
      <c r="O95" s="560"/>
      <c r="P95" s="560"/>
      <c r="Q95" s="560"/>
      <c r="R95" s="561" t="s">
        <v>771</v>
      </c>
      <c r="Z95" s="96"/>
      <c r="AA95" s="96"/>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90"/>
    </row>
    <row r="96" spans="2:49" ht="24.75" customHeight="1">
      <c r="B96" s="826" t="s">
        <v>228</v>
      </c>
      <c r="C96" s="564" t="s">
        <v>350</v>
      </c>
      <c r="D96" s="565" t="s">
        <v>153</v>
      </c>
      <c r="E96" s="559" t="s">
        <v>146</v>
      </c>
      <c r="F96" s="559" t="s">
        <v>146</v>
      </c>
      <c r="G96" s="560"/>
      <c r="H96" s="559"/>
      <c r="I96" s="559"/>
      <c r="J96" s="559"/>
      <c r="K96" s="559"/>
      <c r="L96" s="559"/>
      <c r="M96" s="559"/>
      <c r="N96" s="560"/>
      <c r="O96" s="560"/>
      <c r="P96" s="560"/>
      <c r="Q96" s="560"/>
      <c r="R96" s="561" t="s">
        <v>771</v>
      </c>
      <c r="Z96" s="96"/>
      <c r="AA96" s="96"/>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90"/>
    </row>
    <row r="97" spans="2:49" ht="24.75" customHeight="1">
      <c r="B97" s="826" t="s">
        <v>229</v>
      </c>
      <c r="C97" s="564" t="s">
        <v>160</v>
      </c>
      <c r="D97" s="565" t="s">
        <v>153</v>
      </c>
      <c r="E97" s="559" t="s">
        <v>146</v>
      </c>
      <c r="F97" s="559" t="s">
        <v>146</v>
      </c>
      <c r="G97" s="574"/>
      <c r="H97" s="575"/>
      <c r="I97" s="575"/>
      <c r="J97" s="575"/>
      <c r="K97" s="575"/>
      <c r="L97" s="575"/>
      <c r="M97" s="575"/>
      <c r="N97" s="574"/>
      <c r="O97" s="574"/>
      <c r="P97" s="574"/>
      <c r="Q97" s="574"/>
      <c r="R97" s="561"/>
      <c r="S97" s="1032"/>
      <c r="T97" s="1032"/>
      <c r="U97" s="1032"/>
      <c r="V97" s="1032"/>
      <c r="W97" s="1032"/>
      <c r="X97" s="1032"/>
      <c r="Y97" s="1032"/>
      <c r="Z97" s="1032"/>
      <c r="AA97" s="100"/>
      <c r="AB97" s="100"/>
      <c r="AC97" s="100"/>
      <c r="AD97" s="100"/>
      <c r="AE97" s="100"/>
      <c r="AF97" s="100"/>
      <c r="AG97" s="100"/>
      <c r="AH97" s="1032"/>
      <c r="AI97" s="1032"/>
      <c r="AJ97" s="1032"/>
      <c r="AK97" s="1032"/>
      <c r="AL97" s="1032"/>
      <c r="AM97" s="1032"/>
      <c r="AN97" s="1032"/>
      <c r="AO97" s="1032"/>
      <c r="AP97" s="100"/>
      <c r="AQ97" s="100"/>
      <c r="AR97" s="100"/>
      <c r="AS97" s="1032"/>
      <c r="AT97" s="1032"/>
      <c r="AU97" s="1032"/>
      <c r="AV97" s="1032"/>
      <c r="AW97" s="90"/>
    </row>
    <row r="98" spans="2:49" ht="24.75" customHeight="1">
      <c r="B98" s="826" t="s">
        <v>230</v>
      </c>
      <c r="C98" s="564" t="s">
        <v>122</v>
      </c>
      <c r="D98" s="565" t="s">
        <v>153</v>
      </c>
      <c r="E98" s="559" t="s">
        <v>146</v>
      </c>
      <c r="F98" s="559" t="s">
        <v>146</v>
      </c>
      <c r="G98" s="574"/>
      <c r="H98" s="575"/>
      <c r="I98" s="575"/>
      <c r="J98" s="575"/>
      <c r="K98" s="575"/>
      <c r="L98" s="575"/>
      <c r="M98" s="575"/>
      <c r="N98" s="574"/>
      <c r="O98" s="574"/>
      <c r="P98" s="574"/>
      <c r="Q98" s="574"/>
      <c r="R98" s="561" t="s">
        <v>1052</v>
      </c>
      <c r="S98" s="1032"/>
      <c r="T98" s="1032"/>
      <c r="U98" s="1032"/>
      <c r="V98" s="1032"/>
      <c r="W98" s="1032"/>
      <c r="X98" s="1032"/>
      <c r="Y98" s="1032"/>
      <c r="Z98" s="1032"/>
      <c r="AA98" s="100"/>
      <c r="AB98" s="100"/>
      <c r="AC98" s="100"/>
      <c r="AD98" s="100"/>
      <c r="AE98" s="100"/>
      <c r="AF98" s="100"/>
      <c r="AG98" s="100"/>
      <c r="AH98" s="1032"/>
      <c r="AI98" s="1032"/>
      <c r="AJ98" s="1032"/>
      <c r="AK98" s="1032"/>
      <c r="AL98" s="1032"/>
      <c r="AM98" s="1032"/>
      <c r="AN98" s="1032"/>
      <c r="AO98" s="1032"/>
      <c r="AP98" s="100"/>
      <c r="AQ98" s="100"/>
      <c r="AR98" s="100"/>
      <c r="AS98" s="1032"/>
      <c r="AT98" s="1032"/>
      <c r="AU98" s="1032"/>
      <c r="AV98" s="1032"/>
      <c r="AW98" s="90"/>
    </row>
    <row r="99" spans="2:49" ht="24.75" customHeight="1">
      <c r="B99" s="826" t="s">
        <v>231</v>
      </c>
      <c r="C99" s="564" t="s">
        <v>114</v>
      </c>
      <c r="D99" s="565" t="s">
        <v>153</v>
      </c>
      <c r="E99" s="559" t="s">
        <v>146</v>
      </c>
      <c r="F99" s="559" t="s">
        <v>146</v>
      </c>
      <c r="G99" s="560"/>
      <c r="H99" s="559"/>
      <c r="I99" s="559"/>
      <c r="J99" s="559"/>
      <c r="K99" s="559"/>
      <c r="L99" s="559"/>
      <c r="M99" s="559"/>
      <c r="N99" s="560"/>
      <c r="O99" s="560"/>
      <c r="P99" s="560"/>
      <c r="Q99" s="560"/>
      <c r="R99" s="561" t="s">
        <v>1494</v>
      </c>
      <c r="S99" s="1032"/>
      <c r="T99" s="1032"/>
      <c r="U99" s="1032"/>
      <c r="V99" s="1032"/>
      <c r="W99" s="1032"/>
      <c r="X99" s="1032"/>
      <c r="Y99" s="1032"/>
      <c r="Z99" s="1032"/>
      <c r="AA99" s="100"/>
      <c r="AB99" s="100"/>
      <c r="AC99" s="100"/>
      <c r="AD99" s="100"/>
      <c r="AE99" s="100"/>
      <c r="AF99" s="100"/>
      <c r="AG99" s="100"/>
      <c r="AH99" s="1032"/>
      <c r="AI99" s="1032"/>
      <c r="AJ99" s="1032"/>
      <c r="AK99" s="1032"/>
      <c r="AL99" s="1032"/>
      <c r="AM99" s="1032"/>
      <c r="AN99" s="1032"/>
      <c r="AO99" s="1032"/>
      <c r="AP99" s="100"/>
      <c r="AQ99" s="100"/>
      <c r="AR99" s="100"/>
      <c r="AS99" s="1032"/>
      <c r="AT99" s="1032"/>
      <c r="AU99" s="1032"/>
      <c r="AV99" s="1032"/>
      <c r="AW99" s="90"/>
    </row>
    <row r="100" spans="2:49" ht="24.75" customHeight="1">
      <c r="B100" s="826" t="s">
        <v>232</v>
      </c>
      <c r="C100" s="564" t="s">
        <v>151</v>
      </c>
      <c r="D100" s="565" t="s">
        <v>153</v>
      </c>
      <c r="E100" s="559" t="s">
        <v>146</v>
      </c>
      <c r="F100" s="559" t="s">
        <v>146</v>
      </c>
      <c r="G100" s="560"/>
      <c r="H100" s="559"/>
      <c r="I100" s="559"/>
      <c r="J100" s="559"/>
      <c r="K100" s="559"/>
      <c r="L100" s="559"/>
      <c r="M100" s="559"/>
      <c r="N100" s="560"/>
      <c r="O100" s="560" t="s">
        <v>176</v>
      </c>
      <c r="P100" s="560"/>
      <c r="Q100" s="560"/>
      <c r="R100" s="561" t="s">
        <v>1495</v>
      </c>
      <c r="S100" s="1032"/>
      <c r="T100" s="1032"/>
      <c r="U100" s="1032"/>
      <c r="V100" s="1032"/>
      <c r="W100" s="1032"/>
      <c r="X100" s="1032"/>
      <c r="Y100" s="1032"/>
      <c r="Z100" s="1032"/>
      <c r="AA100" s="100"/>
      <c r="AB100" s="100"/>
      <c r="AC100" s="100"/>
      <c r="AD100" s="100"/>
      <c r="AE100" s="100"/>
      <c r="AF100" s="100"/>
      <c r="AG100" s="100"/>
      <c r="AH100" s="1032"/>
      <c r="AI100" s="1032"/>
      <c r="AJ100" s="1032"/>
      <c r="AK100" s="1032"/>
      <c r="AL100" s="1032"/>
      <c r="AM100" s="1032"/>
      <c r="AN100" s="1032"/>
      <c r="AO100" s="1032"/>
      <c r="AP100" s="100"/>
      <c r="AQ100" s="100"/>
      <c r="AR100" s="100"/>
      <c r="AS100" s="1032"/>
      <c r="AT100" s="1032"/>
      <c r="AU100" s="1032"/>
      <c r="AV100" s="1032"/>
      <c r="AW100" s="90"/>
    </row>
    <row r="101" spans="2:49" ht="24.75" customHeight="1">
      <c r="B101" s="826" t="s">
        <v>233</v>
      </c>
      <c r="C101" s="564" t="s">
        <v>346</v>
      </c>
      <c r="D101" s="565" t="s">
        <v>153</v>
      </c>
      <c r="E101" s="559" t="s">
        <v>146</v>
      </c>
      <c r="F101" s="559" t="s">
        <v>146</v>
      </c>
      <c r="G101" s="560" t="s">
        <v>177</v>
      </c>
      <c r="H101" s="559"/>
      <c r="I101" s="559"/>
      <c r="J101" s="559"/>
      <c r="K101" s="559"/>
      <c r="L101" s="559"/>
      <c r="M101" s="559"/>
      <c r="N101" s="560" t="s">
        <v>476</v>
      </c>
      <c r="O101" s="560"/>
      <c r="P101" s="560"/>
      <c r="Q101" s="560"/>
      <c r="R101" s="561" t="s">
        <v>1048</v>
      </c>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90"/>
    </row>
    <row r="102" spans="2:49" ht="24.75" customHeight="1">
      <c r="B102" s="826" t="s">
        <v>667</v>
      </c>
      <c r="C102" s="557" t="s">
        <v>1514</v>
      </c>
      <c r="D102" s="558" t="s">
        <v>343</v>
      </c>
      <c r="E102" s="559" t="s">
        <v>176</v>
      </c>
      <c r="F102" s="559" t="s">
        <v>176</v>
      </c>
      <c r="G102" s="560"/>
      <c r="H102" s="559"/>
      <c r="I102" s="559"/>
      <c r="J102" s="559"/>
      <c r="K102" s="559"/>
      <c r="L102" s="559"/>
      <c r="M102" s="559"/>
      <c r="N102" s="560"/>
      <c r="O102" s="560"/>
      <c r="P102" s="560"/>
      <c r="Q102" s="560"/>
      <c r="R102" s="573" t="s">
        <v>1156</v>
      </c>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0"/>
    </row>
    <row r="103" spans="2:49" ht="24.75" customHeight="1">
      <c r="B103" s="826" t="s">
        <v>668</v>
      </c>
      <c r="C103" s="557" t="s">
        <v>1515</v>
      </c>
      <c r="D103" s="558" t="s">
        <v>343</v>
      </c>
      <c r="E103" s="559" t="s">
        <v>176</v>
      </c>
      <c r="F103" s="559" t="s">
        <v>176</v>
      </c>
      <c r="G103" s="560"/>
      <c r="H103" s="559"/>
      <c r="I103" s="559"/>
      <c r="J103" s="559"/>
      <c r="K103" s="559"/>
      <c r="L103" s="559"/>
      <c r="M103" s="559"/>
      <c r="N103" s="560"/>
      <c r="O103" s="560"/>
      <c r="P103" s="560"/>
      <c r="Q103" s="560"/>
      <c r="R103" s="573" t="s">
        <v>1156</v>
      </c>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0"/>
    </row>
    <row r="104" spans="2:49" ht="24.75" customHeight="1">
      <c r="B104" s="826" t="s">
        <v>669</v>
      </c>
      <c r="C104" s="557" t="s">
        <v>1516</v>
      </c>
      <c r="D104" s="558" t="s">
        <v>343</v>
      </c>
      <c r="E104" s="559" t="s">
        <v>176</v>
      </c>
      <c r="F104" s="559" t="s">
        <v>176</v>
      </c>
      <c r="G104" s="560"/>
      <c r="H104" s="559"/>
      <c r="I104" s="559"/>
      <c r="J104" s="559"/>
      <c r="K104" s="559"/>
      <c r="L104" s="559"/>
      <c r="M104" s="559"/>
      <c r="N104" s="560"/>
      <c r="O104" s="560"/>
      <c r="P104" s="560"/>
      <c r="Q104" s="560"/>
      <c r="R104" s="573" t="s">
        <v>1156</v>
      </c>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0"/>
    </row>
    <row r="105" spans="2:49" ht="24.75" customHeight="1">
      <c r="B105" s="826" t="s">
        <v>1168</v>
      </c>
      <c r="C105" s="557" t="s">
        <v>1517</v>
      </c>
      <c r="D105" s="558" t="s">
        <v>344</v>
      </c>
      <c r="E105" s="559" t="s">
        <v>176</v>
      </c>
      <c r="F105" s="559" t="s">
        <v>176</v>
      </c>
      <c r="G105" s="560" t="s">
        <v>177</v>
      </c>
      <c r="H105" s="559"/>
      <c r="I105" s="559"/>
      <c r="J105" s="559"/>
      <c r="K105" s="559"/>
      <c r="L105" s="559"/>
      <c r="M105" s="559"/>
      <c r="N105" s="560"/>
      <c r="O105" s="560"/>
      <c r="P105" s="560"/>
      <c r="Q105" s="560"/>
      <c r="R105" s="573" t="s">
        <v>1156</v>
      </c>
      <c r="AB105" s="96"/>
      <c r="AC105" s="96"/>
      <c r="AD105" s="96"/>
      <c r="AE105" s="96"/>
      <c r="AF105" s="96"/>
      <c r="AG105" s="96"/>
      <c r="AH105" s="96"/>
      <c r="AI105" s="96"/>
      <c r="AJ105" s="96"/>
      <c r="AK105" s="96"/>
      <c r="AL105" s="1033"/>
      <c r="AM105" s="1033"/>
      <c r="AN105" s="1033"/>
      <c r="AO105" s="1033"/>
      <c r="AP105" s="96"/>
      <c r="AQ105" s="96"/>
      <c r="AR105" s="96"/>
      <c r="AS105" s="1033"/>
      <c r="AT105" s="1033"/>
      <c r="AU105" s="1033"/>
      <c r="AV105" s="1033"/>
      <c r="AW105" s="90"/>
    </row>
    <row r="106" spans="2:49" ht="24.75" customHeight="1">
      <c r="B106" s="826" t="s">
        <v>1169</v>
      </c>
      <c r="C106" s="557" t="s">
        <v>1158</v>
      </c>
      <c r="D106" s="558" t="s">
        <v>344</v>
      </c>
      <c r="E106" s="559" t="s">
        <v>176</v>
      </c>
      <c r="F106" s="559" t="s">
        <v>176</v>
      </c>
      <c r="G106" s="560" t="s">
        <v>177</v>
      </c>
      <c r="H106" s="559"/>
      <c r="I106" s="559"/>
      <c r="J106" s="559"/>
      <c r="K106" s="559"/>
      <c r="L106" s="559"/>
      <c r="M106" s="559"/>
      <c r="N106" s="560"/>
      <c r="O106" s="560"/>
      <c r="P106" s="560"/>
      <c r="Q106" s="560"/>
      <c r="R106" s="573" t="s">
        <v>1156</v>
      </c>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0"/>
    </row>
    <row r="107" spans="2:49" ht="24.75" customHeight="1">
      <c r="B107" s="826" t="s">
        <v>1170</v>
      </c>
      <c r="C107" s="557" t="s">
        <v>1159</v>
      </c>
      <c r="D107" s="558" t="s">
        <v>344</v>
      </c>
      <c r="E107" s="559" t="s">
        <v>176</v>
      </c>
      <c r="F107" s="559" t="s">
        <v>176</v>
      </c>
      <c r="G107" s="560" t="s">
        <v>177</v>
      </c>
      <c r="H107" s="559"/>
      <c r="I107" s="559"/>
      <c r="J107" s="559"/>
      <c r="K107" s="559"/>
      <c r="L107" s="559"/>
      <c r="M107" s="559"/>
      <c r="N107" s="560"/>
      <c r="O107" s="560"/>
      <c r="P107" s="560"/>
      <c r="Q107" s="560"/>
      <c r="R107" s="573" t="s">
        <v>1156</v>
      </c>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0"/>
    </row>
    <row r="108" spans="2:49" ht="24.75" customHeight="1">
      <c r="B108" s="826" t="s">
        <v>1171</v>
      </c>
      <c r="C108" s="557" t="s">
        <v>1160</v>
      </c>
      <c r="D108" s="558" t="s">
        <v>344</v>
      </c>
      <c r="E108" s="559" t="s">
        <v>176</v>
      </c>
      <c r="F108" s="559" t="s">
        <v>176</v>
      </c>
      <c r="G108" s="560" t="s">
        <v>177</v>
      </c>
      <c r="H108" s="559"/>
      <c r="I108" s="559"/>
      <c r="J108" s="559"/>
      <c r="K108" s="559"/>
      <c r="L108" s="559"/>
      <c r="M108" s="559"/>
      <c r="N108" s="560"/>
      <c r="O108" s="560"/>
      <c r="P108" s="560"/>
      <c r="Q108" s="560"/>
      <c r="R108" s="573" t="s">
        <v>1156</v>
      </c>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0"/>
    </row>
    <row r="109" spans="2:49" ht="24.75" customHeight="1">
      <c r="B109" s="826" t="s">
        <v>1172</v>
      </c>
      <c r="C109" s="557" t="s">
        <v>1161</v>
      </c>
      <c r="D109" s="558" t="s">
        <v>344</v>
      </c>
      <c r="E109" s="559" t="s">
        <v>176</v>
      </c>
      <c r="F109" s="559" t="s">
        <v>176</v>
      </c>
      <c r="G109" s="560"/>
      <c r="H109" s="559"/>
      <c r="I109" s="559"/>
      <c r="J109" s="559"/>
      <c r="K109" s="559"/>
      <c r="L109" s="559"/>
      <c r="M109" s="559"/>
      <c r="N109" s="560"/>
      <c r="O109" s="560"/>
      <c r="P109" s="560"/>
      <c r="Q109" s="560"/>
      <c r="R109" s="561"/>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0"/>
    </row>
    <row r="110" spans="2:49" ht="24.75" customHeight="1">
      <c r="B110" s="826" t="s">
        <v>1173</v>
      </c>
      <c r="C110" s="645" t="s">
        <v>115</v>
      </c>
      <c r="D110" s="636" t="s">
        <v>153</v>
      </c>
      <c r="E110" s="637" t="s">
        <v>146</v>
      </c>
      <c r="F110" s="637" t="s">
        <v>146</v>
      </c>
      <c r="G110" s="638"/>
      <c r="H110" s="637"/>
      <c r="I110" s="637"/>
      <c r="J110" s="637" t="s">
        <v>146</v>
      </c>
      <c r="K110" s="637"/>
      <c r="L110" s="637"/>
      <c r="M110" s="637"/>
      <c r="N110" s="638"/>
      <c r="O110" s="638"/>
      <c r="P110" s="638"/>
      <c r="Q110" s="638"/>
      <c r="R110" s="639" t="s">
        <v>1385</v>
      </c>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0"/>
    </row>
    <row r="111" spans="2:49" ht="24.75" customHeight="1">
      <c r="B111" s="827" t="s">
        <v>1205</v>
      </c>
      <c r="C111" s="566" t="s">
        <v>1192</v>
      </c>
      <c r="D111" s="576" t="s">
        <v>153</v>
      </c>
      <c r="E111" s="567" t="s">
        <v>176</v>
      </c>
      <c r="F111" s="567" t="s">
        <v>176</v>
      </c>
      <c r="G111" s="568"/>
      <c r="H111" s="567"/>
      <c r="I111" s="567"/>
      <c r="J111" s="567"/>
      <c r="K111" s="567"/>
      <c r="L111" s="567"/>
      <c r="M111" s="567"/>
      <c r="N111" s="568"/>
      <c r="O111" s="568"/>
      <c r="P111" s="568"/>
      <c r="Q111" s="568"/>
      <c r="R111" s="569"/>
      <c r="S111" s="1032"/>
      <c r="T111" s="1032"/>
      <c r="U111" s="1032"/>
      <c r="V111" s="1032"/>
      <c r="W111" s="1032"/>
      <c r="X111" s="1032"/>
      <c r="Y111" s="1032"/>
      <c r="Z111" s="1032"/>
      <c r="AA111" s="100"/>
      <c r="AB111" s="100"/>
      <c r="AC111" s="100"/>
      <c r="AD111" s="100"/>
      <c r="AE111" s="100"/>
      <c r="AF111" s="100"/>
      <c r="AG111" s="100"/>
      <c r="AH111" s="1032"/>
      <c r="AI111" s="1032"/>
      <c r="AJ111" s="1032"/>
      <c r="AK111" s="1032"/>
      <c r="AL111" s="1032"/>
      <c r="AM111" s="1032"/>
      <c r="AN111" s="1032"/>
      <c r="AO111" s="1032"/>
      <c r="AP111" s="100"/>
      <c r="AQ111" s="100"/>
      <c r="AR111" s="100"/>
      <c r="AS111" s="1032"/>
      <c r="AT111" s="1032"/>
      <c r="AU111" s="1032"/>
      <c r="AV111" s="1032"/>
      <c r="AW111" s="90"/>
    </row>
    <row r="112" spans="18:49" ht="12">
      <c r="R112" s="104"/>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row>
    <row r="113" spans="4:49" s="94" customFormat="1" ht="14.25">
      <c r="D113" s="88"/>
      <c r="Z113" s="96"/>
      <c r="AA113" s="96"/>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row>
    <row r="114" spans="2:49" s="94" customFormat="1" ht="17.25">
      <c r="B114" s="405" t="s">
        <v>253</v>
      </c>
      <c r="D114" s="94" t="s">
        <v>375</v>
      </c>
      <c r="Z114" s="96"/>
      <c r="AA114" s="96"/>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row>
    <row r="115" spans="2:49" ht="36" customHeight="1">
      <c r="B115" s="825" t="s">
        <v>234</v>
      </c>
      <c r="C115" s="552" t="s">
        <v>478</v>
      </c>
      <c r="D115" s="553" t="s">
        <v>477</v>
      </c>
      <c r="E115" s="554" t="s">
        <v>176</v>
      </c>
      <c r="F115" s="554" t="s">
        <v>176</v>
      </c>
      <c r="G115" s="555" t="s">
        <v>147</v>
      </c>
      <c r="H115" s="554"/>
      <c r="I115" s="554"/>
      <c r="J115" s="554"/>
      <c r="K115" s="554" t="s">
        <v>176</v>
      </c>
      <c r="L115" s="554"/>
      <c r="M115" s="554"/>
      <c r="N115" s="555"/>
      <c r="O115" s="555"/>
      <c r="P115" s="555"/>
      <c r="Q115" s="555"/>
      <c r="R115" s="556" t="s">
        <v>1379</v>
      </c>
      <c r="AB115" s="96"/>
      <c r="AC115" s="96"/>
      <c r="AD115" s="96"/>
      <c r="AE115" s="96"/>
      <c r="AF115" s="96"/>
      <c r="AG115" s="96"/>
      <c r="AH115" s="96"/>
      <c r="AI115" s="96"/>
      <c r="AJ115" s="96"/>
      <c r="AK115" s="96"/>
      <c r="AL115" s="1033"/>
      <c r="AM115" s="1033"/>
      <c r="AN115" s="1033"/>
      <c r="AO115" s="1033"/>
      <c r="AP115" s="96"/>
      <c r="AQ115" s="96"/>
      <c r="AR115" s="96"/>
      <c r="AS115" s="1033"/>
      <c r="AT115" s="1033"/>
      <c r="AU115" s="1033"/>
      <c r="AV115" s="1033"/>
      <c r="AW115" s="90"/>
    </row>
    <row r="116" spans="2:49" ht="36" customHeight="1">
      <c r="B116" s="826" t="s">
        <v>235</v>
      </c>
      <c r="C116" s="557" t="s">
        <v>479</v>
      </c>
      <c r="D116" s="558" t="s">
        <v>1037</v>
      </c>
      <c r="E116" s="559" t="s">
        <v>176</v>
      </c>
      <c r="F116" s="559" t="s">
        <v>176</v>
      </c>
      <c r="G116" s="560" t="s">
        <v>147</v>
      </c>
      <c r="H116" s="559"/>
      <c r="I116" s="559"/>
      <c r="J116" s="559"/>
      <c r="K116" s="559"/>
      <c r="L116" s="559" t="s">
        <v>176</v>
      </c>
      <c r="M116" s="559"/>
      <c r="N116" s="560"/>
      <c r="O116" s="560"/>
      <c r="P116" s="560"/>
      <c r="Q116" s="560"/>
      <c r="R116" s="561" t="s">
        <v>1496</v>
      </c>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0"/>
    </row>
    <row r="117" spans="2:49" ht="36" customHeight="1">
      <c r="B117" s="826" t="s">
        <v>236</v>
      </c>
      <c r="C117" s="557" t="s">
        <v>475</v>
      </c>
      <c r="D117" s="558" t="s">
        <v>353</v>
      </c>
      <c r="E117" s="559"/>
      <c r="F117" s="559"/>
      <c r="G117" s="560"/>
      <c r="H117" s="559"/>
      <c r="I117" s="559"/>
      <c r="J117" s="559"/>
      <c r="K117" s="559"/>
      <c r="L117" s="559"/>
      <c r="M117" s="559"/>
      <c r="N117" s="560"/>
      <c r="O117" s="560"/>
      <c r="P117" s="560"/>
      <c r="Q117" s="560"/>
      <c r="R117" s="561"/>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0"/>
    </row>
    <row r="118" spans="2:49" ht="24.75" customHeight="1">
      <c r="B118" s="826" t="s">
        <v>237</v>
      </c>
      <c r="C118" s="564" t="s">
        <v>112</v>
      </c>
      <c r="D118" s="565" t="s">
        <v>153</v>
      </c>
      <c r="E118" s="559" t="s">
        <v>146</v>
      </c>
      <c r="F118" s="559" t="s">
        <v>146</v>
      </c>
      <c r="G118" s="560" t="s">
        <v>147</v>
      </c>
      <c r="H118" s="559"/>
      <c r="I118" s="559"/>
      <c r="J118" s="559"/>
      <c r="K118" s="559"/>
      <c r="L118" s="559"/>
      <c r="M118" s="559"/>
      <c r="N118" s="560"/>
      <c r="O118" s="560"/>
      <c r="P118" s="560"/>
      <c r="Q118" s="560"/>
      <c r="R118" s="561" t="s">
        <v>1519</v>
      </c>
      <c r="Z118" s="96"/>
      <c r="AA118" s="96"/>
      <c r="AB118" s="100"/>
      <c r="AC118" s="100"/>
      <c r="AD118" s="100"/>
      <c r="AE118" s="100"/>
      <c r="AF118" s="100"/>
      <c r="AG118" s="100"/>
      <c r="AH118" s="1032"/>
      <c r="AI118" s="1032"/>
      <c r="AJ118" s="1032"/>
      <c r="AK118" s="1032"/>
      <c r="AL118" s="1032"/>
      <c r="AM118" s="1032"/>
      <c r="AN118" s="1032"/>
      <c r="AO118" s="1032"/>
      <c r="AP118" s="100"/>
      <c r="AQ118" s="100"/>
      <c r="AR118" s="100"/>
      <c r="AS118" s="1032"/>
      <c r="AT118" s="1032"/>
      <c r="AU118" s="1032"/>
      <c r="AV118" s="1032"/>
      <c r="AW118" s="90"/>
    </row>
    <row r="119" spans="2:49" ht="24.75" customHeight="1">
      <c r="B119" s="826" t="s">
        <v>238</v>
      </c>
      <c r="C119" s="564" t="s">
        <v>92</v>
      </c>
      <c r="D119" s="565" t="s">
        <v>153</v>
      </c>
      <c r="E119" s="559" t="s">
        <v>146</v>
      </c>
      <c r="F119" s="559" t="s">
        <v>146</v>
      </c>
      <c r="G119" s="560" t="s">
        <v>147</v>
      </c>
      <c r="H119" s="559"/>
      <c r="I119" s="559"/>
      <c r="J119" s="559"/>
      <c r="K119" s="559"/>
      <c r="L119" s="559"/>
      <c r="M119" s="559"/>
      <c r="N119" s="560"/>
      <c r="O119" s="560"/>
      <c r="P119" s="560"/>
      <c r="Q119" s="560"/>
      <c r="R119" s="561" t="s">
        <v>1522</v>
      </c>
      <c r="Z119" s="96"/>
      <c r="AA119" s="96"/>
      <c r="AB119" s="100"/>
      <c r="AC119" s="100"/>
      <c r="AD119" s="100"/>
      <c r="AE119" s="100"/>
      <c r="AF119" s="100"/>
      <c r="AG119" s="100"/>
      <c r="AH119" s="1032"/>
      <c r="AI119" s="1032"/>
      <c r="AJ119" s="1032"/>
      <c r="AK119" s="1032"/>
      <c r="AL119" s="1032"/>
      <c r="AM119" s="1032"/>
      <c r="AN119" s="1032"/>
      <c r="AO119" s="1032"/>
      <c r="AP119" s="100"/>
      <c r="AQ119" s="100"/>
      <c r="AR119" s="100"/>
      <c r="AS119" s="1032"/>
      <c r="AT119" s="1032"/>
      <c r="AU119" s="1032"/>
      <c r="AV119" s="1032"/>
      <c r="AW119" s="90"/>
    </row>
    <row r="120" spans="2:49" ht="24.75" customHeight="1">
      <c r="B120" s="826" t="s">
        <v>239</v>
      </c>
      <c r="C120" s="564" t="s">
        <v>93</v>
      </c>
      <c r="D120" s="565" t="s">
        <v>354</v>
      </c>
      <c r="E120" s="559" t="s">
        <v>176</v>
      </c>
      <c r="F120" s="559" t="s">
        <v>248</v>
      </c>
      <c r="G120" s="560" t="s">
        <v>177</v>
      </c>
      <c r="H120" s="559"/>
      <c r="I120" s="559"/>
      <c r="J120" s="559"/>
      <c r="K120" s="559"/>
      <c r="L120" s="559"/>
      <c r="M120" s="559"/>
      <c r="N120" s="560"/>
      <c r="O120" s="560"/>
      <c r="P120" s="560"/>
      <c r="Q120" s="560"/>
      <c r="R120" s="561" t="s">
        <v>1521</v>
      </c>
      <c r="Z120" s="96"/>
      <c r="AA120" s="96"/>
      <c r="AB120" s="100"/>
      <c r="AC120" s="100"/>
      <c r="AD120" s="100"/>
      <c r="AE120" s="100"/>
      <c r="AF120" s="100"/>
      <c r="AG120" s="100"/>
      <c r="AH120" s="1032"/>
      <c r="AI120" s="1032"/>
      <c r="AJ120" s="1032"/>
      <c r="AK120" s="1032"/>
      <c r="AL120" s="1032"/>
      <c r="AM120" s="1032"/>
      <c r="AN120" s="1032"/>
      <c r="AO120" s="1032"/>
      <c r="AP120" s="100"/>
      <c r="AQ120" s="100"/>
      <c r="AR120" s="100"/>
      <c r="AS120" s="1032"/>
      <c r="AT120" s="1032"/>
      <c r="AU120" s="1032"/>
      <c r="AV120" s="1032"/>
      <c r="AW120" s="90"/>
    </row>
    <row r="121" spans="2:49" ht="24.75" customHeight="1">
      <c r="B121" s="826" t="s">
        <v>240</v>
      </c>
      <c r="C121" s="564" t="s">
        <v>348</v>
      </c>
      <c r="D121" s="565" t="s">
        <v>153</v>
      </c>
      <c r="E121" s="559" t="s">
        <v>146</v>
      </c>
      <c r="F121" s="559" t="s">
        <v>146</v>
      </c>
      <c r="G121" s="560"/>
      <c r="H121" s="559"/>
      <c r="I121" s="559"/>
      <c r="J121" s="559"/>
      <c r="K121" s="559"/>
      <c r="L121" s="559"/>
      <c r="M121" s="559"/>
      <c r="N121" s="560"/>
      <c r="O121" s="560"/>
      <c r="P121" s="560"/>
      <c r="Q121" s="560"/>
      <c r="R121" s="561" t="s">
        <v>771</v>
      </c>
      <c r="Z121" s="96"/>
      <c r="AA121" s="96"/>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90"/>
    </row>
    <row r="122" spans="2:49" ht="24.75" customHeight="1">
      <c r="B122" s="826" t="s">
        <v>241</v>
      </c>
      <c r="C122" s="564" t="s">
        <v>350</v>
      </c>
      <c r="D122" s="565" t="s">
        <v>153</v>
      </c>
      <c r="E122" s="559" t="s">
        <v>146</v>
      </c>
      <c r="F122" s="559" t="s">
        <v>146</v>
      </c>
      <c r="G122" s="560"/>
      <c r="H122" s="559"/>
      <c r="I122" s="559"/>
      <c r="J122" s="559"/>
      <c r="K122" s="559"/>
      <c r="L122" s="559"/>
      <c r="M122" s="559"/>
      <c r="N122" s="560"/>
      <c r="O122" s="560"/>
      <c r="P122" s="560"/>
      <c r="Q122" s="560"/>
      <c r="R122" s="561" t="s">
        <v>771</v>
      </c>
      <c r="Z122" s="96"/>
      <c r="AA122" s="96"/>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90"/>
    </row>
    <row r="123" spans="2:49" ht="24.75" customHeight="1">
      <c r="B123" s="826" t="s">
        <v>242</v>
      </c>
      <c r="C123" s="564" t="s">
        <v>160</v>
      </c>
      <c r="D123" s="565" t="s">
        <v>153</v>
      </c>
      <c r="E123" s="559" t="s">
        <v>146</v>
      </c>
      <c r="F123" s="559" t="s">
        <v>146</v>
      </c>
      <c r="G123" s="574"/>
      <c r="H123" s="575"/>
      <c r="I123" s="575"/>
      <c r="J123" s="575"/>
      <c r="K123" s="575"/>
      <c r="L123" s="575"/>
      <c r="M123" s="575"/>
      <c r="N123" s="574"/>
      <c r="O123" s="574"/>
      <c r="P123" s="574"/>
      <c r="Q123" s="574"/>
      <c r="R123" s="561"/>
      <c r="S123" s="1032"/>
      <c r="T123" s="1032"/>
      <c r="U123" s="1032"/>
      <c r="V123" s="1032"/>
      <c r="W123" s="1032"/>
      <c r="X123" s="1032"/>
      <c r="Y123" s="1032"/>
      <c r="Z123" s="1032"/>
      <c r="AA123" s="100"/>
      <c r="AB123" s="100"/>
      <c r="AC123" s="100"/>
      <c r="AD123" s="100"/>
      <c r="AE123" s="100"/>
      <c r="AF123" s="100"/>
      <c r="AG123" s="100"/>
      <c r="AH123" s="1032"/>
      <c r="AI123" s="1032"/>
      <c r="AJ123" s="1032"/>
      <c r="AK123" s="1032"/>
      <c r="AL123" s="1032"/>
      <c r="AM123" s="1032"/>
      <c r="AN123" s="1032"/>
      <c r="AO123" s="1032"/>
      <c r="AP123" s="100"/>
      <c r="AQ123" s="100"/>
      <c r="AR123" s="100"/>
      <c r="AS123" s="1032"/>
      <c r="AT123" s="1032"/>
      <c r="AU123" s="1032"/>
      <c r="AV123" s="1032"/>
      <c r="AW123" s="90"/>
    </row>
    <row r="124" spans="2:49" ht="24.75" customHeight="1">
      <c r="B124" s="826" t="s">
        <v>243</v>
      </c>
      <c r="C124" s="564" t="s">
        <v>122</v>
      </c>
      <c r="D124" s="565" t="s">
        <v>153</v>
      </c>
      <c r="E124" s="559" t="s">
        <v>146</v>
      </c>
      <c r="F124" s="559" t="s">
        <v>146</v>
      </c>
      <c r="G124" s="574"/>
      <c r="H124" s="575"/>
      <c r="I124" s="575"/>
      <c r="J124" s="575"/>
      <c r="K124" s="575"/>
      <c r="L124" s="575"/>
      <c r="M124" s="575"/>
      <c r="N124" s="574"/>
      <c r="O124" s="574"/>
      <c r="P124" s="574"/>
      <c r="Q124" s="574"/>
      <c r="R124" s="561" t="s">
        <v>1052</v>
      </c>
      <c r="S124" s="1032"/>
      <c r="T124" s="1032"/>
      <c r="U124" s="1032"/>
      <c r="V124" s="1032"/>
      <c r="W124" s="1032"/>
      <c r="X124" s="1032"/>
      <c r="Y124" s="1032"/>
      <c r="Z124" s="1032"/>
      <c r="AA124" s="100"/>
      <c r="AB124" s="100"/>
      <c r="AC124" s="100"/>
      <c r="AD124" s="100"/>
      <c r="AE124" s="100"/>
      <c r="AF124" s="100"/>
      <c r="AG124" s="100"/>
      <c r="AH124" s="1032"/>
      <c r="AI124" s="1032"/>
      <c r="AJ124" s="1032"/>
      <c r="AK124" s="1032"/>
      <c r="AL124" s="1032"/>
      <c r="AM124" s="1032"/>
      <c r="AN124" s="1032"/>
      <c r="AO124" s="1032"/>
      <c r="AP124" s="100"/>
      <c r="AQ124" s="100"/>
      <c r="AR124" s="100"/>
      <c r="AS124" s="1032"/>
      <c r="AT124" s="1032"/>
      <c r="AU124" s="1032"/>
      <c r="AV124" s="1032"/>
      <c r="AW124" s="90"/>
    </row>
    <row r="125" spans="2:49" ht="24.75" customHeight="1">
      <c r="B125" s="826" t="s">
        <v>244</v>
      </c>
      <c r="C125" s="564" t="s">
        <v>114</v>
      </c>
      <c r="D125" s="565" t="s">
        <v>153</v>
      </c>
      <c r="E125" s="559" t="s">
        <v>146</v>
      </c>
      <c r="F125" s="559" t="s">
        <v>146</v>
      </c>
      <c r="G125" s="560"/>
      <c r="H125" s="559"/>
      <c r="I125" s="559"/>
      <c r="J125" s="559"/>
      <c r="K125" s="559"/>
      <c r="L125" s="559"/>
      <c r="M125" s="559"/>
      <c r="N125" s="560"/>
      <c r="O125" s="560"/>
      <c r="P125" s="560"/>
      <c r="Q125" s="560"/>
      <c r="R125" s="561" t="s">
        <v>1497</v>
      </c>
      <c r="S125" s="1032"/>
      <c r="T125" s="1032"/>
      <c r="U125" s="1032"/>
      <c r="V125" s="1032"/>
      <c r="W125" s="1032"/>
      <c r="X125" s="1032"/>
      <c r="Y125" s="1032"/>
      <c r="Z125" s="1032"/>
      <c r="AA125" s="100"/>
      <c r="AB125" s="100"/>
      <c r="AC125" s="100"/>
      <c r="AD125" s="100"/>
      <c r="AE125" s="100"/>
      <c r="AF125" s="100"/>
      <c r="AG125" s="100"/>
      <c r="AH125" s="1032"/>
      <c r="AI125" s="1032"/>
      <c r="AJ125" s="1032"/>
      <c r="AK125" s="1032"/>
      <c r="AL125" s="1032"/>
      <c r="AM125" s="1032"/>
      <c r="AN125" s="1032"/>
      <c r="AO125" s="1032"/>
      <c r="AP125" s="100"/>
      <c r="AQ125" s="100"/>
      <c r="AR125" s="100"/>
      <c r="AS125" s="1032"/>
      <c r="AT125" s="1032"/>
      <c r="AU125" s="1032"/>
      <c r="AV125" s="1032"/>
      <c r="AW125" s="90"/>
    </row>
    <row r="126" spans="2:49" ht="24.75" customHeight="1">
      <c r="B126" s="826" t="s">
        <v>245</v>
      </c>
      <c r="C126" s="564" t="s">
        <v>151</v>
      </c>
      <c r="D126" s="565" t="s">
        <v>153</v>
      </c>
      <c r="E126" s="559" t="s">
        <v>146</v>
      </c>
      <c r="F126" s="559" t="s">
        <v>146</v>
      </c>
      <c r="G126" s="560"/>
      <c r="H126" s="559"/>
      <c r="I126" s="559"/>
      <c r="J126" s="559"/>
      <c r="K126" s="559"/>
      <c r="L126" s="559"/>
      <c r="M126" s="559"/>
      <c r="N126" s="560"/>
      <c r="O126" s="560" t="s">
        <v>176</v>
      </c>
      <c r="P126" s="560"/>
      <c r="Q126" s="560"/>
      <c r="R126" s="561" t="s">
        <v>1384</v>
      </c>
      <c r="S126" s="1032"/>
      <c r="T126" s="1032"/>
      <c r="U126" s="1032"/>
      <c r="V126" s="1032"/>
      <c r="W126" s="1032"/>
      <c r="X126" s="1032"/>
      <c r="Y126" s="1032"/>
      <c r="Z126" s="1032"/>
      <c r="AA126" s="100"/>
      <c r="AB126" s="100"/>
      <c r="AC126" s="100"/>
      <c r="AD126" s="100"/>
      <c r="AE126" s="100"/>
      <c r="AF126" s="100"/>
      <c r="AG126" s="100"/>
      <c r="AH126" s="1032"/>
      <c r="AI126" s="1032"/>
      <c r="AJ126" s="1032"/>
      <c r="AK126" s="1032"/>
      <c r="AL126" s="1032"/>
      <c r="AM126" s="1032"/>
      <c r="AN126" s="1032"/>
      <c r="AO126" s="1032"/>
      <c r="AP126" s="100"/>
      <c r="AQ126" s="100"/>
      <c r="AR126" s="100"/>
      <c r="AS126" s="1032"/>
      <c r="AT126" s="1032"/>
      <c r="AU126" s="1032"/>
      <c r="AV126" s="1032"/>
      <c r="AW126" s="90"/>
    </row>
    <row r="127" spans="2:49" ht="24.75" customHeight="1">
      <c r="B127" s="826" t="s">
        <v>670</v>
      </c>
      <c r="C127" s="557" t="s">
        <v>1514</v>
      </c>
      <c r="D127" s="558" t="s">
        <v>343</v>
      </c>
      <c r="E127" s="559" t="s">
        <v>176</v>
      </c>
      <c r="F127" s="559" t="s">
        <v>176</v>
      </c>
      <c r="G127" s="560"/>
      <c r="H127" s="559"/>
      <c r="I127" s="559"/>
      <c r="J127" s="559"/>
      <c r="K127" s="559"/>
      <c r="L127" s="559"/>
      <c r="M127" s="559"/>
      <c r="N127" s="560"/>
      <c r="O127" s="560"/>
      <c r="P127" s="560"/>
      <c r="Q127" s="560"/>
      <c r="R127" s="573" t="s">
        <v>1156</v>
      </c>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0"/>
    </row>
    <row r="128" spans="2:49" ht="24.75" customHeight="1">
      <c r="B128" s="826" t="s">
        <v>671</v>
      </c>
      <c r="C128" s="557" t="s">
        <v>1515</v>
      </c>
      <c r="D128" s="558" t="s">
        <v>343</v>
      </c>
      <c r="E128" s="559" t="s">
        <v>176</v>
      </c>
      <c r="F128" s="559" t="s">
        <v>176</v>
      </c>
      <c r="G128" s="560"/>
      <c r="H128" s="559"/>
      <c r="I128" s="559"/>
      <c r="J128" s="559"/>
      <c r="K128" s="559"/>
      <c r="L128" s="559"/>
      <c r="M128" s="559"/>
      <c r="N128" s="560"/>
      <c r="O128" s="560"/>
      <c r="P128" s="560"/>
      <c r="Q128" s="560"/>
      <c r="R128" s="573" t="s">
        <v>1156</v>
      </c>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0"/>
    </row>
    <row r="129" spans="2:49" ht="24.75" customHeight="1">
      <c r="B129" s="826" t="s">
        <v>672</v>
      </c>
      <c r="C129" s="557" t="s">
        <v>1516</v>
      </c>
      <c r="D129" s="558" t="s">
        <v>343</v>
      </c>
      <c r="E129" s="559" t="s">
        <v>176</v>
      </c>
      <c r="F129" s="559" t="s">
        <v>176</v>
      </c>
      <c r="G129" s="560"/>
      <c r="H129" s="559"/>
      <c r="I129" s="559"/>
      <c r="J129" s="559"/>
      <c r="K129" s="559"/>
      <c r="L129" s="559"/>
      <c r="M129" s="559"/>
      <c r="N129" s="560"/>
      <c r="O129" s="560"/>
      <c r="P129" s="560"/>
      <c r="Q129" s="560"/>
      <c r="R129" s="573" t="s">
        <v>1156</v>
      </c>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0"/>
    </row>
    <row r="130" spans="2:49" ht="24.75" customHeight="1">
      <c r="B130" s="826" t="s">
        <v>1174</v>
      </c>
      <c r="C130" s="557" t="s">
        <v>1517</v>
      </c>
      <c r="D130" s="558" t="s">
        <v>344</v>
      </c>
      <c r="E130" s="559" t="s">
        <v>176</v>
      </c>
      <c r="F130" s="559" t="s">
        <v>176</v>
      </c>
      <c r="G130" s="560" t="s">
        <v>177</v>
      </c>
      <c r="H130" s="559"/>
      <c r="I130" s="559"/>
      <c r="J130" s="559"/>
      <c r="K130" s="559"/>
      <c r="L130" s="559"/>
      <c r="M130" s="559"/>
      <c r="N130" s="560"/>
      <c r="O130" s="560"/>
      <c r="P130" s="560"/>
      <c r="Q130" s="560"/>
      <c r="R130" s="573" t="s">
        <v>1156</v>
      </c>
      <c r="AB130" s="96"/>
      <c r="AC130" s="96"/>
      <c r="AD130" s="96"/>
      <c r="AE130" s="96"/>
      <c r="AF130" s="96"/>
      <c r="AG130" s="96"/>
      <c r="AH130" s="96"/>
      <c r="AI130" s="96"/>
      <c r="AJ130" s="96"/>
      <c r="AK130" s="96"/>
      <c r="AL130" s="1033"/>
      <c r="AM130" s="1033"/>
      <c r="AN130" s="1033"/>
      <c r="AO130" s="1033"/>
      <c r="AP130" s="96"/>
      <c r="AQ130" s="96"/>
      <c r="AR130" s="96"/>
      <c r="AS130" s="1033"/>
      <c r="AT130" s="1033"/>
      <c r="AU130" s="1033"/>
      <c r="AV130" s="1033"/>
      <c r="AW130" s="90"/>
    </row>
    <row r="131" spans="2:49" ht="24.75" customHeight="1">
      <c r="B131" s="826" t="s">
        <v>1175</v>
      </c>
      <c r="C131" s="557" t="s">
        <v>1158</v>
      </c>
      <c r="D131" s="558" t="s">
        <v>344</v>
      </c>
      <c r="E131" s="559" t="s">
        <v>176</v>
      </c>
      <c r="F131" s="559" t="s">
        <v>176</v>
      </c>
      <c r="G131" s="560" t="s">
        <v>177</v>
      </c>
      <c r="H131" s="559"/>
      <c r="I131" s="559"/>
      <c r="J131" s="559"/>
      <c r="K131" s="559"/>
      <c r="L131" s="559"/>
      <c r="M131" s="559"/>
      <c r="N131" s="560"/>
      <c r="O131" s="560"/>
      <c r="P131" s="560"/>
      <c r="Q131" s="560"/>
      <c r="R131" s="573" t="s">
        <v>1156</v>
      </c>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0"/>
    </row>
    <row r="132" spans="2:49" ht="24.75" customHeight="1">
      <c r="B132" s="826" t="s">
        <v>1176</v>
      </c>
      <c r="C132" s="557" t="s">
        <v>1159</v>
      </c>
      <c r="D132" s="558" t="s">
        <v>344</v>
      </c>
      <c r="E132" s="559" t="s">
        <v>176</v>
      </c>
      <c r="F132" s="559" t="s">
        <v>176</v>
      </c>
      <c r="G132" s="560" t="s">
        <v>177</v>
      </c>
      <c r="H132" s="559"/>
      <c r="I132" s="559"/>
      <c r="J132" s="559"/>
      <c r="K132" s="559"/>
      <c r="L132" s="559"/>
      <c r="M132" s="559"/>
      <c r="N132" s="560"/>
      <c r="O132" s="560"/>
      <c r="P132" s="560"/>
      <c r="Q132" s="560"/>
      <c r="R132" s="573" t="s">
        <v>1156</v>
      </c>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0"/>
    </row>
    <row r="133" spans="2:49" ht="24.75" customHeight="1">
      <c r="B133" s="826" t="s">
        <v>1177</v>
      </c>
      <c r="C133" s="557" t="s">
        <v>1160</v>
      </c>
      <c r="D133" s="558" t="s">
        <v>344</v>
      </c>
      <c r="E133" s="559" t="s">
        <v>176</v>
      </c>
      <c r="F133" s="559" t="s">
        <v>176</v>
      </c>
      <c r="G133" s="560" t="s">
        <v>177</v>
      </c>
      <c r="H133" s="559"/>
      <c r="I133" s="559"/>
      <c r="J133" s="559"/>
      <c r="K133" s="559"/>
      <c r="L133" s="559"/>
      <c r="M133" s="559"/>
      <c r="N133" s="560"/>
      <c r="O133" s="560"/>
      <c r="P133" s="560"/>
      <c r="Q133" s="560"/>
      <c r="R133" s="573" t="s">
        <v>1156</v>
      </c>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0"/>
    </row>
    <row r="134" spans="2:49" ht="24.75" customHeight="1">
      <c r="B134" s="826" t="s">
        <v>1178</v>
      </c>
      <c r="C134" s="557" t="s">
        <v>1161</v>
      </c>
      <c r="D134" s="558" t="s">
        <v>344</v>
      </c>
      <c r="E134" s="559" t="s">
        <v>176</v>
      </c>
      <c r="F134" s="559" t="s">
        <v>176</v>
      </c>
      <c r="G134" s="560"/>
      <c r="H134" s="559"/>
      <c r="I134" s="559"/>
      <c r="J134" s="559"/>
      <c r="K134" s="559"/>
      <c r="L134" s="559"/>
      <c r="M134" s="559"/>
      <c r="N134" s="560"/>
      <c r="O134" s="560"/>
      <c r="P134" s="560"/>
      <c r="Q134" s="560"/>
      <c r="R134" s="561"/>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0"/>
    </row>
    <row r="135" spans="2:49" ht="24.75" customHeight="1">
      <c r="B135" s="826" t="s">
        <v>1179</v>
      </c>
      <c r="C135" s="645" t="s">
        <v>115</v>
      </c>
      <c r="D135" s="636" t="s">
        <v>153</v>
      </c>
      <c r="E135" s="637" t="s">
        <v>146</v>
      </c>
      <c r="F135" s="637" t="s">
        <v>146</v>
      </c>
      <c r="G135" s="638"/>
      <c r="H135" s="637"/>
      <c r="I135" s="637"/>
      <c r="J135" s="637" t="s">
        <v>146</v>
      </c>
      <c r="K135" s="637"/>
      <c r="L135" s="637"/>
      <c r="M135" s="637"/>
      <c r="N135" s="638"/>
      <c r="O135" s="638"/>
      <c r="P135" s="638"/>
      <c r="Q135" s="638"/>
      <c r="R135" s="639" t="s">
        <v>1385</v>
      </c>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0"/>
    </row>
    <row r="136" spans="2:49" ht="24.75" customHeight="1">
      <c r="B136" s="827" t="s">
        <v>1206</v>
      </c>
      <c r="C136" s="566" t="s">
        <v>1192</v>
      </c>
      <c r="D136" s="576" t="s">
        <v>153</v>
      </c>
      <c r="E136" s="567" t="s">
        <v>176</v>
      </c>
      <c r="F136" s="567" t="s">
        <v>176</v>
      </c>
      <c r="G136" s="568"/>
      <c r="H136" s="567"/>
      <c r="I136" s="567"/>
      <c r="J136" s="567"/>
      <c r="K136" s="567"/>
      <c r="L136" s="567"/>
      <c r="M136" s="567"/>
      <c r="N136" s="568"/>
      <c r="O136" s="568"/>
      <c r="P136" s="568"/>
      <c r="Q136" s="568"/>
      <c r="R136" s="569"/>
      <c r="S136" s="1032"/>
      <c r="T136" s="1032"/>
      <c r="U136" s="1032"/>
      <c r="V136" s="1032"/>
      <c r="W136" s="1032"/>
      <c r="X136" s="1032"/>
      <c r="Y136" s="1032"/>
      <c r="Z136" s="1032"/>
      <c r="AA136" s="100"/>
      <c r="AB136" s="100"/>
      <c r="AC136" s="100"/>
      <c r="AD136" s="100"/>
      <c r="AE136" s="100"/>
      <c r="AF136" s="100"/>
      <c r="AG136" s="100"/>
      <c r="AH136" s="1032"/>
      <c r="AI136" s="1032"/>
      <c r="AJ136" s="1032"/>
      <c r="AK136" s="1032"/>
      <c r="AL136" s="1032"/>
      <c r="AM136" s="1032"/>
      <c r="AN136" s="1032"/>
      <c r="AO136" s="1032"/>
      <c r="AP136" s="100"/>
      <c r="AQ136" s="100"/>
      <c r="AR136" s="100"/>
      <c r="AS136" s="1032"/>
      <c r="AT136" s="1032"/>
      <c r="AU136" s="1032"/>
      <c r="AV136" s="1032"/>
      <c r="AW136" s="90"/>
    </row>
    <row r="137" spans="18:49" ht="12">
      <c r="R137" s="104"/>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row>
  </sheetData>
  <sheetProtection/>
  <mergeCells count="324">
    <mergeCell ref="Q4:Q18"/>
    <mergeCell ref="AS125:AT125"/>
    <mergeCell ref="W100:X100"/>
    <mergeCell ref="AL105:AM105"/>
    <mergeCell ref="W111:X111"/>
    <mergeCell ref="AS105:AT105"/>
    <mergeCell ref="AL115:AM115"/>
    <mergeCell ref="AN115:AO115"/>
    <mergeCell ref="AS115:AT115"/>
    <mergeCell ref="AU105:AV105"/>
    <mergeCell ref="AU111:AV111"/>
    <mergeCell ref="AS111:AT111"/>
    <mergeCell ref="AU119:AV119"/>
    <mergeCell ref="AL124:AM124"/>
    <mergeCell ref="AL130:AM130"/>
    <mergeCell ref="AN130:AO130"/>
    <mergeCell ref="AS130:AT130"/>
    <mergeCell ref="AU130:AV130"/>
    <mergeCell ref="AL125:AM125"/>
    <mergeCell ref="AU125:AV125"/>
    <mergeCell ref="AN125:AO125"/>
    <mergeCell ref="AU99:AV99"/>
    <mergeCell ref="AU98:AV98"/>
    <mergeCell ref="AU100:AV100"/>
    <mergeCell ref="AU97:AV97"/>
    <mergeCell ref="AU115:AV115"/>
    <mergeCell ref="AN120:AO120"/>
    <mergeCell ref="AS120:AT120"/>
    <mergeCell ref="AS97:AT97"/>
    <mergeCell ref="AU120:AV120"/>
    <mergeCell ref="AU118:AV118"/>
    <mergeCell ref="AN124:AO124"/>
    <mergeCell ref="AU123:AV123"/>
    <mergeCell ref="AU124:AV124"/>
    <mergeCell ref="AS124:AT124"/>
    <mergeCell ref="AL123:AM123"/>
    <mergeCell ref="AS123:AT123"/>
    <mergeCell ref="AN99:AO99"/>
    <mergeCell ref="AN123:AO123"/>
    <mergeCell ref="AL99:AM99"/>
    <mergeCell ref="AJ78:AK78"/>
    <mergeCell ref="AL78:AM78"/>
    <mergeCell ref="AN100:AO100"/>
    <mergeCell ref="AN111:AO111"/>
    <mergeCell ref="AJ123:AK123"/>
    <mergeCell ref="AN105:AO105"/>
    <mergeCell ref="AN118:AO118"/>
    <mergeCell ref="AS79:AT79"/>
    <mergeCell ref="AL94:AM94"/>
    <mergeCell ref="AL89:AM89"/>
    <mergeCell ref="AJ92:AK92"/>
    <mergeCell ref="AN98:AO98"/>
    <mergeCell ref="AJ94:AK94"/>
    <mergeCell ref="AJ93:AK93"/>
    <mergeCell ref="AL93:AM93"/>
    <mergeCell ref="AN89:AO89"/>
    <mergeCell ref="AN79:AO79"/>
    <mergeCell ref="AN97:AO97"/>
    <mergeCell ref="AS94:AT94"/>
    <mergeCell ref="AN94:AO94"/>
    <mergeCell ref="AU92:AV92"/>
    <mergeCell ref="AU81:AV81"/>
    <mergeCell ref="AU94:AV94"/>
    <mergeCell ref="AS89:AT89"/>
    <mergeCell ref="AU93:AV93"/>
    <mergeCell ref="AS76:AT76"/>
    <mergeCell ref="AJ71:AK71"/>
    <mergeCell ref="AN75:AO75"/>
    <mergeCell ref="AU76:AV76"/>
    <mergeCell ref="AL71:AM71"/>
    <mergeCell ref="AS71:AT71"/>
    <mergeCell ref="AN78:AO78"/>
    <mergeCell ref="AJ79:AK79"/>
    <mergeCell ref="AS82:AT82"/>
    <mergeCell ref="AN82:AO82"/>
    <mergeCell ref="AU78:AV78"/>
    <mergeCell ref="AL77:AM77"/>
    <mergeCell ref="AS98:AT98"/>
    <mergeCell ref="AL92:AM92"/>
    <mergeCell ref="AJ97:AK97"/>
    <mergeCell ref="AL97:AM97"/>
    <mergeCell ref="AS100:AT100"/>
    <mergeCell ref="AS93:AT93"/>
    <mergeCell ref="AN71:AO71"/>
    <mergeCell ref="AJ75:AK75"/>
    <mergeCell ref="AL75:AM75"/>
    <mergeCell ref="AS75:AT75"/>
    <mergeCell ref="S125:T125"/>
    <mergeCell ref="U125:V125"/>
    <mergeCell ref="W125:X125"/>
    <mergeCell ref="Y125:Z125"/>
    <mergeCell ref="AH125:AI125"/>
    <mergeCell ref="AS78:AT78"/>
    <mergeCell ref="S124:T124"/>
    <mergeCell ref="U124:V124"/>
    <mergeCell ref="W124:X124"/>
    <mergeCell ref="Y124:Z124"/>
    <mergeCell ref="AH124:AI124"/>
    <mergeCell ref="S123:T123"/>
    <mergeCell ref="U123:V123"/>
    <mergeCell ref="W123:X123"/>
    <mergeCell ref="Y123:Z123"/>
    <mergeCell ref="AH123:AI123"/>
    <mergeCell ref="AH97:AI97"/>
    <mergeCell ref="AH94:AI94"/>
    <mergeCell ref="AJ98:AK98"/>
    <mergeCell ref="AJ111:AK111"/>
    <mergeCell ref="U111:V111"/>
    <mergeCell ref="W97:X97"/>
    <mergeCell ref="Y97:Z97"/>
    <mergeCell ref="U97:V97"/>
    <mergeCell ref="S111:T111"/>
    <mergeCell ref="AU69:AV69"/>
    <mergeCell ref="AJ67:AK67"/>
    <mergeCell ref="AL67:AM67"/>
    <mergeCell ref="AS67:AT67"/>
    <mergeCell ref="AU67:AV67"/>
    <mergeCell ref="AN69:AO69"/>
    <mergeCell ref="AN67:AO67"/>
    <mergeCell ref="AL69:AM69"/>
    <mergeCell ref="AJ69:AK69"/>
    <mergeCell ref="AJ65:AK65"/>
    <mergeCell ref="AL65:AM65"/>
    <mergeCell ref="AS65:AT65"/>
    <mergeCell ref="AU65:AV65"/>
    <mergeCell ref="AN66:AO66"/>
    <mergeCell ref="AN65:AO65"/>
    <mergeCell ref="AJ66:AK66"/>
    <mergeCell ref="AJ62:AK62"/>
    <mergeCell ref="AL62:AM62"/>
    <mergeCell ref="AJ64:AK64"/>
    <mergeCell ref="AL64:AM64"/>
    <mergeCell ref="AS64:AT64"/>
    <mergeCell ref="AU64:AV64"/>
    <mergeCell ref="AJ63:AK63"/>
    <mergeCell ref="AS63:AT63"/>
    <mergeCell ref="AJ55:AK55"/>
    <mergeCell ref="AL55:AM55"/>
    <mergeCell ref="AS55:AT55"/>
    <mergeCell ref="AJ59:AK59"/>
    <mergeCell ref="AL59:AM59"/>
    <mergeCell ref="AS59:AT59"/>
    <mergeCell ref="AU30:AV30"/>
    <mergeCell ref="AU33:AV33"/>
    <mergeCell ref="AU34:AV34"/>
    <mergeCell ref="AS77:AT77"/>
    <mergeCell ref="AU77:AV77"/>
    <mergeCell ref="AU45:AV45"/>
    <mergeCell ref="AU63:AV63"/>
    <mergeCell ref="AS69:AT69"/>
    <mergeCell ref="AS66:AT66"/>
    <mergeCell ref="AU66:AV66"/>
    <mergeCell ref="AU75:AV75"/>
    <mergeCell ref="AS61:AT61"/>
    <mergeCell ref="AN51:AO51"/>
    <mergeCell ref="AU59:AV59"/>
    <mergeCell ref="AN59:AO59"/>
    <mergeCell ref="AL45:AM45"/>
    <mergeCell ref="AN45:AO45"/>
    <mergeCell ref="AN55:AO55"/>
    <mergeCell ref="AN58:AO58"/>
    <mergeCell ref="AU71:AV71"/>
    <mergeCell ref="AN38:AO38"/>
    <mergeCell ref="AS38:AT38"/>
    <mergeCell ref="AU38:AV38"/>
    <mergeCell ref="AJ58:AK58"/>
    <mergeCell ref="AL58:AM58"/>
    <mergeCell ref="AL21:AM21"/>
    <mergeCell ref="AS21:AT21"/>
    <mergeCell ref="AU21:AV21"/>
    <mergeCell ref="AU25:AV25"/>
    <mergeCell ref="AU27:AV27"/>
    <mergeCell ref="AN61:AO61"/>
    <mergeCell ref="AL51:AM51"/>
    <mergeCell ref="AH55:AI55"/>
    <mergeCell ref="AH58:AI58"/>
    <mergeCell ref="AN63:AO63"/>
    <mergeCell ref="AU26:AV26"/>
    <mergeCell ref="AU61:AV61"/>
    <mergeCell ref="AJ60:AK60"/>
    <mergeCell ref="AL60:AM60"/>
    <mergeCell ref="AN60:AO60"/>
    <mergeCell ref="AH93:AI93"/>
    <mergeCell ref="AH69:AI69"/>
    <mergeCell ref="AH92:AI92"/>
    <mergeCell ref="AH82:AI82"/>
    <mergeCell ref="AH71:AI71"/>
    <mergeCell ref="AV4:AV18"/>
    <mergeCell ref="AU31:AV31"/>
    <mergeCell ref="AH65:AI65"/>
    <mergeCell ref="AU32:AV32"/>
    <mergeCell ref="AU44:AV44"/>
    <mergeCell ref="AL111:AM111"/>
    <mergeCell ref="AJ100:AK100"/>
    <mergeCell ref="AH120:AI120"/>
    <mergeCell ref="AJ120:AK120"/>
    <mergeCell ref="AL120:AM120"/>
    <mergeCell ref="AH119:AI119"/>
    <mergeCell ref="AH118:AI118"/>
    <mergeCell ref="AJ118:AK118"/>
    <mergeCell ref="AL100:AM100"/>
    <mergeCell ref="AL118:AM118"/>
    <mergeCell ref="AL61:AM61"/>
    <mergeCell ref="AH111:AI111"/>
    <mergeCell ref="AJ82:AK82"/>
    <mergeCell ref="Y98:Z98"/>
    <mergeCell ref="W98:X98"/>
    <mergeCell ref="AN77:AO77"/>
    <mergeCell ref="AH66:AI66"/>
    <mergeCell ref="AL63:AM63"/>
    <mergeCell ref="AL66:AM66"/>
    <mergeCell ref="AJ99:AK99"/>
    <mergeCell ref="E4:E18"/>
    <mergeCell ref="G4:G18"/>
    <mergeCell ref="R4:R18"/>
    <mergeCell ref="Y111:Z111"/>
    <mergeCell ref="F4:F18"/>
    <mergeCell ref="H4:H18"/>
    <mergeCell ref="J4:J18"/>
    <mergeCell ref="K4:K18"/>
    <mergeCell ref="S98:T98"/>
    <mergeCell ref="I4:I18"/>
    <mergeCell ref="AH59:AI59"/>
    <mergeCell ref="AH60:AI60"/>
    <mergeCell ref="N4:N18"/>
    <mergeCell ref="AH75:AI75"/>
    <mergeCell ref="AH80:AI80"/>
    <mergeCell ref="AH81:AI81"/>
    <mergeCell ref="O4:O18"/>
    <mergeCell ref="AH76:AI76"/>
    <mergeCell ref="AH67:AI67"/>
    <mergeCell ref="P4:P18"/>
    <mergeCell ref="L4:L18"/>
    <mergeCell ref="AH64:AI64"/>
    <mergeCell ref="AH63:AI63"/>
    <mergeCell ref="M4:M18"/>
    <mergeCell ref="AH61:AI61"/>
    <mergeCell ref="AN64:AO64"/>
    <mergeCell ref="AL38:AM38"/>
    <mergeCell ref="AN21:AO21"/>
    <mergeCell ref="AH62:AI62"/>
    <mergeCell ref="AJ61:AK61"/>
    <mergeCell ref="AS51:AT51"/>
    <mergeCell ref="AU51:AV51"/>
    <mergeCell ref="AU62:AV62"/>
    <mergeCell ref="AN62:AO62"/>
    <mergeCell ref="AU58:AV58"/>
    <mergeCell ref="AS58:AT58"/>
    <mergeCell ref="AU60:AV60"/>
    <mergeCell ref="AS62:AT62"/>
    <mergeCell ref="AU55:AV55"/>
    <mergeCell ref="AS60:AT60"/>
    <mergeCell ref="AS45:AT45"/>
    <mergeCell ref="AJ119:AK119"/>
    <mergeCell ref="AL119:AM119"/>
    <mergeCell ref="AN119:AO119"/>
    <mergeCell ref="AS119:AT119"/>
    <mergeCell ref="AS118:AT118"/>
    <mergeCell ref="AJ77:AK77"/>
    <mergeCell ref="AS80:AT80"/>
    <mergeCell ref="AL76:AM76"/>
    <mergeCell ref="AN76:AO76"/>
    <mergeCell ref="AU79:AV79"/>
    <mergeCell ref="AU82:AV82"/>
    <mergeCell ref="AN93:AO93"/>
    <mergeCell ref="AU85:AV85"/>
    <mergeCell ref="AN85:AO85"/>
    <mergeCell ref="AU80:AV80"/>
    <mergeCell ref="AN80:AO80"/>
    <mergeCell ref="AN81:AO81"/>
    <mergeCell ref="AS92:AT92"/>
    <mergeCell ref="AU89:AV89"/>
    <mergeCell ref="AJ76:AK76"/>
    <mergeCell ref="AH78:AI78"/>
    <mergeCell ref="AH77:AI77"/>
    <mergeCell ref="AH79:AI79"/>
    <mergeCell ref="AJ81:AK81"/>
    <mergeCell ref="AL81:AM81"/>
    <mergeCell ref="AL80:AM80"/>
    <mergeCell ref="AL79:AM79"/>
    <mergeCell ref="AS81:AT81"/>
    <mergeCell ref="AL82:AM82"/>
    <mergeCell ref="AJ80:AK80"/>
    <mergeCell ref="W99:X99"/>
    <mergeCell ref="U98:V98"/>
    <mergeCell ref="AS85:AT85"/>
    <mergeCell ref="AH98:AI98"/>
    <mergeCell ref="AH85:AI85"/>
    <mergeCell ref="AJ85:AK85"/>
    <mergeCell ref="AL85:AM85"/>
    <mergeCell ref="AN92:AO92"/>
    <mergeCell ref="AL98:AM98"/>
    <mergeCell ref="AS99:AT99"/>
    <mergeCell ref="S100:T100"/>
    <mergeCell ref="Y100:Z100"/>
    <mergeCell ref="S99:T99"/>
    <mergeCell ref="Y99:Z99"/>
    <mergeCell ref="U99:V99"/>
    <mergeCell ref="AH99:AI99"/>
    <mergeCell ref="S97:T97"/>
    <mergeCell ref="AJ126:AK126"/>
    <mergeCell ref="AJ124:AK124"/>
    <mergeCell ref="AJ125:AK125"/>
    <mergeCell ref="U100:V100"/>
    <mergeCell ref="AH100:AI100"/>
    <mergeCell ref="AJ136:AK136"/>
    <mergeCell ref="AU136:AV136"/>
    <mergeCell ref="AU126:AV126"/>
    <mergeCell ref="AL136:AM136"/>
    <mergeCell ref="AN136:AO136"/>
    <mergeCell ref="AS136:AT136"/>
    <mergeCell ref="AL126:AM126"/>
    <mergeCell ref="AS126:AT126"/>
    <mergeCell ref="AN126:AO126"/>
    <mergeCell ref="S126:T126"/>
    <mergeCell ref="U126:V126"/>
    <mergeCell ref="Y126:Z126"/>
    <mergeCell ref="W126:X126"/>
    <mergeCell ref="AH126:AI126"/>
    <mergeCell ref="S136:T136"/>
    <mergeCell ref="U136:V136"/>
    <mergeCell ref="W136:X136"/>
    <mergeCell ref="Y136:Z136"/>
    <mergeCell ref="AH136:AI136"/>
  </mergeCells>
  <printOptions horizontalCentered="1"/>
  <pageMargins left="0.1968503937007874" right="0.1968503937007874" top="0.1968503937007874" bottom="0.1968503937007874" header="0.31496062992125984" footer="0.31496062992125984"/>
  <pageSetup horizontalDpi="600" verticalDpi="600" orientation="landscape" paperSize="9" scale="63" r:id="rId1"/>
  <rowBreaks count="4" manualBreakCount="4">
    <brk id="52" max="255" man="1"/>
    <brk id="72" max="15" man="1"/>
    <brk id="86" max="16" man="1"/>
    <brk id="112" max="15" man="1"/>
  </rowBreaks>
</worksheet>
</file>

<file path=xl/worksheets/sheet20.xml><?xml version="1.0" encoding="utf-8"?>
<worksheet xmlns="http://schemas.openxmlformats.org/spreadsheetml/2006/main" xmlns:r="http://schemas.openxmlformats.org/officeDocument/2006/relationships">
  <sheetPr>
    <tabColor rgb="FFFF00FF"/>
  </sheetPr>
  <dimension ref="A2:AE64"/>
  <sheetViews>
    <sheetView view="pageBreakPreview" zoomScaleSheetLayoutView="100" zoomScalePageLayoutView="0" workbookViewId="0" topLeftCell="A1">
      <selection activeCell="A1" sqref="A1"/>
    </sheetView>
  </sheetViews>
  <sheetFormatPr defaultColWidth="3.50390625" defaultRowHeight="13.5"/>
  <cols>
    <col min="1" max="1" width="1.25" style="646" customWidth="1"/>
    <col min="2" max="2" width="4.125" style="182" customWidth="1"/>
    <col min="3" max="29" width="4.375" style="646" customWidth="1"/>
    <col min="30" max="30" width="0.74609375" style="646" customWidth="1"/>
    <col min="31" max="16384" width="3.50390625" style="646" customWidth="1"/>
  </cols>
  <sheetData>
    <row r="1" s="157" customFormat="1" ht="13.5"/>
    <row r="2" s="157" customFormat="1" ht="13.5">
      <c r="B2" s="157" t="s">
        <v>378</v>
      </c>
    </row>
    <row r="3" s="157" customFormat="1" ht="13.5">
      <c r="AC3" s="158" t="s">
        <v>1270</v>
      </c>
    </row>
    <row r="4" s="157" customFormat="1" ht="13.5">
      <c r="AC4" s="158"/>
    </row>
    <row r="5" spans="2:29" s="157" customFormat="1" ht="15.75" customHeight="1">
      <c r="B5" s="1842" t="s">
        <v>379</v>
      </c>
      <c r="C5" s="1841"/>
      <c r="D5" s="1841"/>
      <c r="E5" s="1841"/>
      <c r="F5" s="1841"/>
      <c r="G5" s="1841"/>
      <c r="H5" s="1841"/>
      <c r="I5" s="1841"/>
      <c r="J5" s="1841"/>
      <c r="K5" s="1841"/>
      <c r="L5" s="1841"/>
      <c r="M5" s="1841"/>
      <c r="N5" s="1841"/>
      <c r="O5" s="1841"/>
      <c r="P5" s="1841"/>
      <c r="Q5" s="1841"/>
      <c r="R5" s="1841"/>
      <c r="S5" s="1841"/>
      <c r="T5" s="1841"/>
      <c r="U5" s="1841"/>
      <c r="V5" s="1841"/>
      <c r="W5" s="1841"/>
      <c r="X5" s="1841"/>
      <c r="Y5" s="1841"/>
      <c r="Z5" s="1841"/>
      <c r="AA5" s="1841"/>
      <c r="AB5" s="1841"/>
      <c r="AC5" s="1841"/>
    </row>
    <row r="6" s="157" customFormat="1" ht="13.5"/>
    <row r="7" spans="2:29" s="157" customFormat="1" ht="30" customHeight="1">
      <c r="B7" s="1708" t="s">
        <v>380</v>
      </c>
      <c r="C7" s="1708"/>
      <c r="D7" s="1708"/>
      <c r="E7" s="1708"/>
      <c r="F7" s="1708"/>
      <c r="G7" s="159"/>
      <c r="H7" s="160"/>
      <c r="I7" s="160"/>
      <c r="J7" s="160"/>
      <c r="K7" s="160"/>
      <c r="L7" s="160"/>
      <c r="M7" s="160"/>
      <c r="N7" s="466"/>
      <c r="O7" s="466"/>
      <c r="P7" s="466"/>
      <c r="Q7" s="466"/>
      <c r="R7" s="466"/>
      <c r="S7" s="466"/>
      <c r="T7" s="466"/>
      <c r="U7" s="466"/>
      <c r="V7" s="466"/>
      <c r="W7" s="466"/>
      <c r="X7" s="466"/>
      <c r="Y7" s="466"/>
      <c r="Z7" s="466"/>
      <c r="AA7" s="466"/>
      <c r="AB7" s="466"/>
      <c r="AC7" s="533"/>
    </row>
    <row r="8" spans="2:29" ht="30" customHeight="1">
      <c r="B8" s="1902" t="s">
        <v>95</v>
      </c>
      <c r="C8" s="1903"/>
      <c r="D8" s="1903"/>
      <c r="E8" s="1903"/>
      <c r="F8" s="1904"/>
      <c r="G8" s="1733" t="s">
        <v>1002</v>
      </c>
      <c r="H8" s="1734"/>
      <c r="I8" s="1734"/>
      <c r="J8" s="1734"/>
      <c r="K8" s="1734"/>
      <c r="L8" s="1734"/>
      <c r="M8" s="1734"/>
      <c r="N8" s="1734"/>
      <c r="O8" s="1734"/>
      <c r="P8" s="1734"/>
      <c r="Q8" s="1734"/>
      <c r="R8" s="1734"/>
      <c r="S8" s="1734"/>
      <c r="T8" s="1734"/>
      <c r="U8" s="1734"/>
      <c r="V8" s="1734"/>
      <c r="W8" s="1734"/>
      <c r="X8" s="1734"/>
      <c r="Y8" s="1734"/>
      <c r="Z8" s="1734"/>
      <c r="AA8" s="1734"/>
      <c r="AB8" s="1734"/>
      <c r="AC8" s="1735"/>
    </row>
    <row r="9" spans="2:29" ht="30" customHeight="1">
      <c r="B9" s="1902" t="s">
        <v>191</v>
      </c>
      <c r="C9" s="1903"/>
      <c r="D9" s="1903"/>
      <c r="E9" s="1903"/>
      <c r="F9" s="1903"/>
      <c r="G9" s="1733" t="s">
        <v>1289</v>
      </c>
      <c r="H9" s="1734"/>
      <c r="I9" s="1734"/>
      <c r="J9" s="1734"/>
      <c r="K9" s="1734"/>
      <c r="L9" s="1734"/>
      <c r="M9" s="1734"/>
      <c r="N9" s="1734"/>
      <c r="O9" s="1734"/>
      <c r="P9" s="1734"/>
      <c r="Q9" s="1734"/>
      <c r="R9" s="1884" t="s">
        <v>1290</v>
      </c>
      <c r="S9" s="1884"/>
      <c r="T9" s="1884"/>
      <c r="U9" s="1884"/>
      <c r="V9" s="1884"/>
      <c r="W9" s="1884"/>
      <c r="X9" s="1884"/>
      <c r="Y9" s="1884"/>
      <c r="Z9" s="1884"/>
      <c r="AA9" s="1884"/>
      <c r="AB9" s="1884"/>
      <c r="AC9" s="1898"/>
    </row>
    <row r="10" s="156" customFormat="1" ht="13.5"/>
    <row r="11" spans="1:29" s="157" customFormat="1" ht="26.25" customHeight="1">
      <c r="A11" s="156"/>
      <c r="B11" s="183" t="s">
        <v>381</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8"/>
    </row>
    <row r="12" spans="1:29" s="157" customFormat="1" ht="10.5" customHeight="1">
      <c r="A12" s="156"/>
      <c r="B12" s="189"/>
      <c r="C12" s="162"/>
      <c r="D12" s="163"/>
      <c r="E12" s="163"/>
      <c r="F12" s="163"/>
      <c r="G12" s="162"/>
      <c r="H12" s="163"/>
      <c r="I12" s="163"/>
      <c r="J12" s="163"/>
      <c r="K12" s="163"/>
      <c r="L12" s="163"/>
      <c r="M12" s="163"/>
      <c r="N12" s="163"/>
      <c r="O12" s="163"/>
      <c r="P12" s="163"/>
      <c r="Q12" s="163"/>
      <c r="R12" s="163"/>
      <c r="S12" s="163"/>
      <c r="T12" s="163"/>
      <c r="U12" s="163"/>
      <c r="V12" s="163"/>
      <c r="W12" s="163"/>
      <c r="X12" s="163"/>
      <c r="Y12" s="163"/>
      <c r="Z12" s="163"/>
      <c r="AA12" s="162"/>
      <c r="AB12" s="164"/>
      <c r="AC12" s="190"/>
    </row>
    <row r="13" spans="1:29" s="157" customFormat="1" ht="20.25" customHeight="1">
      <c r="A13" s="156"/>
      <c r="B13" s="189"/>
      <c r="C13" s="1408" t="s">
        <v>382</v>
      </c>
      <c r="D13" s="1384"/>
      <c r="E13" s="1384"/>
      <c r="F13" s="1385"/>
      <c r="G13" s="102"/>
      <c r="H13" s="133" t="s">
        <v>110</v>
      </c>
      <c r="I13" s="1909" t="s">
        <v>383</v>
      </c>
      <c r="J13" s="1910"/>
      <c r="K13" s="1910"/>
      <c r="L13" s="1910"/>
      <c r="M13" s="1910"/>
      <c r="N13" s="1910"/>
      <c r="O13" s="1910"/>
      <c r="P13" s="1910"/>
      <c r="Q13" s="1910"/>
      <c r="R13" s="1910"/>
      <c r="S13" s="1910"/>
      <c r="T13" s="1910"/>
      <c r="U13" s="1911"/>
      <c r="V13" s="154"/>
      <c r="W13" s="154"/>
      <c r="X13" s="154"/>
      <c r="Y13" s="154"/>
      <c r="Z13" s="102"/>
      <c r="AA13" s="1680" t="s">
        <v>96</v>
      </c>
      <c r="AB13" s="1682"/>
      <c r="AC13" s="190"/>
    </row>
    <row r="14" spans="1:31" s="157" customFormat="1" ht="18" customHeight="1">
      <c r="A14" s="156"/>
      <c r="B14" s="210"/>
      <c r="C14" s="166"/>
      <c r="D14" s="154"/>
      <c r="E14" s="154"/>
      <c r="F14" s="167"/>
      <c r="G14" s="102"/>
      <c r="H14" s="133" t="s">
        <v>111</v>
      </c>
      <c r="I14" s="1482" t="s">
        <v>384</v>
      </c>
      <c r="J14" s="1907"/>
      <c r="K14" s="1907"/>
      <c r="L14" s="1907"/>
      <c r="M14" s="1907"/>
      <c r="N14" s="1907"/>
      <c r="O14" s="1907"/>
      <c r="P14" s="1907"/>
      <c r="Q14" s="1907"/>
      <c r="R14" s="1907"/>
      <c r="S14" s="729"/>
      <c r="T14" s="725"/>
      <c r="U14" s="146" t="s">
        <v>90</v>
      </c>
      <c r="V14" s="144" t="s">
        <v>385</v>
      </c>
      <c r="W14" s="1265" t="s">
        <v>386</v>
      </c>
      <c r="X14" s="1265"/>
      <c r="Y14" s="1265"/>
      <c r="Z14" s="102"/>
      <c r="AA14" s="1680" t="s">
        <v>96</v>
      </c>
      <c r="AB14" s="1682"/>
      <c r="AC14" s="190"/>
      <c r="AD14" s="156"/>
      <c r="AE14" s="156"/>
    </row>
    <row r="15" spans="1:31" s="157" customFormat="1" ht="26.25" customHeight="1">
      <c r="A15" s="156"/>
      <c r="B15" s="210"/>
      <c r="C15" s="166"/>
      <c r="D15" s="154"/>
      <c r="E15" s="154"/>
      <c r="F15" s="167"/>
      <c r="G15" s="102"/>
      <c r="H15" s="133" t="s">
        <v>130</v>
      </c>
      <c r="I15" s="1909" t="s">
        <v>387</v>
      </c>
      <c r="J15" s="1910"/>
      <c r="K15" s="1910"/>
      <c r="L15" s="1910"/>
      <c r="M15" s="1910"/>
      <c r="N15" s="1910"/>
      <c r="O15" s="1910"/>
      <c r="P15" s="1910"/>
      <c r="Q15" s="1910"/>
      <c r="R15" s="1911"/>
      <c r="S15" s="1292"/>
      <c r="T15" s="1293"/>
      <c r="U15" s="146" t="s">
        <v>90</v>
      </c>
      <c r="V15" s="144" t="s">
        <v>385</v>
      </c>
      <c r="W15" s="1265" t="s">
        <v>386</v>
      </c>
      <c r="X15" s="1265"/>
      <c r="Y15" s="1265"/>
      <c r="Z15" s="102"/>
      <c r="AA15" s="1680" t="s">
        <v>96</v>
      </c>
      <c r="AB15" s="1682"/>
      <c r="AC15" s="190"/>
      <c r="AD15" s="156"/>
      <c r="AE15" s="156"/>
    </row>
    <row r="16" spans="1:30" s="157" customFormat="1" ht="13.5">
      <c r="A16" s="156"/>
      <c r="B16" s="189"/>
      <c r="C16" s="168"/>
      <c r="D16" s="169"/>
      <c r="E16" s="169"/>
      <c r="F16" s="170"/>
      <c r="G16" s="169"/>
      <c r="H16" s="150"/>
      <c r="I16" s="169"/>
      <c r="J16" s="169"/>
      <c r="K16" s="169"/>
      <c r="L16" s="169"/>
      <c r="M16" s="169"/>
      <c r="N16" s="169"/>
      <c r="O16" s="169"/>
      <c r="P16" s="169"/>
      <c r="Q16" s="169"/>
      <c r="R16" s="169"/>
      <c r="S16" s="169"/>
      <c r="T16" s="169"/>
      <c r="U16" s="169"/>
      <c r="V16" s="169"/>
      <c r="W16" s="169"/>
      <c r="X16" s="169"/>
      <c r="Y16" s="169"/>
      <c r="Z16" s="169"/>
      <c r="AA16" s="168"/>
      <c r="AB16" s="170"/>
      <c r="AC16" s="190"/>
      <c r="AD16" s="156"/>
    </row>
    <row r="17" spans="1:29" s="157" customFormat="1" ht="10.5" customHeight="1">
      <c r="A17" s="156"/>
      <c r="B17" s="189"/>
      <c r="C17" s="162"/>
      <c r="D17" s="163"/>
      <c r="E17" s="163"/>
      <c r="F17" s="163"/>
      <c r="G17" s="162"/>
      <c r="H17" s="147"/>
      <c r="I17" s="163"/>
      <c r="J17" s="163"/>
      <c r="K17" s="163"/>
      <c r="L17" s="163"/>
      <c r="M17" s="163"/>
      <c r="N17" s="163"/>
      <c r="O17" s="163"/>
      <c r="P17" s="163"/>
      <c r="Q17" s="163"/>
      <c r="R17" s="163"/>
      <c r="S17" s="163"/>
      <c r="T17" s="163"/>
      <c r="U17" s="163"/>
      <c r="V17" s="163"/>
      <c r="W17" s="163"/>
      <c r="X17" s="163"/>
      <c r="Y17" s="163"/>
      <c r="Z17" s="163"/>
      <c r="AA17" s="162"/>
      <c r="AB17" s="164"/>
      <c r="AC17" s="190"/>
    </row>
    <row r="18" spans="1:31" s="157" customFormat="1" ht="18" customHeight="1">
      <c r="A18" s="156"/>
      <c r="B18" s="210"/>
      <c r="C18" s="1912" t="s">
        <v>388</v>
      </c>
      <c r="D18" s="1248"/>
      <c r="E18" s="1248"/>
      <c r="F18" s="1890"/>
      <c r="G18" s="102"/>
      <c r="H18" s="133" t="s">
        <v>110</v>
      </c>
      <c r="I18" s="1354" t="s">
        <v>389</v>
      </c>
      <c r="J18" s="1355"/>
      <c r="K18" s="1355"/>
      <c r="L18" s="1355"/>
      <c r="M18" s="1355"/>
      <c r="N18" s="1355"/>
      <c r="O18" s="1355"/>
      <c r="P18" s="1355"/>
      <c r="Q18" s="1355"/>
      <c r="R18" s="1356"/>
      <c r="S18" s="729"/>
      <c r="T18" s="725"/>
      <c r="U18" s="146" t="s">
        <v>90</v>
      </c>
      <c r="V18" s="144"/>
      <c r="W18" s="144"/>
      <c r="X18" s="144"/>
      <c r="Y18" s="144"/>
      <c r="Z18" s="102"/>
      <c r="AA18" s="171"/>
      <c r="AB18" s="172"/>
      <c r="AC18" s="190"/>
      <c r="AD18" s="156"/>
      <c r="AE18" s="156"/>
    </row>
    <row r="19" spans="1:31" s="157" customFormat="1" ht="18" customHeight="1">
      <c r="A19" s="156"/>
      <c r="B19" s="210"/>
      <c r="C19" s="1912"/>
      <c r="D19" s="1248"/>
      <c r="E19" s="1248"/>
      <c r="F19" s="1890"/>
      <c r="G19" s="102"/>
      <c r="H19" s="133" t="s">
        <v>111</v>
      </c>
      <c r="I19" s="1354" t="s">
        <v>390</v>
      </c>
      <c r="J19" s="1355"/>
      <c r="K19" s="1355"/>
      <c r="L19" s="1355"/>
      <c r="M19" s="1355"/>
      <c r="N19" s="1355"/>
      <c r="O19" s="1355"/>
      <c r="P19" s="1355"/>
      <c r="Q19" s="1355"/>
      <c r="R19" s="1356"/>
      <c r="S19" s="729"/>
      <c r="T19" s="725"/>
      <c r="U19" s="146" t="s">
        <v>90</v>
      </c>
      <c r="V19" s="102"/>
      <c r="W19" s="1913"/>
      <c r="X19" s="1248"/>
      <c r="Y19" s="1248"/>
      <c r="Z19" s="102"/>
      <c r="AA19" s="171"/>
      <c r="AB19" s="172"/>
      <c r="AC19" s="190"/>
      <c r="AD19" s="156"/>
      <c r="AE19" s="156"/>
    </row>
    <row r="20" spans="1:31" s="157" customFormat="1" ht="18" customHeight="1">
      <c r="A20" s="156"/>
      <c r="B20" s="210"/>
      <c r="C20" s="166"/>
      <c r="D20" s="154"/>
      <c r="E20" s="154"/>
      <c r="F20" s="167"/>
      <c r="G20" s="102"/>
      <c r="H20" s="133" t="s">
        <v>130</v>
      </c>
      <c r="I20" s="1354" t="s">
        <v>391</v>
      </c>
      <c r="J20" s="1355"/>
      <c r="K20" s="1355"/>
      <c r="L20" s="1355"/>
      <c r="M20" s="1355"/>
      <c r="N20" s="1355"/>
      <c r="O20" s="1355"/>
      <c r="P20" s="1355"/>
      <c r="Q20" s="1355"/>
      <c r="R20" s="1356"/>
      <c r="S20" s="729"/>
      <c r="T20" s="725"/>
      <c r="U20" s="146" t="s">
        <v>60</v>
      </c>
      <c r="V20" s="102" t="s">
        <v>385</v>
      </c>
      <c r="W20" s="1914" t="s">
        <v>392</v>
      </c>
      <c r="X20" s="1265"/>
      <c r="Y20" s="1265"/>
      <c r="Z20" s="102"/>
      <c r="AA20" s="1680" t="s">
        <v>96</v>
      </c>
      <c r="AB20" s="1682"/>
      <c r="AC20" s="190"/>
      <c r="AD20" s="156"/>
      <c r="AE20" s="156"/>
    </row>
    <row r="21" spans="1:31" s="157" customFormat="1" ht="18" customHeight="1">
      <c r="A21" s="156"/>
      <c r="B21" s="210"/>
      <c r="C21" s="166"/>
      <c r="D21" s="154"/>
      <c r="E21" s="154"/>
      <c r="F21" s="167"/>
      <c r="G21" s="102"/>
      <c r="H21" s="133" t="s">
        <v>131</v>
      </c>
      <c r="I21" s="1482" t="s">
        <v>393</v>
      </c>
      <c r="J21" s="1907"/>
      <c r="K21" s="1907"/>
      <c r="L21" s="1907"/>
      <c r="M21" s="1907"/>
      <c r="N21" s="1907"/>
      <c r="O21" s="1907"/>
      <c r="P21" s="1907"/>
      <c r="Q21" s="1907"/>
      <c r="R21" s="1907"/>
      <c r="S21" s="729"/>
      <c r="T21" s="725"/>
      <c r="U21" s="146" t="s">
        <v>90</v>
      </c>
      <c r="V21" s="102"/>
      <c r="W21" s="173"/>
      <c r="X21" s="152"/>
      <c r="Y21" s="152"/>
      <c r="Z21" s="102"/>
      <c r="AA21" s="155"/>
      <c r="AB21" s="145"/>
      <c r="AC21" s="190"/>
      <c r="AD21" s="156"/>
      <c r="AE21" s="156"/>
    </row>
    <row r="22" spans="1:31" s="157" customFormat="1" ht="27" customHeight="1">
      <c r="A22" s="156"/>
      <c r="B22" s="210"/>
      <c r="C22" s="166"/>
      <c r="D22" s="154"/>
      <c r="E22" s="154"/>
      <c r="F22" s="167"/>
      <c r="G22" s="102"/>
      <c r="H22" s="133" t="s">
        <v>310</v>
      </c>
      <c r="I22" s="1482" t="s">
        <v>394</v>
      </c>
      <c r="J22" s="1907"/>
      <c r="K22" s="1907"/>
      <c r="L22" s="1907"/>
      <c r="M22" s="1907"/>
      <c r="N22" s="1907"/>
      <c r="O22" s="1907"/>
      <c r="P22" s="1907"/>
      <c r="Q22" s="1907"/>
      <c r="R22" s="1907"/>
      <c r="S22" s="729"/>
      <c r="T22" s="725"/>
      <c r="U22" s="146" t="s">
        <v>90</v>
      </c>
      <c r="V22" s="144"/>
      <c r="W22" s="90"/>
      <c r="X22" s="90"/>
      <c r="Y22" s="90"/>
      <c r="Z22" s="102"/>
      <c r="AA22" s="171"/>
      <c r="AB22" s="172"/>
      <c r="AC22" s="190"/>
      <c r="AD22" s="156"/>
      <c r="AE22" s="156"/>
    </row>
    <row r="23" spans="1:31" s="157" customFormat="1" ht="18" customHeight="1">
      <c r="A23" s="156"/>
      <c r="B23" s="189"/>
      <c r="C23" s="166"/>
      <c r="D23" s="154"/>
      <c r="E23" s="154"/>
      <c r="F23" s="167"/>
      <c r="G23" s="102"/>
      <c r="H23" s="133" t="s">
        <v>395</v>
      </c>
      <c r="I23" s="1354" t="s">
        <v>396</v>
      </c>
      <c r="J23" s="1355"/>
      <c r="K23" s="1355"/>
      <c r="L23" s="1355"/>
      <c r="M23" s="1355"/>
      <c r="N23" s="1355"/>
      <c r="O23" s="1355"/>
      <c r="P23" s="1355"/>
      <c r="Q23" s="1355"/>
      <c r="R23" s="1356"/>
      <c r="S23" s="729"/>
      <c r="T23" s="725"/>
      <c r="U23" s="146" t="s">
        <v>60</v>
      </c>
      <c r="V23" s="144" t="s">
        <v>385</v>
      </c>
      <c r="W23" s="1265" t="s">
        <v>185</v>
      </c>
      <c r="X23" s="1265"/>
      <c r="Y23" s="1265"/>
      <c r="Z23" s="174"/>
      <c r="AA23" s="1680" t="s">
        <v>96</v>
      </c>
      <c r="AB23" s="1682"/>
      <c r="AC23" s="142"/>
      <c r="AE23" s="156"/>
    </row>
    <row r="24" spans="1:30" s="157" customFormat="1" ht="13.5">
      <c r="A24" s="156"/>
      <c r="B24" s="189"/>
      <c r="C24" s="168"/>
      <c r="D24" s="169"/>
      <c r="E24" s="169"/>
      <c r="F24" s="170"/>
      <c r="G24" s="169"/>
      <c r="H24" s="169"/>
      <c r="I24" s="169"/>
      <c r="J24" s="169"/>
      <c r="K24" s="169"/>
      <c r="L24" s="169"/>
      <c r="M24" s="169"/>
      <c r="N24" s="169"/>
      <c r="O24" s="169"/>
      <c r="P24" s="169"/>
      <c r="Q24" s="169"/>
      <c r="R24" s="169"/>
      <c r="S24" s="169"/>
      <c r="T24" s="169"/>
      <c r="U24" s="169"/>
      <c r="V24" s="169"/>
      <c r="W24" s="169"/>
      <c r="X24" s="169"/>
      <c r="Y24" s="169"/>
      <c r="Z24" s="169"/>
      <c r="AA24" s="168"/>
      <c r="AB24" s="170"/>
      <c r="AC24" s="190"/>
      <c r="AD24" s="156"/>
    </row>
    <row r="25" spans="1:29" s="157" customFormat="1" ht="10.5" customHeight="1">
      <c r="A25" s="156"/>
      <c r="B25" s="189"/>
      <c r="C25" s="162"/>
      <c r="D25" s="163"/>
      <c r="E25" s="163"/>
      <c r="F25" s="164"/>
      <c r="G25" s="163"/>
      <c r="H25" s="163"/>
      <c r="I25" s="163"/>
      <c r="J25" s="163"/>
      <c r="K25" s="163"/>
      <c r="L25" s="163"/>
      <c r="M25" s="163"/>
      <c r="N25" s="163"/>
      <c r="O25" s="163"/>
      <c r="P25" s="163"/>
      <c r="Q25" s="163"/>
      <c r="R25" s="163"/>
      <c r="S25" s="163"/>
      <c r="T25" s="163"/>
      <c r="U25" s="163"/>
      <c r="V25" s="163"/>
      <c r="W25" s="163"/>
      <c r="X25" s="163"/>
      <c r="Y25" s="163"/>
      <c r="Z25" s="163"/>
      <c r="AA25" s="162"/>
      <c r="AB25" s="164"/>
      <c r="AC25" s="190"/>
    </row>
    <row r="26" spans="1:30" s="157" customFormat="1" ht="18" customHeight="1">
      <c r="A26" s="156"/>
      <c r="B26" s="210"/>
      <c r="C26" s="1912" t="s">
        <v>397</v>
      </c>
      <c r="D26" s="1248"/>
      <c r="E26" s="1248"/>
      <c r="F26" s="1890"/>
      <c r="G26" s="102"/>
      <c r="H26" s="1292" t="s">
        <v>398</v>
      </c>
      <c r="I26" s="1293"/>
      <c r="J26" s="1293"/>
      <c r="K26" s="1293"/>
      <c r="L26" s="1293"/>
      <c r="M26" s="1293"/>
      <c r="N26" s="1293"/>
      <c r="O26" s="1293"/>
      <c r="P26" s="1293"/>
      <c r="Q26" s="1293"/>
      <c r="R26" s="1293"/>
      <c r="S26" s="1293"/>
      <c r="T26" s="1293"/>
      <c r="U26" s="1293"/>
      <c r="V26" s="1293"/>
      <c r="W26" s="1294"/>
      <c r="X26" s="102"/>
      <c r="Y26" s="102"/>
      <c r="Z26" s="102"/>
      <c r="AA26" s="171"/>
      <c r="AB26" s="172"/>
      <c r="AC26" s="190"/>
      <c r="AD26" s="156"/>
    </row>
    <row r="27" spans="1:29" s="157" customFormat="1" ht="18" customHeight="1">
      <c r="A27" s="156"/>
      <c r="B27" s="210"/>
      <c r="C27" s="166"/>
      <c r="D27" s="154"/>
      <c r="E27" s="154"/>
      <c r="F27" s="167"/>
      <c r="G27" s="102"/>
      <c r="H27" s="212"/>
      <c r="I27" s="132"/>
      <c r="J27" s="132"/>
      <c r="K27" s="132"/>
      <c r="L27" s="132"/>
      <c r="M27" s="132"/>
      <c r="N27" s="132"/>
      <c r="O27" s="132"/>
      <c r="P27" s="132"/>
      <c r="Q27" s="132"/>
      <c r="R27" s="132"/>
      <c r="S27" s="132"/>
      <c r="T27" s="132"/>
      <c r="U27" s="132"/>
      <c r="V27" s="132"/>
      <c r="W27" s="146"/>
      <c r="X27" s="102"/>
      <c r="Y27" s="102"/>
      <c r="Z27" s="102"/>
      <c r="AA27" s="171"/>
      <c r="AB27" s="172"/>
      <c r="AC27" s="190"/>
    </row>
    <row r="28" spans="1:29" s="157" customFormat="1" ht="18" customHeight="1">
      <c r="A28" s="156"/>
      <c r="B28" s="189"/>
      <c r="C28" s="171"/>
      <c r="D28" s="102"/>
      <c r="E28" s="102"/>
      <c r="F28" s="172"/>
      <c r="G28" s="102"/>
      <c r="H28" s="212"/>
      <c r="I28" s="132"/>
      <c r="J28" s="132"/>
      <c r="K28" s="132"/>
      <c r="L28" s="132"/>
      <c r="M28" s="132"/>
      <c r="N28" s="132"/>
      <c r="O28" s="132"/>
      <c r="P28" s="132"/>
      <c r="Q28" s="132"/>
      <c r="R28" s="132"/>
      <c r="S28" s="132"/>
      <c r="T28" s="132"/>
      <c r="U28" s="132"/>
      <c r="V28" s="132"/>
      <c r="W28" s="146"/>
      <c r="X28" s="102"/>
      <c r="Y28" s="102"/>
      <c r="Z28" s="102"/>
      <c r="AA28" s="1680" t="s">
        <v>96</v>
      </c>
      <c r="AB28" s="1682"/>
      <c r="AC28" s="190"/>
    </row>
    <row r="29" spans="1:29" s="157" customFormat="1" ht="10.5" customHeight="1">
      <c r="A29" s="156"/>
      <c r="B29" s="189"/>
      <c r="C29" s="168"/>
      <c r="D29" s="169"/>
      <c r="E29" s="169"/>
      <c r="F29" s="170"/>
      <c r="G29" s="169"/>
      <c r="H29" s="150"/>
      <c r="I29" s="150"/>
      <c r="J29" s="150"/>
      <c r="K29" s="150"/>
      <c r="L29" s="150"/>
      <c r="M29" s="150"/>
      <c r="N29" s="150"/>
      <c r="O29" s="150"/>
      <c r="P29" s="150"/>
      <c r="Q29" s="150"/>
      <c r="R29" s="150"/>
      <c r="S29" s="150"/>
      <c r="T29" s="150"/>
      <c r="U29" s="150"/>
      <c r="V29" s="150"/>
      <c r="W29" s="150"/>
      <c r="X29" s="169"/>
      <c r="Y29" s="169"/>
      <c r="Z29" s="169"/>
      <c r="AA29" s="168"/>
      <c r="AB29" s="170"/>
      <c r="AC29" s="190"/>
    </row>
    <row r="30" spans="1:29" s="157" customFormat="1" ht="10.5" customHeight="1">
      <c r="A30" s="156"/>
      <c r="B30" s="189"/>
      <c r="C30" s="162"/>
      <c r="D30" s="163"/>
      <c r="E30" s="163"/>
      <c r="F30" s="164"/>
      <c r="G30" s="163"/>
      <c r="H30" s="147"/>
      <c r="I30" s="147"/>
      <c r="J30" s="147"/>
      <c r="K30" s="147"/>
      <c r="L30" s="147"/>
      <c r="M30" s="147"/>
      <c r="N30" s="147"/>
      <c r="O30" s="147"/>
      <c r="P30" s="147"/>
      <c r="Q30" s="147"/>
      <c r="R30" s="147"/>
      <c r="S30" s="147"/>
      <c r="T30" s="147"/>
      <c r="U30" s="147"/>
      <c r="V30" s="147"/>
      <c r="W30" s="147"/>
      <c r="X30" s="163"/>
      <c r="Y30" s="163"/>
      <c r="Z30" s="163"/>
      <c r="AA30" s="162"/>
      <c r="AB30" s="164"/>
      <c r="AC30" s="190"/>
    </row>
    <row r="31" spans="1:29" s="157" customFormat="1" ht="15.75" customHeight="1">
      <c r="A31" s="156"/>
      <c r="B31" s="189"/>
      <c r="C31" s="1912" t="s">
        <v>399</v>
      </c>
      <c r="D31" s="1248"/>
      <c r="E31" s="1248"/>
      <c r="F31" s="1890"/>
      <c r="G31" s="102"/>
      <c r="H31" s="144"/>
      <c r="I31" s="144"/>
      <c r="J31" s="144"/>
      <c r="K31" s="144"/>
      <c r="L31" s="144"/>
      <c r="M31" s="144"/>
      <c r="N31" s="144"/>
      <c r="O31" s="144"/>
      <c r="P31" s="1915" t="s">
        <v>187</v>
      </c>
      <c r="Q31" s="1916"/>
      <c r="R31" s="1915" t="s">
        <v>188</v>
      </c>
      <c r="S31" s="1916"/>
      <c r="T31" s="1915" t="s">
        <v>189</v>
      </c>
      <c r="U31" s="1916"/>
      <c r="V31" s="125"/>
      <c r="W31" s="125"/>
      <c r="X31" s="125"/>
      <c r="Y31" s="102"/>
      <c r="Z31" s="102"/>
      <c r="AA31" s="171"/>
      <c r="AB31" s="172"/>
      <c r="AC31" s="190"/>
    </row>
    <row r="32" spans="1:29" s="157" customFormat="1" ht="26.25" customHeight="1">
      <c r="A32" s="156"/>
      <c r="B32" s="189"/>
      <c r="C32" s="1912"/>
      <c r="D32" s="1248"/>
      <c r="E32" s="1248"/>
      <c r="F32" s="1890"/>
      <c r="G32" s="102"/>
      <c r="H32" s="133" t="s">
        <v>110</v>
      </c>
      <c r="I32" s="1909" t="s">
        <v>400</v>
      </c>
      <c r="J32" s="1910"/>
      <c r="K32" s="1910"/>
      <c r="L32" s="1910"/>
      <c r="M32" s="1910"/>
      <c r="N32" s="1910"/>
      <c r="O32" s="1910"/>
      <c r="P32" s="1292" t="s">
        <v>96</v>
      </c>
      <c r="Q32" s="1294"/>
      <c r="R32" s="1292" t="s">
        <v>96</v>
      </c>
      <c r="S32" s="1294"/>
      <c r="T32" s="1279" t="s">
        <v>96</v>
      </c>
      <c r="U32" s="1281"/>
      <c r="V32" s="144" t="s">
        <v>385</v>
      </c>
      <c r="W32" s="1265" t="s">
        <v>401</v>
      </c>
      <c r="X32" s="1265"/>
      <c r="Y32" s="1265"/>
      <c r="Z32" s="102"/>
      <c r="AA32" s="1680" t="s">
        <v>96</v>
      </c>
      <c r="AB32" s="1682"/>
      <c r="AC32" s="190"/>
    </row>
    <row r="33" spans="1:29" s="157" customFormat="1" ht="10.5" customHeight="1">
      <c r="A33" s="156"/>
      <c r="B33" s="193"/>
      <c r="C33" s="176"/>
      <c r="D33" s="177"/>
      <c r="E33" s="177"/>
      <c r="F33" s="178"/>
      <c r="G33" s="179"/>
      <c r="H33" s="150"/>
      <c r="I33" s="179"/>
      <c r="J33" s="179"/>
      <c r="K33" s="179"/>
      <c r="L33" s="179"/>
      <c r="M33" s="179"/>
      <c r="N33" s="179"/>
      <c r="O33" s="179"/>
      <c r="P33" s="179"/>
      <c r="Q33" s="179"/>
      <c r="R33" s="179"/>
      <c r="S33" s="169"/>
      <c r="T33" s="169"/>
      <c r="U33" s="150"/>
      <c r="V33" s="179"/>
      <c r="W33" s="179"/>
      <c r="X33" s="179"/>
      <c r="Y33" s="179"/>
      <c r="Z33" s="179"/>
      <c r="AA33" s="149"/>
      <c r="AB33" s="151"/>
      <c r="AC33" s="190"/>
    </row>
    <row r="34" spans="1:29" s="157" customFormat="1" ht="9.75" customHeight="1">
      <c r="A34" s="156"/>
      <c r="B34" s="189"/>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90"/>
    </row>
    <row r="35" spans="1:29" s="157" customFormat="1" ht="26.25" customHeight="1">
      <c r="A35" s="156"/>
      <c r="B35" s="189" t="s">
        <v>402</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90"/>
    </row>
    <row r="36" spans="1:29" s="157" customFormat="1" ht="10.5" customHeight="1">
      <c r="A36" s="156"/>
      <c r="B36" s="189"/>
      <c r="C36" s="162"/>
      <c r="D36" s="163"/>
      <c r="E36" s="163"/>
      <c r="F36" s="164"/>
      <c r="G36" s="163"/>
      <c r="H36" s="163"/>
      <c r="I36" s="163"/>
      <c r="J36" s="163"/>
      <c r="K36" s="163"/>
      <c r="L36" s="163"/>
      <c r="M36" s="163"/>
      <c r="N36" s="163"/>
      <c r="O36" s="163"/>
      <c r="P36" s="163"/>
      <c r="Q36" s="163"/>
      <c r="R36" s="163"/>
      <c r="S36" s="163"/>
      <c r="T36" s="163"/>
      <c r="U36" s="163"/>
      <c r="V36" s="163"/>
      <c r="W36" s="163"/>
      <c r="X36" s="163"/>
      <c r="Y36" s="163"/>
      <c r="Z36" s="163"/>
      <c r="AA36" s="162"/>
      <c r="AB36" s="164"/>
      <c r="AC36" s="190"/>
    </row>
    <row r="37" spans="1:29" s="157" customFormat="1" ht="19.5" customHeight="1">
      <c r="A37" s="156"/>
      <c r="B37" s="189"/>
      <c r="C37" s="1408" t="s">
        <v>382</v>
      </c>
      <c r="D37" s="1384"/>
      <c r="E37" s="1384"/>
      <c r="F37" s="1385"/>
      <c r="G37" s="102"/>
      <c r="H37" s="133" t="s">
        <v>110</v>
      </c>
      <c r="I37" s="1909" t="s">
        <v>403</v>
      </c>
      <c r="J37" s="1910"/>
      <c r="K37" s="1910"/>
      <c r="L37" s="1910"/>
      <c r="M37" s="1910"/>
      <c r="N37" s="1910"/>
      <c r="O37" s="1910"/>
      <c r="P37" s="1910"/>
      <c r="Q37" s="1910"/>
      <c r="R37" s="1910"/>
      <c r="S37" s="1910"/>
      <c r="T37" s="1910"/>
      <c r="U37" s="1911"/>
      <c r="V37" s="154"/>
      <c r="W37" s="154"/>
      <c r="X37" s="154"/>
      <c r="Y37" s="154"/>
      <c r="Z37" s="102"/>
      <c r="AA37" s="1680" t="s">
        <v>96</v>
      </c>
      <c r="AB37" s="1682"/>
      <c r="AC37" s="190"/>
    </row>
    <row r="38" spans="1:31" s="157" customFormat="1" ht="18" customHeight="1">
      <c r="A38" s="156"/>
      <c r="B38" s="210"/>
      <c r="C38" s="1408"/>
      <c r="D38" s="1384"/>
      <c r="E38" s="1384"/>
      <c r="F38" s="1385"/>
      <c r="G38" s="102"/>
      <c r="H38" s="133" t="s">
        <v>111</v>
      </c>
      <c r="I38" s="1482" t="s">
        <v>404</v>
      </c>
      <c r="J38" s="1907"/>
      <c r="K38" s="1907"/>
      <c r="L38" s="1907"/>
      <c r="M38" s="1907"/>
      <c r="N38" s="1907"/>
      <c r="O38" s="1907"/>
      <c r="P38" s="1907"/>
      <c r="Q38" s="1907"/>
      <c r="R38" s="1907"/>
      <c r="S38" s="162"/>
      <c r="T38" s="163"/>
      <c r="U38" s="148" t="s">
        <v>90</v>
      </c>
      <c r="V38" s="144" t="s">
        <v>385</v>
      </c>
      <c r="W38" s="1265" t="s">
        <v>386</v>
      </c>
      <c r="X38" s="1265"/>
      <c r="Y38" s="1265"/>
      <c r="Z38" s="102"/>
      <c r="AA38" s="1680" t="s">
        <v>96</v>
      </c>
      <c r="AB38" s="1682"/>
      <c r="AC38" s="190"/>
      <c r="AD38" s="156"/>
      <c r="AE38" s="156"/>
    </row>
    <row r="39" spans="1:31" s="157" customFormat="1" ht="18" customHeight="1">
      <c r="A39" s="156"/>
      <c r="B39" s="210"/>
      <c r="C39" s="166"/>
      <c r="D39" s="154"/>
      <c r="E39" s="154"/>
      <c r="F39" s="167"/>
      <c r="G39" s="102"/>
      <c r="H39" s="133" t="s">
        <v>130</v>
      </c>
      <c r="I39" s="1909" t="s">
        <v>405</v>
      </c>
      <c r="J39" s="1910"/>
      <c r="K39" s="1910"/>
      <c r="L39" s="1910"/>
      <c r="M39" s="1910"/>
      <c r="N39" s="1910"/>
      <c r="O39" s="1910"/>
      <c r="P39" s="1910"/>
      <c r="Q39" s="1910"/>
      <c r="R39" s="1911"/>
      <c r="S39" s="1298"/>
      <c r="T39" s="1292"/>
      <c r="U39" s="146" t="s">
        <v>90</v>
      </c>
      <c r="V39" s="144" t="s">
        <v>385</v>
      </c>
      <c r="W39" s="1265" t="s">
        <v>386</v>
      </c>
      <c r="X39" s="1265"/>
      <c r="Y39" s="1265"/>
      <c r="Z39" s="102"/>
      <c r="AA39" s="1680" t="s">
        <v>96</v>
      </c>
      <c r="AB39" s="1682"/>
      <c r="AC39" s="190"/>
      <c r="AD39" s="156"/>
      <c r="AE39" s="156"/>
    </row>
    <row r="40" spans="1:30" s="157" customFormat="1" ht="10.5" customHeight="1">
      <c r="A40" s="156"/>
      <c r="B40" s="189"/>
      <c r="C40" s="168"/>
      <c r="D40" s="169"/>
      <c r="E40" s="169"/>
      <c r="F40" s="170"/>
      <c r="G40" s="102"/>
      <c r="H40" s="144"/>
      <c r="I40" s="152"/>
      <c r="J40" s="152"/>
      <c r="K40" s="152"/>
      <c r="L40" s="152"/>
      <c r="M40" s="152"/>
      <c r="N40" s="152"/>
      <c r="O40" s="152"/>
      <c r="P40" s="152"/>
      <c r="Q40" s="152"/>
      <c r="R40" s="152"/>
      <c r="S40" s="102"/>
      <c r="T40" s="102"/>
      <c r="U40" s="102"/>
      <c r="V40" s="102"/>
      <c r="W40" s="102"/>
      <c r="X40" s="102"/>
      <c r="Y40" s="102"/>
      <c r="Z40" s="102"/>
      <c r="AA40" s="168"/>
      <c r="AB40" s="170"/>
      <c r="AC40" s="190"/>
      <c r="AD40" s="156"/>
    </row>
    <row r="41" spans="1:30" s="157" customFormat="1" ht="26.25" customHeight="1">
      <c r="A41" s="156"/>
      <c r="B41" s="189"/>
      <c r="C41" s="1909" t="s">
        <v>406</v>
      </c>
      <c r="D41" s="1910"/>
      <c r="E41" s="1910"/>
      <c r="F41" s="1910"/>
      <c r="G41" s="1910"/>
      <c r="H41" s="1910"/>
      <c r="I41" s="1910"/>
      <c r="J41" s="1910"/>
      <c r="K41" s="1910"/>
      <c r="L41" s="1910"/>
      <c r="M41" s="1910"/>
      <c r="N41" s="1910"/>
      <c r="O41" s="1910"/>
      <c r="P41" s="1910"/>
      <c r="Q41" s="1910"/>
      <c r="R41" s="1910"/>
      <c r="S41" s="1910"/>
      <c r="T41" s="1910"/>
      <c r="U41" s="1910"/>
      <c r="V41" s="1910"/>
      <c r="W41" s="1910"/>
      <c r="X41" s="1910"/>
      <c r="Y41" s="1910"/>
      <c r="Z41" s="1911"/>
      <c r="AA41" s="1285" t="s">
        <v>96</v>
      </c>
      <c r="AB41" s="1287"/>
      <c r="AC41" s="190"/>
      <c r="AD41" s="156"/>
    </row>
    <row r="42" spans="1:29" s="157" customFormat="1" ht="10.5" customHeight="1">
      <c r="A42" s="156"/>
      <c r="B42" s="189"/>
      <c r="C42" s="162"/>
      <c r="D42" s="163"/>
      <c r="E42" s="163"/>
      <c r="F42" s="163"/>
      <c r="G42" s="162"/>
      <c r="H42" s="163"/>
      <c r="I42" s="163"/>
      <c r="J42" s="163"/>
      <c r="K42" s="163"/>
      <c r="L42" s="163"/>
      <c r="M42" s="163"/>
      <c r="N42" s="163"/>
      <c r="O42" s="163"/>
      <c r="P42" s="163"/>
      <c r="Q42" s="163"/>
      <c r="R42" s="163"/>
      <c r="S42" s="163"/>
      <c r="T42" s="163"/>
      <c r="U42" s="163"/>
      <c r="V42" s="163"/>
      <c r="W42" s="163"/>
      <c r="X42" s="163"/>
      <c r="Y42" s="163"/>
      <c r="Z42" s="164"/>
      <c r="AA42" s="163"/>
      <c r="AB42" s="164"/>
      <c r="AC42" s="190"/>
    </row>
    <row r="43" spans="1:31" s="157" customFormat="1" ht="18" customHeight="1">
      <c r="A43" s="156"/>
      <c r="B43" s="210"/>
      <c r="C43" s="1408" t="s">
        <v>407</v>
      </c>
      <c r="D43" s="1384"/>
      <c r="E43" s="1384"/>
      <c r="F43" s="1385"/>
      <c r="G43" s="102"/>
      <c r="H43" s="133" t="s">
        <v>110</v>
      </c>
      <c r="I43" s="1354" t="s">
        <v>408</v>
      </c>
      <c r="J43" s="1355"/>
      <c r="K43" s="1355"/>
      <c r="L43" s="1355"/>
      <c r="M43" s="1355"/>
      <c r="N43" s="1355"/>
      <c r="O43" s="1355"/>
      <c r="P43" s="1355"/>
      <c r="Q43" s="1355"/>
      <c r="R43" s="1356"/>
      <c r="S43" s="729"/>
      <c r="T43" s="725"/>
      <c r="U43" s="146" t="s">
        <v>90</v>
      </c>
      <c r="V43" s="144"/>
      <c r="W43" s="144"/>
      <c r="X43" s="144"/>
      <c r="Y43" s="144"/>
      <c r="Z43" s="102"/>
      <c r="AA43" s="171"/>
      <c r="AB43" s="172"/>
      <c r="AC43" s="190"/>
      <c r="AD43" s="156"/>
      <c r="AE43" s="156"/>
    </row>
    <row r="44" spans="1:31" s="157" customFormat="1" ht="18" customHeight="1">
      <c r="A44" s="156"/>
      <c r="B44" s="210"/>
      <c r="C44" s="1408"/>
      <c r="D44" s="1384"/>
      <c r="E44" s="1384"/>
      <c r="F44" s="1385"/>
      <c r="G44" s="102"/>
      <c r="H44" s="133" t="s">
        <v>111</v>
      </c>
      <c r="I44" s="1354" t="s">
        <v>409</v>
      </c>
      <c r="J44" s="1355"/>
      <c r="K44" s="1355"/>
      <c r="L44" s="1355"/>
      <c r="M44" s="1355"/>
      <c r="N44" s="1355"/>
      <c r="O44" s="1355"/>
      <c r="P44" s="1355"/>
      <c r="Q44" s="1355"/>
      <c r="R44" s="1356"/>
      <c r="S44" s="729"/>
      <c r="T44" s="725"/>
      <c r="U44" s="146" t="s">
        <v>90</v>
      </c>
      <c r="V44" s="102"/>
      <c r="W44" s="1913"/>
      <c r="X44" s="1248"/>
      <c r="Y44" s="1248"/>
      <c r="Z44" s="102"/>
      <c r="AA44" s="171"/>
      <c r="AB44" s="172"/>
      <c r="AC44" s="190"/>
      <c r="AD44" s="156"/>
      <c r="AE44" s="156"/>
    </row>
    <row r="45" spans="1:31" s="157" customFormat="1" ht="18" customHeight="1">
      <c r="A45" s="156"/>
      <c r="B45" s="210"/>
      <c r="C45" s="166"/>
      <c r="D45" s="154"/>
      <c r="E45" s="154"/>
      <c r="F45" s="167"/>
      <c r="G45" s="102"/>
      <c r="H45" s="133" t="s">
        <v>130</v>
      </c>
      <c r="I45" s="1354" t="s">
        <v>391</v>
      </c>
      <c r="J45" s="1355"/>
      <c r="K45" s="1355"/>
      <c r="L45" s="1355"/>
      <c r="M45" s="1355"/>
      <c r="N45" s="1355"/>
      <c r="O45" s="1355"/>
      <c r="P45" s="1355"/>
      <c r="Q45" s="1355"/>
      <c r="R45" s="1356"/>
      <c r="S45" s="729"/>
      <c r="T45" s="725"/>
      <c r="U45" s="146" t="s">
        <v>60</v>
      </c>
      <c r="V45" s="102" t="s">
        <v>385</v>
      </c>
      <c r="W45" s="1914" t="s">
        <v>392</v>
      </c>
      <c r="X45" s="1265"/>
      <c r="Y45" s="1265"/>
      <c r="Z45" s="102"/>
      <c r="AA45" s="1680" t="s">
        <v>96</v>
      </c>
      <c r="AB45" s="1682"/>
      <c r="AC45" s="190"/>
      <c r="AD45" s="156"/>
      <c r="AE45" s="156"/>
    </row>
    <row r="46" spans="1:31" s="157" customFormat="1" ht="18" customHeight="1">
      <c r="A46" s="156"/>
      <c r="B46" s="210"/>
      <c r="C46" s="166"/>
      <c r="D46" s="154"/>
      <c r="E46" s="154"/>
      <c r="F46" s="167"/>
      <c r="G46" s="102"/>
      <c r="H46" s="133" t="s">
        <v>131</v>
      </c>
      <c r="I46" s="1482" t="s">
        <v>393</v>
      </c>
      <c r="J46" s="1907"/>
      <c r="K46" s="1907"/>
      <c r="L46" s="1907"/>
      <c r="M46" s="1907"/>
      <c r="N46" s="1907"/>
      <c r="O46" s="1907"/>
      <c r="P46" s="1907"/>
      <c r="Q46" s="1907"/>
      <c r="R46" s="1907"/>
      <c r="S46" s="729"/>
      <c r="T46" s="725"/>
      <c r="U46" s="146" t="s">
        <v>90</v>
      </c>
      <c r="V46" s="102"/>
      <c r="W46" s="173"/>
      <c r="X46" s="152"/>
      <c r="Y46" s="152"/>
      <c r="Z46" s="102"/>
      <c r="AA46" s="155"/>
      <c r="AB46" s="145"/>
      <c r="AC46" s="190"/>
      <c r="AD46" s="156"/>
      <c r="AE46" s="156"/>
    </row>
    <row r="47" spans="1:31" s="157" customFormat="1" ht="27" customHeight="1">
      <c r="A47" s="156"/>
      <c r="B47" s="210"/>
      <c r="C47" s="166"/>
      <c r="D47" s="154"/>
      <c r="E47" s="154"/>
      <c r="F47" s="167"/>
      <c r="G47" s="102"/>
      <c r="H47" s="133" t="s">
        <v>310</v>
      </c>
      <c r="I47" s="1482" t="s">
        <v>410</v>
      </c>
      <c r="J47" s="1907"/>
      <c r="K47" s="1907"/>
      <c r="L47" s="1907"/>
      <c r="M47" s="1907"/>
      <c r="N47" s="1907"/>
      <c r="O47" s="1907"/>
      <c r="P47" s="1907"/>
      <c r="Q47" s="1907"/>
      <c r="R47" s="1907"/>
      <c r="S47" s="729"/>
      <c r="T47" s="725"/>
      <c r="U47" s="146" t="s">
        <v>90</v>
      </c>
      <c r="V47" s="144"/>
      <c r="W47" s="90"/>
      <c r="X47" s="90"/>
      <c r="Y47" s="90"/>
      <c r="Z47" s="102"/>
      <c r="AA47" s="171"/>
      <c r="AB47" s="172"/>
      <c r="AC47" s="190"/>
      <c r="AD47" s="156"/>
      <c r="AE47" s="156"/>
    </row>
    <row r="48" spans="1:31" s="157" customFormat="1" ht="18" customHeight="1">
      <c r="A48" s="156"/>
      <c r="B48" s="189"/>
      <c r="C48" s="171"/>
      <c r="D48" s="102"/>
      <c r="E48" s="102"/>
      <c r="F48" s="172"/>
      <c r="G48" s="102"/>
      <c r="H48" s="133" t="s">
        <v>395</v>
      </c>
      <c r="I48" s="1354" t="s">
        <v>396</v>
      </c>
      <c r="J48" s="1355"/>
      <c r="K48" s="1355"/>
      <c r="L48" s="1355"/>
      <c r="M48" s="1355"/>
      <c r="N48" s="1355"/>
      <c r="O48" s="1355"/>
      <c r="P48" s="1355"/>
      <c r="Q48" s="1355"/>
      <c r="R48" s="1356"/>
      <c r="S48" s="729"/>
      <c r="T48" s="725"/>
      <c r="U48" s="146" t="s">
        <v>60</v>
      </c>
      <c r="V48" s="102" t="s">
        <v>385</v>
      </c>
      <c r="W48" s="1265" t="s">
        <v>185</v>
      </c>
      <c r="X48" s="1265"/>
      <c r="Y48" s="1265"/>
      <c r="Z48" s="174"/>
      <c r="AA48" s="1680" t="s">
        <v>96</v>
      </c>
      <c r="AB48" s="1682"/>
      <c r="AC48" s="142"/>
      <c r="AE48" s="156"/>
    </row>
    <row r="49" spans="1:30" s="157" customFormat="1" ht="13.5">
      <c r="A49" s="156"/>
      <c r="B49" s="189"/>
      <c r="C49" s="168"/>
      <c r="D49" s="169"/>
      <c r="E49" s="169"/>
      <c r="F49" s="170"/>
      <c r="G49" s="169"/>
      <c r="H49" s="169"/>
      <c r="I49" s="169"/>
      <c r="J49" s="169"/>
      <c r="K49" s="169"/>
      <c r="L49" s="169"/>
      <c r="M49" s="169"/>
      <c r="N49" s="169"/>
      <c r="O49" s="169"/>
      <c r="P49" s="169"/>
      <c r="Q49" s="169"/>
      <c r="R49" s="169"/>
      <c r="S49" s="169"/>
      <c r="T49" s="169"/>
      <c r="U49" s="169"/>
      <c r="V49" s="169"/>
      <c r="W49" s="169"/>
      <c r="X49" s="169"/>
      <c r="Y49" s="169"/>
      <c r="Z49" s="169"/>
      <c r="AA49" s="168"/>
      <c r="AB49" s="170"/>
      <c r="AC49" s="190"/>
      <c r="AD49" s="156"/>
    </row>
    <row r="50" spans="1:29" s="157" customFormat="1" ht="10.5" customHeight="1">
      <c r="A50" s="156"/>
      <c r="B50" s="189"/>
      <c r="C50" s="162"/>
      <c r="D50" s="163"/>
      <c r="E50" s="163"/>
      <c r="F50" s="163"/>
      <c r="G50" s="162"/>
      <c r="H50" s="163"/>
      <c r="I50" s="163"/>
      <c r="J50" s="163"/>
      <c r="K50" s="163"/>
      <c r="L50" s="163"/>
      <c r="M50" s="163"/>
      <c r="N50" s="163"/>
      <c r="O50" s="163"/>
      <c r="P50" s="163"/>
      <c r="Q50" s="163"/>
      <c r="R50" s="163"/>
      <c r="S50" s="163"/>
      <c r="T50" s="163"/>
      <c r="U50" s="163"/>
      <c r="V50" s="163"/>
      <c r="W50" s="163"/>
      <c r="X50" s="163"/>
      <c r="Y50" s="163"/>
      <c r="Z50" s="164"/>
      <c r="AA50" s="162"/>
      <c r="AB50" s="164"/>
      <c r="AC50" s="190"/>
    </row>
    <row r="51" spans="1:30" s="157" customFormat="1" ht="18" customHeight="1">
      <c r="A51" s="156"/>
      <c r="B51" s="210"/>
      <c r="C51" s="1912" t="s">
        <v>411</v>
      </c>
      <c r="D51" s="1248"/>
      <c r="E51" s="1248"/>
      <c r="F51" s="1890"/>
      <c r="G51" s="171"/>
      <c r="H51" s="1292" t="s">
        <v>398</v>
      </c>
      <c r="I51" s="1293"/>
      <c r="J51" s="1293"/>
      <c r="K51" s="1293"/>
      <c r="L51" s="1293"/>
      <c r="M51" s="1293"/>
      <c r="N51" s="1293"/>
      <c r="O51" s="1293"/>
      <c r="P51" s="1293"/>
      <c r="Q51" s="1293"/>
      <c r="R51" s="1293"/>
      <c r="S51" s="1293"/>
      <c r="T51" s="1293"/>
      <c r="U51" s="1293"/>
      <c r="V51" s="1293"/>
      <c r="W51" s="1294"/>
      <c r="X51" s="102"/>
      <c r="Y51" s="102"/>
      <c r="Z51" s="172"/>
      <c r="AA51" s="138"/>
      <c r="AB51" s="142"/>
      <c r="AC51" s="190"/>
      <c r="AD51" s="156"/>
    </row>
    <row r="52" spans="1:29" s="157" customFormat="1" ht="18" customHeight="1">
      <c r="A52" s="156"/>
      <c r="B52" s="210"/>
      <c r="C52" s="166"/>
      <c r="D52" s="154"/>
      <c r="E52" s="154"/>
      <c r="F52" s="167"/>
      <c r="G52" s="171"/>
      <c r="H52" s="212"/>
      <c r="I52" s="132"/>
      <c r="J52" s="132"/>
      <c r="K52" s="132"/>
      <c r="L52" s="132"/>
      <c r="M52" s="132"/>
      <c r="N52" s="132"/>
      <c r="O52" s="132"/>
      <c r="P52" s="132"/>
      <c r="Q52" s="132"/>
      <c r="R52" s="132"/>
      <c r="S52" s="132"/>
      <c r="T52" s="132"/>
      <c r="U52" s="132"/>
      <c r="V52" s="132"/>
      <c r="W52" s="146"/>
      <c r="X52" s="102"/>
      <c r="Y52" s="102"/>
      <c r="Z52" s="172"/>
      <c r="AA52" s="171"/>
      <c r="AB52" s="172"/>
      <c r="AC52" s="190"/>
    </row>
    <row r="53" spans="1:29" s="157" customFormat="1" ht="18" customHeight="1">
      <c r="A53" s="156"/>
      <c r="B53" s="189"/>
      <c r="C53" s="171"/>
      <c r="D53" s="102"/>
      <c r="E53" s="102"/>
      <c r="F53" s="172"/>
      <c r="G53" s="171"/>
      <c r="H53" s="212"/>
      <c r="I53" s="132"/>
      <c r="J53" s="132"/>
      <c r="K53" s="132"/>
      <c r="L53" s="132"/>
      <c r="M53" s="132"/>
      <c r="N53" s="132"/>
      <c r="O53" s="132"/>
      <c r="P53" s="132"/>
      <c r="Q53" s="132"/>
      <c r="R53" s="132"/>
      <c r="S53" s="132"/>
      <c r="T53" s="132"/>
      <c r="U53" s="132"/>
      <c r="V53" s="132"/>
      <c r="W53" s="146"/>
      <c r="X53" s="102"/>
      <c r="Y53" s="102"/>
      <c r="Z53" s="102"/>
      <c r="AA53" s="1680" t="s">
        <v>96</v>
      </c>
      <c r="AB53" s="1682"/>
      <c r="AC53" s="190"/>
    </row>
    <row r="54" spans="1:29" s="157" customFormat="1" ht="10.5" customHeight="1">
      <c r="A54" s="156"/>
      <c r="B54" s="189"/>
      <c r="C54" s="168"/>
      <c r="D54" s="169"/>
      <c r="E54" s="169"/>
      <c r="F54" s="170"/>
      <c r="G54" s="169"/>
      <c r="H54" s="150"/>
      <c r="I54" s="150"/>
      <c r="J54" s="150"/>
      <c r="K54" s="150"/>
      <c r="L54" s="150"/>
      <c r="M54" s="150"/>
      <c r="N54" s="150"/>
      <c r="O54" s="150"/>
      <c r="P54" s="150"/>
      <c r="Q54" s="150"/>
      <c r="R54" s="150"/>
      <c r="S54" s="150"/>
      <c r="T54" s="150"/>
      <c r="U54" s="150"/>
      <c r="V54" s="150"/>
      <c r="W54" s="150"/>
      <c r="X54" s="169"/>
      <c r="Y54" s="169"/>
      <c r="Z54" s="169"/>
      <c r="AA54" s="168"/>
      <c r="AB54" s="170"/>
      <c r="AC54" s="190"/>
    </row>
    <row r="55" spans="1:29" s="157" customFormat="1" ht="9.75" customHeight="1">
      <c r="A55" s="156"/>
      <c r="B55" s="189"/>
      <c r="C55" s="162"/>
      <c r="D55" s="163"/>
      <c r="E55" s="163"/>
      <c r="F55" s="164"/>
      <c r="G55" s="163"/>
      <c r="H55" s="147"/>
      <c r="I55" s="147"/>
      <c r="J55" s="147"/>
      <c r="K55" s="147"/>
      <c r="L55" s="147"/>
      <c r="M55" s="147"/>
      <c r="N55" s="147"/>
      <c r="O55" s="147"/>
      <c r="P55" s="147"/>
      <c r="Q55" s="147"/>
      <c r="R55" s="147"/>
      <c r="S55" s="147"/>
      <c r="T55" s="147"/>
      <c r="U55" s="147"/>
      <c r="V55" s="147"/>
      <c r="W55" s="147"/>
      <c r="X55" s="163"/>
      <c r="Y55" s="163"/>
      <c r="Z55" s="163"/>
      <c r="AA55" s="162"/>
      <c r="AB55" s="164"/>
      <c r="AC55" s="190"/>
    </row>
    <row r="56" spans="1:29" s="157" customFormat="1" ht="18" customHeight="1">
      <c r="A56" s="156"/>
      <c r="B56" s="189"/>
      <c r="C56" s="1912" t="s">
        <v>412</v>
      </c>
      <c r="D56" s="1248"/>
      <c r="E56" s="1248"/>
      <c r="F56" s="1890"/>
      <c r="G56" s="102"/>
      <c r="H56" s="144"/>
      <c r="I56" s="144"/>
      <c r="J56" s="144"/>
      <c r="K56" s="144"/>
      <c r="L56" s="144"/>
      <c r="M56" s="144"/>
      <c r="N56" s="144"/>
      <c r="O56" s="144"/>
      <c r="P56" s="1915" t="s">
        <v>187</v>
      </c>
      <c r="Q56" s="1916"/>
      <c r="R56" s="1915" t="s">
        <v>188</v>
      </c>
      <c r="S56" s="1916"/>
      <c r="T56" s="1915" t="s">
        <v>189</v>
      </c>
      <c r="U56" s="1916"/>
      <c r="V56" s="125"/>
      <c r="W56" s="125"/>
      <c r="X56" s="125"/>
      <c r="Y56" s="102"/>
      <c r="Z56" s="102"/>
      <c r="AA56" s="171"/>
      <c r="AB56" s="172"/>
      <c r="AC56" s="190"/>
    </row>
    <row r="57" spans="1:29" s="157" customFormat="1" ht="26.25" customHeight="1">
      <c r="A57" s="156"/>
      <c r="B57" s="193"/>
      <c r="C57" s="1912"/>
      <c r="D57" s="1248"/>
      <c r="E57" s="1248"/>
      <c r="F57" s="1890"/>
      <c r="G57" s="102"/>
      <c r="H57" s="133" t="s">
        <v>110</v>
      </c>
      <c r="I57" s="1909" t="s">
        <v>400</v>
      </c>
      <c r="J57" s="1910"/>
      <c r="K57" s="1910"/>
      <c r="L57" s="1910"/>
      <c r="M57" s="1910"/>
      <c r="N57" s="1910"/>
      <c r="O57" s="1910"/>
      <c r="P57" s="1292" t="s">
        <v>96</v>
      </c>
      <c r="Q57" s="1294"/>
      <c r="R57" s="1292" t="s">
        <v>96</v>
      </c>
      <c r="S57" s="1294"/>
      <c r="T57" s="1279" t="s">
        <v>96</v>
      </c>
      <c r="U57" s="1281"/>
      <c r="V57" s="144" t="s">
        <v>385</v>
      </c>
      <c r="W57" s="1265" t="s">
        <v>401</v>
      </c>
      <c r="X57" s="1265"/>
      <c r="Y57" s="1265"/>
      <c r="Z57" s="102"/>
      <c r="AA57" s="1680" t="s">
        <v>96</v>
      </c>
      <c r="AB57" s="1682"/>
      <c r="AC57" s="190"/>
    </row>
    <row r="58" spans="1:29" s="157" customFormat="1" ht="10.5" customHeight="1">
      <c r="A58" s="156"/>
      <c r="B58" s="193"/>
      <c r="C58" s="176"/>
      <c r="D58" s="177"/>
      <c r="E58" s="177"/>
      <c r="F58" s="178"/>
      <c r="G58" s="179"/>
      <c r="H58" s="150"/>
      <c r="I58" s="179"/>
      <c r="J58" s="179"/>
      <c r="K58" s="179"/>
      <c r="L58" s="179"/>
      <c r="M58" s="179"/>
      <c r="N58" s="179"/>
      <c r="O58" s="179"/>
      <c r="P58" s="179"/>
      <c r="Q58" s="179"/>
      <c r="R58" s="179"/>
      <c r="S58" s="169"/>
      <c r="T58" s="169"/>
      <c r="U58" s="150"/>
      <c r="V58" s="179"/>
      <c r="W58" s="179"/>
      <c r="X58" s="179"/>
      <c r="Y58" s="179"/>
      <c r="Z58" s="179"/>
      <c r="AA58" s="149"/>
      <c r="AB58" s="151"/>
      <c r="AC58" s="190"/>
    </row>
    <row r="59" spans="1:29" ht="8.25" customHeight="1">
      <c r="A59" s="651"/>
      <c r="B59" s="653"/>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5"/>
    </row>
    <row r="60" spans="1:29" ht="8.25" customHeight="1">
      <c r="A60" s="651"/>
      <c r="B60" s="180"/>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51"/>
      <c r="AA60" s="651"/>
      <c r="AB60" s="651"/>
      <c r="AC60" s="651"/>
    </row>
    <row r="61" spans="1:30" ht="42.75" customHeight="1">
      <c r="A61" s="651"/>
      <c r="B61" s="1917" t="s">
        <v>1291</v>
      </c>
      <c r="C61" s="1917"/>
      <c r="D61" s="1917"/>
      <c r="E61" s="1917"/>
      <c r="F61" s="1917"/>
      <c r="G61" s="1917"/>
      <c r="H61" s="1917"/>
      <c r="I61" s="1917"/>
      <c r="J61" s="1917"/>
      <c r="K61" s="1917"/>
      <c r="L61" s="1917"/>
      <c r="M61" s="1917"/>
      <c r="N61" s="1917"/>
      <c r="O61" s="1917"/>
      <c r="P61" s="1917"/>
      <c r="Q61" s="1917"/>
      <c r="R61" s="1917"/>
      <c r="S61" s="1917"/>
      <c r="T61" s="1917"/>
      <c r="U61" s="1917"/>
      <c r="V61" s="1917"/>
      <c r="W61" s="1917"/>
      <c r="X61" s="1917"/>
      <c r="Y61" s="1917"/>
      <c r="Z61" s="1917"/>
      <c r="AA61" s="1917"/>
      <c r="AB61" s="1917"/>
      <c r="AC61" s="153"/>
      <c r="AD61" s="181"/>
    </row>
    <row r="62" spans="1:30" ht="19.5" customHeight="1">
      <c r="A62" s="651"/>
      <c r="B62" s="1917" t="s">
        <v>1292</v>
      </c>
      <c r="C62" s="1917"/>
      <c r="D62" s="1917"/>
      <c r="E62" s="1917"/>
      <c r="F62" s="1917"/>
      <c r="G62" s="1917"/>
      <c r="H62" s="1917"/>
      <c r="I62" s="1917"/>
      <c r="J62" s="1917"/>
      <c r="K62" s="1917"/>
      <c r="L62" s="1917"/>
      <c r="M62" s="1917"/>
      <c r="N62" s="1917"/>
      <c r="O62" s="1917"/>
      <c r="P62" s="1917"/>
      <c r="Q62" s="1917"/>
      <c r="R62" s="1917"/>
      <c r="S62" s="1917"/>
      <c r="T62" s="1917"/>
      <c r="U62" s="1917"/>
      <c r="V62" s="1917"/>
      <c r="W62" s="1917"/>
      <c r="X62" s="1917"/>
      <c r="Y62" s="1917"/>
      <c r="Z62" s="1917"/>
      <c r="AA62" s="1917"/>
      <c r="AB62" s="1917"/>
      <c r="AC62" s="153"/>
      <c r="AD62" s="181"/>
    </row>
    <row r="63" spans="2:28" ht="42" customHeight="1">
      <c r="B63" s="1917" t="s">
        <v>1293</v>
      </c>
      <c r="C63" s="1917"/>
      <c r="D63" s="1917"/>
      <c r="E63" s="1917"/>
      <c r="F63" s="1917"/>
      <c r="G63" s="1917"/>
      <c r="H63" s="1917"/>
      <c r="I63" s="1917"/>
      <c r="J63" s="1917"/>
      <c r="K63" s="1917"/>
      <c r="L63" s="1917"/>
      <c r="M63" s="1917"/>
      <c r="N63" s="1917"/>
      <c r="O63" s="1917"/>
      <c r="P63" s="1917"/>
      <c r="Q63" s="1917"/>
      <c r="R63" s="1917"/>
      <c r="S63" s="1917"/>
      <c r="T63" s="1917"/>
      <c r="U63" s="1917"/>
      <c r="V63" s="1917"/>
      <c r="W63" s="1917"/>
      <c r="X63" s="1917"/>
      <c r="Y63" s="1917"/>
      <c r="Z63" s="1917"/>
      <c r="AA63" s="1917"/>
      <c r="AB63" s="1917"/>
    </row>
    <row r="64" spans="2:28" ht="31.5" customHeight="1">
      <c r="B64" s="1917" t="s">
        <v>1294</v>
      </c>
      <c r="C64" s="1917"/>
      <c r="D64" s="1917"/>
      <c r="E64" s="1917"/>
      <c r="F64" s="1917"/>
      <c r="G64" s="1917"/>
      <c r="H64" s="1917"/>
      <c r="I64" s="1917"/>
      <c r="J64" s="1917"/>
      <c r="K64" s="1917"/>
      <c r="L64" s="1917"/>
      <c r="M64" s="1917"/>
      <c r="N64" s="1917"/>
      <c r="O64" s="1917"/>
      <c r="P64" s="1917"/>
      <c r="Q64" s="1917"/>
      <c r="R64" s="1917"/>
      <c r="S64" s="1917"/>
      <c r="T64" s="1917"/>
      <c r="U64" s="1917"/>
      <c r="V64" s="1917"/>
      <c r="W64" s="1917"/>
      <c r="X64" s="1917"/>
      <c r="Y64" s="1917"/>
      <c r="Z64" s="1917"/>
      <c r="AA64" s="1917"/>
      <c r="AB64" s="1917"/>
    </row>
  </sheetData>
  <sheetProtection/>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I45:R45"/>
    <mergeCell ref="W45:Y45"/>
    <mergeCell ref="AA45:AB45"/>
    <mergeCell ref="I46:R46"/>
    <mergeCell ref="I47:R47"/>
    <mergeCell ref="I48:R48"/>
    <mergeCell ref="W48:Y48"/>
    <mergeCell ref="AA48:AB48"/>
    <mergeCell ref="C41:Z41"/>
    <mergeCell ref="AA41:AB41"/>
    <mergeCell ref="C43:F44"/>
    <mergeCell ref="I43:R43"/>
    <mergeCell ref="I44:R44"/>
    <mergeCell ref="W44:Y44"/>
    <mergeCell ref="C38:F38"/>
    <mergeCell ref="I38:R38"/>
    <mergeCell ref="W38:Y38"/>
    <mergeCell ref="AA38:AB38"/>
    <mergeCell ref="I39:R39"/>
    <mergeCell ref="S39:T39"/>
    <mergeCell ref="W39:Y39"/>
    <mergeCell ref="AA39:AB39"/>
    <mergeCell ref="T32:U32"/>
    <mergeCell ref="W32:Y32"/>
    <mergeCell ref="AA32:AB32"/>
    <mergeCell ref="C37:F37"/>
    <mergeCell ref="I37:U37"/>
    <mergeCell ref="AA37:AB37"/>
    <mergeCell ref="C26:F26"/>
    <mergeCell ref="H26:W26"/>
    <mergeCell ref="AA28:AB28"/>
    <mergeCell ref="C31:F32"/>
    <mergeCell ref="P31:Q31"/>
    <mergeCell ref="R31:S31"/>
    <mergeCell ref="T31:U31"/>
    <mergeCell ref="I32:O32"/>
    <mergeCell ref="P32:Q32"/>
    <mergeCell ref="R32:S32"/>
    <mergeCell ref="I20:R20"/>
    <mergeCell ref="W20:Y20"/>
    <mergeCell ref="AA20:AB20"/>
    <mergeCell ref="I21:R21"/>
    <mergeCell ref="I22:R22"/>
    <mergeCell ref="I23:R23"/>
    <mergeCell ref="W23:Y23"/>
    <mergeCell ref="AA23:AB23"/>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rintOptions/>
  <pageMargins left="0.7" right="0.7" top="0.75" bottom="0.75" header="0.3" footer="0.3"/>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sheetPr>
    <tabColor rgb="FFFF33CC"/>
    <pageSetUpPr fitToPage="1"/>
  </sheetPr>
  <dimension ref="B2:AJ70"/>
  <sheetViews>
    <sheetView showGridLines="0" view="pageBreakPreview" zoomScaleSheetLayoutView="100" zoomScalePageLayoutView="0" workbookViewId="0" topLeftCell="A1">
      <selection activeCell="A1" sqref="A1"/>
    </sheetView>
  </sheetViews>
  <sheetFormatPr defaultColWidth="4.00390625" defaultRowHeight="13.5"/>
  <cols>
    <col min="1" max="1" width="2.875" style="911" customWidth="1"/>
    <col min="2" max="2" width="2.375" style="911" customWidth="1"/>
    <col min="3" max="3" width="3.50390625" style="911" customWidth="1"/>
    <col min="4" max="15" width="3.625" style="911" customWidth="1"/>
    <col min="16" max="16" width="1.4921875" style="911" customWidth="1"/>
    <col min="17" max="18" width="3.625" style="911" customWidth="1"/>
    <col min="19" max="19" width="2.75390625" style="911" customWidth="1"/>
    <col min="20" max="31" width="3.625" style="911" customWidth="1"/>
    <col min="32" max="16384" width="4.00390625" style="911" customWidth="1"/>
  </cols>
  <sheetData>
    <row r="2" ht="13.5">
      <c r="B2" s="911" t="s">
        <v>1586</v>
      </c>
    </row>
    <row r="3" spans="21:31" ht="13.5">
      <c r="U3" s="912"/>
      <c r="X3" s="913" t="s">
        <v>997</v>
      </c>
      <c r="Y3" s="1918"/>
      <c r="Z3" s="1918"/>
      <c r="AA3" s="913" t="s">
        <v>34</v>
      </c>
      <c r="AB3" s="914"/>
      <c r="AC3" s="913" t="s">
        <v>1363</v>
      </c>
      <c r="AD3" s="914"/>
      <c r="AE3" s="913" t="s">
        <v>184</v>
      </c>
    </row>
    <row r="4" spans="20:22" ht="13.5">
      <c r="T4" s="915"/>
      <c r="U4" s="915"/>
      <c r="V4" s="915"/>
    </row>
    <row r="5" spans="2:31" ht="13.5">
      <c r="B5" s="1918" t="s">
        <v>1583</v>
      </c>
      <c r="C5" s="1918"/>
      <c r="D5" s="1918"/>
      <c r="E5" s="1918"/>
      <c r="F5" s="1918"/>
      <c r="G5" s="1918"/>
      <c r="H5" s="1918"/>
      <c r="I5" s="1918"/>
      <c r="J5" s="1918"/>
      <c r="K5" s="1918"/>
      <c r="L5" s="1918"/>
      <c r="M5" s="1918"/>
      <c r="N5" s="1918"/>
      <c r="O5" s="1918"/>
      <c r="P5" s="1918"/>
      <c r="Q5" s="1918"/>
      <c r="R5" s="1918"/>
      <c r="S5" s="1918"/>
      <c r="T5" s="1918"/>
      <c r="U5" s="1918"/>
      <c r="V5" s="1918"/>
      <c r="W5" s="1918"/>
      <c r="X5" s="1918"/>
      <c r="Y5" s="1918"/>
      <c r="Z5" s="1918"/>
      <c r="AA5" s="1918"/>
      <c r="AB5" s="1918"/>
      <c r="AC5" s="1918"/>
      <c r="AD5" s="1918"/>
      <c r="AE5" s="1918"/>
    </row>
    <row r="7" spans="2:31" ht="23.25" customHeight="1">
      <c r="B7" s="916" t="s">
        <v>1587</v>
      </c>
      <c r="C7" s="916"/>
      <c r="D7" s="916"/>
      <c r="E7" s="916"/>
      <c r="F7" s="1919"/>
      <c r="G7" s="1920"/>
      <c r="H7" s="1920"/>
      <c r="I7" s="1920"/>
      <c r="J7" s="1920"/>
      <c r="K7" s="1920"/>
      <c r="L7" s="1920"/>
      <c r="M7" s="1920"/>
      <c r="N7" s="1920"/>
      <c r="O7" s="1920"/>
      <c r="P7" s="1920"/>
      <c r="Q7" s="1920"/>
      <c r="R7" s="1920"/>
      <c r="S7" s="1920"/>
      <c r="T7" s="1920"/>
      <c r="U7" s="1920"/>
      <c r="V7" s="1920"/>
      <c r="W7" s="1920"/>
      <c r="X7" s="1920"/>
      <c r="Y7" s="1920"/>
      <c r="Z7" s="1920"/>
      <c r="AA7" s="1920"/>
      <c r="AB7" s="1920"/>
      <c r="AC7" s="1920"/>
      <c r="AD7" s="1920"/>
      <c r="AE7" s="1921"/>
    </row>
    <row r="8" spans="2:31" ht="23.25" customHeight="1">
      <c r="B8" s="916" t="s">
        <v>1588</v>
      </c>
      <c r="C8" s="916"/>
      <c r="D8" s="916"/>
      <c r="E8" s="916"/>
      <c r="F8" s="904" t="s">
        <v>126</v>
      </c>
      <c r="G8" s="917" t="s">
        <v>1589</v>
      </c>
      <c r="H8" s="917"/>
      <c r="I8" s="917"/>
      <c r="J8" s="917"/>
      <c r="K8" s="905" t="s">
        <v>126</v>
      </c>
      <c r="L8" s="918" t="s">
        <v>1590</v>
      </c>
      <c r="M8" s="917"/>
      <c r="N8" s="917"/>
      <c r="O8" s="917"/>
      <c r="P8" s="917"/>
      <c r="Q8" s="905" t="s">
        <v>126</v>
      </c>
      <c r="R8" s="917" t="s">
        <v>1591</v>
      </c>
      <c r="S8" s="917"/>
      <c r="T8" s="917"/>
      <c r="U8" s="917"/>
      <c r="V8" s="917"/>
      <c r="W8" s="917"/>
      <c r="X8" s="917"/>
      <c r="Y8" s="917"/>
      <c r="Z8" s="917"/>
      <c r="AA8" s="917"/>
      <c r="AB8" s="917"/>
      <c r="AC8" s="917"/>
      <c r="AD8" s="919"/>
      <c r="AE8" s="920"/>
    </row>
    <row r="9" spans="2:31" ht="24.75" customHeight="1">
      <c r="B9" s="1922" t="s">
        <v>1592</v>
      </c>
      <c r="C9" s="1923"/>
      <c r="D9" s="1923"/>
      <c r="E9" s="1924"/>
      <c r="F9" s="923" t="s">
        <v>126</v>
      </c>
      <c r="G9" s="924" t="s">
        <v>1593</v>
      </c>
      <c r="H9" s="924"/>
      <c r="I9" s="924"/>
      <c r="J9" s="924"/>
      <c r="K9" s="924"/>
      <c r="L9" s="924"/>
      <c r="M9" s="924"/>
      <c r="N9" s="924"/>
      <c r="O9" s="924"/>
      <c r="P9" s="925"/>
      <c r="Q9" s="926"/>
      <c r="R9" s="922" t="s">
        <v>126</v>
      </c>
      <c r="S9" s="924" t="s">
        <v>1594</v>
      </c>
      <c r="T9" s="924"/>
      <c r="U9" s="924"/>
      <c r="V9" s="924"/>
      <c r="W9" s="927"/>
      <c r="X9" s="927"/>
      <c r="Y9" s="927"/>
      <c r="Z9" s="927"/>
      <c r="AA9" s="927"/>
      <c r="AB9" s="927"/>
      <c r="AC9" s="927"/>
      <c r="AD9" s="926"/>
      <c r="AE9" s="928"/>
    </row>
    <row r="10" spans="2:31" ht="24.75" customHeight="1">
      <c r="B10" s="1925"/>
      <c r="C10" s="1926"/>
      <c r="D10" s="1926"/>
      <c r="E10" s="1927"/>
      <c r="F10" s="923" t="s">
        <v>126</v>
      </c>
      <c r="G10" s="924" t="s">
        <v>1595</v>
      </c>
      <c r="H10" s="924"/>
      <c r="I10" s="924"/>
      <c r="J10" s="924"/>
      <c r="K10" s="924"/>
      <c r="L10" s="924"/>
      <c r="M10" s="924"/>
      <c r="N10" s="924"/>
      <c r="O10" s="924"/>
      <c r="P10" s="925"/>
      <c r="Q10" s="925"/>
      <c r="R10" s="923" t="s">
        <v>126</v>
      </c>
      <c r="S10" s="924" t="s">
        <v>1596</v>
      </c>
      <c r="T10" s="924"/>
      <c r="U10" s="924"/>
      <c r="V10" s="924"/>
      <c r="W10" s="924"/>
      <c r="X10" s="924"/>
      <c r="Y10" s="924"/>
      <c r="Z10" s="924"/>
      <c r="AA10" s="924"/>
      <c r="AB10" s="924"/>
      <c r="AC10" s="924"/>
      <c r="AD10" s="925"/>
      <c r="AE10" s="931"/>
    </row>
    <row r="11" spans="2:31" ht="24.75" customHeight="1">
      <c r="B11" s="1925"/>
      <c r="C11" s="1926"/>
      <c r="D11" s="1926"/>
      <c r="E11" s="1927"/>
      <c r="F11" s="923" t="s">
        <v>126</v>
      </c>
      <c r="G11" s="924" t="s">
        <v>1597</v>
      </c>
      <c r="H11" s="924"/>
      <c r="I11" s="924"/>
      <c r="J11" s="924"/>
      <c r="K11" s="924"/>
      <c r="L11" s="924"/>
      <c r="M11" s="924"/>
      <c r="N11" s="924"/>
      <c r="O11" s="924"/>
      <c r="P11" s="925"/>
      <c r="Q11" s="925"/>
      <c r="R11" s="923" t="s">
        <v>126</v>
      </c>
      <c r="S11" s="924" t="s">
        <v>1598</v>
      </c>
      <c r="T11" s="924"/>
      <c r="U11" s="924"/>
      <c r="V11" s="924"/>
      <c r="W11" s="924"/>
      <c r="X11" s="924"/>
      <c r="Y11" s="924"/>
      <c r="Z11" s="924"/>
      <c r="AA11" s="924"/>
      <c r="AB11" s="924"/>
      <c r="AC11" s="924"/>
      <c r="AD11" s="925"/>
      <c r="AE11" s="931"/>
    </row>
    <row r="12" spans="2:31" ht="24.75" customHeight="1">
      <c r="B12" s="1925"/>
      <c r="C12" s="1926"/>
      <c r="D12" s="1926"/>
      <c r="E12" s="1927"/>
      <c r="F12" s="923" t="s">
        <v>126</v>
      </c>
      <c r="G12" s="924" t="s">
        <v>1599</v>
      </c>
      <c r="H12" s="924"/>
      <c r="I12" s="924"/>
      <c r="J12" s="924"/>
      <c r="K12" s="924"/>
      <c r="L12" s="924"/>
      <c r="M12" s="924"/>
      <c r="N12" s="924"/>
      <c r="O12" s="924"/>
      <c r="P12" s="925"/>
      <c r="Q12" s="925"/>
      <c r="R12" s="923" t="s">
        <v>126</v>
      </c>
      <c r="S12" s="924" t="s">
        <v>1600</v>
      </c>
      <c r="T12" s="924"/>
      <c r="U12" s="924"/>
      <c r="V12" s="924"/>
      <c r="W12" s="924"/>
      <c r="X12" s="924"/>
      <c r="Y12" s="924"/>
      <c r="Z12" s="924"/>
      <c r="AA12" s="924"/>
      <c r="AB12" s="924"/>
      <c r="AC12" s="924"/>
      <c r="AD12" s="925"/>
      <c r="AE12" s="931"/>
    </row>
    <row r="13" spans="2:31" ht="24.75" customHeight="1">
      <c r="B13" s="1925"/>
      <c r="C13" s="1926"/>
      <c r="D13" s="1926"/>
      <c r="E13" s="1927"/>
      <c r="F13" s="923" t="s">
        <v>126</v>
      </c>
      <c r="G13" s="932" t="s">
        <v>1601</v>
      </c>
      <c r="H13" s="932"/>
      <c r="I13" s="932"/>
      <c r="J13" s="932"/>
      <c r="K13" s="932"/>
      <c r="L13" s="932"/>
      <c r="M13" s="932"/>
      <c r="N13" s="932"/>
      <c r="O13" s="932"/>
      <c r="P13" s="925"/>
      <c r="Q13" s="925"/>
      <c r="R13" s="923" t="s">
        <v>126</v>
      </c>
      <c r="S13" s="932" t="s">
        <v>1602</v>
      </c>
      <c r="T13" s="932"/>
      <c r="U13" s="932"/>
      <c r="V13" s="932"/>
      <c r="W13" s="932"/>
      <c r="X13" s="932"/>
      <c r="Y13" s="932"/>
      <c r="Z13" s="932"/>
      <c r="AA13" s="932"/>
      <c r="AB13" s="932"/>
      <c r="AC13" s="932"/>
      <c r="AD13" s="925"/>
      <c r="AE13" s="931"/>
    </row>
    <row r="14" spans="2:31" ht="24.75" customHeight="1">
      <c r="B14" s="1925"/>
      <c r="C14" s="1926"/>
      <c r="D14" s="1926"/>
      <c r="E14" s="1927"/>
      <c r="F14" s="923" t="s">
        <v>126</v>
      </c>
      <c r="G14" s="924" t="s">
        <v>1603</v>
      </c>
      <c r="H14" s="924"/>
      <c r="I14" s="924"/>
      <c r="J14" s="924"/>
      <c r="K14" s="924"/>
      <c r="L14" s="924"/>
      <c r="M14" s="924"/>
      <c r="N14" s="924"/>
      <c r="O14" s="924"/>
      <c r="P14" s="925"/>
      <c r="Q14" s="925"/>
      <c r="R14" s="923" t="s">
        <v>126</v>
      </c>
      <c r="S14" s="924" t="s">
        <v>1604</v>
      </c>
      <c r="T14" s="924"/>
      <c r="U14" s="924"/>
      <c r="V14" s="924"/>
      <c r="W14" s="924"/>
      <c r="X14" s="924"/>
      <c r="Y14" s="924"/>
      <c r="Z14" s="924"/>
      <c r="AA14" s="924"/>
      <c r="AB14" s="924"/>
      <c r="AC14" s="924"/>
      <c r="AD14" s="925"/>
      <c r="AE14" s="931"/>
    </row>
    <row r="15" spans="2:31" ht="24.75" customHeight="1">
      <c r="B15" s="1928"/>
      <c r="C15" s="1929"/>
      <c r="D15" s="1929"/>
      <c r="E15" s="1930"/>
      <c r="F15" s="933" t="s">
        <v>126</v>
      </c>
      <c r="G15" s="924" t="s">
        <v>1605</v>
      </c>
      <c r="H15" s="924"/>
      <c r="I15" s="924"/>
      <c r="J15" s="924"/>
      <c r="K15" s="924"/>
      <c r="L15" s="924"/>
      <c r="M15" s="924"/>
      <c r="N15" s="924"/>
      <c r="O15" s="924"/>
      <c r="P15" s="925"/>
      <c r="Q15" s="925"/>
      <c r="R15" s="934" t="s">
        <v>126</v>
      </c>
      <c r="S15" s="924" t="s">
        <v>1606</v>
      </c>
      <c r="T15" s="924"/>
      <c r="U15" s="924"/>
      <c r="V15" s="924"/>
      <c r="W15" s="924"/>
      <c r="X15" s="924"/>
      <c r="Y15" s="924"/>
      <c r="Z15" s="924"/>
      <c r="AA15" s="924"/>
      <c r="AB15" s="924"/>
      <c r="AC15" s="924"/>
      <c r="AD15" s="925"/>
      <c r="AE15" s="931"/>
    </row>
    <row r="16" spans="2:31" ht="30.75" customHeight="1">
      <c r="B16" s="916" t="s">
        <v>1607</v>
      </c>
      <c r="C16" s="916"/>
      <c r="D16" s="916"/>
      <c r="E16" s="916"/>
      <c r="F16" s="904" t="s">
        <v>126</v>
      </c>
      <c r="G16" s="917" t="s">
        <v>1608</v>
      </c>
      <c r="H16" s="935"/>
      <c r="I16" s="935"/>
      <c r="J16" s="935"/>
      <c r="K16" s="935"/>
      <c r="L16" s="935"/>
      <c r="M16" s="935"/>
      <c r="N16" s="935"/>
      <c r="O16" s="935"/>
      <c r="P16" s="935"/>
      <c r="Q16" s="919"/>
      <c r="R16" s="905" t="s">
        <v>126</v>
      </c>
      <c r="S16" s="917" t="s">
        <v>1609</v>
      </c>
      <c r="T16" s="935"/>
      <c r="U16" s="935"/>
      <c r="V16" s="935"/>
      <c r="W16" s="935"/>
      <c r="X16" s="935"/>
      <c r="Y16" s="935"/>
      <c r="Z16" s="935"/>
      <c r="AA16" s="935"/>
      <c r="AB16" s="935"/>
      <c r="AC16" s="935"/>
      <c r="AD16" s="919"/>
      <c r="AE16" s="920"/>
    </row>
    <row r="18" spans="2:31" ht="13.5">
      <c r="B18" s="936"/>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20"/>
      <c r="AA18" s="904"/>
      <c r="AB18" s="905" t="s">
        <v>1610</v>
      </c>
      <c r="AC18" s="905" t="s">
        <v>643</v>
      </c>
      <c r="AD18" s="905" t="s">
        <v>1110</v>
      </c>
      <c r="AE18" s="920"/>
    </row>
    <row r="19" spans="2:31" ht="13.5">
      <c r="B19" s="937" t="s">
        <v>1611</v>
      </c>
      <c r="C19" s="926"/>
      <c r="D19" s="926"/>
      <c r="E19" s="926"/>
      <c r="F19" s="926"/>
      <c r="G19" s="926"/>
      <c r="H19" s="926"/>
      <c r="I19" s="926"/>
      <c r="J19" s="926"/>
      <c r="K19" s="926"/>
      <c r="L19" s="926"/>
      <c r="M19" s="926"/>
      <c r="N19" s="926"/>
      <c r="O19" s="926"/>
      <c r="P19" s="926"/>
      <c r="Q19" s="926"/>
      <c r="R19" s="926"/>
      <c r="S19" s="926"/>
      <c r="T19" s="926"/>
      <c r="U19" s="926"/>
      <c r="V19" s="926"/>
      <c r="W19" s="926"/>
      <c r="X19" s="926"/>
      <c r="Y19" s="926"/>
      <c r="Z19" s="938"/>
      <c r="AA19" s="921"/>
      <c r="AB19" s="922"/>
      <c r="AC19" s="922"/>
      <c r="AD19" s="926"/>
      <c r="AE19" s="928"/>
    </row>
    <row r="20" spans="2:31" ht="13.5">
      <c r="B20" s="939"/>
      <c r="C20" s="940" t="s">
        <v>1612</v>
      </c>
      <c r="D20" s="925" t="s">
        <v>1613</v>
      </c>
      <c r="E20" s="925"/>
      <c r="F20" s="925"/>
      <c r="G20" s="925"/>
      <c r="H20" s="925"/>
      <c r="I20" s="925"/>
      <c r="J20" s="925"/>
      <c r="K20" s="925"/>
      <c r="L20" s="925"/>
      <c r="M20" s="925"/>
      <c r="N20" s="925"/>
      <c r="O20" s="925"/>
      <c r="P20" s="925"/>
      <c r="Q20" s="925"/>
      <c r="R20" s="925"/>
      <c r="S20" s="925"/>
      <c r="T20" s="925"/>
      <c r="U20" s="925"/>
      <c r="V20" s="925"/>
      <c r="W20" s="925"/>
      <c r="X20" s="925"/>
      <c r="Y20" s="925"/>
      <c r="Z20" s="941"/>
      <c r="AA20" s="942"/>
      <c r="AB20" s="923" t="s">
        <v>126</v>
      </c>
      <c r="AC20" s="923" t="s">
        <v>643</v>
      </c>
      <c r="AD20" s="923" t="s">
        <v>126</v>
      </c>
      <c r="AE20" s="931"/>
    </row>
    <row r="21" spans="2:31" ht="13.5">
      <c r="B21" s="939"/>
      <c r="C21" s="925"/>
      <c r="D21" s="925" t="s">
        <v>1614</v>
      </c>
      <c r="E21" s="925"/>
      <c r="F21" s="925"/>
      <c r="G21" s="925"/>
      <c r="H21" s="925"/>
      <c r="I21" s="925"/>
      <c r="J21" s="925"/>
      <c r="K21" s="925"/>
      <c r="L21" s="925"/>
      <c r="M21" s="925"/>
      <c r="N21" s="925"/>
      <c r="O21" s="925"/>
      <c r="P21" s="925"/>
      <c r="Q21" s="925"/>
      <c r="R21" s="925"/>
      <c r="S21" s="925"/>
      <c r="T21" s="925"/>
      <c r="U21" s="925"/>
      <c r="V21" s="925"/>
      <c r="W21" s="925"/>
      <c r="X21" s="925"/>
      <c r="Y21" s="925"/>
      <c r="Z21" s="943"/>
      <c r="AA21" s="929"/>
      <c r="AB21" s="923"/>
      <c r="AC21" s="923"/>
      <c r="AD21" s="925"/>
      <c r="AE21" s="931"/>
    </row>
    <row r="22" spans="2:31" ht="6" customHeight="1">
      <c r="B22" s="939"/>
      <c r="C22" s="925"/>
      <c r="D22" s="925"/>
      <c r="E22" s="925"/>
      <c r="F22" s="925"/>
      <c r="G22" s="925"/>
      <c r="H22" s="925"/>
      <c r="I22" s="925"/>
      <c r="J22" s="925"/>
      <c r="K22" s="925"/>
      <c r="L22" s="925"/>
      <c r="M22" s="925"/>
      <c r="N22" s="925"/>
      <c r="O22" s="925"/>
      <c r="P22" s="925"/>
      <c r="Q22" s="925"/>
      <c r="R22" s="925"/>
      <c r="S22" s="925"/>
      <c r="T22" s="925"/>
      <c r="U22" s="925"/>
      <c r="V22" s="925"/>
      <c r="W22" s="925"/>
      <c r="X22" s="925"/>
      <c r="Y22" s="925"/>
      <c r="Z22" s="943"/>
      <c r="AA22" s="929"/>
      <c r="AB22" s="923"/>
      <c r="AC22" s="923"/>
      <c r="AD22" s="925"/>
      <c r="AE22" s="931"/>
    </row>
    <row r="23" spans="2:31" ht="13.5">
      <c r="B23" s="939"/>
      <c r="C23" s="925"/>
      <c r="D23" s="944" t="s">
        <v>1615</v>
      </c>
      <c r="E23" s="917"/>
      <c r="F23" s="917"/>
      <c r="G23" s="917"/>
      <c r="H23" s="917"/>
      <c r="I23" s="917"/>
      <c r="J23" s="917"/>
      <c r="K23" s="917"/>
      <c r="L23" s="917"/>
      <c r="M23" s="917"/>
      <c r="N23" s="917"/>
      <c r="O23" s="919"/>
      <c r="P23" s="919"/>
      <c r="Q23" s="919"/>
      <c r="R23" s="919"/>
      <c r="S23" s="917"/>
      <c r="T23" s="917"/>
      <c r="U23" s="1919"/>
      <c r="V23" s="1920"/>
      <c r="W23" s="1920"/>
      <c r="X23" s="919" t="s">
        <v>1616</v>
      </c>
      <c r="Y23" s="939"/>
      <c r="Z23" s="943"/>
      <c r="AA23" s="929"/>
      <c r="AB23" s="923"/>
      <c r="AC23" s="923"/>
      <c r="AD23" s="925"/>
      <c r="AE23" s="931"/>
    </row>
    <row r="24" spans="2:31" ht="13.5">
      <c r="B24" s="939"/>
      <c r="C24" s="925"/>
      <c r="D24" s="944" t="s">
        <v>1617</v>
      </c>
      <c r="E24" s="917"/>
      <c r="F24" s="917"/>
      <c r="G24" s="917"/>
      <c r="H24" s="917"/>
      <c r="I24" s="917"/>
      <c r="J24" s="917"/>
      <c r="K24" s="917"/>
      <c r="L24" s="917"/>
      <c r="M24" s="917"/>
      <c r="N24" s="917"/>
      <c r="O24" s="919"/>
      <c r="P24" s="919"/>
      <c r="Q24" s="919"/>
      <c r="R24" s="919"/>
      <c r="S24" s="917"/>
      <c r="T24" s="917"/>
      <c r="U24" s="1919"/>
      <c r="V24" s="1920"/>
      <c r="W24" s="1920"/>
      <c r="X24" s="919" t="s">
        <v>1616</v>
      </c>
      <c r="Y24" s="939"/>
      <c r="Z24" s="931"/>
      <c r="AA24" s="929"/>
      <c r="AB24" s="923"/>
      <c r="AC24" s="923"/>
      <c r="AD24" s="925"/>
      <c r="AE24" s="931"/>
    </row>
    <row r="25" spans="2:31" ht="13.5">
      <c r="B25" s="939"/>
      <c r="C25" s="925"/>
      <c r="D25" s="944" t="s">
        <v>1618</v>
      </c>
      <c r="E25" s="917"/>
      <c r="F25" s="917"/>
      <c r="G25" s="917"/>
      <c r="H25" s="917"/>
      <c r="I25" s="917"/>
      <c r="J25" s="917"/>
      <c r="K25" s="917"/>
      <c r="L25" s="917"/>
      <c r="M25" s="917"/>
      <c r="N25" s="917"/>
      <c r="O25" s="919"/>
      <c r="P25" s="919"/>
      <c r="Q25" s="919"/>
      <c r="R25" s="919"/>
      <c r="S25" s="917"/>
      <c r="T25" s="945">
        <f>(_xlfn.IFERROR(ROUNDDOWN(T24/T23*100,0),""))</f>
      </c>
      <c r="U25" s="1931">
        <f>(_xlfn.IFERROR(ROUNDDOWN(U24/U23*100,0),""))</f>
      </c>
      <c r="V25" s="1932"/>
      <c r="W25" s="1932"/>
      <c r="X25" s="919" t="s">
        <v>60</v>
      </c>
      <c r="Y25" s="939"/>
      <c r="Z25" s="930"/>
      <c r="AA25" s="929"/>
      <c r="AB25" s="923"/>
      <c r="AC25" s="923"/>
      <c r="AD25" s="925"/>
      <c r="AE25" s="931"/>
    </row>
    <row r="26" spans="2:31" ht="13.5">
      <c r="B26" s="939"/>
      <c r="C26" s="925"/>
      <c r="D26" s="925" t="s">
        <v>1619</v>
      </c>
      <c r="E26" s="925"/>
      <c r="F26" s="925"/>
      <c r="G26" s="925"/>
      <c r="H26" s="925"/>
      <c r="I26" s="925"/>
      <c r="J26" s="925"/>
      <c r="K26" s="925"/>
      <c r="L26" s="925"/>
      <c r="M26" s="925"/>
      <c r="N26" s="925"/>
      <c r="O26" s="925"/>
      <c r="P26" s="925"/>
      <c r="Q26" s="925"/>
      <c r="R26" s="925"/>
      <c r="S26" s="925"/>
      <c r="T26" s="925"/>
      <c r="U26" s="925"/>
      <c r="V26" s="925"/>
      <c r="W26" s="925"/>
      <c r="X26" s="925"/>
      <c r="Y26" s="925"/>
      <c r="Z26" s="930"/>
      <c r="AA26" s="929"/>
      <c r="AB26" s="923"/>
      <c r="AC26" s="923"/>
      <c r="AD26" s="925"/>
      <c r="AE26" s="931"/>
    </row>
    <row r="27" spans="2:31" ht="13.5">
      <c r="B27" s="939"/>
      <c r="C27" s="925"/>
      <c r="D27" s="925"/>
      <c r="E27" s="925" t="s">
        <v>1620</v>
      </c>
      <c r="F27" s="925"/>
      <c r="G27" s="925"/>
      <c r="H27" s="925"/>
      <c r="I27" s="925"/>
      <c r="J27" s="925"/>
      <c r="K27" s="925"/>
      <c r="L27" s="925"/>
      <c r="M27" s="925"/>
      <c r="N27" s="925"/>
      <c r="O27" s="925"/>
      <c r="P27" s="925"/>
      <c r="Q27" s="925"/>
      <c r="R27" s="925"/>
      <c r="S27" s="925"/>
      <c r="T27" s="925"/>
      <c r="U27" s="925"/>
      <c r="V27" s="925"/>
      <c r="W27" s="925"/>
      <c r="X27" s="925"/>
      <c r="Y27" s="925"/>
      <c r="Z27" s="930"/>
      <c r="AA27" s="929"/>
      <c r="AB27" s="923"/>
      <c r="AC27" s="923"/>
      <c r="AD27" s="925"/>
      <c r="AE27" s="931"/>
    </row>
    <row r="28" spans="2:31" ht="13.5">
      <c r="B28" s="939"/>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30"/>
      <c r="AA28" s="929"/>
      <c r="AB28" s="923"/>
      <c r="AC28" s="923"/>
      <c r="AD28" s="925"/>
      <c r="AE28" s="931"/>
    </row>
    <row r="29" spans="2:31" ht="13.5">
      <c r="B29" s="939"/>
      <c r="C29" s="940" t="s">
        <v>1621</v>
      </c>
      <c r="D29" s="925" t="s">
        <v>1622</v>
      </c>
      <c r="E29" s="925"/>
      <c r="F29" s="925"/>
      <c r="G29" s="925"/>
      <c r="H29" s="925"/>
      <c r="I29" s="925"/>
      <c r="J29" s="925"/>
      <c r="K29" s="925"/>
      <c r="L29" s="925"/>
      <c r="M29" s="925"/>
      <c r="N29" s="925"/>
      <c r="O29" s="925"/>
      <c r="P29" s="925"/>
      <c r="Q29" s="925"/>
      <c r="R29" s="925"/>
      <c r="S29" s="925"/>
      <c r="T29" s="925"/>
      <c r="U29" s="925"/>
      <c r="V29" s="925"/>
      <c r="W29" s="925"/>
      <c r="X29" s="925"/>
      <c r="Y29" s="925"/>
      <c r="Z29" s="941"/>
      <c r="AA29" s="929"/>
      <c r="AB29" s="923" t="s">
        <v>126</v>
      </c>
      <c r="AC29" s="923" t="s">
        <v>643</v>
      </c>
      <c r="AD29" s="923" t="s">
        <v>126</v>
      </c>
      <c r="AE29" s="931"/>
    </row>
    <row r="30" spans="2:31" ht="13.5">
      <c r="B30" s="939"/>
      <c r="C30" s="940"/>
      <c r="D30" s="925" t="s">
        <v>1623</v>
      </c>
      <c r="E30" s="925"/>
      <c r="F30" s="925"/>
      <c r="G30" s="925"/>
      <c r="H30" s="925"/>
      <c r="I30" s="925"/>
      <c r="J30" s="925"/>
      <c r="K30" s="925"/>
      <c r="L30" s="925"/>
      <c r="M30" s="925"/>
      <c r="N30" s="925"/>
      <c r="O30" s="925"/>
      <c r="P30" s="925"/>
      <c r="Q30" s="925"/>
      <c r="R30" s="925"/>
      <c r="S30" s="925"/>
      <c r="T30" s="925"/>
      <c r="U30" s="925"/>
      <c r="V30" s="925"/>
      <c r="W30" s="925"/>
      <c r="X30" s="925"/>
      <c r="Y30" s="925"/>
      <c r="Z30" s="941"/>
      <c r="AA30" s="929"/>
      <c r="AB30" s="923"/>
      <c r="AC30" s="923"/>
      <c r="AD30" s="923"/>
      <c r="AE30" s="931"/>
    </row>
    <row r="31" spans="2:31" ht="13.5">
      <c r="B31" s="939"/>
      <c r="C31" s="940"/>
      <c r="D31" s="925" t="s">
        <v>1624</v>
      </c>
      <c r="E31" s="925"/>
      <c r="F31" s="925"/>
      <c r="G31" s="925"/>
      <c r="H31" s="925"/>
      <c r="I31" s="925"/>
      <c r="J31" s="925"/>
      <c r="K31" s="925"/>
      <c r="L31" s="925"/>
      <c r="M31" s="925"/>
      <c r="N31" s="925"/>
      <c r="O31" s="925"/>
      <c r="P31" s="925"/>
      <c r="Q31" s="925"/>
      <c r="R31" s="925"/>
      <c r="S31" s="925"/>
      <c r="T31" s="925"/>
      <c r="U31" s="925"/>
      <c r="V31" s="925"/>
      <c r="W31" s="925"/>
      <c r="X31" s="925"/>
      <c r="Y31" s="925"/>
      <c r="Z31" s="941"/>
      <c r="AA31" s="942"/>
      <c r="AB31" s="923"/>
      <c r="AC31" s="946"/>
      <c r="AD31" s="925"/>
      <c r="AE31" s="931"/>
    </row>
    <row r="32" spans="2:31" ht="6" customHeight="1">
      <c r="B32" s="939"/>
      <c r="C32" s="925"/>
      <c r="D32" s="925"/>
      <c r="E32" s="925"/>
      <c r="F32" s="925"/>
      <c r="G32" s="925"/>
      <c r="H32" s="925"/>
      <c r="I32" s="925"/>
      <c r="J32" s="925"/>
      <c r="K32" s="925"/>
      <c r="L32" s="925"/>
      <c r="M32" s="925"/>
      <c r="N32" s="925"/>
      <c r="O32" s="925"/>
      <c r="P32" s="925"/>
      <c r="Q32" s="925"/>
      <c r="R32" s="925"/>
      <c r="S32" s="925"/>
      <c r="T32" s="925"/>
      <c r="U32" s="925"/>
      <c r="V32" s="925"/>
      <c r="W32" s="925"/>
      <c r="X32" s="925"/>
      <c r="Y32" s="925"/>
      <c r="Z32" s="930"/>
      <c r="AA32" s="929"/>
      <c r="AB32" s="923"/>
      <c r="AC32" s="923"/>
      <c r="AD32" s="925"/>
      <c r="AE32" s="931"/>
    </row>
    <row r="33" spans="2:31" ht="13.5">
      <c r="B33" s="939"/>
      <c r="C33" s="940"/>
      <c r="D33" s="944" t="s">
        <v>1625</v>
      </c>
      <c r="E33" s="917"/>
      <c r="F33" s="917"/>
      <c r="G33" s="917"/>
      <c r="H33" s="917"/>
      <c r="I33" s="917"/>
      <c r="J33" s="917"/>
      <c r="K33" s="917"/>
      <c r="L33" s="917"/>
      <c r="M33" s="917"/>
      <c r="N33" s="917"/>
      <c r="O33" s="919"/>
      <c r="P33" s="919"/>
      <c r="Q33" s="919"/>
      <c r="R33" s="919"/>
      <c r="S33" s="919"/>
      <c r="T33" s="920"/>
      <c r="U33" s="1919"/>
      <c r="V33" s="1920"/>
      <c r="W33" s="1920"/>
      <c r="X33" s="920" t="s">
        <v>1616</v>
      </c>
      <c r="Y33" s="939"/>
      <c r="Z33" s="930"/>
      <c r="AA33" s="929"/>
      <c r="AB33" s="923"/>
      <c r="AC33" s="923"/>
      <c r="AD33" s="925"/>
      <c r="AE33" s="931"/>
    </row>
    <row r="34" spans="2:31" ht="4.5" customHeight="1">
      <c r="B34" s="939"/>
      <c r="C34" s="940"/>
      <c r="D34" s="924"/>
      <c r="E34" s="924"/>
      <c r="F34" s="924"/>
      <c r="G34" s="924"/>
      <c r="H34" s="924"/>
      <c r="I34" s="924"/>
      <c r="J34" s="924"/>
      <c r="K34" s="924"/>
      <c r="L34" s="924"/>
      <c r="M34" s="924"/>
      <c r="N34" s="924"/>
      <c r="O34" s="925"/>
      <c r="P34" s="925"/>
      <c r="Q34" s="925"/>
      <c r="R34" s="925"/>
      <c r="S34" s="925"/>
      <c r="T34" s="925"/>
      <c r="U34" s="923"/>
      <c r="V34" s="923"/>
      <c r="W34" s="923"/>
      <c r="X34" s="925"/>
      <c r="Y34" s="925"/>
      <c r="Z34" s="930"/>
      <c r="AA34" s="929"/>
      <c r="AB34" s="923"/>
      <c r="AC34" s="923"/>
      <c r="AD34" s="925"/>
      <c r="AE34" s="931"/>
    </row>
    <row r="35" spans="2:31" ht="13.5">
      <c r="B35" s="939"/>
      <c r="C35" s="940"/>
      <c r="E35" s="947" t="s">
        <v>1626</v>
      </c>
      <c r="F35" s="925"/>
      <c r="G35" s="925"/>
      <c r="H35" s="925"/>
      <c r="I35" s="925"/>
      <c r="J35" s="925"/>
      <c r="K35" s="925"/>
      <c r="L35" s="925"/>
      <c r="M35" s="925"/>
      <c r="N35" s="925"/>
      <c r="O35" s="925"/>
      <c r="X35" s="925"/>
      <c r="Y35" s="925"/>
      <c r="Z35" s="930"/>
      <c r="AA35" s="929"/>
      <c r="AB35" s="923"/>
      <c r="AC35" s="923"/>
      <c r="AD35" s="925"/>
      <c r="AE35" s="931"/>
    </row>
    <row r="36" spans="2:31" ht="13.5">
      <c r="B36" s="939"/>
      <c r="C36" s="940"/>
      <c r="E36" s="1933" t="s">
        <v>1627</v>
      </c>
      <c r="F36" s="1933"/>
      <c r="G36" s="1933"/>
      <c r="H36" s="1933"/>
      <c r="I36" s="1933"/>
      <c r="J36" s="1933"/>
      <c r="K36" s="1933"/>
      <c r="L36" s="1933"/>
      <c r="M36" s="1933"/>
      <c r="N36" s="1933"/>
      <c r="O36" s="1933" t="s">
        <v>1628</v>
      </c>
      <c r="P36" s="1933"/>
      <c r="Q36" s="1933"/>
      <c r="R36" s="1933"/>
      <c r="S36" s="1933"/>
      <c r="X36" s="925"/>
      <c r="Y36" s="925"/>
      <c r="Z36" s="930"/>
      <c r="AA36" s="929"/>
      <c r="AB36" s="923"/>
      <c r="AC36" s="923"/>
      <c r="AD36" s="925"/>
      <c r="AE36" s="931"/>
    </row>
    <row r="37" spans="2:31" ht="13.5">
      <c r="B37" s="939"/>
      <c r="C37" s="940"/>
      <c r="E37" s="1933" t="s">
        <v>1629</v>
      </c>
      <c r="F37" s="1933"/>
      <c r="G37" s="1933"/>
      <c r="H37" s="1933"/>
      <c r="I37" s="1933"/>
      <c r="J37" s="1933"/>
      <c r="K37" s="1933"/>
      <c r="L37" s="1933"/>
      <c r="M37" s="1933"/>
      <c r="N37" s="1933"/>
      <c r="O37" s="1933" t="s">
        <v>1630</v>
      </c>
      <c r="P37" s="1933"/>
      <c r="Q37" s="1933"/>
      <c r="R37" s="1933"/>
      <c r="S37" s="1933"/>
      <c r="X37" s="925"/>
      <c r="Y37" s="925"/>
      <c r="Z37" s="930"/>
      <c r="AA37" s="929"/>
      <c r="AB37" s="923"/>
      <c r="AC37" s="923"/>
      <c r="AD37" s="925"/>
      <c r="AE37" s="931"/>
    </row>
    <row r="38" spans="2:31" ht="13.5">
      <c r="B38" s="939"/>
      <c r="C38" s="940"/>
      <c r="E38" s="1933" t="s">
        <v>1631</v>
      </c>
      <c r="F38" s="1933"/>
      <c r="G38" s="1933"/>
      <c r="H38" s="1933"/>
      <c r="I38" s="1933"/>
      <c r="J38" s="1933"/>
      <c r="K38" s="1933"/>
      <c r="L38" s="1933"/>
      <c r="M38" s="1933"/>
      <c r="N38" s="1933"/>
      <c r="O38" s="1933" t="s">
        <v>1632</v>
      </c>
      <c r="P38" s="1933"/>
      <c r="Q38" s="1933"/>
      <c r="R38" s="1933"/>
      <c r="S38" s="1933"/>
      <c r="X38" s="925"/>
      <c r="Y38" s="925"/>
      <c r="Z38" s="930"/>
      <c r="AA38" s="929"/>
      <c r="AB38" s="923"/>
      <c r="AC38" s="923"/>
      <c r="AD38" s="925"/>
      <c r="AE38" s="931"/>
    </row>
    <row r="39" spans="2:31" ht="13.5">
      <c r="B39" s="939"/>
      <c r="C39" s="940"/>
      <c r="E39" s="1933" t="s">
        <v>1633</v>
      </c>
      <c r="F39" s="1933"/>
      <c r="G39" s="1933"/>
      <c r="H39" s="1933"/>
      <c r="I39" s="1933"/>
      <c r="J39" s="1933"/>
      <c r="K39" s="1933"/>
      <c r="L39" s="1933"/>
      <c r="M39" s="1933"/>
      <c r="N39" s="1933"/>
      <c r="O39" s="1933" t="s">
        <v>1634</v>
      </c>
      <c r="P39" s="1933"/>
      <c r="Q39" s="1933"/>
      <c r="R39" s="1933"/>
      <c r="S39" s="1933"/>
      <c r="X39" s="925"/>
      <c r="Y39" s="925"/>
      <c r="Z39" s="930"/>
      <c r="AA39" s="929"/>
      <c r="AB39" s="923"/>
      <c r="AC39" s="923"/>
      <c r="AD39" s="925"/>
      <c r="AE39" s="931"/>
    </row>
    <row r="40" spans="2:31" ht="13.5">
      <c r="B40" s="939"/>
      <c r="C40" s="940"/>
      <c r="E40" s="1933" t="s">
        <v>1635</v>
      </c>
      <c r="F40" s="1933"/>
      <c r="G40" s="1933"/>
      <c r="H40" s="1933"/>
      <c r="I40" s="1933"/>
      <c r="J40" s="1933"/>
      <c r="K40" s="1933"/>
      <c r="L40" s="1933"/>
      <c r="M40" s="1933"/>
      <c r="N40" s="1933"/>
      <c r="O40" s="1933" t="s">
        <v>1636</v>
      </c>
      <c r="P40" s="1933"/>
      <c r="Q40" s="1933"/>
      <c r="R40" s="1933"/>
      <c r="S40" s="1933"/>
      <c r="X40" s="925"/>
      <c r="Y40" s="925"/>
      <c r="Z40" s="930"/>
      <c r="AA40" s="929"/>
      <c r="AB40" s="923"/>
      <c r="AC40" s="923"/>
      <c r="AD40" s="925"/>
      <c r="AE40" s="931"/>
    </row>
    <row r="41" spans="2:31" ht="13.5">
      <c r="B41" s="939"/>
      <c r="C41" s="940"/>
      <c r="E41" s="1933" t="s">
        <v>1637</v>
      </c>
      <c r="F41" s="1933"/>
      <c r="G41" s="1933"/>
      <c r="H41" s="1933"/>
      <c r="I41" s="1933"/>
      <c r="J41" s="1933"/>
      <c r="K41" s="1933"/>
      <c r="L41" s="1933"/>
      <c r="M41" s="1933"/>
      <c r="N41" s="1933"/>
      <c r="O41" s="1933" t="s">
        <v>1638</v>
      </c>
      <c r="P41" s="1933"/>
      <c r="Q41" s="1933"/>
      <c r="R41" s="1933"/>
      <c r="S41" s="1933"/>
      <c r="X41" s="925"/>
      <c r="Y41" s="925"/>
      <c r="Z41" s="930"/>
      <c r="AA41" s="929"/>
      <c r="AB41" s="923"/>
      <c r="AC41" s="923"/>
      <c r="AD41" s="925"/>
      <c r="AE41" s="931"/>
    </row>
    <row r="42" spans="2:31" ht="13.5">
      <c r="B42" s="939"/>
      <c r="C42" s="940"/>
      <c r="E42" s="1933" t="s">
        <v>1639</v>
      </c>
      <c r="F42" s="1933"/>
      <c r="G42" s="1933"/>
      <c r="H42" s="1933"/>
      <c r="I42" s="1933"/>
      <c r="J42" s="1933"/>
      <c r="K42" s="1933"/>
      <c r="L42" s="1933"/>
      <c r="M42" s="1933"/>
      <c r="N42" s="1933"/>
      <c r="O42" s="1933" t="s">
        <v>1640</v>
      </c>
      <c r="P42" s="1933"/>
      <c r="Q42" s="1933"/>
      <c r="R42" s="1933"/>
      <c r="S42" s="1933"/>
      <c r="X42" s="925"/>
      <c r="Y42" s="925"/>
      <c r="Z42" s="930"/>
      <c r="AA42" s="929"/>
      <c r="AB42" s="923"/>
      <c r="AC42" s="923"/>
      <c r="AD42" s="925"/>
      <c r="AE42" s="931"/>
    </row>
    <row r="43" spans="2:31" ht="13.5">
      <c r="B43" s="939"/>
      <c r="C43" s="940"/>
      <c r="E43" s="1933" t="s">
        <v>566</v>
      </c>
      <c r="F43" s="1933"/>
      <c r="G43" s="1933"/>
      <c r="H43" s="1933"/>
      <c r="I43" s="1933"/>
      <c r="J43" s="1933"/>
      <c r="K43" s="1933"/>
      <c r="L43" s="1933"/>
      <c r="M43" s="1933"/>
      <c r="N43" s="1933"/>
      <c r="O43" s="1933" t="s">
        <v>566</v>
      </c>
      <c r="P43" s="1933"/>
      <c r="Q43" s="1933"/>
      <c r="R43" s="1933"/>
      <c r="S43" s="1933"/>
      <c r="X43" s="925"/>
      <c r="Y43" s="925"/>
      <c r="Z43" s="943"/>
      <c r="AA43" s="929"/>
      <c r="AB43" s="923"/>
      <c r="AC43" s="923"/>
      <c r="AD43" s="925"/>
      <c r="AE43" s="931"/>
    </row>
    <row r="44" spans="2:31" ht="13.5">
      <c r="B44" s="939"/>
      <c r="C44" s="940"/>
      <c r="D44" s="925"/>
      <c r="E44" s="925"/>
      <c r="F44" s="925"/>
      <c r="G44" s="925"/>
      <c r="H44" s="925"/>
      <c r="I44" s="925"/>
      <c r="J44" s="1926"/>
      <c r="K44" s="1926"/>
      <c r="L44" s="1926"/>
      <c r="M44" s="1926"/>
      <c r="N44" s="1926"/>
      <c r="O44" s="1926"/>
      <c r="P44" s="1926"/>
      <c r="Q44" s="1926"/>
      <c r="R44" s="1926"/>
      <c r="S44" s="1926"/>
      <c r="T44" s="1926"/>
      <c r="U44" s="1926"/>
      <c r="V44" s="1926"/>
      <c r="W44" s="925"/>
      <c r="X44" s="925"/>
      <c r="Y44" s="925"/>
      <c r="Z44" s="943"/>
      <c r="AA44" s="929"/>
      <c r="AB44" s="923"/>
      <c r="AC44" s="923"/>
      <c r="AD44" s="925"/>
      <c r="AE44" s="931"/>
    </row>
    <row r="45" spans="2:31" ht="14.25" customHeight="1">
      <c r="B45" s="939"/>
      <c r="C45" s="940" t="s">
        <v>1641</v>
      </c>
      <c r="D45" s="925" t="s">
        <v>1642</v>
      </c>
      <c r="E45" s="925"/>
      <c r="F45" s="925"/>
      <c r="G45" s="925"/>
      <c r="H45" s="925"/>
      <c r="I45" s="925"/>
      <c r="J45" s="925"/>
      <c r="K45" s="925"/>
      <c r="L45" s="925"/>
      <c r="M45" s="925"/>
      <c r="N45" s="925"/>
      <c r="O45" s="925"/>
      <c r="P45" s="925"/>
      <c r="Q45" s="925"/>
      <c r="R45" s="925"/>
      <c r="S45" s="925"/>
      <c r="T45" s="925"/>
      <c r="U45" s="925"/>
      <c r="V45" s="925"/>
      <c r="W45" s="925"/>
      <c r="X45" s="925"/>
      <c r="Y45" s="925"/>
      <c r="Z45" s="941"/>
      <c r="AA45" s="942"/>
      <c r="AB45" s="923" t="s">
        <v>126</v>
      </c>
      <c r="AC45" s="923" t="s">
        <v>643</v>
      </c>
      <c r="AD45" s="923" t="s">
        <v>126</v>
      </c>
      <c r="AE45" s="931"/>
    </row>
    <row r="46" spans="2:31" ht="13.5">
      <c r="B46" s="939"/>
      <c r="C46" s="925"/>
      <c r="D46" s="925" t="s">
        <v>1643</v>
      </c>
      <c r="E46" s="925"/>
      <c r="F46" s="925"/>
      <c r="G46" s="925"/>
      <c r="H46" s="925"/>
      <c r="I46" s="925"/>
      <c r="J46" s="925"/>
      <c r="K46" s="925"/>
      <c r="L46" s="925"/>
      <c r="M46" s="925"/>
      <c r="N46" s="925"/>
      <c r="O46" s="925"/>
      <c r="P46" s="925"/>
      <c r="Q46" s="925"/>
      <c r="R46" s="925"/>
      <c r="S46" s="925"/>
      <c r="T46" s="925"/>
      <c r="U46" s="925"/>
      <c r="V46" s="925"/>
      <c r="W46" s="925"/>
      <c r="X46" s="925"/>
      <c r="Y46" s="925"/>
      <c r="Z46" s="930"/>
      <c r="AA46" s="929"/>
      <c r="AB46" s="923"/>
      <c r="AC46" s="923"/>
      <c r="AD46" s="925"/>
      <c r="AE46" s="931"/>
    </row>
    <row r="47" spans="2:31" ht="13.5">
      <c r="B47" s="939"/>
      <c r="C47" s="925"/>
      <c r="D47" s="925"/>
      <c r="E47" s="925"/>
      <c r="F47" s="925"/>
      <c r="G47" s="925"/>
      <c r="H47" s="925"/>
      <c r="I47" s="925"/>
      <c r="J47" s="925"/>
      <c r="K47" s="925"/>
      <c r="L47" s="925"/>
      <c r="M47" s="925"/>
      <c r="N47" s="925"/>
      <c r="O47" s="925"/>
      <c r="P47" s="925"/>
      <c r="Q47" s="925"/>
      <c r="R47" s="925"/>
      <c r="S47" s="925"/>
      <c r="T47" s="925"/>
      <c r="U47" s="925"/>
      <c r="V47" s="925"/>
      <c r="W47" s="925"/>
      <c r="X47" s="925"/>
      <c r="Y47" s="925"/>
      <c r="Z47" s="943"/>
      <c r="AA47" s="929"/>
      <c r="AB47" s="923"/>
      <c r="AC47" s="923"/>
      <c r="AD47" s="925"/>
      <c r="AE47" s="931"/>
    </row>
    <row r="48" spans="2:31" ht="13.5">
      <c r="B48" s="939" t="s">
        <v>1644</v>
      </c>
      <c r="C48" s="925"/>
      <c r="D48" s="925"/>
      <c r="E48" s="925"/>
      <c r="F48" s="925"/>
      <c r="G48" s="925"/>
      <c r="H48" s="925"/>
      <c r="I48" s="925"/>
      <c r="J48" s="925"/>
      <c r="K48" s="925"/>
      <c r="L48" s="925"/>
      <c r="M48" s="925"/>
      <c r="N48" s="925"/>
      <c r="O48" s="925"/>
      <c r="P48" s="925"/>
      <c r="Q48" s="925"/>
      <c r="R48" s="925"/>
      <c r="S48" s="925"/>
      <c r="T48" s="925"/>
      <c r="U48" s="925"/>
      <c r="V48" s="925"/>
      <c r="W48" s="925"/>
      <c r="X48" s="925"/>
      <c r="Y48" s="925"/>
      <c r="Z48" s="930"/>
      <c r="AA48" s="929"/>
      <c r="AB48" s="923"/>
      <c r="AC48" s="923"/>
      <c r="AD48" s="925"/>
      <c r="AE48" s="931"/>
    </row>
    <row r="49" spans="2:31" ht="17.25" customHeight="1">
      <c r="B49" s="939"/>
      <c r="C49" s="940" t="s">
        <v>1612</v>
      </c>
      <c r="D49" s="925" t="s">
        <v>1645</v>
      </c>
      <c r="E49" s="925"/>
      <c r="F49" s="925"/>
      <c r="G49" s="925"/>
      <c r="H49" s="925"/>
      <c r="I49" s="925"/>
      <c r="J49" s="925"/>
      <c r="K49" s="925"/>
      <c r="L49" s="925"/>
      <c r="M49" s="925"/>
      <c r="N49" s="925"/>
      <c r="O49" s="925"/>
      <c r="P49" s="925"/>
      <c r="Q49" s="925"/>
      <c r="R49" s="925"/>
      <c r="S49" s="925"/>
      <c r="T49" s="925"/>
      <c r="U49" s="925"/>
      <c r="V49" s="925"/>
      <c r="W49" s="925"/>
      <c r="X49" s="925"/>
      <c r="Y49" s="925"/>
      <c r="Z49" s="941"/>
      <c r="AA49" s="942"/>
      <c r="AB49" s="923" t="s">
        <v>126</v>
      </c>
      <c r="AC49" s="923" t="s">
        <v>643</v>
      </c>
      <c r="AD49" s="923" t="s">
        <v>126</v>
      </c>
      <c r="AE49" s="931"/>
    </row>
    <row r="50" spans="2:31" ht="18.75" customHeight="1">
      <c r="B50" s="939"/>
      <c r="C50" s="925"/>
      <c r="D50" s="925" t="s">
        <v>1646</v>
      </c>
      <c r="E50" s="925"/>
      <c r="F50" s="925"/>
      <c r="G50" s="925"/>
      <c r="H50" s="925"/>
      <c r="I50" s="925"/>
      <c r="J50" s="925"/>
      <c r="K50" s="925"/>
      <c r="L50" s="925"/>
      <c r="M50" s="925"/>
      <c r="N50" s="925"/>
      <c r="O50" s="925"/>
      <c r="P50" s="925"/>
      <c r="Q50" s="925"/>
      <c r="R50" s="925"/>
      <c r="S50" s="925"/>
      <c r="T50" s="925"/>
      <c r="U50" s="925"/>
      <c r="V50" s="925"/>
      <c r="W50" s="925"/>
      <c r="X50" s="925"/>
      <c r="Y50" s="925"/>
      <c r="Z50" s="930"/>
      <c r="AA50" s="929"/>
      <c r="AB50" s="923"/>
      <c r="AC50" s="923"/>
      <c r="AD50" s="925"/>
      <c r="AE50" s="931"/>
    </row>
    <row r="51" spans="2:36" ht="7.5" customHeight="1">
      <c r="B51" s="939"/>
      <c r="C51" s="925"/>
      <c r="D51" s="925"/>
      <c r="E51" s="925"/>
      <c r="F51" s="925"/>
      <c r="G51" s="925"/>
      <c r="H51" s="925"/>
      <c r="I51" s="925"/>
      <c r="J51" s="925"/>
      <c r="K51" s="925"/>
      <c r="L51" s="925"/>
      <c r="M51" s="925"/>
      <c r="N51" s="925"/>
      <c r="O51" s="925"/>
      <c r="P51" s="925"/>
      <c r="Q51" s="925"/>
      <c r="R51" s="925"/>
      <c r="S51" s="925"/>
      <c r="T51" s="925"/>
      <c r="U51" s="925"/>
      <c r="V51" s="925"/>
      <c r="W51" s="948"/>
      <c r="X51" s="925"/>
      <c r="Y51" s="925"/>
      <c r="Z51" s="931"/>
      <c r="AA51" s="929"/>
      <c r="AB51" s="923"/>
      <c r="AC51" s="923"/>
      <c r="AD51" s="925"/>
      <c r="AE51" s="931"/>
      <c r="AJ51" s="949"/>
    </row>
    <row r="52" spans="2:31" ht="13.5">
      <c r="B52" s="939"/>
      <c r="C52" s="940" t="s">
        <v>1621</v>
      </c>
      <c r="D52" s="925" t="s">
        <v>1647</v>
      </c>
      <c r="E52" s="925"/>
      <c r="F52" s="925"/>
      <c r="G52" s="925"/>
      <c r="H52" s="925"/>
      <c r="I52" s="925"/>
      <c r="J52" s="925"/>
      <c r="K52" s="925"/>
      <c r="L52" s="925"/>
      <c r="M52" s="925"/>
      <c r="N52" s="925"/>
      <c r="O52" s="925"/>
      <c r="P52" s="925"/>
      <c r="Q52" s="925"/>
      <c r="R52" s="925"/>
      <c r="S52" s="925"/>
      <c r="T52" s="925"/>
      <c r="U52" s="925"/>
      <c r="V52" s="925"/>
      <c r="W52" s="925"/>
      <c r="X52" s="925"/>
      <c r="Y52" s="925"/>
      <c r="Z52" s="941"/>
      <c r="AA52" s="942"/>
      <c r="AB52" s="923" t="s">
        <v>126</v>
      </c>
      <c r="AC52" s="923" t="s">
        <v>643</v>
      </c>
      <c r="AD52" s="923" t="s">
        <v>126</v>
      </c>
      <c r="AE52" s="931"/>
    </row>
    <row r="53" spans="2:31" ht="13.5">
      <c r="B53" s="939"/>
      <c r="C53" s="925"/>
      <c r="D53" s="925" t="s">
        <v>1648</v>
      </c>
      <c r="E53" s="924"/>
      <c r="F53" s="924"/>
      <c r="G53" s="924"/>
      <c r="H53" s="924"/>
      <c r="I53" s="924"/>
      <c r="J53" s="924"/>
      <c r="K53" s="924"/>
      <c r="L53" s="924"/>
      <c r="M53" s="924"/>
      <c r="N53" s="924"/>
      <c r="O53" s="949"/>
      <c r="P53" s="949"/>
      <c r="Q53" s="949"/>
      <c r="R53" s="925"/>
      <c r="S53" s="925"/>
      <c r="T53" s="925"/>
      <c r="U53" s="925"/>
      <c r="V53" s="925"/>
      <c r="W53" s="925"/>
      <c r="X53" s="925"/>
      <c r="Y53" s="925"/>
      <c r="Z53" s="930"/>
      <c r="AA53" s="929"/>
      <c r="AB53" s="923"/>
      <c r="AC53" s="923"/>
      <c r="AD53" s="925"/>
      <c r="AE53" s="931"/>
    </row>
    <row r="54" spans="2:31" ht="13.5">
      <c r="B54" s="939"/>
      <c r="C54" s="925"/>
      <c r="D54" s="923"/>
      <c r="E54" s="1934"/>
      <c r="F54" s="1934"/>
      <c r="G54" s="1934"/>
      <c r="H54" s="1934"/>
      <c r="I54" s="1934"/>
      <c r="J54" s="1934"/>
      <c r="K54" s="1934"/>
      <c r="L54" s="1934"/>
      <c r="M54" s="1934"/>
      <c r="N54" s="1934"/>
      <c r="O54" s="925"/>
      <c r="P54" s="925"/>
      <c r="Q54" s="923"/>
      <c r="R54" s="925"/>
      <c r="S54" s="948"/>
      <c r="T54" s="948"/>
      <c r="U54" s="948"/>
      <c r="V54" s="948"/>
      <c r="W54" s="925"/>
      <c r="X54" s="925"/>
      <c r="Y54" s="925"/>
      <c r="Z54" s="943"/>
      <c r="AA54" s="929"/>
      <c r="AB54" s="923"/>
      <c r="AC54" s="923"/>
      <c r="AD54" s="925"/>
      <c r="AE54" s="931"/>
    </row>
    <row r="55" spans="2:31" ht="13.5">
      <c r="B55" s="939"/>
      <c r="C55" s="940" t="s">
        <v>1641</v>
      </c>
      <c r="D55" s="925" t="s">
        <v>1649</v>
      </c>
      <c r="E55" s="925"/>
      <c r="F55" s="925"/>
      <c r="G55" s="925"/>
      <c r="H55" s="925"/>
      <c r="I55" s="925"/>
      <c r="J55" s="925"/>
      <c r="K55" s="925"/>
      <c r="L55" s="925"/>
      <c r="M55" s="925"/>
      <c r="N55" s="925"/>
      <c r="O55" s="925"/>
      <c r="P55" s="925"/>
      <c r="Q55" s="925"/>
      <c r="R55" s="925"/>
      <c r="S55" s="925"/>
      <c r="T55" s="925"/>
      <c r="U55" s="925"/>
      <c r="V55" s="925"/>
      <c r="W55" s="925"/>
      <c r="X55" s="925"/>
      <c r="Y55" s="925"/>
      <c r="Z55" s="941"/>
      <c r="AA55" s="942"/>
      <c r="AB55" s="923" t="s">
        <v>126</v>
      </c>
      <c r="AC55" s="923" t="s">
        <v>643</v>
      </c>
      <c r="AD55" s="923" t="s">
        <v>126</v>
      </c>
      <c r="AE55" s="931"/>
    </row>
    <row r="56" spans="2:31" ht="13.5">
      <c r="B56" s="950"/>
      <c r="C56" s="951"/>
      <c r="D56" s="952" t="s">
        <v>1650</v>
      </c>
      <c r="E56" s="952"/>
      <c r="F56" s="952"/>
      <c r="G56" s="952"/>
      <c r="H56" s="952"/>
      <c r="I56" s="952"/>
      <c r="J56" s="952"/>
      <c r="K56" s="952"/>
      <c r="L56" s="952"/>
      <c r="M56" s="952"/>
      <c r="N56" s="952"/>
      <c r="O56" s="952"/>
      <c r="P56" s="952"/>
      <c r="Q56" s="952"/>
      <c r="R56" s="952"/>
      <c r="S56" s="952"/>
      <c r="T56" s="952"/>
      <c r="U56" s="952"/>
      <c r="V56" s="952"/>
      <c r="W56" s="952"/>
      <c r="X56" s="952"/>
      <c r="Y56" s="952"/>
      <c r="Z56" s="953"/>
      <c r="AA56" s="933"/>
      <c r="AB56" s="934"/>
      <c r="AC56" s="934"/>
      <c r="AD56" s="952"/>
      <c r="AE56" s="953"/>
    </row>
    <row r="57" spans="2:22" ht="13.5">
      <c r="B57" s="911" t="s">
        <v>1651</v>
      </c>
      <c r="C57" s="925"/>
      <c r="D57" s="925"/>
      <c r="E57" s="925"/>
      <c r="F57" s="925"/>
      <c r="G57" s="925"/>
      <c r="H57" s="925"/>
      <c r="I57" s="925"/>
      <c r="J57" s="925"/>
      <c r="K57" s="925"/>
      <c r="L57" s="925"/>
      <c r="M57" s="925"/>
      <c r="N57" s="925"/>
      <c r="O57" s="925"/>
      <c r="P57" s="925"/>
      <c r="Q57" s="925"/>
      <c r="R57" s="925"/>
      <c r="S57" s="925"/>
      <c r="T57" s="925"/>
      <c r="U57" s="925"/>
      <c r="V57" s="925"/>
    </row>
    <row r="58" spans="3:22" ht="13.5">
      <c r="C58" s="925" t="s">
        <v>1652</v>
      </c>
      <c r="D58" s="925"/>
      <c r="E58" s="925"/>
      <c r="F58" s="925"/>
      <c r="G58" s="925"/>
      <c r="H58" s="925"/>
      <c r="I58" s="925"/>
      <c r="J58" s="925"/>
      <c r="K58" s="925"/>
      <c r="L58" s="925"/>
      <c r="M58" s="925"/>
      <c r="N58" s="925"/>
      <c r="O58" s="925"/>
      <c r="P58" s="925"/>
      <c r="Q58" s="925"/>
      <c r="R58" s="925"/>
      <c r="S58" s="925"/>
      <c r="T58" s="925"/>
      <c r="U58" s="925"/>
      <c r="V58" s="925"/>
    </row>
    <row r="59" spans="2:22" ht="13.5">
      <c r="B59" s="911" t="s">
        <v>1653</v>
      </c>
      <c r="E59" s="925"/>
      <c r="F59" s="925"/>
      <c r="G59" s="925"/>
      <c r="H59" s="925"/>
      <c r="I59" s="925"/>
      <c r="J59" s="925"/>
      <c r="K59" s="925"/>
      <c r="L59" s="925"/>
      <c r="M59" s="925"/>
      <c r="N59" s="925"/>
      <c r="O59" s="925"/>
      <c r="P59" s="925"/>
      <c r="Q59" s="925"/>
      <c r="R59" s="925"/>
      <c r="S59" s="925"/>
      <c r="T59" s="925"/>
      <c r="U59" s="925"/>
      <c r="V59" s="925"/>
    </row>
    <row r="60" ht="13.5">
      <c r="C60" s="911" t="s">
        <v>1654</v>
      </c>
    </row>
    <row r="61" ht="13.5">
      <c r="C61" s="911" t="s">
        <v>1655</v>
      </c>
    </row>
    <row r="62" spans="3:11" ht="13.5">
      <c r="C62" s="911" t="s">
        <v>1656</v>
      </c>
      <c r="K62" s="911" t="s">
        <v>1657</v>
      </c>
    </row>
    <row r="63" ht="13.5">
      <c r="K63" s="911" t="s">
        <v>1658</v>
      </c>
    </row>
    <row r="64" ht="13.5">
      <c r="K64" s="911" t="s">
        <v>1659</v>
      </c>
    </row>
    <row r="65" ht="13.5">
      <c r="K65" s="911" t="s">
        <v>1660</v>
      </c>
    </row>
    <row r="66" ht="13.5">
      <c r="K66" s="911" t="s">
        <v>1661</v>
      </c>
    </row>
    <row r="67" ht="13.5">
      <c r="B67" s="911" t="s">
        <v>1662</v>
      </c>
    </row>
    <row r="68" ht="13.5">
      <c r="C68" s="911" t="s">
        <v>1663</v>
      </c>
    </row>
    <row r="69" ht="13.5">
      <c r="C69" s="911" t="s">
        <v>1664</v>
      </c>
    </row>
    <row r="70" ht="13.5">
      <c r="C70" s="911" t="s">
        <v>1665</v>
      </c>
    </row>
  </sheetData>
  <sheetProtection/>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Y3:Z3"/>
    <mergeCell ref="B5:AE5"/>
    <mergeCell ref="F7:AE7"/>
    <mergeCell ref="B9:E15"/>
    <mergeCell ref="U23:W23"/>
    <mergeCell ref="U24:W24"/>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fitToHeight="1"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tabColor rgb="FFFF33CC"/>
    <pageSetUpPr fitToPage="1"/>
  </sheetPr>
  <dimension ref="B2:AD31"/>
  <sheetViews>
    <sheetView showGridLines="0" view="pageBreakPreview" zoomScaleSheetLayoutView="100" zoomScalePageLayoutView="0" workbookViewId="0" topLeftCell="A1">
      <selection activeCell="A1" sqref="A1"/>
    </sheetView>
  </sheetViews>
  <sheetFormatPr defaultColWidth="4.00390625" defaultRowHeight="13.5"/>
  <cols>
    <col min="1" max="1" width="1.4921875" style="911" customWidth="1"/>
    <col min="2" max="2" width="3.125" style="911" customWidth="1"/>
    <col min="3" max="3" width="1.12109375" style="911" customWidth="1"/>
    <col min="4" max="19" width="4.00390625" style="911" customWidth="1"/>
    <col min="20" max="20" width="3.125" style="911" customWidth="1"/>
    <col min="21" max="21" width="2.375" style="911" customWidth="1"/>
    <col min="22" max="22" width="4.00390625" style="911" customWidth="1"/>
    <col min="23" max="23" width="2.25390625" style="911" customWidth="1"/>
    <col min="24" max="24" width="4.00390625" style="911" customWidth="1"/>
    <col min="25" max="25" width="2.375" style="911" customWidth="1"/>
    <col min="26" max="26" width="1.4921875" style="911" customWidth="1"/>
    <col min="27" max="29" width="4.00390625" style="911" customWidth="1"/>
    <col min="30" max="30" width="6.625" style="911" bestFit="1" customWidth="1"/>
    <col min="31" max="16384" width="4.00390625" style="911" customWidth="1"/>
  </cols>
  <sheetData>
    <row r="2" spans="2:25" ht="13.5">
      <c r="B2" s="911" t="s">
        <v>1666</v>
      </c>
      <c r="C2" s="954"/>
      <c r="D2" s="954"/>
      <c r="E2" s="954"/>
      <c r="F2" s="954"/>
      <c r="G2" s="954"/>
      <c r="H2" s="954"/>
      <c r="I2" s="954"/>
      <c r="J2" s="954"/>
      <c r="K2" s="954"/>
      <c r="L2" s="954"/>
      <c r="M2" s="954"/>
      <c r="N2" s="954"/>
      <c r="O2" s="954"/>
      <c r="P2" s="954"/>
      <c r="Q2" s="954"/>
      <c r="R2" s="954"/>
      <c r="S2" s="954"/>
      <c r="T2" s="954"/>
      <c r="U2" s="954"/>
      <c r="V2" s="954"/>
      <c r="W2" s="954"/>
      <c r="X2" s="954"/>
      <c r="Y2" s="954"/>
    </row>
    <row r="4" spans="2:25" ht="34.5" customHeight="1">
      <c r="B4" s="1935" t="s">
        <v>1584</v>
      </c>
      <c r="C4" s="1918"/>
      <c r="D4" s="1918"/>
      <c r="E4" s="1918"/>
      <c r="F4" s="1918"/>
      <c r="G4" s="1918"/>
      <c r="H4" s="1918"/>
      <c r="I4" s="1918"/>
      <c r="J4" s="1918"/>
      <c r="K4" s="1918"/>
      <c r="L4" s="1918"/>
      <c r="M4" s="1918"/>
      <c r="N4" s="1918"/>
      <c r="O4" s="1918"/>
      <c r="P4" s="1918"/>
      <c r="Q4" s="1918"/>
      <c r="R4" s="1918"/>
      <c r="S4" s="1918"/>
      <c r="T4" s="1918"/>
      <c r="U4" s="1918"/>
      <c r="V4" s="1918"/>
      <c r="W4" s="1918"/>
      <c r="X4" s="1918"/>
      <c r="Y4" s="1918"/>
    </row>
    <row r="5" ht="13.5" customHeight="1"/>
    <row r="6" spans="2:25" ht="24" customHeight="1">
      <c r="B6" s="1936" t="s">
        <v>1667</v>
      </c>
      <c r="C6" s="1936"/>
      <c r="D6" s="1936"/>
      <c r="E6" s="1936"/>
      <c r="F6" s="1936"/>
      <c r="G6" s="1937"/>
      <c r="H6" s="1938"/>
      <c r="I6" s="1938"/>
      <c r="J6" s="1938"/>
      <c r="K6" s="1938"/>
      <c r="L6" s="1938"/>
      <c r="M6" s="1938"/>
      <c r="N6" s="1938"/>
      <c r="O6" s="1938"/>
      <c r="P6" s="1938"/>
      <c r="Q6" s="1938"/>
      <c r="R6" s="1938"/>
      <c r="S6" s="1938"/>
      <c r="T6" s="1938"/>
      <c r="U6" s="1938"/>
      <c r="V6" s="1938"/>
      <c r="W6" s="1938"/>
      <c r="X6" s="1938"/>
      <c r="Y6" s="1939"/>
    </row>
    <row r="7" spans="2:25" ht="24" customHeight="1">
      <c r="B7" s="1936" t="s">
        <v>1588</v>
      </c>
      <c r="C7" s="1936"/>
      <c r="D7" s="1936"/>
      <c r="E7" s="1936"/>
      <c r="F7" s="1936"/>
      <c r="G7" s="905" t="s">
        <v>126</v>
      </c>
      <c r="H7" s="917" t="s">
        <v>1668</v>
      </c>
      <c r="I7" s="917"/>
      <c r="J7" s="917"/>
      <c r="K7" s="917"/>
      <c r="L7" s="905" t="s">
        <v>126</v>
      </c>
      <c r="M7" s="917" t="s">
        <v>1669</v>
      </c>
      <c r="N7" s="917"/>
      <c r="O7" s="917"/>
      <c r="P7" s="917"/>
      <c r="Q7" s="905" t="s">
        <v>126</v>
      </c>
      <c r="R7" s="917" t="s">
        <v>1670</v>
      </c>
      <c r="S7" s="917"/>
      <c r="T7" s="917"/>
      <c r="U7" s="917"/>
      <c r="V7" s="917"/>
      <c r="W7" s="919"/>
      <c r="X7" s="919"/>
      <c r="Y7" s="920"/>
    </row>
    <row r="8" spans="2:25" ht="21.75" customHeight="1">
      <c r="B8" s="1922" t="s">
        <v>1671</v>
      </c>
      <c r="C8" s="1923"/>
      <c r="D8" s="1923"/>
      <c r="E8" s="1923"/>
      <c r="F8" s="1924"/>
      <c r="G8" s="921" t="s">
        <v>126</v>
      </c>
      <c r="H8" s="926" t="s">
        <v>1672</v>
      </c>
      <c r="I8" s="956"/>
      <c r="J8" s="956"/>
      <c r="K8" s="956"/>
      <c r="L8" s="956"/>
      <c r="M8" s="956"/>
      <c r="N8" s="956"/>
      <c r="O8" s="956"/>
      <c r="P8" s="956"/>
      <c r="Q8" s="956"/>
      <c r="R8" s="956"/>
      <c r="S8" s="956"/>
      <c r="T8" s="956"/>
      <c r="U8" s="956"/>
      <c r="V8" s="956"/>
      <c r="W8" s="956"/>
      <c r="X8" s="956"/>
      <c r="Y8" s="957"/>
    </row>
    <row r="9" spans="2:25" ht="21.75" customHeight="1">
      <c r="B9" s="1925"/>
      <c r="C9" s="1926"/>
      <c r="D9" s="1926"/>
      <c r="E9" s="1926"/>
      <c r="F9" s="1927"/>
      <c r="G9" s="929" t="s">
        <v>126</v>
      </c>
      <c r="H9" s="925" t="s">
        <v>1673</v>
      </c>
      <c r="I9" s="948"/>
      <c r="J9" s="948"/>
      <c r="K9" s="948"/>
      <c r="L9" s="948"/>
      <c r="M9" s="948"/>
      <c r="N9" s="948"/>
      <c r="O9" s="948"/>
      <c r="P9" s="948"/>
      <c r="Q9" s="948"/>
      <c r="R9" s="948"/>
      <c r="S9" s="948"/>
      <c r="T9" s="948"/>
      <c r="U9" s="948"/>
      <c r="V9" s="948"/>
      <c r="W9" s="948"/>
      <c r="X9" s="948"/>
      <c r="Y9" s="958"/>
    </row>
    <row r="10" spans="2:25" ht="21.75" customHeight="1">
      <c r="B10" s="1928"/>
      <c r="C10" s="1929"/>
      <c r="D10" s="1929"/>
      <c r="E10" s="1929"/>
      <c r="F10" s="1930"/>
      <c r="G10" s="933" t="s">
        <v>126</v>
      </c>
      <c r="H10" s="952" t="s">
        <v>1674</v>
      </c>
      <c r="I10" s="959"/>
      <c r="J10" s="959"/>
      <c r="K10" s="959"/>
      <c r="L10" s="959"/>
      <c r="M10" s="959"/>
      <c r="N10" s="959"/>
      <c r="O10" s="959"/>
      <c r="P10" s="959"/>
      <c r="Q10" s="959"/>
      <c r="R10" s="959"/>
      <c r="S10" s="959"/>
      <c r="T10" s="959"/>
      <c r="U10" s="959"/>
      <c r="V10" s="959"/>
      <c r="W10" s="959"/>
      <c r="X10" s="959"/>
      <c r="Y10" s="960"/>
    </row>
    <row r="11" ht="13.5" customHeight="1">
      <c r="AD11" s="961"/>
    </row>
    <row r="12" spans="2:27" ht="12.75" customHeight="1">
      <c r="B12" s="937"/>
      <c r="C12" s="926"/>
      <c r="D12" s="926"/>
      <c r="E12" s="926"/>
      <c r="F12" s="926"/>
      <c r="G12" s="926"/>
      <c r="H12" s="926"/>
      <c r="I12" s="926"/>
      <c r="J12" s="926"/>
      <c r="K12" s="926"/>
      <c r="L12" s="926"/>
      <c r="M12" s="926"/>
      <c r="N12" s="926"/>
      <c r="O12" s="926"/>
      <c r="P12" s="926"/>
      <c r="Q12" s="926"/>
      <c r="R12" s="926"/>
      <c r="S12" s="926"/>
      <c r="T12" s="928"/>
      <c r="U12" s="926"/>
      <c r="V12" s="926"/>
      <c r="W12" s="926"/>
      <c r="X12" s="926"/>
      <c r="Y12" s="928"/>
      <c r="Z12" s="954"/>
      <c r="AA12" s="954"/>
    </row>
    <row r="13" spans="2:27" ht="16.5" customHeight="1">
      <c r="B13" s="962" t="s">
        <v>1675</v>
      </c>
      <c r="C13" s="963"/>
      <c r="D13" s="925"/>
      <c r="E13" s="925"/>
      <c r="F13" s="925"/>
      <c r="G13" s="925"/>
      <c r="H13" s="925"/>
      <c r="I13" s="925"/>
      <c r="J13" s="925"/>
      <c r="K13" s="925"/>
      <c r="L13" s="925"/>
      <c r="M13" s="925"/>
      <c r="N13" s="925"/>
      <c r="O13" s="925"/>
      <c r="P13" s="925"/>
      <c r="Q13" s="925"/>
      <c r="R13" s="925"/>
      <c r="S13" s="925"/>
      <c r="T13" s="931"/>
      <c r="U13" s="925"/>
      <c r="V13" s="964" t="s">
        <v>1610</v>
      </c>
      <c r="W13" s="964" t="s">
        <v>643</v>
      </c>
      <c r="X13" s="964" t="s">
        <v>1110</v>
      </c>
      <c r="Y13" s="931"/>
      <c r="Z13" s="954"/>
      <c r="AA13" s="954"/>
    </row>
    <row r="14" spans="2:27" ht="16.5" customHeight="1">
      <c r="B14" s="939"/>
      <c r="C14" s="925"/>
      <c r="D14" s="925"/>
      <c r="E14" s="925"/>
      <c r="F14" s="925"/>
      <c r="G14" s="925"/>
      <c r="H14" s="925"/>
      <c r="I14" s="925"/>
      <c r="J14" s="925"/>
      <c r="K14" s="925"/>
      <c r="L14" s="925"/>
      <c r="M14" s="925"/>
      <c r="N14" s="925"/>
      <c r="O14" s="925"/>
      <c r="P14" s="925"/>
      <c r="Q14" s="925"/>
      <c r="R14" s="925"/>
      <c r="S14" s="925"/>
      <c r="T14" s="931"/>
      <c r="U14" s="925"/>
      <c r="V14" s="925"/>
      <c r="W14" s="925"/>
      <c r="X14" s="925"/>
      <c r="Y14" s="931"/>
      <c r="Z14" s="954"/>
      <c r="AA14" s="954"/>
    </row>
    <row r="15" spans="2:27" ht="49.5" customHeight="1">
      <c r="B15" s="939"/>
      <c r="C15" s="1940" t="s">
        <v>1676</v>
      </c>
      <c r="D15" s="1941"/>
      <c r="E15" s="1941"/>
      <c r="F15" s="955" t="s">
        <v>110</v>
      </c>
      <c r="G15" s="1942" t="s">
        <v>1677</v>
      </c>
      <c r="H15" s="1942"/>
      <c r="I15" s="1942"/>
      <c r="J15" s="1942"/>
      <c r="K15" s="1942"/>
      <c r="L15" s="1942"/>
      <c r="M15" s="1942"/>
      <c r="N15" s="1942"/>
      <c r="O15" s="1942"/>
      <c r="P15" s="1942"/>
      <c r="Q15" s="1942"/>
      <c r="R15" s="1942"/>
      <c r="S15" s="1942"/>
      <c r="T15" s="931"/>
      <c r="U15" s="925"/>
      <c r="V15" s="923" t="s">
        <v>126</v>
      </c>
      <c r="W15" s="923" t="s">
        <v>643</v>
      </c>
      <c r="X15" s="923" t="s">
        <v>126</v>
      </c>
      <c r="Y15" s="931"/>
      <c r="Z15" s="954"/>
      <c r="AA15" s="954"/>
    </row>
    <row r="16" spans="2:27" ht="69" customHeight="1">
      <c r="B16" s="939"/>
      <c r="C16" s="1941"/>
      <c r="D16" s="1941"/>
      <c r="E16" s="1941"/>
      <c r="F16" s="955" t="s">
        <v>111</v>
      </c>
      <c r="G16" s="1942" t="s">
        <v>1678</v>
      </c>
      <c r="H16" s="1942"/>
      <c r="I16" s="1942"/>
      <c r="J16" s="1942"/>
      <c r="K16" s="1942"/>
      <c r="L16" s="1942"/>
      <c r="M16" s="1942"/>
      <c r="N16" s="1942"/>
      <c r="O16" s="1942"/>
      <c r="P16" s="1942"/>
      <c r="Q16" s="1942"/>
      <c r="R16" s="1942"/>
      <c r="S16" s="1942"/>
      <c r="T16" s="931"/>
      <c r="U16" s="925"/>
      <c r="V16" s="923" t="s">
        <v>126</v>
      </c>
      <c r="W16" s="923" t="s">
        <v>643</v>
      </c>
      <c r="X16" s="923" t="s">
        <v>126</v>
      </c>
      <c r="Y16" s="931"/>
      <c r="Z16" s="954"/>
      <c r="AA16" s="954"/>
    </row>
    <row r="17" spans="2:27" ht="39.75" customHeight="1">
      <c r="B17" s="939"/>
      <c r="C17" s="1941"/>
      <c r="D17" s="1941"/>
      <c r="E17" s="1941"/>
      <c r="F17" s="955" t="s">
        <v>130</v>
      </c>
      <c r="G17" s="1942" t="s">
        <v>1679</v>
      </c>
      <c r="H17" s="1942"/>
      <c r="I17" s="1942"/>
      <c r="J17" s="1942"/>
      <c r="K17" s="1942"/>
      <c r="L17" s="1942"/>
      <c r="M17" s="1942"/>
      <c r="N17" s="1942"/>
      <c r="O17" s="1942"/>
      <c r="P17" s="1942"/>
      <c r="Q17" s="1942"/>
      <c r="R17" s="1942"/>
      <c r="S17" s="1942"/>
      <c r="T17" s="931"/>
      <c r="U17" s="925"/>
      <c r="V17" s="923" t="s">
        <v>126</v>
      </c>
      <c r="W17" s="923" t="s">
        <v>643</v>
      </c>
      <c r="X17" s="923" t="s">
        <v>126</v>
      </c>
      <c r="Y17" s="931"/>
      <c r="Z17" s="954"/>
      <c r="AA17" s="954"/>
    </row>
    <row r="18" spans="2:27" ht="21.75" customHeight="1">
      <c r="B18" s="939"/>
      <c r="C18" s="1941"/>
      <c r="D18" s="1941"/>
      <c r="E18" s="1941"/>
      <c r="F18" s="955" t="s">
        <v>131</v>
      </c>
      <c r="G18" s="1942" t="s">
        <v>1680</v>
      </c>
      <c r="H18" s="1942"/>
      <c r="I18" s="1942"/>
      <c r="J18" s="1942"/>
      <c r="K18" s="1942"/>
      <c r="L18" s="1942"/>
      <c r="M18" s="1942"/>
      <c r="N18" s="1942"/>
      <c r="O18" s="1942"/>
      <c r="P18" s="1942"/>
      <c r="Q18" s="1942"/>
      <c r="R18" s="1942"/>
      <c r="S18" s="1942"/>
      <c r="T18" s="931"/>
      <c r="U18" s="925"/>
      <c r="V18" s="923" t="s">
        <v>126</v>
      </c>
      <c r="W18" s="923" t="s">
        <v>643</v>
      </c>
      <c r="X18" s="923" t="s">
        <v>126</v>
      </c>
      <c r="Y18" s="931"/>
      <c r="Z18" s="954"/>
      <c r="AA18" s="954"/>
    </row>
    <row r="19" spans="2:27" ht="17.25" customHeight="1">
      <c r="B19" s="939"/>
      <c r="C19" s="946"/>
      <c r="D19" s="946"/>
      <c r="E19" s="946"/>
      <c r="F19" s="923"/>
      <c r="G19" s="948"/>
      <c r="H19" s="948"/>
      <c r="I19" s="948"/>
      <c r="J19" s="948"/>
      <c r="K19" s="948"/>
      <c r="L19" s="948"/>
      <c r="M19" s="948"/>
      <c r="N19" s="948"/>
      <c r="O19" s="948"/>
      <c r="P19" s="948"/>
      <c r="Q19" s="948"/>
      <c r="R19" s="948"/>
      <c r="S19" s="948"/>
      <c r="T19" s="931"/>
      <c r="U19" s="925"/>
      <c r="W19" s="925"/>
      <c r="Y19" s="931"/>
      <c r="Z19" s="954"/>
      <c r="AA19" s="954"/>
    </row>
    <row r="20" spans="2:27" ht="69" customHeight="1">
      <c r="B20" s="939"/>
      <c r="C20" s="1943" t="s">
        <v>1681</v>
      </c>
      <c r="D20" s="1944"/>
      <c r="E20" s="1944"/>
      <c r="F20" s="955" t="s">
        <v>110</v>
      </c>
      <c r="G20" s="1942" t="s">
        <v>1682</v>
      </c>
      <c r="H20" s="1942"/>
      <c r="I20" s="1942"/>
      <c r="J20" s="1942"/>
      <c r="K20" s="1942"/>
      <c r="L20" s="1942"/>
      <c r="M20" s="1942"/>
      <c r="N20" s="1942"/>
      <c r="O20" s="1942"/>
      <c r="P20" s="1942"/>
      <c r="Q20" s="1942"/>
      <c r="R20" s="1942"/>
      <c r="S20" s="1942"/>
      <c r="T20" s="931"/>
      <c r="U20" s="925"/>
      <c r="V20" s="923" t="s">
        <v>126</v>
      </c>
      <c r="W20" s="923" t="s">
        <v>643</v>
      </c>
      <c r="X20" s="923" t="s">
        <v>126</v>
      </c>
      <c r="Y20" s="931"/>
      <c r="Z20" s="954"/>
      <c r="AA20" s="954"/>
    </row>
    <row r="21" spans="2:27" ht="69" customHeight="1">
      <c r="B21" s="939"/>
      <c r="C21" s="1944"/>
      <c r="D21" s="1944"/>
      <c r="E21" s="1944"/>
      <c r="F21" s="955" t="s">
        <v>111</v>
      </c>
      <c r="G21" s="1942" t="s">
        <v>1683</v>
      </c>
      <c r="H21" s="1942"/>
      <c r="I21" s="1942"/>
      <c r="J21" s="1942"/>
      <c r="K21" s="1942"/>
      <c r="L21" s="1942"/>
      <c r="M21" s="1942"/>
      <c r="N21" s="1942"/>
      <c r="O21" s="1942"/>
      <c r="P21" s="1942"/>
      <c r="Q21" s="1942"/>
      <c r="R21" s="1942"/>
      <c r="S21" s="1942"/>
      <c r="T21" s="931"/>
      <c r="U21" s="925"/>
      <c r="V21" s="923" t="s">
        <v>126</v>
      </c>
      <c r="W21" s="923" t="s">
        <v>643</v>
      </c>
      <c r="X21" s="923" t="s">
        <v>126</v>
      </c>
      <c r="Y21" s="931"/>
      <c r="Z21" s="954"/>
      <c r="AA21" s="954"/>
    </row>
    <row r="22" spans="2:27" ht="49.5" customHeight="1">
      <c r="B22" s="939"/>
      <c r="C22" s="1944"/>
      <c r="D22" s="1944"/>
      <c r="E22" s="1944"/>
      <c r="F22" s="955" t="s">
        <v>130</v>
      </c>
      <c r="G22" s="1942" t="s">
        <v>1684</v>
      </c>
      <c r="H22" s="1942"/>
      <c r="I22" s="1942"/>
      <c r="J22" s="1942"/>
      <c r="K22" s="1942"/>
      <c r="L22" s="1942"/>
      <c r="M22" s="1942"/>
      <c r="N22" s="1942"/>
      <c r="O22" s="1942"/>
      <c r="P22" s="1942"/>
      <c r="Q22" s="1942"/>
      <c r="R22" s="1942"/>
      <c r="S22" s="1942"/>
      <c r="T22" s="931"/>
      <c r="U22" s="925"/>
      <c r="V22" s="923" t="s">
        <v>126</v>
      </c>
      <c r="W22" s="923" t="s">
        <v>643</v>
      </c>
      <c r="X22" s="923" t="s">
        <v>126</v>
      </c>
      <c r="Y22" s="931"/>
      <c r="Z22" s="954"/>
      <c r="AA22" s="954"/>
    </row>
    <row r="23" spans="2:27" ht="21.75" customHeight="1">
      <c r="B23" s="939"/>
      <c r="C23" s="1944"/>
      <c r="D23" s="1944"/>
      <c r="E23" s="1944"/>
      <c r="F23" s="955" t="s">
        <v>131</v>
      </c>
      <c r="G23" s="1942" t="s">
        <v>1685</v>
      </c>
      <c r="H23" s="1942"/>
      <c r="I23" s="1942"/>
      <c r="J23" s="1942"/>
      <c r="K23" s="1942"/>
      <c r="L23" s="1942"/>
      <c r="M23" s="1942"/>
      <c r="N23" s="1942"/>
      <c r="O23" s="1942"/>
      <c r="P23" s="1942"/>
      <c r="Q23" s="1942"/>
      <c r="R23" s="1942"/>
      <c r="S23" s="1942"/>
      <c r="T23" s="931"/>
      <c r="U23" s="925"/>
      <c r="V23" s="923" t="s">
        <v>126</v>
      </c>
      <c r="W23" s="923" t="s">
        <v>643</v>
      </c>
      <c r="X23" s="923" t="s">
        <v>126</v>
      </c>
      <c r="Y23" s="931"/>
      <c r="Z23" s="954"/>
      <c r="AA23" s="954"/>
    </row>
    <row r="24" spans="2:27" ht="17.25" customHeight="1">
      <c r="B24" s="939"/>
      <c r="C24" s="946"/>
      <c r="D24" s="946"/>
      <c r="E24" s="946"/>
      <c r="F24" s="923"/>
      <c r="G24" s="948"/>
      <c r="H24" s="948"/>
      <c r="I24" s="948"/>
      <c r="J24" s="948"/>
      <c r="K24" s="948"/>
      <c r="L24" s="948"/>
      <c r="M24" s="948"/>
      <c r="N24" s="948"/>
      <c r="O24" s="948"/>
      <c r="P24" s="948"/>
      <c r="Q24" s="948"/>
      <c r="R24" s="948"/>
      <c r="S24" s="948"/>
      <c r="T24" s="931"/>
      <c r="U24" s="925"/>
      <c r="W24" s="925"/>
      <c r="Y24" s="931"/>
      <c r="Z24" s="954"/>
      <c r="AA24" s="954"/>
    </row>
    <row r="25" spans="2:27" ht="69" customHeight="1">
      <c r="B25" s="939"/>
      <c r="C25" s="1945" t="s">
        <v>1686</v>
      </c>
      <c r="D25" s="1946"/>
      <c r="E25" s="1947"/>
      <c r="F25" s="955" t="s">
        <v>110</v>
      </c>
      <c r="G25" s="1942" t="s">
        <v>1687</v>
      </c>
      <c r="H25" s="1942"/>
      <c r="I25" s="1942"/>
      <c r="J25" s="1942"/>
      <c r="K25" s="1942"/>
      <c r="L25" s="1942"/>
      <c r="M25" s="1942"/>
      <c r="N25" s="1942"/>
      <c r="O25" s="1942"/>
      <c r="P25" s="1942"/>
      <c r="Q25" s="1942"/>
      <c r="R25" s="1942"/>
      <c r="S25" s="1942"/>
      <c r="T25" s="931"/>
      <c r="U25" s="925"/>
      <c r="V25" s="923" t="s">
        <v>126</v>
      </c>
      <c r="W25" s="923" t="s">
        <v>643</v>
      </c>
      <c r="X25" s="923" t="s">
        <v>126</v>
      </c>
      <c r="Y25" s="931"/>
      <c r="Z25" s="954"/>
      <c r="AA25" s="954"/>
    </row>
    <row r="26" spans="2:27" ht="69" customHeight="1">
      <c r="B26" s="939"/>
      <c r="C26" s="1948"/>
      <c r="D26" s="1949"/>
      <c r="E26" s="1950"/>
      <c r="F26" s="955" t="s">
        <v>111</v>
      </c>
      <c r="G26" s="1942" t="s">
        <v>1688</v>
      </c>
      <c r="H26" s="1942"/>
      <c r="I26" s="1942"/>
      <c r="J26" s="1942"/>
      <c r="K26" s="1942"/>
      <c r="L26" s="1942"/>
      <c r="M26" s="1942"/>
      <c r="N26" s="1942"/>
      <c r="O26" s="1942"/>
      <c r="P26" s="1942"/>
      <c r="Q26" s="1942"/>
      <c r="R26" s="1942"/>
      <c r="S26" s="1942"/>
      <c r="T26" s="931"/>
      <c r="U26" s="925"/>
      <c r="V26" s="923" t="s">
        <v>126</v>
      </c>
      <c r="W26" s="923" t="s">
        <v>643</v>
      </c>
      <c r="X26" s="923" t="s">
        <v>126</v>
      </c>
      <c r="Y26" s="931"/>
      <c r="Z26" s="954"/>
      <c r="AA26" s="954"/>
    </row>
    <row r="27" spans="2:27" ht="49.5" customHeight="1">
      <c r="B27" s="939"/>
      <c r="C27" s="1951"/>
      <c r="D27" s="1952"/>
      <c r="E27" s="1953"/>
      <c r="F27" s="955" t="s">
        <v>130</v>
      </c>
      <c r="G27" s="1942" t="s">
        <v>1689</v>
      </c>
      <c r="H27" s="1942"/>
      <c r="I27" s="1942"/>
      <c r="J27" s="1942"/>
      <c r="K27" s="1942"/>
      <c r="L27" s="1942"/>
      <c r="M27" s="1942"/>
      <c r="N27" s="1942"/>
      <c r="O27" s="1942"/>
      <c r="P27" s="1942"/>
      <c r="Q27" s="1942"/>
      <c r="R27" s="1942"/>
      <c r="S27" s="1942"/>
      <c r="T27" s="931"/>
      <c r="U27" s="925"/>
      <c r="V27" s="923" t="s">
        <v>126</v>
      </c>
      <c r="W27" s="923" t="s">
        <v>643</v>
      </c>
      <c r="X27" s="923" t="s">
        <v>126</v>
      </c>
      <c r="Y27" s="931"/>
      <c r="Z27" s="954"/>
      <c r="AA27" s="954"/>
    </row>
    <row r="28" spans="2:27" ht="12.75" customHeight="1">
      <c r="B28" s="950"/>
      <c r="C28" s="952"/>
      <c r="D28" s="952"/>
      <c r="E28" s="952"/>
      <c r="F28" s="952"/>
      <c r="G28" s="952"/>
      <c r="H28" s="952"/>
      <c r="I28" s="952"/>
      <c r="J28" s="952"/>
      <c r="K28" s="952"/>
      <c r="L28" s="952"/>
      <c r="M28" s="952"/>
      <c r="N28" s="952"/>
      <c r="O28" s="952"/>
      <c r="P28" s="952"/>
      <c r="Q28" s="952"/>
      <c r="R28" s="952"/>
      <c r="S28" s="952"/>
      <c r="T28" s="953"/>
      <c r="U28" s="952"/>
      <c r="V28" s="952"/>
      <c r="W28" s="952"/>
      <c r="X28" s="952"/>
      <c r="Y28" s="953"/>
      <c r="Z28" s="925"/>
      <c r="AA28" s="925"/>
    </row>
    <row r="29" spans="2:27" ht="13.5">
      <c r="B29" s="925"/>
      <c r="C29" s="925"/>
      <c r="D29" s="925"/>
      <c r="E29" s="925"/>
      <c r="F29" s="925"/>
      <c r="G29" s="925"/>
      <c r="H29" s="925"/>
      <c r="I29" s="925"/>
      <c r="J29" s="925"/>
      <c r="K29" s="925"/>
      <c r="L29" s="925"/>
      <c r="M29" s="925"/>
      <c r="N29" s="925"/>
      <c r="O29" s="925"/>
      <c r="P29" s="925"/>
      <c r="Q29" s="925"/>
      <c r="R29" s="925"/>
      <c r="S29" s="925"/>
      <c r="T29" s="925"/>
      <c r="U29" s="925"/>
      <c r="V29" s="925"/>
      <c r="W29" s="925"/>
      <c r="X29" s="925"/>
      <c r="Y29" s="925"/>
      <c r="Z29" s="925"/>
      <c r="AA29" s="925"/>
    </row>
    <row r="30" spans="2:27" ht="13.5">
      <c r="B30" s="925" t="s">
        <v>1690</v>
      </c>
      <c r="C30" s="925"/>
      <c r="D30" s="925"/>
      <c r="E30" s="925"/>
      <c r="F30" s="925"/>
      <c r="G30" s="925"/>
      <c r="H30" s="925"/>
      <c r="I30" s="925"/>
      <c r="J30" s="925"/>
      <c r="K30" s="925"/>
      <c r="L30" s="925"/>
      <c r="M30" s="925"/>
      <c r="N30" s="925"/>
      <c r="O30" s="925"/>
      <c r="P30" s="925"/>
      <c r="Q30" s="925"/>
      <c r="R30" s="925"/>
      <c r="S30" s="925"/>
      <c r="T30" s="925"/>
      <c r="U30" s="925"/>
      <c r="V30" s="925"/>
      <c r="W30" s="925"/>
      <c r="X30" s="925"/>
      <c r="Y30" s="925"/>
      <c r="Z30" s="925"/>
      <c r="AA30" s="925"/>
    </row>
    <row r="31" spans="2:27" ht="13.5">
      <c r="B31" s="925" t="s">
        <v>1691</v>
      </c>
      <c r="C31" s="925"/>
      <c r="D31" s="925"/>
      <c r="E31" s="925"/>
      <c r="F31" s="925"/>
      <c r="G31" s="925"/>
      <c r="H31" s="925"/>
      <c r="I31" s="925"/>
      <c r="J31" s="925"/>
      <c r="K31" s="954"/>
      <c r="L31" s="954"/>
      <c r="M31" s="954"/>
      <c r="N31" s="954"/>
      <c r="O31" s="954"/>
      <c r="P31" s="954"/>
      <c r="Q31" s="954"/>
      <c r="R31" s="954"/>
      <c r="S31" s="954"/>
      <c r="T31" s="954"/>
      <c r="U31" s="954"/>
      <c r="V31" s="954"/>
      <c r="W31" s="954"/>
      <c r="X31" s="954"/>
      <c r="Y31" s="954"/>
      <c r="Z31" s="954"/>
      <c r="AA31" s="954"/>
    </row>
  </sheetData>
  <sheetProtection/>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pageMargins left="1.1023622047244095" right="0.31496062992125984" top="0.7480314960629921" bottom="0.7480314960629921" header="0.31496062992125984" footer="0.31496062992125984"/>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rgb="FFFF33CC"/>
  </sheetPr>
  <dimension ref="B1:Z5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965" customWidth="1"/>
    <col min="2" max="23" width="3.625" style="965" customWidth="1"/>
    <col min="24" max="24" width="2.125" style="965" customWidth="1"/>
    <col min="25" max="39" width="5.625" style="965" customWidth="1"/>
    <col min="40" max="16384" width="9.00390625" style="965" customWidth="1"/>
  </cols>
  <sheetData>
    <row r="1" spans="2:26" ht="13.5">
      <c r="B1" s="966" t="s">
        <v>1692</v>
      </c>
      <c r="M1" s="967"/>
      <c r="N1" s="968"/>
      <c r="O1" s="968"/>
      <c r="P1" s="968"/>
      <c r="Q1" s="967" t="s">
        <v>1693</v>
      </c>
      <c r="R1" s="969"/>
      <c r="S1" s="968" t="s">
        <v>1694</v>
      </c>
      <c r="T1" s="969"/>
      <c r="U1" s="968" t="s">
        <v>1695</v>
      </c>
      <c r="V1" s="969"/>
      <c r="W1" s="968" t="s">
        <v>1696</v>
      </c>
      <c r="Z1" s="966"/>
    </row>
    <row r="2" spans="13:23" ht="4.5" customHeight="1">
      <c r="M2" s="967"/>
      <c r="N2" s="968"/>
      <c r="O2" s="968"/>
      <c r="P2" s="968"/>
      <c r="Q2" s="967"/>
      <c r="R2" s="968"/>
      <c r="S2" s="968"/>
      <c r="T2" s="968"/>
      <c r="U2" s="968"/>
      <c r="V2" s="968"/>
      <c r="W2" s="968"/>
    </row>
    <row r="3" spans="2:23" ht="13.5">
      <c r="B3" s="1954" t="s">
        <v>1697</v>
      </c>
      <c r="C3" s="1954"/>
      <c r="D3" s="1954"/>
      <c r="E3" s="1954"/>
      <c r="F3" s="1954"/>
      <c r="G3" s="1954"/>
      <c r="H3" s="1954"/>
      <c r="I3" s="1954"/>
      <c r="J3" s="1954"/>
      <c r="K3" s="1954"/>
      <c r="L3" s="1954"/>
      <c r="M3" s="1954"/>
      <c r="N3" s="1954"/>
      <c r="O3" s="1954"/>
      <c r="P3" s="1954"/>
      <c r="Q3" s="1954"/>
      <c r="R3" s="1954"/>
      <c r="S3" s="1954"/>
      <c r="T3" s="1954"/>
      <c r="U3" s="1954"/>
      <c r="V3" s="1954"/>
      <c r="W3" s="1954"/>
    </row>
    <row r="4" spans="2:23" ht="4.5" customHeight="1">
      <c r="B4" s="968"/>
      <c r="C4" s="968"/>
      <c r="D4" s="968"/>
      <c r="E4" s="968"/>
      <c r="F4" s="968"/>
      <c r="G4" s="968"/>
      <c r="H4" s="968"/>
      <c r="I4" s="968"/>
      <c r="J4" s="968"/>
      <c r="K4" s="968"/>
      <c r="L4" s="968"/>
      <c r="M4" s="968"/>
      <c r="N4" s="968"/>
      <c r="O4" s="968"/>
      <c r="P4" s="968"/>
      <c r="Q4" s="968"/>
      <c r="R4" s="968"/>
      <c r="S4" s="968"/>
      <c r="T4" s="968"/>
      <c r="U4" s="968"/>
      <c r="V4" s="968"/>
      <c r="W4" s="968"/>
    </row>
    <row r="5" spans="2:23" ht="13.5">
      <c r="B5" s="968"/>
      <c r="C5" s="968"/>
      <c r="D5" s="968"/>
      <c r="E5" s="968"/>
      <c r="F5" s="968"/>
      <c r="G5" s="968"/>
      <c r="H5" s="968"/>
      <c r="I5" s="968"/>
      <c r="J5" s="968"/>
      <c r="K5" s="968"/>
      <c r="L5" s="968"/>
      <c r="M5" s="968"/>
      <c r="N5" s="968"/>
      <c r="O5" s="968"/>
      <c r="P5" s="970" t="s">
        <v>1698</v>
      </c>
      <c r="Q5" s="1955"/>
      <c r="R5" s="1955"/>
      <c r="S5" s="1955"/>
      <c r="T5" s="1955"/>
      <c r="U5" s="1955"/>
      <c r="V5" s="1955"/>
      <c r="W5" s="1955"/>
    </row>
    <row r="6" spans="2:23" ht="13.5">
      <c r="B6" s="968"/>
      <c r="C6" s="968"/>
      <c r="D6" s="968"/>
      <c r="E6" s="968"/>
      <c r="F6" s="968"/>
      <c r="G6" s="968"/>
      <c r="H6" s="968"/>
      <c r="I6" s="968"/>
      <c r="J6" s="968"/>
      <c r="K6" s="968"/>
      <c r="L6" s="968"/>
      <c r="M6" s="968"/>
      <c r="N6" s="968"/>
      <c r="O6" s="968"/>
      <c r="P6" s="970" t="s">
        <v>1699</v>
      </c>
      <c r="Q6" s="1956"/>
      <c r="R6" s="1956"/>
      <c r="S6" s="1956"/>
      <c r="T6" s="1956"/>
      <c r="U6" s="1956"/>
      <c r="V6" s="1956"/>
      <c r="W6" s="1956"/>
    </row>
    <row r="7" spans="2:23" ht="10.5" customHeight="1">
      <c r="B7" s="968"/>
      <c r="C7" s="968"/>
      <c r="D7" s="968"/>
      <c r="E7" s="968"/>
      <c r="F7" s="968"/>
      <c r="G7" s="968"/>
      <c r="H7" s="968"/>
      <c r="I7" s="968"/>
      <c r="J7" s="968"/>
      <c r="K7" s="968"/>
      <c r="L7" s="968"/>
      <c r="M7" s="968"/>
      <c r="N7" s="968"/>
      <c r="O7" s="968"/>
      <c r="P7" s="968"/>
      <c r="Q7" s="968"/>
      <c r="R7" s="968"/>
      <c r="S7" s="968"/>
      <c r="T7" s="968"/>
      <c r="U7" s="968"/>
      <c r="V7" s="968"/>
      <c r="W7" s="968"/>
    </row>
    <row r="8" ht="13.5">
      <c r="B8" s="965" t="s">
        <v>1700</v>
      </c>
    </row>
    <row r="9" spans="3:11" ht="13.5">
      <c r="C9" s="969" t="s">
        <v>126</v>
      </c>
      <c r="D9" s="965" t="s">
        <v>1701</v>
      </c>
      <c r="J9" s="969" t="s">
        <v>126</v>
      </c>
      <c r="K9" s="965" t="s">
        <v>1702</v>
      </c>
    </row>
    <row r="10" ht="10.5" customHeight="1"/>
    <row r="11" ht="13.5">
      <c r="B11" s="965" t="s">
        <v>1703</v>
      </c>
    </row>
    <row r="12" spans="3:4" ht="13.5">
      <c r="C12" s="969" t="s">
        <v>126</v>
      </c>
      <c r="D12" s="965" t="s">
        <v>1704</v>
      </c>
    </row>
    <row r="13" spans="3:4" ht="13.5">
      <c r="C13" s="969" t="s">
        <v>126</v>
      </c>
      <c r="D13" s="965" t="s">
        <v>1705</v>
      </c>
    </row>
    <row r="14" ht="10.5" customHeight="1"/>
    <row r="15" ht="13.5">
      <c r="B15" s="965" t="s">
        <v>1706</v>
      </c>
    </row>
    <row r="16" spans="2:19" ht="60" customHeight="1">
      <c r="B16" s="1957"/>
      <c r="C16" s="1957"/>
      <c r="D16" s="1957"/>
      <c r="E16" s="1957"/>
      <c r="F16" s="1958" t="s">
        <v>1707</v>
      </c>
      <c r="G16" s="1959"/>
      <c r="H16" s="1959"/>
      <c r="I16" s="1959"/>
      <c r="J16" s="1959"/>
      <c r="K16" s="1959"/>
      <c r="L16" s="1960"/>
      <c r="M16" s="1961" t="s">
        <v>1708</v>
      </c>
      <c r="N16" s="1961"/>
      <c r="O16" s="1961"/>
      <c r="P16" s="1961"/>
      <c r="Q16" s="1961"/>
      <c r="R16" s="1961"/>
      <c r="S16" s="1961"/>
    </row>
    <row r="17" spans="2:19" ht="13.5">
      <c r="B17" s="1962">
        <v>4</v>
      </c>
      <c r="C17" s="1963"/>
      <c r="D17" s="1963" t="s">
        <v>1709</v>
      </c>
      <c r="E17" s="1964"/>
      <c r="F17" s="1965"/>
      <c r="G17" s="1966"/>
      <c r="H17" s="1966"/>
      <c r="I17" s="1966"/>
      <c r="J17" s="1966"/>
      <c r="K17" s="1966"/>
      <c r="L17" s="971" t="s">
        <v>1710</v>
      </c>
      <c r="M17" s="1965"/>
      <c r="N17" s="1966"/>
      <c r="O17" s="1966"/>
      <c r="P17" s="1966"/>
      <c r="Q17" s="1966"/>
      <c r="R17" s="1966"/>
      <c r="S17" s="971" t="s">
        <v>1710</v>
      </c>
    </row>
    <row r="18" spans="2:19" ht="13.5">
      <c r="B18" s="1962">
        <v>5</v>
      </c>
      <c r="C18" s="1963"/>
      <c r="D18" s="1963" t="s">
        <v>1709</v>
      </c>
      <c r="E18" s="1964"/>
      <c r="F18" s="1965"/>
      <c r="G18" s="1966"/>
      <c r="H18" s="1966"/>
      <c r="I18" s="1966"/>
      <c r="J18" s="1966"/>
      <c r="K18" s="1966"/>
      <c r="L18" s="971" t="s">
        <v>1710</v>
      </c>
      <c r="M18" s="1965"/>
      <c r="N18" s="1966"/>
      <c r="O18" s="1966"/>
      <c r="P18" s="1966"/>
      <c r="Q18" s="1966"/>
      <c r="R18" s="1966"/>
      <c r="S18" s="971" t="s">
        <v>1710</v>
      </c>
    </row>
    <row r="19" spans="2:19" ht="13.5">
      <c r="B19" s="1962">
        <v>6</v>
      </c>
      <c r="C19" s="1963"/>
      <c r="D19" s="1963" t="s">
        <v>1709</v>
      </c>
      <c r="E19" s="1964"/>
      <c r="F19" s="1965"/>
      <c r="G19" s="1966"/>
      <c r="H19" s="1966"/>
      <c r="I19" s="1966"/>
      <c r="J19" s="1966"/>
      <c r="K19" s="1966"/>
      <c r="L19" s="971" t="s">
        <v>1710</v>
      </c>
      <c r="M19" s="1965"/>
      <c r="N19" s="1966"/>
      <c r="O19" s="1966"/>
      <c r="P19" s="1966"/>
      <c r="Q19" s="1966"/>
      <c r="R19" s="1966"/>
      <c r="S19" s="971" t="s">
        <v>1710</v>
      </c>
    </row>
    <row r="20" spans="2:19" ht="13.5">
      <c r="B20" s="1962">
        <v>7</v>
      </c>
      <c r="C20" s="1963"/>
      <c r="D20" s="1963" t="s">
        <v>1709</v>
      </c>
      <c r="E20" s="1964"/>
      <c r="F20" s="1965"/>
      <c r="G20" s="1966"/>
      <c r="H20" s="1966"/>
      <c r="I20" s="1966"/>
      <c r="J20" s="1966"/>
      <c r="K20" s="1966"/>
      <c r="L20" s="971" t="s">
        <v>1710</v>
      </c>
      <c r="M20" s="1965"/>
      <c r="N20" s="1966"/>
      <c r="O20" s="1966"/>
      <c r="P20" s="1966"/>
      <c r="Q20" s="1966"/>
      <c r="R20" s="1966"/>
      <c r="S20" s="971" t="s">
        <v>1710</v>
      </c>
    </row>
    <row r="21" spans="2:19" ht="13.5">
      <c r="B21" s="1962">
        <v>8</v>
      </c>
      <c r="C21" s="1963"/>
      <c r="D21" s="1963" t="s">
        <v>1709</v>
      </c>
      <c r="E21" s="1964"/>
      <c r="F21" s="1965"/>
      <c r="G21" s="1966"/>
      <c r="H21" s="1966"/>
      <c r="I21" s="1966"/>
      <c r="J21" s="1966"/>
      <c r="K21" s="1966"/>
      <c r="L21" s="971" t="s">
        <v>1710</v>
      </c>
      <c r="M21" s="1965"/>
      <c r="N21" s="1966"/>
      <c r="O21" s="1966"/>
      <c r="P21" s="1966"/>
      <c r="Q21" s="1966"/>
      <c r="R21" s="1966"/>
      <c r="S21" s="971" t="s">
        <v>1710</v>
      </c>
    </row>
    <row r="22" spans="2:19" ht="13.5">
      <c r="B22" s="1962">
        <v>9</v>
      </c>
      <c r="C22" s="1963"/>
      <c r="D22" s="1963" t="s">
        <v>1709</v>
      </c>
      <c r="E22" s="1964"/>
      <c r="F22" s="1965"/>
      <c r="G22" s="1966"/>
      <c r="H22" s="1966"/>
      <c r="I22" s="1966"/>
      <c r="J22" s="1966"/>
      <c r="K22" s="1966"/>
      <c r="L22" s="971" t="s">
        <v>1710</v>
      </c>
      <c r="M22" s="1965"/>
      <c r="N22" s="1966"/>
      <c r="O22" s="1966"/>
      <c r="P22" s="1966"/>
      <c r="Q22" s="1966"/>
      <c r="R22" s="1966"/>
      <c r="S22" s="971" t="s">
        <v>1710</v>
      </c>
    </row>
    <row r="23" spans="2:19" ht="13.5">
      <c r="B23" s="1962">
        <v>10</v>
      </c>
      <c r="C23" s="1963"/>
      <c r="D23" s="1963" t="s">
        <v>1709</v>
      </c>
      <c r="E23" s="1964"/>
      <c r="F23" s="1965"/>
      <c r="G23" s="1966"/>
      <c r="H23" s="1966"/>
      <c r="I23" s="1966"/>
      <c r="J23" s="1966"/>
      <c r="K23" s="1966"/>
      <c r="L23" s="971" t="s">
        <v>1710</v>
      </c>
      <c r="M23" s="1965"/>
      <c r="N23" s="1966"/>
      <c r="O23" s="1966"/>
      <c r="P23" s="1966"/>
      <c r="Q23" s="1966"/>
      <c r="R23" s="1966"/>
      <c r="S23" s="971" t="s">
        <v>1710</v>
      </c>
    </row>
    <row r="24" spans="2:19" ht="13.5">
      <c r="B24" s="1962">
        <v>11</v>
      </c>
      <c r="C24" s="1963"/>
      <c r="D24" s="1963" t="s">
        <v>1709</v>
      </c>
      <c r="E24" s="1964"/>
      <c r="F24" s="1965"/>
      <c r="G24" s="1966"/>
      <c r="H24" s="1966"/>
      <c r="I24" s="1966"/>
      <c r="J24" s="1966"/>
      <c r="K24" s="1966"/>
      <c r="L24" s="971" t="s">
        <v>1710</v>
      </c>
      <c r="M24" s="1965"/>
      <c r="N24" s="1966"/>
      <c r="O24" s="1966"/>
      <c r="P24" s="1966"/>
      <c r="Q24" s="1966"/>
      <c r="R24" s="1966"/>
      <c r="S24" s="971" t="s">
        <v>1710</v>
      </c>
    </row>
    <row r="25" spans="2:23" ht="13.5">
      <c r="B25" s="1962">
        <v>12</v>
      </c>
      <c r="C25" s="1963"/>
      <c r="D25" s="1963" t="s">
        <v>1709</v>
      </c>
      <c r="E25" s="1964"/>
      <c r="F25" s="1965"/>
      <c r="G25" s="1966"/>
      <c r="H25" s="1966"/>
      <c r="I25" s="1966"/>
      <c r="J25" s="1966"/>
      <c r="K25" s="1966"/>
      <c r="L25" s="971" t="s">
        <v>1710</v>
      </c>
      <c r="M25" s="1965"/>
      <c r="N25" s="1966"/>
      <c r="O25" s="1966"/>
      <c r="P25" s="1966"/>
      <c r="Q25" s="1966"/>
      <c r="R25" s="1966"/>
      <c r="S25" s="971" t="s">
        <v>1710</v>
      </c>
      <c r="U25" s="1957" t="s">
        <v>1711</v>
      </c>
      <c r="V25" s="1957"/>
      <c r="W25" s="1957"/>
    </row>
    <row r="26" spans="2:23" ht="13.5">
      <c r="B26" s="1962">
        <v>1</v>
      </c>
      <c r="C26" s="1963"/>
      <c r="D26" s="1963" t="s">
        <v>1709</v>
      </c>
      <c r="E26" s="1964"/>
      <c r="F26" s="1965"/>
      <c r="G26" s="1966"/>
      <c r="H26" s="1966"/>
      <c r="I26" s="1966"/>
      <c r="J26" s="1966"/>
      <c r="K26" s="1966"/>
      <c r="L26" s="971" t="s">
        <v>1710</v>
      </c>
      <c r="M26" s="1965"/>
      <c r="N26" s="1966"/>
      <c r="O26" s="1966"/>
      <c r="P26" s="1966"/>
      <c r="Q26" s="1966"/>
      <c r="R26" s="1966"/>
      <c r="S26" s="971" t="s">
        <v>1710</v>
      </c>
      <c r="U26" s="1967"/>
      <c r="V26" s="1967"/>
      <c r="W26" s="1967"/>
    </row>
    <row r="27" spans="2:19" ht="13.5">
      <c r="B27" s="1962">
        <v>2</v>
      </c>
      <c r="C27" s="1963"/>
      <c r="D27" s="1963" t="s">
        <v>1709</v>
      </c>
      <c r="E27" s="1964"/>
      <c r="F27" s="1965"/>
      <c r="G27" s="1966"/>
      <c r="H27" s="1966"/>
      <c r="I27" s="1966"/>
      <c r="J27" s="1966"/>
      <c r="K27" s="1966"/>
      <c r="L27" s="971" t="s">
        <v>1710</v>
      </c>
      <c r="M27" s="1965"/>
      <c r="N27" s="1966"/>
      <c r="O27" s="1966"/>
      <c r="P27" s="1966"/>
      <c r="Q27" s="1966"/>
      <c r="R27" s="1966"/>
      <c r="S27" s="971" t="s">
        <v>1710</v>
      </c>
    </row>
    <row r="28" spans="2:23" ht="13.5">
      <c r="B28" s="1957" t="s">
        <v>1712</v>
      </c>
      <c r="C28" s="1957"/>
      <c r="D28" s="1957"/>
      <c r="E28" s="1957"/>
      <c r="F28" s="1962">
        <f>IF(SUM(F17:K27)=0,"",SUM(F17:K27))</f>
      </c>
      <c r="G28" s="1963"/>
      <c r="H28" s="1963"/>
      <c r="I28" s="1963"/>
      <c r="J28" s="1963"/>
      <c r="K28" s="1963"/>
      <c r="L28" s="971" t="s">
        <v>1710</v>
      </c>
      <c r="M28" s="1962">
        <f>IF(SUM(M17:R27)=0,"",SUM(M17:R27))</f>
      </c>
      <c r="N28" s="1963"/>
      <c r="O28" s="1963"/>
      <c r="P28" s="1963"/>
      <c r="Q28" s="1963"/>
      <c r="R28" s="1963"/>
      <c r="S28" s="971" t="s">
        <v>1710</v>
      </c>
      <c r="U28" s="1957" t="s">
        <v>1713</v>
      </c>
      <c r="V28" s="1957"/>
      <c r="W28" s="1957"/>
    </row>
    <row r="29" spans="2:23" ht="39.75" customHeight="1">
      <c r="B29" s="1961" t="s">
        <v>1714</v>
      </c>
      <c r="C29" s="1957"/>
      <c r="D29" s="1957"/>
      <c r="E29" s="1957"/>
      <c r="F29" s="1968">
        <f>IF(F28="","",F28/U26)</f>
      </c>
      <c r="G29" s="1969"/>
      <c r="H29" s="1969"/>
      <c r="I29" s="1969"/>
      <c r="J29" s="1969"/>
      <c r="K29" s="1969"/>
      <c r="L29" s="971" t="s">
        <v>1710</v>
      </c>
      <c r="M29" s="1968">
        <f>IF(M28="","",M28/U26)</f>
      </c>
      <c r="N29" s="1969"/>
      <c r="O29" s="1969"/>
      <c r="P29" s="1969"/>
      <c r="Q29" s="1969"/>
      <c r="R29" s="1969"/>
      <c r="S29" s="971" t="s">
        <v>1710</v>
      </c>
      <c r="U29" s="1970">
        <f>IF(F29="","",ROUNDDOWN(M29/F29,3))</f>
      </c>
      <c r="V29" s="1971"/>
      <c r="W29" s="1972"/>
    </row>
    <row r="31" ht="13.5">
      <c r="B31" s="965" t="s">
        <v>1715</v>
      </c>
    </row>
    <row r="32" spans="2:19" ht="60" customHeight="1">
      <c r="B32" s="1957"/>
      <c r="C32" s="1957"/>
      <c r="D32" s="1957"/>
      <c r="E32" s="1957"/>
      <c r="F32" s="1958" t="s">
        <v>1707</v>
      </c>
      <c r="G32" s="1959"/>
      <c r="H32" s="1959"/>
      <c r="I32" s="1959"/>
      <c r="J32" s="1959"/>
      <c r="K32" s="1959"/>
      <c r="L32" s="1960"/>
      <c r="M32" s="1961" t="s">
        <v>1708</v>
      </c>
      <c r="N32" s="1961"/>
      <c r="O32" s="1961"/>
      <c r="P32" s="1961"/>
      <c r="Q32" s="1961"/>
      <c r="R32" s="1961"/>
      <c r="S32" s="1961"/>
    </row>
    <row r="33" spans="2:19" ht="13.5">
      <c r="B33" s="1965"/>
      <c r="C33" s="1966"/>
      <c r="D33" s="1966"/>
      <c r="E33" s="972" t="s">
        <v>1709</v>
      </c>
      <c r="F33" s="1965"/>
      <c r="G33" s="1966"/>
      <c r="H33" s="1966"/>
      <c r="I33" s="1966"/>
      <c r="J33" s="1966"/>
      <c r="K33" s="1966"/>
      <c r="L33" s="971" t="s">
        <v>1710</v>
      </c>
      <c r="M33" s="1965"/>
      <c r="N33" s="1966"/>
      <c r="O33" s="1966"/>
      <c r="P33" s="1966"/>
      <c r="Q33" s="1966"/>
      <c r="R33" s="1966"/>
      <c r="S33" s="971" t="s">
        <v>1710</v>
      </c>
    </row>
    <row r="34" spans="2:19" ht="13.5">
      <c r="B34" s="1965"/>
      <c r="C34" s="1966"/>
      <c r="D34" s="1966"/>
      <c r="E34" s="972" t="s">
        <v>1709</v>
      </c>
      <c r="F34" s="1965"/>
      <c r="G34" s="1966"/>
      <c r="H34" s="1966"/>
      <c r="I34" s="1966"/>
      <c r="J34" s="1966"/>
      <c r="K34" s="1966"/>
      <c r="L34" s="971" t="s">
        <v>1710</v>
      </c>
      <c r="M34" s="1965"/>
      <c r="N34" s="1966"/>
      <c r="O34" s="1966"/>
      <c r="P34" s="1966"/>
      <c r="Q34" s="1966"/>
      <c r="R34" s="1966"/>
      <c r="S34" s="971" t="s">
        <v>1710</v>
      </c>
    </row>
    <row r="35" spans="2:19" ht="13.5">
      <c r="B35" s="1965"/>
      <c r="C35" s="1966"/>
      <c r="D35" s="1966"/>
      <c r="E35" s="972" t="s">
        <v>120</v>
      </c>
      <c r="F35" s="1965"/>
      <c r="G35" s="1966"/>
      <c r="H35" s="1966"/>
      <c r="I35" s="1966"/>
      <c r="J35" s="1966"/>
      <c r="K35" s="1966"/>
      <c r="L35" s="971" t="s">
        <v>1710</v>
      </c>
      <c r="M35" s="1965"/>
      <c r="N35" s="1966"/>
      <c r="O35" s="1966"/>
      <c r="P35" s="1966"/>
      <c r="Q35" s="1966"/>
      <c r="R35" s="1966"/>
      <c r="S35" s="971" t="s">
        <v>1710</v>
      </c>
    </row>
    <row r="36" spans="2:23" ht="13.5">
      <c r="B36" s="1957" t="s">
        <v>1712</v>
      </c>
      <c r="C36" s="1957"/>
      <c r="D36" s="1957"/>
      <c r="E36" s="1957"/>
      <c r="F36" s="1962">
        <f>IF(SUM(F33:K35)=0,"",SUM(F33:K35))</f>
      </c>
      <c r="G36" s="1963"/>
      <c r="H36" s="1963"/>
      <c r="I36" s="1963"/>
      <c r="J36" s="1963"/>
      <c r="K36" s="1963"/>
      <c r="L36" s="971" t="s">
        <v>1710</v>
      </c>
      <c r="M36" s="1962">
        <f>IF(SUM(M33:R35)=0,"",SUM(M33:R35))</f>
      </c>
      <c r="N36" s="1963"/>
      <c r="O36" s="1963"/>
      <c r="P36" s="1963"/>
      <c r="Q36" s="1963"/>
      <c r="R36" s="1963"/>
      <c r="S36" s="971" t="s">
        <v>1710</v>
      </c>
      <c r="U36" s="1957" t="s">
        <v>1713</v>
      </c>
      <c r="V36" s="1957"/>
      <c r="W36" s="1957"/>
    </row>
    <row r="37" spans="2:23" ht="39.75" customHeight="1">
      <c r="B37" s="1961" t="s">
        <v>1714</v>
      </c>
      <c r="C37" s="1957"/>
      <c r="D37" s="1957"/>
      <c r="E37" s="1957"/>
      <c r="F37" s="1968">
        <f>IF(F36="","",F36/3)</f>
      </c>
      <c r="G37" s="1969"/>
      <c r="H37" s="1969"/>
      <c r="I37" s="1969"/>
      <c r="J37" s="1969"/>
      <c r="K37" s="1969"/>
      <c r="L37" s="971" t="s">
        <v>1710</v>
      </c>
      <c r="M37" s="1968">
        <f>IF(M36="","",M36/3)</f>
      </c>
      <c r="N37" s="1969"/>
      <c r="O37" s="1969"/>
      <c r="P37" s="1969"/>
      <c r="Q37" s="1969"/>
      <c r="R37" s="1969"/>
      <c r="S37" s="971" t="s">
        <v>1710</v>
      </c>
      <c r="U37" s="1970">
        <f>IF(F37="","",ROUNDDOWN(M37/F37,3))</f>
      </c>
      <c r="V37" s="1971"/>
      <c r="W37" s="1972"/>
    </row>
    <row r="38" spans="2:23" ht="4.5" customHeight="1">
      <c r="B38" s="973"/>
      <c r="C38" s="974"/>
      <c r="D38" s="974"/>
      <c r="E38" s="974"/>
      <c r="F38" s="975"/>
      <c r="G38" s="975"/>
      <c r="H38" s="975"/>
      <c r="I38" s="975"/>
      <c r="J38" s="975"/>
      <c r="K38" s="975"/>
      <c r="L38" s="974"/>
      <c r="M38" s="975"/>
      <c r="N38" s="975"/>
      <c r="O38" s="975"/>
      <c r="P38" s="975"/>
      <c r="Q38" s="975"/>
      <c r="R38" s="975"/>
      <c r="S38" s="974"/>
      <c r="U38" s="976"/>
      <c r="V38" s="976"/>
      <c r="W38" s="976"/>
    </row>
    <row r="39" ht="13.5">
      <c r="B39" s="965" t="s">
        <v>1716</v>
      </c>
    </row>
    <row r="40" spans="2:23" ht="13.5">
      <c r="B40" s="1973" t="s">
        <v>1717</v>
      </c>
      <c r="C40" s="1973"/>
      <c r="D40" s="1973"/>
      <c r="E40" s="1973"/>
      <c r="F40" s="1973"/>
      <c r="G40" s="1973"/>
      <c r="H40" s="1973"/>
      <c r="I40" s="1973"/>
      <c r="J40" s="1973"/>
      <c r="K40" s="1973"/>
      <c r="L40" s="1973"/>
      <c r="M40" s="1973"/>
      <c r="N40" s="1973"/>
      <c r="O40" s="1973"/>
      <c r="P40" s="1973"/>
      <c r="Q40" s="1973"/>
      <c r="R40" s="1973"/>
      <c r="S40" s="1973"/>
      <c r="T40" s="1973"/>
      <c r="U40" s="1973"/>
      <c r="V40" s="1973"/>
      <c r="W40" s="1973"/>
    </row>
    <row r="41" spans="2:23" ht="13.5">
      <c r="B41" s="1973" t="s">
        <v>1718</v>
      </c>
      <c r="C41" s="1973"/>
      <c r="D41" s="1973"/>
      <c r="E41" s="1973"/>
      <c r="F41" s="1973"/>
      <c r="G41" s="1973"/>
      <c r="H41" s="1973"/>
      <c r="I41" s="1973"/>
      <c r="J41" s="1973"/>
      <c r="K41" s="1973"/>
      <c r="L41" s="1973"/>
      <c r="M41" s="1973"/>
      <c r="N41" s="1973"/>
      <c r="O41" s="1973"/>
      <c r="P41" s="1973"/>
      <c r="Q41" s="1973"/>
      <c r="R41" s="1973"/>
      <c r="S41" s="1973"/>
      <c r="T41" s="1973"/>
      <c r="U41" s="1973"/>
      <c r="V41" s="1973"/>
      <c r="W41" s="1973"/>
    </row>
    <row r="42" spans="2:23" ht="13.5">
      <c r="B42" s="1973" t="s">
        <v>1719</v>
      </c>
      <c r="C42" s="1973"/>
      <c r="D42" s="1973"/>
      <c r="E42" s="1973"/>
      <c r="F42" s="1973"/>
      <c r="G42" s="1973"/>
      <c r="H42" s="1973"/>
      <c r="I42" s="1973"/>
      <c r="J42" s="1973"/>
      <c r="K42" s="1973"/>
      <c r="L42" s="1973"/>
      <c r="M42" s="1973"/>
      <c r="N42" s="1973"/>
      <c r="O42" s="1973"/>
      <c r="P42" s="1973"/>
      <c r="Q42" s="1973"/>
      <c r="R42" s="1973"/>
      <c r="S42" s="1973"/>
      <c r="T42" s="1973"/>
      <c r="U42" s="1973"/>
      <c r="V42" s="1973"/>
      <c r="W42" s="1973"/>
    </row>
    <row r="43" spans="2:23" ht="13.5">
      <c r="B43" s="1973" t="s">
        <v>1720</v>
      </c>
      <c r="C43" s="1973"/>
      <c r="D43" s="1973"/>
      <c r="E43" s="1973"/>
      <c r="F43" s="1973"/>
      <c r="G43" s="1973"/>
      <c r="H43" s="1973"/>
      <c r="I43" s="1973"/>
      <c r="J43" s="1973"/>
      <c r="K43" s="1973"/>
      <c r="L43" s="1973"/>
      <c r="M43" s="1973"/>
      <c r="N43" s="1973"/>
      <c r="O43" s="1973"/>
      <c r="P43" s="1973"/>
      <c r="Q43" s="1973"/>
      <c r="R43" s="1973"/>
      <c r="S43" s="1973"/>
      <c r="T43" s="1973"/>
      <c r="U43" s="1973"/>
      <c r="V43" s="1973"/>
      <c r="W43" s="1973"/>
    </row>
    <row r="44" spans="2:23" ht="13.5">
      <c r="B44" s="1973" t="s">
        <v>1721</v>
      </c>
      <c r="C44" s="1973"/>
      <c r="D44" s="1973"/>
      <c r="E44" s="1973"/>
      <c r="F44" s="1973"/>
      <c r="G44" s="1973"/>
      <c r="H44" s="1973"/>
      <c r="I44" s="1973"/>
      <c r="J44" s="1973"/>
      <c r="K44" s="1973"/>
      <c r="L44" s="1973"/>
      <c r="M44" s="1973"/>
      <c r="N44" s="1973"/>
      <c r="O44" s="1973"/>
      <c r="P44" s="1973"/>
      <c r="Q44" s="1973"/>
      <c r="R44" s="1973"/>
      <c r="S44" s="1973"/>
      <c r="T44" s="1973"/>
      <c r="U44" s="1973"/>
      <c r="V44" s="1973"/>
      <c r="W44" s="1973"/>
    </row>
    <row r="45" spans="2:23" ht="13.5">
      <c r="B45" s="1973" t="s">
        <v>1722</v>
      </c>
      <c r="C45" s="1973"/>
      <c r="D45" s="1973"/>
      <c r="E45" s="1973"/>
      <c r="F45" s="1973"/>
      <c r="G45" s="1973"/>
      <c r="H45" s="1973"/>
      <c r="I45" s="1973"/>
      <c r="J45" s="1973"/>
      <c r="K45" s="1973"/>
      <c r="L45" s="1973"/>
      <c r="M45" s="1973"/>
      <c r="N45" s="1973"/>
      <c r="O45" s="1973"/>
      <c r="P45" s="1973"/>
      <c r="Q45" s="1973"/>
      <c r="R45" s="1973"/>
      <c r="S45" s="1973"/>
      <c r="T45" s="1973"/>
      <c r="U45" s="1973"/>
      <c r="V45" s="1973"/>
      <c r="W45" s="1973"/>
    </row>
    <row r="46" spans="2:23" ht="13.5">
      <c r="B46" s="1973" t="s">
        <v>1723</v>
      </c>
      <c r="C46" s="1973"/>
      <c r="D46" s="1973"/>
      <c r="E46" s="1973"/>
      <c r="F46" s="1973"/>
      <c r="G46" s="1973"/>
      <c r="H46" s="1973"/>
      <c r="I46" s="1973"/>
      <c r="J46" s="1973"/>
      <c r="K46" s="1973"/>
      <c r="L46" s="1973"/>
      <c r="M46" s="1973"/>
      <c r="N46" s="1973"/>
      <c r="O46" s="1973"/>
      <c r="P46" s="1973"/>
      <c r="Q46" s="1973"/>
      <c r="R46" s="1973"/>
      <c r="S46" s="1973"/>
      <c r="T46" s="1973"/>
      <c r="U46" s="1973"/>
      <c r="V46" s="1973"/>
      <c r="W46" s="1973"/>
    </row>
    <row r="47" spans="2:23" ht="13.5">
      <c r="B47" s="1973" t="s">
        <v>1724</v>
      </c>
      <c r="C47" s="1973"/>
      <c r="D47" s="1973"/>
      <c r="E47" s="1973"/>
      <c r="F47" s="1973"/>
      <c r="G47" s="1973"/>
      <c r="H47" s="1973"/>
      <c r="I47" s="1973"/>
      <c r="J47" s="1973"/>
      <c r="K47" s="1973"/>
      <c r="L47" s="1973"/>
      <c r="M47" s="1973"/>
      <c r="N47" s="1973"/>
      <c r="O47" s="1973"/>
      <c r="P47" s="1973"/>
      <c r="Q47" s="1973"/>
      <c r="R47" s="1973"/>
      <c r="S47" s="1973"/>
      <c r="T47" s="1973"/>
      <c r="U47" s="1973"/>
      <c r="V47" s="1973"/>
      <c r="W47" s="1973"/>
    </row>
    <row r="48" spans="2:23" ht="13.5">
      <c r="B48" s="1973"/>
      <c r="C48" s="1973"/>
      <c r="D48" s="1973"/>
      <c r="E48" s="1973"/>
      <c r="F48" s="1973"/>
      <c r="G48" s="1973"/>
      <c r="H48" s="1973"/>
      <c r="I48" s="1973"/>
      <c r="J48" s="1973"/>
      <c r="K48" s="1973"/>
      <c r="L48" s="1973"/>
      <c r="M48" s="1973"/>
      <c r="N48" s="1973"/>
      <c r="O48" s="1973"/>
      <c r="P48" s="1973"/>
      <c r="Q48" s="1973"/>
      <c r="R48" s="1973"/>
      <c r="S48" s="1973"/>
      <c r="T48" s="1973"/>
      <c r="U48" s="1973"/>
      <c r="V48" s="1973"/>
      <c r="W48" s="1973"/>
    </row>
    <row r="49" spans="2:23" ht="13.5">
      <c r="B49" s="1973"/>
      <c r="C49" s="1973"/>
      <c r="D49" s="1973"/>
      <c r="E49" s="1973"/>
      <c r="F49" s="1973"/>
      <c r="G49" s="1973"/>
      <c r="H49" s="1973"/>
      <c r="I49" s="1973"/>
      <c r="J49" s="1973"/>
      <c r="K49" s="1973"/>
      <c r="L49" s="1973"/>
      <c r="M49" s="1973"/>
      <c r="N49" s="1973"/>
      <c r="O49" s="1973"/>
      <c r="P49" s="1973"/>
      <c r="Q49" s="1973"/>
      <c r="R49" s="1973"/>
      <c r="S49" s="1973"/>
      <c r="T49" s="1973"/>
      <c r="U49" s="1973"/>
      <c r="V49" s="1973"/>
      <c r="W49" s="1973"/>
    </row>
    <row r="50" spans="2:23" ht="13.5">
      <c r="B50" s="1973"/>
      <c r="C50" s="1973"/>
      <c r="D50" s="1973"/>
      <c r="E50" s="1973"/>
      <c r="F50" s="1973"/>
      <c r="G50" s="1973"/>
      <c r="H50" s="1973"/>
      <c r="I50" s="1973"/>
      <c r="J50" s="1973"/>
      <c r="K50" s="1973"/>
      <c r="L50" s="1973"/>
      <c r="M50" s="1973"/>
      <c r="N50" s="1973"/>
      <c r="O50" s="1973"/>
      <c r="P50" s="1973"/>
      <c r="Q50" s="1973"/>
      <c r="R50" s="1973"/>
      <c r="S50" s="1973"/>
      <c r="T50" s="1973"/>
      <c r="U50" s="1973"/>
      <c r="V50" s="1973"/>
      <c r="W50" s="1973"/>
    </row>
    <row r="51" spans="2:23" ht="13.5">
      <c r="B51" s="1973"/>
      <c r="C51" s="1973"/>
      <c r="D51" s="1973"/>
      <c r="E51" s="1973"/>
      <c r="F51" s="1973"/>
      <c r="G51" s="1973"/>
      <c r="H51" s="1973"/>
      <c r="I51" s="1973"/>
      <c r="J51" s="1973"/>
      <c r="K51" s="1973"/>
      <c r="L51" s="1973"/>
      <c r="M51" s="1973"/>
      <c r="N51" s="1973"/>
      <c r="O51" s="1973"/>
      <c r="P51" s="1973"/>
      <c r="Q51" s="1973"/>
      <c r="R51" s="1973"/>
      <c r="S51" s="1973"/>
      <c r="T51" s="1973"/>
      <c r="U51" s="1973"/>
      <c r="V51" s="1973"/>
      <c r="W51" s="1973"/>
    </row>
    <row r="52" spans="2:23" ht="13.5">
      <c r="B52" s="1973"/>
      <c r="C52" s="1973"/>
      <c r="D52" s="1973"/>
      <c r="E52" s="1973"/>
      <c r="F52" s="1973"/>
      <c r="G52" s="1973"/>
      <c r="H52" s="1973"/>
      <c r="I52" s="1973"/>
      <c r="J52" s="1973"/>
      <c r="K52" s="1973"/>
      <c r="L52" s="1973"/>
      <c r="M52" s="1973"/>
      <c r="N52" s="1973"/>
      <c r="O52" s="1973"/>
      <c r="P52" s="1973"/>
      <c r="Q52" s="1973"/>
      <c r="R52" s="1973"/>
      <c r="S52" s="1973"/>
      <c r="T52" s="1973"/>
      <c r="U52" s="1973"/>
      <c r="V52" s="1973"/>
      <c r="W52" s="1973"/>
    </row>
    <row r="53" spans="2:23" ht="13.5">
      <c r="B53" s="1973"/>
      <c r="C53" s="1973"/>
      <c r="D53" s="1973"/>
      <c r="E53" s="1973"/>
      <c r="F53" s="1973"/>
      <c r="G53" s="1973"/>
      <c r="H53" s="1973"/>
      <c r="I53" s="1973"/>
      <c r="J53" s="1973"/>
      <c r="K53" s="1973"/>
      <c r="L53" s="1973"/>
      <c r="M53" s="1973"/>
      <c r="N53" s="1973"/>
      <c r="O53" s="1973"/>
      <c r="P53" s="1973"/>
      <c r="Q53" s="1973"/>
      <c r="R53" s="1973"/>
      <c r="S53" s="1973"/>
      <c r="T53" s="1973"/>
      <c r="U53" s="1973"/>
      <c r="V53" s="1973"/>
      <c r="W53" s="1973"/>
    </row>
    <row r="54" spans="2:23" ht="13.5">
      <c r="B54" s="1973"/>
      <c r="C54" s="1973"/>
      <c r="D54" s="1973"/>
      <c r="E54" s="1973"/>
      <c r="F54" s="1973"/>
      <c r="G54" s="1973"/>
      <c r="H54" s="1973"/>
      <c r="I54" s="1973"/>
      <c r="J54" s="1973"/>
      <c r="K54" s="1973"/>
      <c r="L54" s="1973"/>
      <c r="M54" s="1973"/>
      <c r="N54" s="1973"/>
      <c r="O54" s="1973"/>
      <c r="P54" s="1973"/>
      <c r="Q54" s="1973"/>
      <c r="R54" s="1973"/>
      <c r="S54" s="1973"/>
      <c r="T54" s="1973"/>
      <c r="U54" s="1973"/>
      <c r="V54" s="1973"/>
      <c r="W54" s="1973"/>
    </row>
    <row r="55" spans="2:23" ht="13.5">
      <c r="B55" s="1973"/>
      <c r="C55" s="1973"/>
      <c r="D55" s="1973"/>
      <c r="E55" s="1973"/>
      <c r="F55" s="1973"/>
      <c r="G55" s="1973"/>
      <c r="H55" s="1973"/>
      <c r="I55" s="1973"/>
      <c r="J55" s="1973"/>
      <c r="K55" s="1973"/>
      <c r="L55" s="1973"/>
      <c r="M55" s="1973"/>
      <c r="N55" s="1973"/>
      <c r="O55" s="1973"/>
      <c r="P55" s="1973"/>
      <c r="Q55" s="1973"/>
      <c r="R55" s="1973"/>
      <c r="S55" s="1973"/>
      <c r="T55" s="1973"/>
      <c r="U55" s="1973"/>
      <c r="V55" s="1973"/>
      <c r="W55" s="1973"/>
    </row>
    <row r="56" spans="2:23" ht="13.5">
      <c r="B56" s="1973"/>
      <c r="C56" s="1973"/>
      <c r="D56" s="1973"/>
      <c r="E56" s="1973"/>
      <c r="F56" s="1973"/>
      <c r="G56" s="1973"/>
      <c r="H56" s="1973"/>
      <c r="I56" s="1973"/>
      <c r="J56" s="1973"/>
      <c r="K56" s="1973"/>
      <c r="L56" s="1973"/>
      <c r="M56" s="1973"/>
      <c r="N56" s="1973"/>
      <c r="O56" s="1973"/>
      <c r="P56" s="1973"/>
      <c r="Q56" s="1973"/>
      <c r="R56" s="1973"/>
      <c r="S56" s="1973"/>
      <c r="T56" s="1973"/>
      <c r="U56" s="1973"/>
      <c r="V56" s="1973"/>
      <c r="W56" s="1973"/>
    </row>
    <row r="57" spans="2:23" ht="13.5">
      <c r="B57" s="1973"/>
      <c r="C57" s="1973"/>
      <c r="D57" s="1973"/>
      <c r="E57" s="1973"/>
      <c r="F57" s="1973"/>
      <c r="G57" s="1973"/>
      <c r="H57" s="1973"/>
      <c r="I57" s="1973"/>
      <c r="J57" s="1973"/>
      <c r="K57" s="1973"/>
      <c r="L57" s="1973"/>
      <c r="M57" s="1973"/>
      <c r="N57" s="1973"/>
      <c r="O57" s="1973"/>
      <c r="P57" s="1973"/>
      <c r="Q57" s="1973"/>
      <c r="R57" s="1973"/>
      <c r="S57" s="1973"/>
      <c r="T57" s="1973"/>
      <c r="U57" s="1973"/>
      <c r="V57" s="1973"/>
      <c r="W57" s="1973"/>
    </row>
    <row r="58" spans="2:23" ht="13.5">
      <c r="B58" s="1973"/>
      <c r="C58" s="1973"/>
      <c r="D58" s="1973"/>
      <c r="E58" s="1973"/>
      <c r="F58" s="1973"/>
      <c r="G58" s="1973"/>
      <c r="H58" s="1973"/>
      <c r="I58" s="1973"/>
      <c r="J58" s="1973"/>
      <c r="K58" s="1973"/>
      <c r="L58" s="1973"/>
      <c r="M58" s="1973"/>
      <c r="N58" s="1973"/>
      <c r="O58" s="1973"/>
      <c r="P58" s="1973"/>
      <c r="Q58" s="1973"/>
      <c r="R58" s="1973"/>
      <c r="S58" s="1973"/>
      <c r="T58" s="1973"/>
      <c r="U58" s="1973"/>
      <c r="V58" s="1973"/>
      <c r="W58" s="1973"/>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B2:AL43"/>
  <sheetViews>
    <sheetView view="pageBreakPreview" zoomScaleSheetLayoutView="100" zoomScalePageLayoutView="0" workbookViewId="0" topLeftCell="A1">
      <selection activeCell="A1" sqref="A1"/>
    </sheetView>
  </sheetViews>
  <sheetFormatPr defaultColWidth="9.00390625" defaultRowHeight="13.5"/>
  <cols>
    <col min="1" max="1" width="1.4921875" style="107" customWidth="1"/>
    <col min="2" max="27" width="3.625" style="107" customWidth="1"/>
    <col min="28" max="28" width="1.25" style="107" customWidth="1"/>
    <col min="29" max="39" width="3.625" style="107" customWidth="1"/>
    <col min="40" max="40" width="1.00390625" style="107" customWidth="1"/>
    <col min="41" max="62" width="3.625" style="107" customWidth="1"/>
    <col min="63" max="16384" width="9.00390625" style="107" customWidth="1"/>
  </cols>
  <sheetData>
    <row r="2" ht="13.5">
      <c r="B2" s="106" t="s">
        <v>1130</v>
      </c>
    </row>
    <row r="3" spans="3:38" ht="13.5">
      <c r="C3" s="1749" t="s">
        <v>1131</v>
      </c>
      <c r="D3" s="1749"/>
      <c r="E3" s="1749"/>
      <c r="F3" s="1749"/>
      <c r="G3" s="1749"/>
      <c r="H3" s="1749"/>
      <c r="I3" s="1749"/>
      <c r="J3" s="1749"/>
      <c r="K3" s="1749"/>
      <c r="L3" s="1749"/>
      <c r="M3" s="1749"/>
      <c r="N3" s="1749"/>
      <c r="O3" s="1749"/>
      <c r="P3" s="1749"/>
      <c r="Q3" s="1749"/>
      <c r="R3" s="1749"/>
      <c r="S3" s="1749"/>
      <c r="T3" s="1749"/>
      <c r="U3" s="1749"/>
      <c r="V3" s="1749"/>
      <c r="W3" s="1749"/>
      <c r="X3" s="1749"/>
      <c r="Y3" s="1749"/>
      <c r="Z3" s="1749"/>
      <c r="AA3" s="531"/>
      <c r="AB3" s="531"/>
      <c r="AC3" s="531"/>
      <c r="AD3" s="531"/>
      <c r="AE3" s="531"/>
      <c r="AF3" s="531"/>
      <c r="AG3" s="531"/>
      <c r="AH3" s="531"/>
      <c r="AI3" s="531"/>
      <c r="AJ3" s="531"/>
      <c r="AK3" s="531"/>
      <c r="AL3" s="531"/>
    </row>
    <row r="4" ht="13.5">
      <c r="AD4" s="593" t="s">
        <v>1123</v>
      </c>
    </row>
    <row r="5" spans="2:38" ht="13.5">
      <c r="B5" s="115"/>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593" t="s">
        <v>1124</v>
      </c>
      <c r="AE5" s="108"/>
      <c r="AF5" s="108"/>
      <c r="AG5" s="108"/>
      <c r="AH5" s="108"/>
      <c r="AI5" s="108"/>
      <c r="AJ5" s="108"/>
      <c r="AK5" s="108"/>
      <c r="AL5" s="108"/>
    </row>
    <row r="6" spans="2:38" ht="13.5">
      <c r="B6" s="115"/>
      <c r="D6" s="1986" t="s">
        <v>1132</v>
      </c>
      <c r="E6" s="1987"/>
      <c r="F6" s="1987"/>
      <c r="G6" s="1987"/>
      <c r="H6" s="1987"/>
      <c r="I6" s="1987"/>
      <c r="J6" s="1987"/>
      <c r="K6" s="1987"/>
      <c r="L6" s="1987"/>
      <c r="M6" s="1987"/>
      <c r="N6" s="1987"/>
      <c r="O6" s="1987"/>
      <c r="P6" s="1987"/>
      <c r="Q6" s="1987"/>
      <c r="R6" s="1987"/>
      <c r="S6" s="1987"/>
      <c r="T6" s="1987"/>
      <c r="U6" s="1987"/>
      <c r="V6" s="1987"/>
      <c r="W6" s="1987"/>
      <c r="X6" s="1987"/>
      <c r="Y6" s="1988"/>
      <c r="Z6" s="108"/>
      <c r="AA6" s="108"/>
      <c r="AB6" s="108"/>
      <c r="AC6" s="108"/>
      <c r="AD6" s="108"/>
      <c r="AE6" s="108"/>
      <c r="AF6" s="108"/>
      <c r="AG6" s="108"/>
      <c r="AH6" s="108"/>
      <c r="AI6" s="108"/>
      <c r="AJ6" s="108"/>
      <c r="AK6" s="108"/>
      <c r="AL6" s="108"/>
    </row>
    <row r="7" spans="2:38" ht="13.5">
      <c r="B7" s="108"/>
      <c r="D7" s="1996"/>
      <c r="E7" s="1997"/>
      <c r="F7" s="1997"/>
      <c r="G7" s="1997"/>
      <c r="H7" s="1997"/>
      <c r="I7" s="1997"/>
      <c r="J7" s="1997"/>
      <c r="K7" s="1997"/>
      <c r="L7" s="1997"/>
      <c r="M7" s="1997"/>
      <c r="N7" s="1997"/>
      <c r="O7" s="1997"/>
      <c r="P7" s="1997"/>
      <c r="Q7" s="1997"/>
      <c r="R7" s="1997"/>
      <c r="S7" s="1997"/>
      <c r="T7" s="1997"/>
      <c r="U7" s="1997"/>
      <c r="V7" s="1997"/>
      <c r="W7" s="1997"/>
      <c r="X7" s="1997"/>
      <c r="Y7" s="1998"/>
      <c r="Z7" s="165"/>
      <c r="AA7" s="165"/>
      <c r="AB7" s="165"/>
      <c r="AC7" s="165"/>
      <c r="AD7" s="165"/>
      <c r="AE7" s="165"/>
      <c r="AF7" s="165"/>
      <c r="AG7" s="165"/>
      <c r="AH7" s="165"/>
      <c r="AI7" s="165"/>
      <c r="AJ7" s="165"/>
      <c r="AK7" s="165"/>
      <c r="AL7" s="165"/>
    </row>
    <row r="8" spans="2:38" ht="13.5">
      <c r="B8" s="108"/>
      <c r="D8" s="1995" t="s">
        <v>1134</v>
      </c>
      <c r="E8" s="1974"/>
      <c r="F8" s="1974"/>
      <c r="G8" s="1974"/>
      <c r="H8" s="1974"/>
      <c r="I8" s="1974"/>
      <c r="J8" s="1974"/>
      <c r="K8" s="1974"/>
      <c r="L8" s="1974"/>
      <c r="M8" s="1975"/>
      <c r="N8" s="595"/>
      <c r="O8" s="595"/>
      <c r="P8" s="595"/>
      <c r="Q8" s="595"/>
      <c r="R8" s="595"/>
      <c r="S8" s="595"/>
      <c r="T8" s="595"/>
      <c r="U8" s="595"/>
      <c r="V8" s="595"/>
      <c r="W8" s="595"/>
      <c r="X8" s="595"/>
      <c r="Y8" s="596"/>
      <c r="Z8" s="165"/>
      <c r="AA8" s="165"/>
      <c r="AB8" s="165"/>
      <c r="AC8" s="165"/>
      <c r="AD8" s="165"/>
      <c r="AE8" s="165"/>
      <c r="AF8" s="165"/>
      <c r="AG8" s="165"/>
      <c r="AH8" s="165"/>
      <c r="AI8" s="165"/>
      <c r="AJ8" s="165"/>
      <c r="AK8" s="165"/>
      <c r="AL8" s="165"/>
    </row>
    <row r="9" spans="2:38" ht="13.5">
      <c r="B9" s="108"/>
      <c r="D9" s="1982"/>
      <c r="E9" s="1976"/>
      <c r="F9" s="1976"/>
      <c r="G9" s="1976"/>
      <c r="H9" s="1976"/>
      <c r="I9" s="1976"/>
      <c r="J9" s="1976"/>
      <c r="K9" s="1976"/>
      <c r="L9" s="1976"/>
      <c r="M9" s="1977"/>
      <c r="N9" s="108"/>
      <c r="O9" s="108"/>
      <c r="P9" s="108"/>
      <c r="Q9" s="108"/>
      <c r="R9" s="108"/>
      <c r="S9" s="108" t="s">
        <v>1152</v>
      </c>
      <c r="T9" s="1978"/>
      <c r="U9" s="1978"/>
      <c r="V9" s="1978"/>
      <c r="W9" s="1976" t="s">
        <v>1151</v>
      </c>
      <c r="X9" s="1976"/>
      <c r="Y9" s="1977"/>
      <c r="Z9" s="165"/>
      <c r="AA9" s="165"/>
      <c r="AB9" s="165"/>
      <c r="AC9" s="165"/>
      <c r="AD9" s="165"/>
      <c r="AE9" s="165"/>
      <c r="AF9" s="165"/>
      <c r="AG9" s="165"/>
      <c r="AH9" s="165"/>
      <c r="AI9" s="165"/>
      <c r="AJ9" s="165"/>
      <c r="AK9" s="165"/>
      <c r="AL9" s="165"/>
    </row>
    <row r="10" spans="2:38" ht="13.5">
      <c r="B10" s="108"/>
      <c r="D10" s="1983"/>
      <c r="E10" s="1984"/>
      <c r="F10" s="1984"/>
      <c r="G10" s="1984"/>
      <c r="H10" s="1984"/>
      <c r="I10" s="1984"/>
      <c r="J10" s="1984"/>
      <c r="K10" s="1984"/>
      <c r="L10" s="1984"/>
      <c r="M10" s="1985"/>
      <c r="N10" s="592"/>
      <c r="O10" s="592"/>
      <c r="P10" s="592"/>
      <c r="Q10" s="592"/>
      <c r="R10" s="592"/>
      <c r="S10" s="592"/>
      <c r="T10" s="592"/>
      <c r="U10" s="592"/>
      <c r="V10" s="592"/>
      <c r="W10" s="592"/>
      <c r="X10" s="592"/>
      <c r="Y10" s="597"/>
      <c r="Z10" s="108"/>
      <c r="AA10" s="108"/>
      <c r="AB10" s="108"/>
      <c r="AC10" s="108"/>
      <c r="AD10" s="108"/>
      <c r="AE10" s="108"/>
      <c r="AF10" s="108"/>
      <c r="AG10" s="108"/>
      <c r="AH10" s="108"/>
      <c r="AI10" s="108"/>
      <c r="AJ10" s="108"/>
      <c r="AK10" s="108"/>
      <c r="AL10" s="108"/>
    </row>
    <row r="11" spans="2:38" ht="13.5">
      <c r="B11" s="115"/>
      <c r="D11" s="1982" t="s">
        <v>1133</v>
      </c>
      <c r="E11" s="1976"/>
      <c r="F11" s="1976"/>
      <c r="G11" s="1976"/>
      <c r="H11" s="1976"/>
      <c r="I11" s="1976"/>
      <c r="J11" s="1976"/>
      <c r="K11" s="1976"/>
      <c r="L11" s="1976"/>
      <c r="M11" s="1977"/>
      <c r="N11" s="109"/>
      <c r="O11" s="1974" t="s">
        <v>1148</v>
      </c>
      <c r="P11" s="1974"/>
      <c r="Q11" s="1974" t="s">
        <v>1150</v>
      </c>
      <c r="R11" s="1974"/>
      <c r="S11" s="1974"/>
      <c r="T11" s="595"/>
      <c r="U11" s="1974" t="s">
        <v>1148</v>
      </c>
      <c r="V11" s="1974"/>
      <c r="W11" s="1974" t="s">
        <v>1150</v>
      </c>
      <c r="X11" s="1974"/>
      <c r="Y11" s="1975"/>
      <c r="Z11" s="108"/>
      <c r="AA11" s="108"/>
      <c r="AB11" s="108"/>
      <c r="AC11" s="108"/>
      <c r="AD11" s="108"/>
      <c r="AE11" s="108"/>
      <c r="AF11" s="108"/>
      <c r="AG11" s="108"/>
      <c r="AH11" s="108"/>
      <c r="AI11" s="108"/>
      <c r="AJ11" s="108"/>
      <c r="AK11" s="108"/>
      <c r="AL11" s="108"/>
    </row>
    <row r="12" spans="2:38" ht="13.5">
      <c r="B12" s="108"/>
      <c r="C12" s="108"/>
      <c r="D12" s="1982"/>
      <c r="E12" s="1976"/>
      <c r="F12" s="1976"/>
      <c r="G12" s="1976"/>
      <c r="H12" s="1976"/>
      <c r="I12" s="1976"/>
      <c r="J12" s="1976"/>
      <c r="K12" s="1976"/>
      <c r="L12" s="1976"/>
      <c r="M12" s="1977"/>
      <c r="N12" s="110" t="s">
        <v>1141</v>
      </c>
      <c r="O12" s="1978"/>
      <c r="P12" s="1978"/>
      <c r="Q12" s="1978"/>
      <c r="R12" s="1978"/>
      <c r="S12" s="1978"/>
      <c r="T12" s="534" t="s">
        <v>1141</v>
      </c>
      <c r="U12" s="1978"/>
      <c r="V12" s="1978"/>
      <c r="W12" s="1978"/>
      <c r="X12" s="1978"/>
      <c r="Y12" s="1979"/>
      <c r="Z12" s="108"/>
      <c r="AA12" s="108"/>
      <c r="AB12" s="108"/>
      <c r="AC12" s="108"/>
      <c r="AD12" s="108"/>
      <c r="AE12" s="108"/>
      <c r="AF12" s="108"/>
      <c r="AG12" s="108"/>
      <c r="AH12" s="108"/>
      <c r="AI12" s="108"/>
      <c r="AJ12" s="108"/>
      <c r="AK12" s="108"/>
      <c r="AL12" s="108"/>
    </row>
    <row r="13" spans="2:38" ht="13.5">
      <c r="B13" s="108"/>
      <c r="C13" s="594"/>
      <c r="D13" s="1982"/>
      <c r="E13" s="1976"/>
      <c r="F13" s="1976"/>
      <c r="G13" s="1976"/>
      <c r="H13" s="1976"/>
      <c r="I13" s="1976"/>
      <c r="J13" s="1976"/>
      <c r="K13" s="1976"/>
      <c r="L13" s="1976"/>
      <c r="M13" s="1977"/>
      <c r="N13" s="110" t="s">
        <v>1141</v>
      </c>
      <c r="O13" s="1978"/>
      <c r="P13" s="1978"/>
      <c r="Q13" s="1978"/>
      <c r="R13" s="1978"/>
      <c r="S13" s="1978"/>
      <c r="T13" s="534" t="s">
        <v>1141</v>
      </c>
      <c r="U13" s="1978"/>
      <c r="V13" s="1978"/>
      <c r="W13" s="1978"/>
      <c r="X13" s="1978"/>
      <c r="Y13" s="1979"/>
      <c r="Z13" s="594"/>
      <c r="AA13" s="594"/>
      <c r="AB13" s="594"/>
      <c r="AC13" s="594"/>
      <c r="AD13" s="594"/>
      <c r="AE13" s="594"/>
      <c r="AF13" s="594"/>
      <c r="AG13" s="594"/>
      <c r="AH13" s="594"/>
      <c r="AI13" s="594"/>
      <c r="AJ13" s="594"/>
      <c r="AK13" s="594"/>
      <c r="AL13" s="594"/>
    </row>
    <row r="14" spans="2:38" ht="13.5">
      <c r="B14" s="108"/>
      <c r="C14" s="594"/>
      <c r="D14" s="1982"/>
      <c r="E14" s="1976"/>
      <c r="F14" s="1976"/>
      <c r="G14" s="1976"/>
      <c r="H14" s="1976"/>
      <c r="I14" s="1976"/>
      <c r="J14" s="1976"/>
      <c r="K14" s="1976"/>
      <c r="L14" s="1976"/>
      <c r="M14" s="1977"/>
      <c r="N14" s="110" t="s">
        <v>1141</v>
      </c>
      <c r="O14" s="1978"/>
      <c r="P14" s="1978"/>
      <c r="Q14" s="1978"/>
      <c r="R14" s="1978"/>
      <c r="S14" s="1978"/>
      <c r="T14" s="534" t="s">
        <v>1141</v>
      </c>
      <c r="U14" s="1978"/>
      <c r="V14" s="1978"/>
      <c r="W14" s="1978"/>
      <c r="X14" s="1978"/>
      <c r="Y14" s="1979"/>
      <c r="Z14" s="594"/>
      <c r="AA14" s="594"/>
      <c r="AB14" s="594"/>
      <c r="AC14" s="594"/>
      <c r="AD14" s="594"/>
      <c r="AE14" s="594"/>
      <c r="AF14" s="594"/>
      <c r="AG14" s="108"/>
      <c r="AH14" s="594"/>
      <c r="AI14" s="108"/>
      <c r="AJ14" s="594"/>
      <c r="AK14" s="594"/>
      <c r="AL14" s="108"/>
    </row>
    <row r="15" spans="2:38" ht="13.5">
      <c r="B15" s="108"/>
      <c r="C15" s="594"/>
      <c r="D15" s="1982"/>
      <c r="E15" s="1976"/>
      <c r="F15" s="1976"/>
      <c r="G15" s="1976"/>
      <c r="H15" s="1976"/>
      <c r="I15" s="1976"/>
      <c r="J15" s="1976"/>
      <c r="K15" s="1976"/>
      <c r="L15" s="1976"/>
      <c r="M15" s="1977"/>
      <c r="N15" s="110" t="s">
        <v>1141</v>
      </c>
      <c r="O15" s="1978"/>
      <c r="P15" s="1978"/>
      <c r="Q15" s="1978"/>
      <c r="R15" s="1978"/>
      <c r="S15" s="1978"/>
      <c r="T15" s="534" t="s">
        <v>1141</v>
      </c>
      <c r="U15" s="1978"/>
      <c r="V15" s="1978"/>
      <c r="W15" s="1978"/>
      <c r="X15" s="1978"/>
      <c r="Y15" s="1979"/>
      <c r="Z15" s="594"/>
      <c r="AA15" s="594"/>
      <c r="AB15" s="594"/>
      <c r="AC15" s="594"/>
      <c r="AD15" s="594"/>
      <c r="AE15" s="594"/>
      <c r="AF15" s="594"/>
      <c r="AG15" s="108"/>
      <c r="AH15" s="594"/>
      <c r="AI15" s="108"/>
      <c r="AJ15" s="594"/>
      <c r="AK15" s="594"/>
      <c r="AL15" s="108"/>
    </row>
    <row r="16" spans="2:38" ht="13.5">
      <c r="B16" s="108"/>
      <c r="C16" s="594"/>
      <c r="D16" s="1982"/>
      <c r="E16" s="1976"/>
      <c r="F16" s="1976"/>
      <c r="G16" s="1976"/>
      <c r="H16" s="1976"/>
      <c r="I16" s="1976"/>
      <c r="J16" s="1976"/>
      <c r="K16" s="1976"/>
      <c r="L16" s="1976"/>
      <c r="M16" s="1977"/>
      <c r="N16" s="110" t="s">
        <v>1141</v>
      </c>
      <c r="O16" s="1978"/>
      <c r="P16" s="1978"/>
      <c r="Q16" s="1978"/>
      <c r="R16" s="1978"/>
      <c r="S16" s="1978"/>
      <c r="T16" s="534" t="s">
        <v>1141</v>
      </c>
      <c r="U16" s="1978"/>
      <c r="V16" s="1978"/>
      <c r="W16" s="1978"/>
      <c r="X16" s="1978"/>
      <c r="Y16" s="1979"/>
      <c r="Z16" s="594"/>
      <c r="AA16" s="594"/>
      <c r="AB16" s="594"/>
      <c r="AC16" s="594"/>
      <c r="AD16" s="594"/>
      <c r="AE16" s="594"/>
      <c r="AF16" s="594"/>
      <c r="AG16" s="108"/>
      <c r="AH16" s="594"/>
      <c r="AI16" s="108"/>
      <c r="AJ16" s="594"/>
      <c r="AK16" s="594"/>
      <c r="AL16" s="108"/>
    </row>
    <row r="17" spans="2:38" ht="13.5">
      <c r="B17" s="108"/>
      <c r="C17" s="594"/>
      <c r="D17" s="1982"/>
      <c r="E17" s="1976"/>
      <c r="F17" s="1976"/>
      <c r="G17" s="1976"/>
      <c r="H17" s="1976"/>
      <c r="I17" s="1976"/>
      <c r="J17" s="1976"/>
      <c r="K17" s="1976"/>
      <c r="L17" s="1976"/>
      <c r="M17" s="1977"/>
      <c r="N17" s="110" t="s">
        <v>1141</v>
      </c>
      <c r="O17" s="1978"/>
      <c r="P17" s="1978"/>
      <c r="Q17" s="1978"/>
      <c r="R17" s="1978"/>
      <c r="S17" s="1978"/>
      <c r="T17" s="534" t="s">
        <v>1141</v>
      </c>
      <c r="U17" s="1978"/>
      <c r="V17" s="1978"/>
      <c r="W17" s="1978"/>
      <c r="X17" s="1978"/>
      <c r="Y17" s="1979"/>
      <c r="Z17" s="165"/>
      <c r="AA17" s="165"/>
      <c r="AB17" s="165"/>
      <c r="AC17" s="165"/>
      <c r="AD17" s="165"/>
      <c r="AE17" s="165"/>
      <c r="AF17" s="165"/>
      <c r="AG17" s="165"/>
      <c r="AH17" s="165"/>
      <c r="AI17" s="165"/>
      <c r="AJ17" s="165"/>
      <c r="AK17" s="165"/>
      <c r="AL17" s="165"/>
    </row>
    <row r="18" spans="2:38" ht="13.5">
      <c r="B18" s="108"/>
      <c r="C18" s="594"/>
      <c r="D18" s="1983"/>
      <c r="E18" s="1984"/>
      <c r="F18" s="1984"/>
      <c r="G18" s="1984"/>
      <c r="H18" s="1984"/>
      <c r="I18" s="1984"/>
      <c r="J18" s="1984"/>
      <c r="K18" s="1984"/>
      <c r="L18" s="1984"/>
      <c r="M18" s="1985"/>
      <c r="N18" s="112"/>
      <c r="O18" s="592"/>
      <c r="P18" s="592"/>
      <c r="Q18" s="592"/>
      <c r="R18" s="592"/>
      <c r="S18" s="592"/>
      <c r="T18" s="592"/>
      <c r="U18" s="592"/>
      <c r="V18" s="592"/>
      <c r="W18" s="592"/>
      <c r="X18" s="622"/>
      <c r="Y18" s="623"/>
      <c r="Z18" s="165"/>
      <c r="AA18" s="165"/>
      <c r="AB18" s="165"/>
      <c r="AC18" s="165"/>
      <c r="AD18" s="165"/>
      <c r="AE18" s="165"/>
      <c r="AF18" s="165"/>
      <c r="AG18" s="165"/>
      <c r="AH18" s="165"/>
      <c r="AI18" s="165"/>
      <c r="AJ18" s="165"/>
      <c r="AK18" s="165"/>
      <c r="AL18" s="165"/>
    </row>
    <row r="19" spans="2:38" ht="13.5">
      <c r="B19" s="108"/>
      <c r="C19" s="594"/>
      <c r="D19" s="1986" t="s">
        <v>1138</v>
      </c>
      <c r="E19" s="1987"/>
      <c r="F19" s="1987"/>
      <c r="G19" s="1987"/>
      <c r="H19" s="1987"/>
      <c r="I19" s="1987"/>
      <c r="J19" s="1987"/>
      <c r="K19" s="1987"/>
      <c r="L19" s="1987"/>
      <c r="M19" s="1987"/>
      <c r="N19" s="1987"/>
      <c r="O19" s="1987"/>
      <c r="P19" s="1987"/>
      <c r="Q19" s="1987"/>
      <c r="R19" s="1987"/>
      <c r="S19" s="1987"/>
      <c r="T19" s="1987"/>
      <c r="U19" s="1987"/>
      <c r="V19" s="1987"/>
      <c r="W19" s="1987"/>
      <c r="X19" s="1987"/>
      <c r="Y19" s="1988"/>
      <c r="Z19" s="165"/>
      <c r="AA19" s="165"/>
      <c r="AB19" s="165"/>
      <c r="AC19" s="165"/>
      <c r="AD19" s="165"/>
      <c r="AE19" s="165"/>
      <c r="AF19" s="165"/>
      <c r="AG19" s="165"/>
      <c r="AH19" s="165"/>
      <c r="AI19" s="165"/>
      <c r="AJ19" s="165"/>
      <c r="AK19" s="165"/>
      <c r="AL19" s="165"/>
    </row>
    <row r="20" spans="2:38" ht="13.5">
      <c r="B20" s="108"/>
      <c r="C20" s="594"/>
      <c r="D20" s="1996"/>
      <c r="E20" s="1997"/>
      <c r="F20" s="1997"/>
      <c r="G20" s="1997"/>
      <c r="H20" s="1997"/>
      <c r="I20" s="1997"/>
      <c r="J20" s="1997"/>
      <c r="K20" s="1997"/>
      <c r="L20" s="1997"/>
      <c r="M20" s="1997"/>
      <c r="N20" s="1997"/>
      <c r="O20" s="1997"/>
      <c r="P20" s="1997"/>
      <c r="Q20" s="1997"/>
      <c r="R20" s="1997"/>
      <c r="S20" s="1997"/>
      <c r="T20" s="1997"/>
      <c r="U20" s="1997"/>
      <c r="V20" s="1997"/>
      <c r="W20" s="1997"/>
      <c r="X20" s="1997"/>
      <c r="Y20" s="1998"/>
      <c r="Z20" s="165"/>
      <c r="AA20" s="165"/>
      <c r="AB20" s="165"/>
      <c r="AC20" s="165"/>
      <c r="AD20" s="165"/>
      <c r="AE20" s="165"/>
      <c r="AF20" s="165"/>
      <c r="AG20" s="165"/>
      <c r="AH20" s="165"/>
      <c r="AI20" s="165"/>
      <c r="AJ20" s="165"/>
      <c r="AK20" s="165"/>
      <c r="AL20" s="165"/>
    </row>
    <row r="21" spans="2:38" ht="13.5">
      <c r="B21" s="108"/>
      <c r="C21" s="594"/>
      <c r="D21" s="1995" t="s">
        <v>1135</v>
      </c>
      <c r="E21" s="1974"/>
      <c r="F21" s="1974"/>
      <c r="G21" s="1974"/>
      <c r="H21" s="1974"/>
      <c r="I21" s="1974"/>
      <c r="J21" s="1974"/>
      <c r="K21" s="1974"/>
      <c r="L21" s="1974"/>
      <c r="M21" s="1975"/>
      <c r="N21" s="595"/>
      <c r="O21" s="595"/>
      <c r="P21" s="595"/>
      <c r="Q21" s="595"/>
      <c r="R21" s="595"/>
      <c r="S21" s="595"/>
      <c r="T21" s="595"/>
      <c r="U21" s="595"/>
      <c r="V21" s="595"/>
      <c r="W21" s="595"/>
      <c r="X21" s="620"/>
      <c r="Y21" s="621"/>
      <c r="Z21" s="165"/>
      <c r="AA21" s="165"/>
      <c r="AB21" s="165"/>
      <c r="AC21" s="165"/>
      <c r="AD21" s="165"/>
      <c r="AE21" s="165"/>
      <c r="AF21" s="165"/>
      <c r="AG21" s="165"/>
      <c r="AH21" s="165"/>
      <c r="AI21" s="165"/>
      <c r="AJ21" s="165"/>
      <c r="AK21" s="165"/>
      <c r="AL21" s="165"/>
    </row>
    <row r="22" spans="2:38" ht="13.5">
      <c r="B22" s="108"/>
      <c r="C22" s="108"/>
      <c r="D22" s="1982"/>
      <c r="E22" s="1976"/>
      <c r="F22" s="1976"/>
      <c r="G22" s="1976"/>
      <c r="H22" s="1976"/>
      <c r="I22" s="1976"/>
      <c r="J22" s="1976"/>
      <c r="K22" s="1976"/>
      <c r="L22" s="1976"/>
      <c r="M22" s="1977"/>
      <c r="N22" s="108"/>
      <c r="O22" s="108"/>
      <c r="P22" s="108"/>
      <c r="Q22" s="108" t="s">
        <v>592</v>
      </c>
      <c r="R22" s="1980"/>
      <c r="S22" s="1980"/>
      <c r="T22" s="1980"/>
      <c r="U22" s="1980"/>
      <c r="V22" s="1980"/>
      <c r="W22" s="108" t="s">
        <v>1144</v>
      </c>
      <c r="X22" s="108" t="s">
        <v>1143</v>
      </c>
      <c r="Y22" s="598"/>
      <c r="Z22" s="108"/>
      <c r="AA22" s="108"/>
      <c r="AB22" s="108"/>
      <c r="AC22" s="108"/>
      <c r="AD22" s="108"/>
      <c r="AE22" s="108"/>
      <c r="AF22" s="108"/>
      <c r="AG22" s="108"/>
      <c r="AH22" s="108"/>
      <c r="AI22" s="108"/>
      <c r="AJ22" s="108"/>
      <c r="AK22" s="108"/>
      <c r="AL22" s="108"/>
    </row>
    <row r="23" spans="2:38" ht="13.5">
      <c r="B23" s="108"/>
      <c r="C23" s="108"/>
      <c r="D23" s="1983"/>
      <c r="E23" s="1984"/>
      <c r="F23" s="1984"/>
      <c r="G23" s="1984"/>
      <c r="H23" s="1984"/>
      <c r="I23" s="1984"/>
      <c r="J23" s="1984"/>
      <c r="K23" s="1984"/>
      <c r="L23" s="1984"/>
      <c r="M23" s="1985"/>
      <c r="N23" s="592"/>
      <c r="O23" s="592"/>
      <c r="P23" s="592"/>
      <c r="Q23" s="592"/>
      <c r="R23" s="592"/>
      <c r="S23" s="592"/>
      <c r="T23" s="592"/>
      <c r="U23" s="592"/>
      <c r="V23" s="592"/>
      <c r="W23" s="592"/>
      <c r="X23" s="592"/>
      <c r="Y23" s="597"/>
      <c r="Z23" s="108"/>
      <c r="AA23" s="108"/>
      <c r="AB23" s="108"/>
      <c r="AC23" s="108"/>
      <c r="AD23" s="108"/>
      <c r="AE23" s="108"/>
      <c r="AF23" s="108"/>
      <c r="AG23" s="108"/>
      <c r="AH23" s="108"/>
      <c r="AI23" s="108"/>
      <c r="AJ23" s="108"/>
      <c r="AK23" s="108"/>
      <c r="AL23" s="108"/>
    </row>
    <row r="24" spans="2:38" ht="13.5">
      <c r="B24" s="108"/>
      <c r="C24" s="108"/>
      <c r="D24" s="1995" t="s">
        <v>1154</v>
      </c>
      <c r="E24" s="1974"/>
      <c r="F24" s="1974"/>
      <c r="G24" s="1974"/>
      <c r="H24" s="1974"/>
      <c r="I24" s="1974"/>
      <c r="J24" s="1974"/>
      <c r="K24" s="1974"/>
      <c r="L24" s="1974"/>
      <c r="M24" s="1975"/>
      <c r="N24" s="595"/>
      <c r="O24" s="595"/>
      <c r="P24" s="595"/>
      <c r="Q24" s="595"/>
      <c r="R24" s="595"/>
      <c r="S24" s="595"/>
      <c r="T24" s="595"/>
      <c r="U24" s="595"/>
      <c r="V24" s="595"/>
      <c r="W24" s="595"/>
      <c r="X24" s="620"/>
      <c r="Y24" s="621"/>
      <c r="Z24" s="165"/>
      <c r="AA24" s="165"/>
      <c r="AB24" s="165"/>
      <c r="AC24" s="165"/>
      <c r="AD24" s="165"/>
      <c r="AE24" s="165"/>
      <c r="AF24" s="165"/>
      <c r="AG24" s="165"/>
      <c r="AH24" s="165"/>
      <c r="AI24" s="165"/>
      <c r="AJ24" s="165"/>
      <c r="AK24" s="165"/>
      <c r="AL24" s="165"/>
    </row>
    <row r="25" spans="2:38" ht="13.5">
      <c r="B25" s="108"/>
      <c r="C25" s="108"/>
      <c r="D25" s="1982"/>
      <c r="E25" s="1976"/>
      <c r="F25" s="1976"/>
      <c r="G25" s="1976"/>
      <c r="H25" s="1976"/>
      <c r="I25" s="1976"/>
      <c r="J25" s="1976"/>
      <c r="K25" s="1976"/>
      <c r="L25" s="1976"/>
      <c r="M25" s="1977"/>
      <c r="N25" s="108"/>
      <c r="O25" s="108"/>
      <c r="P25" s="108"/>
      <c r="Q25" s="108" t="s">
        <v>592</v>
      </c>
      <c r="R25" s="1980"/>
      <c r="S25" s="1980"/>
      <c r="T25" s="1980"/>
      <c r="U25" s="1980"/>
      <c r="V25" s="1980"/>
      <c r="W25" s="108" t="s">
        <v>1144</v>
      </c>
      <c r="X25" s="108" t="s">
        <v>1143</v>
      </c>
      <c r="Y25" s="547"/>
      <c r="Z25" s="165"/>
      <c r="AA25" s="165"/>
      <c r="AB25" s="165"/>
      <c r="AC25" s="165"/>
      <c r="AD25" s="165"/>
      <c r="AE25" s="165"/>
      <c r="AF25" s="165"/>
      <c r="AG25" s="165"/>
      <c r="AH25" s="165"/>
      <c r="AI25" s="165"/>
      <c r="AJ25" s="165"/>
      <c r="AK25" s="165"/>
      <c r="AL25" s="165"/>
    </row>
    <row r="26" spans="2:38" ht="13.5">
      <c r="B26" s="108"/>
      <c r="C26" s="108"/>
      <c r="D26" s="1983"/>
      <c r="E26" s="1984"/>
      <c r="F26" s="1984"/>
      <c r="G26" s="1984"/>
      <c r="H26" s="1984"/>
      <c r="I26" s="1984"/>
      <c r="J26" s="1984"/>
      <c r="K26" s="1984"/>
      <c r="L26" s="1984"/>
      <c r="M26" s="1985"/>
      <c r="N26" s="592"/>
      <c r="O26" s="592"/>
      <c r="P26" s="592"/>
      <c r="Q26" s="592"/>
      <c r="R26" s="592"/>
      <c r="S26" s="592"/>
      <c r="T26" s="592"/>
      <c r="U26" s="592"/>
      <c r="V26" s="592"/>
      <c r="W26" s="592"/>
      <c r="X26" s="592"/>
      <c r="Y26" s="597"/>
      <c r="Z26" s="108"/>
      <c r="AA26" s="108"/>
      <c r="AB26" s="108"/>
      <c r="AC26" s="108"/>
      <c r="AD26" s="108"/>
      <c r="AE26" s="108"/>
      <c r="AF26" s="108"/>
      <c r="AG26" s="108"/>
      <c r="AH26" s="108"/>
      <c r="AI26" s="108"/>
      <c r="AJ26" s="108"/>
      <c r="AK26" s="108"/>
      <c r="AL26" s="108"/>
    </row>
    <row r="27" spans="4:25" ht="13.5">
      <c r="D27" s="1995" t="s">
        <v>1153</v>
      </c>
      <c r="E27" s="1974"/>
      <c r="F27" s="1974"/>
      <c r="G27" s="1974"/>
      <c r="H27" s="1974"/>
      <c r="I27" s="1974"/>
      <c r="J27" s="1974"/>
      <c r="K27" s="1974"/>
      <c r="L27" s="1974"/>
      <c r="M27" s="1975"/>
      <c r="N27" s="595"/>
      <c r="O27" s="595"/>
      <c r="P27" s="595"/>
      <c r="Q27" s="595"/>
      <c r="R27" s="595"/>
      <c r="S27" s="595"/>
      <c r="T27" s="595"/>
      <c r="U27" s="595"/>
      <c r="V27" s="595"/>
      <c r="W27" s="595"/>
      <c r="X27" s="595"/>
      <c r="Y27" s="596"/>
    </row>
    <row r="28" spans="4:25" ht="13.5">
      <c r="D28" s="1982"/>
      <c r="E28" s="1976"/>
      <c r="F28" s="1976"/>
      <c r="G28" s="1976"/>
      <c r="H28" s="1976"/>
      <c r="I28" s="1976"/>
      <c r="J28" s="1976"/>
      <c r="K28" s="1976"/>
      <c r="L28" s="1976"/>
      <c r="M28" s="1977"/>
      <c r="N28" s="108"/>
      <c r="O28" s="108"/>
      <c r="P28" s="108"/>
      <c r="Q28" s="108" t="s">
        <v>592</v>
      </c>
      <c r="R28" s="1980"/>
      <c r="S28" s="1980"/>
      <c r="T28" s="1980"/>
      <c r="U28" s="1980"/>
      <c r="V28" s="1980"/>
      <c r="W28" s="108" t="s">
        <v>1144</v>
      </c>
      <c r="X28" s="108" t="s">
        <v>1143</v>
      </c>
      <c r="Y28" s="598"/>
    </row>
    <row r="29" spans="4:25" ht="13.5">
      <c r="D29" s="1983"/>
      <c r="E29" s="1984"/>
      <c r="F29" s="1984"/>
      <c r="G29" s="1984"/>
      <c r="H29" s="1984"/>
      <c r="I29" s="1984"/>
      <c r="J29" s="1984"/>
      <c r="K29" s="1984"/>
      <c r="L29" s="1984"/>
      <c r="M29" s="1985"/>
      <c r="N29" s="592"/>
      <c r="O29" s="592"/>
      <c r="P29" s="592"/>
      <c r="Q29" s="592"/>
      <c r="R29" s="592"/>
      <c r="S29" s="592"/>
      <c r="T29" s="592"/>
      <c r="U29" s="592"/>
      <c r="V29" s="592"/>
      <c r="W29" s="592"/>
      <c r="X29" s="592"/>
      <c r="Y29" s="597"/>
    </row>
    <row r="30" spans="4:25" ht="13.5">
      <c r="D30" s="1981" t="s">
        <v>1136</v>
      </c>
      <c r="E30" s="1976"/>
      <c r="F30" s="1976"/>
      <c r="G30" s="1976"/>
      <c r="H30" s="1976"/>
      <c r="I30" s="1976"/>
      <c r="J30" s="1976"/>
      <c r="K30" s="1976"/>
      <c r="L30" s="1976"/>
      <c r="M30" s="1977"/>
      <c r="N30" s="108"/>
      <c r="O30" s="108"/>
      <c r="P30" s="108"/>
      <c r="Q30" s="108"/>
      <c r="R30" s="108"/>
      <c r="S30" s="108"/>
      <c r="T30" s="108"/>
      <c r="U30" s="108"/>
      <c r="V30" s="108"/>
      <c r="W30" s="108"/>
      <c r="X30" s="108"/>
      <c r="Y30" s="598"/>
    </row>
    <row r="31" spans="4:25" ht="13.5">
      <c r="D31" s="1982"/>
      <c r="E31" s="1976"/>
      <c r="F31" s="1976"/>
      <c r="G31" s="1976"/>
      <c r="H31" s="1976"/>
      <c r="I31" s="1976"/>
      <c r="J31" s="1976"/>
      <c r="K31" s="1976"/>
      <c r="L31" s="1976"/>
      <c r="M31" s="1977"/>
      <c r="N31" s="108" t="s">
        <v>643</v>
      </c>
      <c r="O31" s="1978"/>
      <c r="P31" s="1978"/>
      <c r="Q31" s="1978"/>
      <c r="R31" s="1978"/>
      <c r="S31" s="1978"/>
      <c r="T31" s="1978"/>
      <c r="U31" s="534" t="s">
        <v>1146</v>
      </c>
      <c r="V31" s="1980"/>
      <c r="W31" s="1980"/>
      <c r="X31" s="1976" t="s">
        <v>1145</v>
      </c>
      <c r="Y31" s="1977"/>
    </row>
    <row r="32" spans="4:25" ht="13.5">
      <c r="D32" s="1982"/>
      <c r="E32" s="1976"/>
      <c r="F32" s="1976"/>
      <c r="G32" s="1976"/>
      <c r="H32" s="1976"/>
      <c r="I32" s="1976"/>
      <c r="J32" s="1976"/>
      <c r="K32" s="1976"/>
      <c r="L32" s="1976"/>
      <c r="M32" s="1977"/>
      <c r="N32" s="108" t="s">
        <v>643</v>
      </c>
      <c r="O32" s="1978"/>
      <c r="P32" s="1978"/>
      <c r="Q32" s="1978"/>
      <c r="R32" s="1978"/>
      <c r="S32" s="1978"/>
      <c r="T32" s="1978"/>
      <c r="U32" s="534" t="s">
        <v>1146</v>
      </c>
      <c r="V32" s="1980"/>
      <c r="W32" s="1980"/>
      <c r="X32" s="1976" t="s">
        <v>1145</v>
      </c>
      <c r="Y32" s="1977"/>
    </row>
    <row r="33" spans="4:25" ht="13.5">
      <c r="D33" s="1982"/>
      <c r="E33" s="1976"/>
      <c r="F33" s="1976"/>
      <c r="G33" s="1976"/>
      <c r="H33" s="1976"/>
      <c r="I33" s="1976"/>
      <c r="J33" s="1976"/>
      <c r="K33" s="1976"/>
      <c r="L33" s="1976"/>
      <c r="M33" s="1977"/>
      <c r="N33" s="108" t="s">
        <v>643</v>
      </c>
      <c r="O33" s="1978"/>
      <c r="P33" s="1978"/>
      <c r="Q33" s="1978"/>
      <c r="R33" s="1978"/>
      <c r="S33" s="1978"/>
      <c r="T33" s="1978"/>
      <c r="U33" s="534" t="s">
        <v>1146</v>
      </c>
      <c r="V33" s="1980"/>
      <c r="W33" s="1980"/>
      <c r="X33" s="1976" t="s">
        <v>1145</v>
      </c>
      <c r="Y33" s="1977"/>
    </row>
    <row r="34" spans="4:25" ht="13.5">
      <c r="D34" s="1982"/>
      <c r="E34" s="1976"/>
      <c r="F34" s="1976"/>
      <c r="G34" s="1976"/>
      <c r="H34" s="1976"/>
      <c r="I34" s="1976"/>
      <c r="J34" s="1976"/>
      <c r="K34" s="1976"/>
      <c r="L34" s="1976"/>
      <c r="M34" s="1977"/>
      <c r="N34" s="108" t="s">
        <v>643</v>
      </c>
      <c r="O34" s="1978"/>
      <c r="P34" s="1978"/>
      <c r="Q34" s="1978"/>
      <c r="R34" s="1978"/>
      <c r="S34" s="1978"/>
      <c r="T34" s="1978"/>
      <c r="U34" s="534" t="s">
        <v>1146</v>
      </c>
      <c r="V34" s="1980"/>
      <c r="W34" s="1980"/>
      <c r="X34" s="1976" t="s">
        <v>1145</v>
      </c>
      <c r="Y34" s="1977"/>
    </row>
    <row r="35" spans="4:25" ht="13.5">
      <c r="D35" s="1983"/>
      <c r="E35" s="1984"/>
      <c r="F35" s="1984"/>
      <c r="G35" s="1984"/>
      <c r="H35" s="1984"/>
      <c r="I35" s="1984"/>
      <c r="J35" s="1984"/>
      <c r="K35" s="1984"/>
      <c r="L35" s="1984"/>
      <c r="M35" s="1985"/>
      <c r="N35" s="592"/>
      <c r="O35" s="592"/>
      <c r="P35" s="592"/>
      <c r="Q35" s="592"/>
      <c r="R35" s="592"/>
      <c r="S35" s="592"/>
      <c r="T35" s="592"/>
      <c r="U35" s="592"/>
      <c r="V35" s="592"/>
      <c r="W35" s="592"/>
      <c r="X35" s="592"/>
      <c r="Y35" s="597"/>
    </row>
    <row r="36" spans="4:25" ht="13.5">
      <c r="D36" s="1986" t="s">
        <v>1137</v>
      </c>
      <c r="E36" s="1987"/>
      <c r="F36" s="1987"/>
      <c r="G36" s="1987"/>
      <c r="H36" s="1987"/>
      <c r="I36" s="1987"/>
      <c r="J36" s="1987"/>
      <c r="K36" s="1987"/>
      <c r="L36" s="1987"/>
      <c r="M36" s="1987"/>
      <c r="N36" s="1987"/>
      <c r="O36" s="1987"/>
      <c r="P36" s="1987"/>
      <c r="Q36" s="1987"/>
      <c r="R36" s="1987"/>
      <c r="S36" s="1987"/>
      <c r="T36" s="1987"/>
      <c r="U36" s="1987"/>
      <c r="V36" s="1987"/>
      <c r="W36" s="1987"/>
      <c r="X36" s="1987"/>
      <c r="Y36" s="1988"/>
    </row>
    <row r="37" spans="4:25" ht="13.5">
      <c r="D37" s="1989"/>
      <c r="E37" s="1990"/>
      <c r="F37" s="1990"/>
      <c r="G37" s="1990"/>
      <c r="H37" s="1990"/>
      <c r="I37" s="1990"/>
      <c r="J37" s="1990"/>
      <c r="K37" s="1990"/>
      <c r="L37" s="1990"/>
      <c r="M37" s="1990"/>
      <c r="N37" s="1990"/>
      <c r="O37" s="1990"/>
      <c r="P37" s="1990"/>
      <c r="Q37" s="1990"/>
      <c r="R37" s="1990"/>
      <c r="S37" s="1990"/>
      <c r="T37" s="1990"/>
      <c r="U37" s="1990"/>
      <c r="V37" s="1990"/>
      <c r="W37" s="1990"/>
      <c r="X37" s="1990"/>
      <c r="Y37" s="1991"/>
    </row>
    <row r="38" spans="4:25" ht="13.5">
      <c r="D38" s="1994" t="s">
        <v>1139</v>
      </c>
      <c r="E38" s="1974"/>
      <c r="F38" s="1974"/>
      <c r="G38" s="1974"/>
      <c r="H38" s="1974"/>
      <c r="I38" s="1974"/>
      <c r="J38" s="1974"/>
      <c r="K38" s="1974"/>
      <c r="L38" s="1974"/>
      <c r="M38" s="1975"/>
      <c r="N38" s="109"/>
      <c r="O38" s="595"/>
      <c r="P38" s="595"/>
      <c r="Q38" s="595"/>
      <c r="R38" s="595"/>
      <c r="S38" s="595"/>
      <c r="T38" s="595"/>
      <c r="U38" s="595"/>
      <c r="V38" s="595"/>
      <c r="W38" s="595"/>
      <c r="X38" s="595"/>
      <c r="Y38" s="596"/>
    </row>
    <row r="39" spans="4:25" ht="13.5">
      <c r="D39" s="1982"/>
      <c r="E39" s="1976"/>
      <c r="F39" s="1976"/>
      <c r="G39" s="1976"/>
      <c r="H39" s="1976"/>
      <c r="I39" s="1976"/>
      <c r="J39" s="1976"/>
      <c r="K39" s="1976"/>
      <c r="L39" s="1976"/>
      <c r="M39" s="1977"/>
      <c r="N39" s="110"/>
      <c r="O39" s="108" t="s">
        <v>1140</v>
      </c>
      <c r="Q39" s="111" t="s">
        <v>126</v>
      </c>
      <c r="R39" s="594" t="s">
        <v>1108</v>
      </c>
      <c r="S39" s="1715" t="s">
        <v>1149</v>
      </c>
      <c r="T39" s="1715"/>
      <c r="U39" s="111" t="s">
        <v>1142</v>
      </c>
      <c r="V39" s="594" t="s">
        <v>1110</v>
      </c>
      <c r="W39" s="594"/>
      <c r="X39" s="108" t="s">
        <v>306</v>
      </c>
      <c r="Y39" s="598"/>
    </row>
    <row r="40" spans="4:25" ht="13.5">
      <c r="D40" s="1983"/>
      <c r="E40" s="1984"/>
      <c r="F40" s="1984"/>
      <c r="G40" s="1984"/>
      <c r="H40" s="1984"/>
      <c r="I40" s="1984"/>
      <c r="J40" s="1984"/>
      <c r="K40" s="1984"/>
      <c r="L40" s="1984"/>
      <c r="M40" s="1985"/>
      <c r="N40" s="112"/>
      <c r="O40" s="592"/>
      <c r="P40" s="592"/>
      <c r="Q40" s="592"/>
      <c r="R40" s="592"/>
      <c r="S40" s="592"/>
      <c r="T40" s="592"/>
      <c r="U40" s="592"/>
      <c r="V40" s="592"/>
      <c r="W40" s="592"/>
      <c r="X40" s="592"/>
      <c r="Y40" s="597"/>
    </row>
    <row r="42" spans="4:25" ht="13.5">
      <c r="D42" s="107" t="s">
        <v>999</v>
      </c>
      <c r="E42" s="1992" t="s">
        <v>1147</v>
      </c>
      <c r="F42" s="1993"/>
      <c r="G42" s="1993"/>
      <c r="H42" s="1993"/>
      <c r="I42" s="1993"/>
      <c r="J42" s="1993"/>
      <c r="K42" s="1993"/>
      <c r="L42" s="1993"/>
      <c r="M42" s="1993"/>
      <c r="N42" s="1993"/>
      <c r="O42" s="1993"/>
      <c r="P42" s="1993"/>
      <c r="Q42" s="1993"/>
      <c r="R42" s="1993"/>
      <c r="S42" s="1993"/>
      <c r="T42" s="1993"/>
      <c r="U42" s="1993"/>
      <c r="V42" s="1993"/>
      <c r="W42" s="1993"/>
      <c r="X42" s="1993"/>
      <c r="Y42" s="1993"/>
    </row>
    <row r="43" spans="5:25" ht="13.5">
      <c r="E43" s="1993"/>
      <c r="F43" s="1993"/>
      <c r="G43" s="1993"/>
      <c r="H43" s="1993"/>
      <c r="I43" s="1993"/>
      <c r="J43" s="1993"/>
      <c r="K43" s="1993"/>
      <c r="L43" s="1993"/>
      <c r="M43" s="1993"/>
      <c r="N43" s="1993"/>
      <c r="O43" s="1993"/>
      <c r="P43" s="1993"/>
      <c r="Q43" s="1993"/>
      <c r="R43" s="1993"/>
      <c r="S43" s="1993"/>
      <c r="T43" s="1993"/>
      <c r="U43" s="1993"/>
      <c r="V43" s="1993"/>
      <c r="W43" s="1993"/>
      <c r="X43" s="1993"/>
      <c r="Y43" s="1993"/>
    </row>
  </sheetData>
  <sheetProtection/>
  <mergeCells count="58">
    <mergeCell ref="C3:Z3"/>
    <mergeCell ref="D6:Y7"/>
    <mergeCell ref="D8:M10"/>
    <mergeCell ref="D11:M18"/>
    <mergeCell ref="D19:Y20"/>
    <mergeCell ref="D21:M23"/>
    <mergeCell ref="O16:P16"/>
    <mergeCell ref="O17:P17"/>
    <mergeCell ref="U16:V16"/>
    <mergeCell ref="W16:Y16"/>
    <mergeCell ref="D38:M40"/>
    <mergeCell ref="R22:V22"/>
    <mergeCell ref="R25:V25"/>
    <mergeCell ref="R28:V28"/>
    <mergeCell ref="X31:Y31"/>
    <mergeCell ref="X32:Y32"/>
    <mergeCell ref="V33:W33"/>
    <mergeCell ref="V34:W34"/>
    <mergeCell ref="D24:M26"/>
    <mergeCell ref="D27:M29"/>
    <mergeCell ref="D30:M35"/>
    <mergeCell ref="D36:Y37"/>
    <mergeCell ref="E42:Y43"/>
    <mergeCell ref="O11:P11"/>
    <mergeCell ref="O12:P12"/>
    <mergeCell ref="O13:P13"/>
    <mergeCell ref="O14:P14"/>
    <mergeCell ref="O15:P15"/>
    <mergeCell ref="X33:Y33"/>
    <mergeCell ref="X34:Y34"/>
    <mergeCell ref="V31:W31"/>
    <mergeCell ref="V32:W32"/>
    <mergeCell ref="Q15:S15"/>
    <mergeCell ref="Q16:S16"/>
    <mergeCell ref="Q17:S17"/>
    <mergeCell ref="S39:T39"/>
    <mergeCell ref="O31:T31"/>
    <mergeCell ref="O32:T32"/>
    <mergeCell ref="O33:T33"/>
    <mergeCell ref="O34:T34"/>
    <mergeCell ref="U17:V17"/>
    <mergeCell ref="W17:Y17"/>
    <mergeCell ref="U12:V12"/>
    <mergeCell ref="W12:Y12"/>
    <mergeCell ref="U13:V13"/>
    <mergeCell ref="W13:Y13"/>
    <mergeCell ref="U14:V14"/>
    <mergeCell ref="W14:Y14"/>
    <mergeCell ref="Q11:S11"/>
    <mergeCell ref="U11:V11"/>
    <mergeCell ref="W11:Y11"/>
    <mergeCell ref="W9:Y9"/>
    <mergeCell ref="T9:V9"/>
    <mergeCell ref="U15:V15"/>
    <mergeCell ref="W15:Y15"/>
    <mergeCell ref="Q12:S12"/>
    <mergeCell ref="Q13:S13"/>
    <mergeCell ref="Q14:S14"/>
  </mergeCells>
  <dataValidations count="1">
    <dataValidation type="list" allowBlank="1" showInputMessage="1" showErrorMessage="1" sqref="Q39 U39">
      <formula1>$AD$4:$AD$5</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9" tint="0.5999900102615356"/>
  </sheetPr>
  <dimension ref="B2:AK36"/>
  <sheetViews>
    <sheetView view="pageBreakPreview" zoomScaleSheetLayoutView="100" zoomScalePageLayoutView="0" workbookViewId="0" topLeftCell="A1">
      <selection activeCell="A1" sqref="A1"/>
    </sheetView>
  </sheetViews>
  <sheetFormatPr defaultColWidth="9.00390625" defaultRowHeight="13.5"/>
  <cols>
    <col min="1" max="1" width="1.4921875" style="107" customWidth="1"/>
    <col min="2" max="26" width="3.625" style="107" customWidth="1"/>
    <col min="27" max="27" width="1.25" style="107" customWidth="1"/>
    <col min="28" max="38" width="3.625" style="107" customWidth="1"/>
    <col min="39" max="39" width="1.00390625" style="107" customWidth="1"/>
    <col min="40" max="61" width="3.625" style="107" customWidth="1"/>
    <col min="62" max="16384" width="9.00390625" style="107" customWidth="1"/>
  </cols>
  <sheetData>
    <row r="2" ht="13.5">
      <c r="B2" s="106" t="s">
        <v>1121</v>
      </c>
    </row>
    <row r="3" spans="3:37" ht="13.5">
      <c r="C3" s="1749" t="s">
        <v>1122</v>
      </c>
      <c r="D3" s="1749"/>
      <c r="E3" s="1749"/>
      <c r="F3" s="1749"/>
      <c r="G3" s="1749"/>
      <c r="H3" s="1749"/>
      <c r="I3" s="1749"/>
      <c r="J3" s="1749"/>
      <c r="K3" s="1749"/>
      <c r="L3" s="1749"/>
      <c r="M3" s="1749"/>
      <c r="N3" s="1749"/>
      <c r="O3" s="1749"/>
      <c r="P3" s="1749"/>
      <c r="Q3" s="1749"/>
      <c r="R3" s="1749"/>
      <c r="S3" s="1749"/>
      <c r="T3" s="1749"/>
      <c r="U3" s="1749"/>
      <c r="V3" s="1749"/>
      <c r="W3" s="1749"/>
      <c r="X3" s="1749"/>
      <c r="Y3" s="1749"/>
      <c r="Z3" s="531"/>
      <c r="AA3" s="531"/>
      <c r="AB3" s="531"/>
      <c r="AC3" s="531"/>
      <c r="AD3" s="531"/>
      <c r="AE3" s="531"/>
      <c r="AF3" s="531"/>
      <c r="AG3" s="531"/>
      <c r="AH3" s="531"/>
      <c r="AI3" s="531"/>
      <c r="AJ3" s="531"/>
      <c r="AK3" s="531"/>
    </row>
    <row r="4" ht="13.5">
      <c r="AC4" s="593" t="s">
        <v>1123</v>
      </c>
    </row>
    <row r="5" spans="2:37" ht="13.5">
      <c r="B5" s="115"/>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593" t="s">
        <v>1124</v>
      </c>
      <c r="AD5" s="108"/>
      <c r="AE5" s="108"/>
      <c r="AF5" s="108"/>
      <c r="AG5" s="108"/>
      <c r="AH5" s="108"/>
      <c r="AI5" s="108"/>
      <c r="AJ5" s="108"/>
      <c r="AK5" s="108"/>
    </row>
    <row r="6" spans="2:37" ht="13.5">
      <c r="B6" s="11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row>
    <row r="7" spans="2:37" ht="13.5">
      <c r="B7" s="108"/>
      <c r="C7" s="183" t="s">
        <v>1125</v>
      </c>
      <c r="D7" s="589"/>
      <c r="E7" s="589"/>
      <c r="F7" s="589"/>
      <c r="G7" s="589"/>
      <c r="H7" s="589"/>
      <c r="I7" s="589"/>
      <c r="J7" s="589"/>
      <c r="K7" s="589"/>
      <c r="L7" s="589"/>
      <c r="M7" s="589"/>
      <c r="N7" s="589"/>
      <c r="O7" s="589"/>
      <c r="P7" s="589"/>
      <c r="Q7" s="589"/>
      <c r="R7" s="589"/>
      <c r="S7" s="589"/>
      <c r="T7" s="589"/>
      <c r="U7" s="589"/>
      <c r="V7" s="589"/>
      <c r="W7" s="589"/>
      <c r="X7" s="589"/>
      <c r="Y7" s="590"/>
      <c r="Z7" s="594"/>
      <c r="AA7" s="594"/>
      <c r="AB7" s="594"/>
      <c r="AC7" s="594"/>
      <c r="AD7" s="594"/>
      <c r="AE7" s="594"/>
      <c r="AF7" s="594"/>
      <c r="AG7" s="594"/>
      <c r="AH7" s="594"/>
      <c r="AI7" s="594"/>
      <c r="AJ7" s="594"/>
      <c r="AK7" s="594"/>
    </row>
    <row r="8" spans="2:37" ht="13.5">
      <c r="B8" s="108"/>
      <c r="C8" s="189"/>
      <c r="D8" s="594"/>
      <c r="E8" s="594"/>
      <c r="F8" s="594"/>
      <c r="G8" s="594"/>
      <c r="H8" s="594"/>
      <c r="I8" s="594"/>
      <c r="J8" s="594"/>
      <c r="K8" s="594"/>
      <c r="L8" s="594"/>
      <c r="M8" s="594"/>
      <c r="N8" s="594"/>
      <c r="O8" s="594"/>
      <c r="P8" s="594"/>
      <c r="Q8" s="594"/>
      <c r="R8" s="594"/>
      <c r="S8" s="594"/>
      <c r="T8" s="594"/>
      <c r="U8" s="594"/>
      <c r="V8" s="594"/>
      <c r="W8" s="594"/>
      <c r="X8" s="594"/>
      <c r="Y8" s="591"/>
      <c r="Z8" s="594"/>
      <c r="AA8" s="594"/>
      <c r="AB8" s="594"/>
      <c r="AC8" s="594"/>
      <c r="AD8" s="594"/>
      <c r="AE8" s="594"/>
      <c r="AF8" s="594"/>
      <c r="AG8" s="594"/>
      <c r="AH8" s="594"/>
      <c r="AI8" s="594"/>
      <c r="AJ8" s="594"/>
      <c r="AK8" s="594"/>
    </row>
    <row r="9" spans="2:37" ht="13.5">
      <c r="B9" s="108"/>
      <c r="C9" s="612"/>
      <c r="D9" s="548"/>
      <c r="E9" s="496" t="s">
        <v>1096</v>
      </c>
      <c r="F9" s="1999" t="s">
        <v>1126</v>
      </c>
      <c r="G9" s="1999"/>
      <c r="H9" s="1999"/>
      <c r="I9" s="1999"/>
      <c r="J9" s="1999"/>
      <c r="K9" s="613"/>
      <c r="L9" s="496" t="s">
        <v>1123</v>
      </c>
      <c r="M9" s="1999" t="s">
        <v>1127</v>
      </c>
      <c r="N9" s="1999"/>
      <c r="O9" s="1999"/>
      <c r="P9" s="1999"/>
      <c r="Q9" s="1999"/>
      <c r="R9" s="613"/>
      <c r="S9" s="496" t="s">
        <v>127</v>
      </c>
      <c r="T9" s="1999" t="s">
        <v>1128</v>
      </c>
      <c r="U9" s="1999"/>
      <c r="V9" s="1999"/>
      <c r="W9" s="1999"/>
      <c r="X9" s="1999"/>
      <c r="Y9" s="614"/>
      <c r="Z9" s="548"/>
      <c r="AA9" s="548"/>
      <c r="AB9" s="548"/>
      <c r="AC9" s="548"/>
      <c r="AD9" s="548"/>
      <c r="AE9" s="548"/>
      <c r="AF9" s="548"/>
      <c r="AG9" s="548"/>
      <c r="AH9" s="548"/>
      <c r="AI9" s="548"/>
      <c r="AJ9" s="548"/>
      <c r="AK9" s="548"/>
    </row>
    <row r="10" spans="2:37" ht="13.5">
      <c r="B10" s="108"/>
      <c r="C10" s="615"/>
      <c r="D10" s="616"/>
      <c r="E10" s="616"/>
      <c r="F10" s="616"/>
      <c r="G10" s="616"/>
      <c r="H10" s="616"/>
      <c r="I10" s="616"/>
      <c r="J10" s="616"/>
      <c r="K10" s="616"/>
      <c r="L10" s="616"/>
      <c r="M10" s="616"/>
      <c r="N10" s="616"/>
      <c r="O10" s="616"/>
      <c r="P10" s="616"/>
      <c r="Q10" s="616"/>
      <c r="R10" s="616"/>
      <c r="S10" s="616"/>
      <c r="T10" s="616"/>
      <c r="U10" s="616"/>
      <c r="V10" s="616"/>
      <c r="W10" s="616"/>
      <c r="X10" s="616"/>
      <c r="Y10" s="617"/>
      <c r="Z10" s="548"/>
      <c r="AA10" s="548"/>
      <c r="AB10" s="548"/>
      <c r="AC10" s="548"/>
      <c r="AD10" s="548"/>
      <c r="AE10" s="548"/>
      <c r="AF10" s="548"/>
      <c r="AG10" s="548"/>
      <c r="AH10" s="548"/>
      <c r="AI10" s="548"/>
      <c r="AJ10" s="548"/>
      <c r="AK10" s="548"/>
    </row>
    <row r="11" spans="2:37" ht="13.5">
      <c r="B11" s="108"/>
      <c r="C11" s="183" t="s">
        <v>1129</v>
      </c>
      <c r="D11" s="589"/>
      <c r="E11" s="589"/>
      <c r="F11" s="589"/>
      <c r="G11" s="589"/>
      <c r="H11" s="589"/>
      <c r="I11" s="589"/>
      <c r="J11" s="589"/>
      <c r="K11" s="589"/>
      <c r="L11" s="589"/>
      <c r="M11" s="589"/>
      <c r="N11" s="589"/>
      <c r="O11" s="589"/>
      <c r="P11" s="589"/>
      <c r="Q11" s="589"/>
      <c r="R11" s="589"/>
      <c r="S11" s="589"/>
      <c r="T11" s="589"/>
      <c r="U11" s="589"/>
      <c r="V11" s="589"/>
      <c r="W11" s="589"/>
      <c r="X11" s="589"/>
      <c r="Y11" s="590"/>
      <c r="Z11" s="594"/>
      <c r="AA11" s="594"/>
      <c r="AB11" s="594"/>
      <c r="AC11" s="594"/>
      <c r="AD11" s="594"/>
      <c r="AE11" s="594"/>
      <c r="AF11" s="594"/>
      <c r="AG11" s="594"/>
      <c r="AH11" s="594"/>
      <c r="AI11" s="594"/>
      <c r="AJ11" s="594"/>
      <c r="AK11" s="594"/>
    </row>
    <row r="12" spans="2:37" ht="13.5">
      <c r="B12" s="108"/>
      <c r="C12" s="189"/>
      <c r="D12" s="594"/>
      <c r="E12" s="594"/>
      <c r="F12" s="594"/>
      <c r="G12" s="594"/>
      <c r="H12" s="594"/>
      <c r="I12" s="594"/>
      <c r="J12" s="594"/>
      <c r="K12" s="594"/>
      <c r="L12" s="594"/>
      <c r="M12" s="594"/>
      <c r="N12" s="594"/>
      <c r="O12" s="594"/>
      <c r="P12" s="594"/>
      <c r="Q12" s="594"/>
      <c r="R12" s="594"/>
      <c r="S12" s="594"/>
      <c r="T12" s="594"/>
      <c r="U12" s="594"/>
      <c r="V12" s="594"/>
      <c r="W12" s="594"/>
      <c r="X12" s="594"/>
      <c r="Y12" s="591"/>
      <c r="Z12" s="594"/>
      <c r="AA12" s="594"/>
      <c r="AB12" s="594"/>
      <c r="AC12" s="594"/>
      <c r="AD12" s="594"/>
      <c r="AE12" s="594"/>
      <c r="AF12" s="594"/>
      <c r="AG12" s="594"/>
      <c r="AH12" s="594"/>
      <c r="AI12" s="594"/>
      <c r="AJ12" s="594"/>
      <c r="AK12" s="594"/>
    </row>
    <row r="13" spans="2:37" ht="13.5">
      <c r="B13" s="108"/>
      <c r="C13" s="612"/>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591"/>
      <c r="Z13" s="594"/>
      <c r="AA13" s="594"/>
      <c r="AB13" s="594"/>
      <c r="AC13" s="594"/>
      <c r="AD13" s="594"/>
      <c r="AE13" s="594"/>
      <c r="AF13" s="108"/>
      <c r="AG13" s="594"/>
      <c r="AH13" s="108"/>
      <c r="AI13" s="594"/>
      <c r="AJ13" s="594"/>
      <c r="AK13" s="108"/>
    </row>
    <row r="14" spans="2:37" ht="13.5">
      <c r="B14" s="108"/>
      <c r="C14" s="612"/>
      <c r="D14" s="1980"/>
      <c r="E14" s="1980"/>
      <c r="F14" s="1980"/>
      <c r="G14" s="1980"/>
      <c r="H14" s="1980"/>
      <c r="I14" s="1980"/>
      <c r="J14" s="1980"/>
      <c r="K14" s="1980"/>
      <c r="L14" s="1980"/>
      <c r="M14" s="1980"/>
      <c r="N14" s="1980"/>
      <c r="O14" s="1980"/>
      <c r="P14" s="1980"/>
      <c r="Q14" s="1980"/>
      <c r="R14" s="1980"/>
      <c r="S14" s="1980"/>
      <c r="T14" s="1980"/>
      <c r="U14" s="1980"/>
      <c r="V14" s="1980"/>
      <c r="W14" s="1980"/>
      <c r="X14" s="1980"/>
      <c r="Y14" s="614"/>
      <c r="Z14" s="548"/>
      <c r="AA14" s="548"/>
      <c r="AB14" s="548"/>
      <c r="AC14" s="548"/>
      <c r="AD14" s="548"/>
      <c r="AE14" s="548"/>
      <c r="AF14" s="548"/>
      <c r="AG14" s="548"/>
      <c r="AH14" s="548"/>
      <c r="AI14" s="548"/>
      <c r="AJ14" s="548"/>
      <c r="AK14" s="548"/>
    </row>
    <row r="15" spans="2:37" ht="13.5">
      <c r="B15" s="108"/>
      <c r="C15" s="618"/>
      <c r="D15" s="616"/>
      <c r="E15" s="616"/>
      <c r="F15" s="616"/>
      <c r="G15" s="616"/>
      <c r="H15" s="616"/>
      <c r="I15" s="616"/>
      <c r="J15" s="616"/>
      <c r="K15" s="616"/>
      <c r="L15" s="616"/>
      <c r="M15" s="616"/>
      <c r="N15" s="616"/>
      <c r="O15" s="616"/>
      <c r="P15" s="616"/>
      <c r="Q15" s="616"/>
      <c r="R15" s="616"/>
      <c r="S15" s="616"/>
      <c r="T15" s="616"/>
      <c r="U15" s="616"/>
      <c r="V15" s="616"/>
      <c r="W15" s="616"/>
      <c r="X15" s="616"/>
      <c r="Y15" s="617"/>
      <c r="Z15" s="548"/>
      <c r="AA15" s="548"/>
      <c r="AB15" s="548"/>
      <c r="AC15" s="548"/>
      <c r="AD15" s="548"/>
      <c r="AE15" s="548"/>
      <c r="AF15" s="548"/>
      <c r="AG15" s="548"/>
      <c r="AH15" s="548"/>
      <c r="AI15" s="548"/>
      <c r="AJ15" s="548"/>
      <c r="AK15" s="548"/>
    </row>
    <row r="16" spans="2:37" ht="13.5">
      <c r="B16" s="10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row>
    <row r="17" spans="2:8" ht="13.5">
      <c r="B17" s="108"/>
      <c r="C17" s="2000" t="s">
        <v>1097</v>
      </c>
      <c r="D17" s="2000"/>
      <c r="E17" s="2000"/>
      <c r="F17" s="2000"/>
      <c r="G17" s="2000"/>
      <c r="H17" s="2000"/>
    </row>
    <row r="18" spans="2:37" ht="13.5" customHeight="1">
      <c r="B18" s="108"/>
      <c r="D18" s="1992" t="s">
        <v>1183</v>
      </c>
      <c r="E18" s="1992"/>
      <c r="F18" s="1992"/>
      <c r="G18" s="1992"/>
      <c r="H18" s="1992"/>
      <c r="I18" s="1992"/>
      <c r="J18" s="1992"/>
      <c r="K18" s="1992"/>
      <c r="L18" s="1992"/>
      <c r="M18" s="1992"/>
      <c r="N18" s="1992"/>
      <c r="O18" s="1992"/>
      <c r="P18" s="1992"/>
      <c r="Q18" s="1992"/>
      <c r="R18" s="1992"/>
      <c r="S18" s="1992"/>
      <c r="T18" s="1992"/>
      <c r="U18" s="1992"/>
      <c r="V18" s="1992"/>
      <c r="W18" s="1992"/>
      <c r="X18" s="1992"/>
      <c r="Y18" s="549"/>
      <c r="Z18" s="549"/>
      <c r="AA18" s="549"/>
      <c r="AB18" s="549"/>
      <c r="AC18" s="549"/>
      <c r="AD18" s="549"/>
      <c r="AE18" s="549"/>
      <c r="AF18" s="549"/>
      <c r="AG18" s="549"/>
      <c r="AH18" s="549"/>
      <c r="AI18" s="549"/>
      <c r="AJ18" s="549"/>
      <c r="AK18" s="549"/>
    </row>
    <row r="19" spans="2:37" ht="13.5">
      <c r="B19" s="108"/>
      <c r="D19" s="1992"/>
      <c r="E19" s="1992"/>
      <c r="F19" s="1992"/>
      <c r="G19" s="1992"/>
      <c r="H19" s="1992"/>
      <c r="I19" s="1992"/>
      <c r="J19" s="1992"/>
      <c r="K19" s="1992"/>
      <c r="L19" s="1992"/>
      <c r="M19" s="1992"/>
      <c r="N19" s="1992"/>
      <c r="O19" s="1992"/>
      <c r="P19" s="1992"/>
      <c r="Q19" s="1992"/>
      <c r="R19" s="1992"/>
      <c r="S19" s="1992"/>
      <c r="T19" s="1992"/>
      <c r="U19" s="1992"/>
      <c r="V19" s="1992"/>
      <c r="W19" s="1992"/>
      <c r="X19" s="1992"/>
      <c r="Y19" s="549"/>
      <c r="Z19" s="549"/>
      <c r="AA19" s="549"/>
      <c r="AB19" s="549"/>
      <c r="AC19" s="549"/>
      <c r="AD19" s="549"/>
      <c r="AE19" s="549"/>
      <c r="AF19" s="549"/>
      <c r="AG19" s="549"/>
      <c r="AH19" s="549"/>
      <c r="AI19" s="549"/>
      <c r="AJ19" s="549"/>
      <c r="AK19" s="549"/>
    </row>
    <row r="20" spans="2:37" ht="13.5">
      <c r="B20" s="10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row>
    <row r="21" spans="2:37" ht="13.5">
      <c r="B21" s="108"/>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row>
    <row r="22" spans="2:37" ht="13.5">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row>
    <row r="23" spans="2:37" ht="13.5">
      <c r="B23" s="115"/>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row>
    <row r="24" spans="2:37" ht="13.5">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row>
    <row r="25" spans="2:37" ht="13.5">
      <c r="B25" s="108"/>
      <c r="C25" s="594"/>
      <c r="D25" s="594"/>
      <c r="E25" s="594"/>
      <c r="F25" s="594"/>
      <c r="G25" s="594"/>
      <c r="H25" s="594"/>
      <c r="I25" s="619"/>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row>
    <row r="26" spans="2:37" ht="13.5">
      <c r="B26" s="108"/>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108"/>
      <c r="AG26" s="594"/>
      <c r="AH26" s="108"/>
      <c r="AI26" s="594"/>
      <c r="AJ26" s="594"/>
      <c r="AK26" s="108"/>
    </row>
    <row r="27" spans="2:37" ht="13.5">
      <c r="B27" s="108"/>
      <c r="C27" s="594"/>
      <c r="D27" s="594"/>
      <c r="E27" s="594"/>
      <c r="F27" s="594"/>
      <c r="G27" s="594"/>
      <c r="H27" s="594"/>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row>
    <row r="28" spans="2:37" ht="13.5">
      <c r="B28" s="108"/>
      <c r="C28" s="594"/>
      <c r="D28" s="594"/>
      <c r="E28" s="594"/>
      <c r="F28" s="594"/>
      <c r="G28" s="594"/>
      <c r="H28" s="594"/>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row>
    <row r="29" spans="2:37" ht="13.5">
      <c r="B29" s="108"/>
      <c r="C29" s="594"/>
      <c r="D29" s="594"/>
      <c r="E29" s="594"/>
      <c r="F29" s="594"/>
      <c r="G29" s="594"/>
      <c r="H29" s="594"/>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row>
    <row r="30" spans="2:37" ht="13.5">
      <c r="B30" s="108"/>
      <c r="C30" s="594"/>
      <c r="D30" s="594"/>
      <c r="E30" s="594"/>
      <c r="F30" s="594"/>
      <c r="G30" s="594"/>
      <c r="H30" s="594"/>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row>
    <row r="31" spans="2:37" ht="13.5">
      <c r="B31" s="108"/>
      <c r="C31" s="594"/>
      <c r="D31" s="594"/>
      <c r="E31" s="594"/>
      <c r="F31" s="594"/>
      <c r="G31" s="594"/>
      <c r="H31" s="594"/>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row>
    <row r="32" spans="2:37" ht="13.5">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row>
    <row r="33" spans="2:37" ht="13.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row>
    <row r="34" spans="2:37" ht="13.5">
      <c r="B34" s="108"/>
      <c r="C34" s="108"/>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row>
    <row r="35" spans="2:37" ht="13.5">
      <c r="B35" s="108"/>
      <c r="C35" s="108"/>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row>
    <row r="36" spans="2:37" ht="13.5">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row>
  </sheetData>
  <sheetProtection/>
  <mergeCells count="7">
    <mergeCell ref="D18:X19"/>
    <mergeCell ref="C3:Y3"/>
    <mergeCell ref="F9:J9"/>
    <mergeCell ref="M9:Q9"/>
    <mergeCell ref="T9:X9"/>
    <mergeCell ref="D13:X14"/>
    <mergeCell ref="C17:H17"/>
  </mergeCells>
  <dataValidations count="1">
    <dataValidation type="list" allowBlank="1" showInputMessage="1" showErrorMessage="1" sqref="E9 S9 L9">
      <formula1>$AC$4:$AC$5</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B2:AD52"/>
  <sheetViews>
    <sheetView view="pageBreakPreview" zoomScaleSheetLayoutView="100" zoomScalePageLayoutView="0" workbookViewId="0" topLeftCell="A1">
      <selection activeCell="A1" sqref="A1"/>
    </sheetView>
  </sheetViews>
  <sheetFormatPr defaultColWidth="9.00390625" defaultRowHeight="13.5"/>
  <cols>
    <col min="1" max="1" width="1.4921875" style="107" customWidth="1"/>
    <col min="2" max="27" width="3.625" style="107" customWidth="1"/>
    <col min="28" max="28" width="1.00390625" style="107" customWidth="1"/>
    <col min="29" max="50" width="3.625" style="107" customWidth="1"/>
    <col min="51" max="16384" width="9.00390625" style="107" customWidth="1"/>
  </cols>
  <sheetData>
    <row r="2" spans="2:30" ht="13.5">
      <c r="B2" s="106" t="s">
        <v>1098</v>
      </c>
      <c r="AD2" s="593" t="s">
        <v>1099</v>
      </c>
    </row>
    <row r="3" spans="3:30" ht="13.5">
      <c r="C3" s="1749" t="s">
        <v>1100</v>
      </c>
      <c r="D3" s="1749"/>
      <c r="E3" s="1749"/>
      <c r="F3" s="1749"/>
      <c r="G3" s="1749"/>
      <c r="H3" s="1749"/>
      <c r="I3" s="1749"/>
      <c r="J3" s="1749"/>
      <c r="K3" s="1749"/>
      <c r="L3" s="1749"/>
      <c r="M3" s="1749"/>
      <c r="N3" s="1749"/>
      <c r="O3" s="1749"/>
      <c r="P3" s="1749"/>
      <c r="Q3" s="1749"/>
      <c r="R3" s="1749"/>
      <c r="S3" s="1749"/>
      <c r="T3" s="1749"/>
      <c r="U3" s="1749"/>
      <c r="V3" s="1749"/>
      <c r="W3" s="1749"/>
      <c r="X3" s="1749"/>
      <c r="Y3" s="1749"/>
      <c r="Z3" s="1749"/>
      <c r="AD3" s="593" t="s">
        <v>1101</v>
      </c>
    </row>
    <row r="5" ht="13.5">
      <c r="B5" s="106" t="s">
        <v>1102</v>
      </c>
    </row>
    <row r="6" ht="13.5">
      <c r="B6" s="106"/>
    </row>
    <row r="7" spans="3:26" ht="27" customHeight="1">
      <c r="C7" s="2012" t="s">
        <v>1103</v>
      </c>
      <c r="D7" s="2013"/>
      <c r="E7" s="2013"/>
      <c r="F7" s="2013"/>
      <c r="G7" s="2013"/>
      <c r="H7" s="2013"/>
      <c r="I7" s="2013"/>
      <c r="J7" s="2014"/>
      <c r="K7" s="2012" t="s">
        <v>1184</v>
      </c>
      <c r="L7" s="2013"/>
      <c r="M7" s="2013"/>
      <c r="N7" s="2013"/>
      <c r="O7" s="2013"/>
      <c r="P7" s="2013"/>
      <c r="Q7" s="2014"/>
      <c r="R7" s="2012" t="s">
        <v>1155</v>
      </c>
      <c r="S7" s="2013"/>
      <c r="T7" s="2013"/>
      <c r="U7" s="2013"/>
      <c r="V7" s="2014"/>
      <c r="W7" s="2012" t="s">
        <v>1104</v>
      </c>
      <c r="X7" s="2013"/>
      <c r="Y7" s="2013"/>
      <c r="Z7" s="2014"/>
    </row>
    <row r="8" spans="3:26" ht="13.5">
      <c r="C8" s="2003"/>
      <c r="D8" s="2004"/>
      <c r="E8" s="2004"/>
      <c r="F8" s="2004"/>
      <c r="G8" s="2004"/>
      <c r="H8" s="2004"/>
      <c r="I8" s="2004"/>
      <c r="J8" s="2005"/>
      <c r="K8" s="2003"/>
      <c r="L8" s="2004"/>
      <c r="M8" s="2004"/>
      <c r="N8" s="2004"/>
      <c r="O8" s="2004"/>
      <c r="P8" s="2004"/>
      <c r="Q8" s="2005"/>
      <c r="R8" s="2019"/>
      <c r="S8" s="2020"/>
      <c r="T8" s="2025" t="s">
        <v>1105</v>
      </c>
      <c r="U8" s="2025"/>
      <c r="V8" s="2026"/>
      <c r="W8" s="108"/>
      <c r="X8" s="2031"/>
      <c r="Y8" s="2031"/>
      <c r="Z8" s="1975" t="s">
        <v>296</v>
      </c>
    </row>
    <row r="9" spans="3:26" ht="13.5">
      <c r="C9" s="2006"/>
      <c r="D9" s="2007"/>
      <c r="E9" s="2007"/>
      <c r="F9" s="2007"/>
      <c r="G9" s="2007"/>
      <c r="H9" s="2007"/>
      <c r="I9" s="2007"/>
      <c r="J9" s="2008"/>
      <c r="K9" s="2006"/>
      <c r="L9" s="2007"/>
      <c r="M9" s="2007"/>
      <c r="N9" s="2007"/>
      <c r="O9" s="2007"/>
      <c r="P9" s="2007"/>
      <c r="Q9" s="2008"/>
      <c r="R9" s="2021"/>
      <c r="S9" s="2022"/>
      <c r="T9" s="2027"/>
      <c r="U9" s="2027"/>
      <c r="V9" s="2028"/>
      <c r="W9" s="108"/>
      <c r="X9" s="1980"/>
      <c r="Y9" s="1980"/>
      <c r="Z9" s="1977"/>
    </row>
    <row r="10" spans="3:26" ht="13.5">
      <c r="C10" s="2009"/>
      <c r="D10" s="2010"/>
      <c r="E10" s="2010"/>
      <c r="F10" s="2010"/>
      <c r="G10" s="2010"/>
      <c r="H10" s="2010"/>
      <c r="I10" s="2010"/>
      <c r="J10" s="2011"/>
      <c r="K10" s="2009"/>
      <c r="L10" s="2010"/>
      <c r="M10" s="2010"/>
      <c r="N10" s="2010"/>
      <c r="O10" s="2010"/>
      <c r="P10" s="2010"/>
      <c r="Q10" s="2011"/>
      <c r="R10" s="2023"/>
      <c r="S10" s="2024"/>
      <c r="T10" s="2029"/>
      <c r="U10" s="2029"/>
      <c r="V10" s="2030"/>
      <c r="W10" s="592"/>
      <c r="X10" s="2032"/>
      <c r="Y10" s="2032"/>
      <c r="Z10" s="1985"/>
    </row>
    <row r="11" spans="3:26" ht="13.5">
      <c r="C11" s="2016" t="s">
        <v>1106</v>
      </c>
      <c r="D11" s="1986" t="s">
        <v>1107</v>
      </c>
      <c r="E11" s="1987"/>
      <c r="F11" s="1987"/>
      <c r="G11" s="1987"/>
      <c r="H11" s="1987"/>
      <c r="I11" s="1987"/>
      <c r="J11" s="1987"/>
      <c r="K11" s="1987"/>
      <c r="L11" s="1987"/>
      <c r="M11" s="1987"/>
      <c r="N11" s="1987"/>
      <c r="O11" s="1987"/>
      <c r="P11" s="1987"/>
      <c r="Q11" s="1988"/>
      <c r="R11" s="1987"/>
      <c r="S11" s="2001" t="s">
        <v>1099</v>
      </c>
      <c r="T11" s="1987" t="s">
        <v>1108</v>
      </c>
      <c r="U11" s="589"/>
      <c r="V11" s="1987" t="s">
        <v>643</v>
      </c>
      <c r="W11" s="589"/>
      <c r="X11" s="2001" t="s">
        <v>1109</v>
      </c>
      <c r="Y11" s="1987" t="s">
        <v>1110</v>
      </c>
      <c r="Z11" s="590"/>
    </row>
    <row r="12" spans="3:26" ht="13.5">
      <c r="C12" s="2017"/>
      <c r="D12" s="1989"/>
      <c r="E12" s="1990"/>
      <c r="F12" s="1990"/>
      <c r="G12" s="1990"/>
      <c r="H12" s="1990"/>
      <c r="I12" s="1990"/>
      <c r="J12" s="1990"/>
      <c r="K12" s="1990"/>
      <c r="L12" s="1990"/>
      <c r="M12" s="1990"/>
      <c r="N12" s="1990"/>
      <c r="O12" s="1990"/>
      <c r="P12" s="1990"/>
      <c r="Q12" s="1991"/>
      <c r="R12" s="1990"/>
      <c r="S12" s="2002"/>
      <c r="T12" s="1990"/>
      <c r="U12" s="592"/>
      <c r="V12" s="1990"/>
      <c r="W12" s="592"/>
      <c r="X12" s="2002"/>
      <c r="Y12" s="1990"/>
      <c r="Z12" s="597"/>
    </row>
    <row r="13" spans="3:26" ht="13.5">
      <c r="C13" s="2017"/>
      <c r="D13" s="2003"/>
      <c r="E13" s="2004"/>
      <c r="F13" s="2004"/>
      <c r="G13" s="2004"/>
      <c r="H13" s="2004"/>
      <c r="I13" s="2004"/>
      <c r="J13" s="2004"/>
      <c r="K13" s="2004"/>
      <c r="L13" s="2004"/>
      <c r="M13" s="2004"/>
      <c r="N13" s="2004"/>
      <c r="O13" s="2004"/>
      <c r="P13" s="2004"/>
      <c r="Q13" s="2004"/>
      <c r="R13" s="2004"/>
      <c r="S13" s="2004"/>
      <c r="T13" s="2004"/>
      <c r="U13" s="2004"/>
      <c r="V13" s="2004"/>
      <c r="W13" s="2004"/>
      <c r="X13" s="2004"/>
      <c r="Y13" s="2004"/>
      <c r="Z13" s="2005"/>
    </row>
    <row r="14" spans="3:26" ht="13.5">
      <c r="C14" s="2017"/>
      <c r="D14" s="2006"/>
      <c r="E14" s="2007"/>
      <c r="F14" s="2007"/>
      <c r="G14" s="2007"/>
      <c r="H14" s="2007"/>
      <c r="I14" s="2007"/>
      <c r="J14" s="2007"/>
      <c r="K14" s="2007"/>
      <c r="L14" s="2007"/>
      <c r="M14" s="2007"/>
      <c r="N14" s="2007"/>
      <c r="O14" s="2007"/>
      <c r="P14" s="2007"/>
      <c r="Q14" s="2007"/>
      <c r="R14" s="2007"/>
      <c r="S14" s="2007"/>
      <c r="T14" s="2007"/>
      <c r="U14" s="2007"/>
      <c r="V14" s="2007"/>
      <c r="W14" s="2007"/>
      <c r="X14" s="2007"/>
      <c r="Y14" s="2007"/>
      <c r="Z14" s="2008"/>
    </row>
    <row r="15" spans="3:26" ht="13.5">
      <c r="C15" s="2017"/>
      <c r="D15" s="2006"/>
      <c r="E15" s="2007"/>
      <c r="F15" s="2007"/>
      <c r="G15" s="2007"/>
      <c r="H15" s="2007"/>
      <c r="I15" s="2007"/>
      <c r="J15" s="2007"/>
      <c r="K15" s="2007"/>
      <c r="L15" s="2007"/>
      <c r="M15" s="2007"/>
      <c r="N15" s="2007"/>
      <c r="O15" s="2007"/>
      <c r="P15" s="2007"/>
      <c r="Q15" s="2007"/>
      <c r="R15" s="2007"/>
      <c r="S15" s="2007"/>
      <c r="T15" s="2007"/>
      <c r="U15" s="2007"/>
      <c r="V15" s="2007"/>
      <c r="W15" s="2007"/>
      <c r="X15" s="2007"/>
      <c r="Y15" s="2007"/>
      <c r="Z15" s="2008"/>
    </row>
    <row r="16" spans="3:26" ht="13.5">
      <c r="C16" s="2017"/>
      <c r="D16" s="2006"/>
      <c r="E16" s="2007"/>
      <c r="F16" s="2007"/>
      <c r="G16" s="2007"/>
      <c r="H16" s="2007"/>
      <c r="I16" s="2007"/>
      <c r="J16" s="2007"/>
      <c r="K16" s="2007"/>
      <c r="L16" s="2007"/>
      <c r="M16" s="2007"/>
      <c r="N16" s="2007"/>
      <c r="O16" s="2007"/>
      <c r="P16" s="2007"/>
      <c r="Q16" s="2007"/>
      <c r="R16" s="2007"/>
      <c r="S16" s="2007"/>
      <c r="T16" s="2007"/>
      <c r="U16" s="2007"/>
      <c r="V16" s="2007"/>
      <c r="W16" s="2007"/>
      <c r="X16" s="2007"/>
      <c r="Y16" s="2007"/>
      <c r="Z16" s="2008"/>
    </row>
    <row r="17" spans="3:26" ht="13.5">
      <c r="C17" s="2017"/>
      <c r="D17" s="2006"/>
      <c r="E17" s="2007"/>
      <c r="F17" s="2007"/>
      <c r="G17" s="2007"/>
      <c r="H17" s="2007"/>
      <c r="I17" s="2007"/>
      <c r="J17" s="2007"/>
      <c r="K17" s="2007"/>
      <c r="L17" s="2007"/>
      <c r="M17" s="2007"/>
      <c r="N17" s="2007"/>
      <c r="O17" s="2007"/>
      <c r="P17" s="2007"/>
      <c r="Q17" s="2007"/>
      <c r="R17" s="2007"/>
      <c r="S17" s="2007"/>
      <c r="T17" s="2007"/>
      <c r="U17" s="2007"/>
      <c r="V17" s="2007"/>
      <c r="W17" s="2007"/>
      <c r="X17" s="2007"/>
      <c r="Y17" s="2007"/>
      <c r="Z17" s="2008"/>
    </row>
    <row r="18" spans="3:26" ht="13.5">
      <c r="C18" s="2017"/>
      <c r="D18" s="2006"/>
      <c r="E18" s="2007"/>
      <c r="F18" s="2007"/>
      <c r="G18" s="2007"/>
      <c r="H18" s="2007"/>
      <c r="I18" s="2007"/>
      <c r="J18" s="2007"/>
      <c r="K18" s="2007"/>
      <c r="L18" s="2007"/>
      <c r="M18" s="2007"/>
      <c r="N18" s="2007"/>
      <c r="O18" s="2007"/>
      <c r="P18" s="2007"/>
      <c r="Q18" s="2007"/>
      <c r="R18" s="2007"/>
      <c r="S18" s="2007"/>
      <c r="T18" s="2007"/>
      <c r="U18" s="2007"/>
      <c r="V18" s="2007"/>
      <c r="W18" s="2007"/>
      <c r="X18" s="2007"/>
      <c r="Y18" s="2007"/>
      <c r="Z18" s="2008"/>
    </row>
    <row r="19" spans="3:26" ht="13.5">
      <c r="C19" s="2018"/>
      <c r="D19" s="2009"/>
      <c r="E19" s="2010"/>
      <c r="F19" s="2010"/>
      <c r="G19" s="2010"/>
      <c r="H19" s="2010"/>
      <c r="I19" s="2010"/>
      <c r="J19" s="2010"/>
      <c r="K19" s="2010"/>
      <c r="L19" s="2010"/>
      <c r="M19" s="2010"/>
      <c r="N19" s="2010"/>
      <c r="O19" s="2010"/>
      <c r="P19" s="2010"/>
      <c r="Q19" s="2010"/>
      <c r="R19" s="2010"/>
      <c r="S19" s="2010"/>
      <c r="T19" s="2010"/>
      <c r="U19" s="2010"/>
      <c r="V19" s="2010"/>
      <c r="W19" s="2010"/>
      <c r="X19" s="2010"/>
      <c r="Y19" s="2010"/>
      <c r="Z19" s="2011"/>
    </row>
    <row r="21" ht="13.5">
      <c r="B21" s="106" t="s">
        <v>1111</v>
      </c>
    </row>
    <row r="23" spans="3:26" ht="27" customHeight="1">
      <c r="C23" s="2012" t="s">
        <v>1112</v>
      </c>
      <c r="D23" s="2013"/>
      <c r="E23" s="2013"/>
      <c r="F23" s="2013"/>
      <c r="G23" s="2013"/>
      <c r="H23" s="2013"/>
      <c r="I23" s="2013"/>
      <c r="J23" s="2014"/>
      <c r="K23" s="2012" t="s">
        <v>1113</v>
      </c>
      <c r="L23" s="2013"/>
      <c r="M23" s="2013"/>
      <c r="N23" s="2013"/>
      <c r="O23" s="2013"/>
      <c r="P23" s="2013"/>
      <c r="Q23" s="2013"/>
      <c r="R23" s="2013"/>
      <c r="S23" s="2013"/>
      <c r="T23" s="2013"/>
      <c r="U23" s="2013"/>
      <c r="V23" s="2013"/>
      <c r="W23" s="2013"/>
      <c r="X23" s="2013"/>
      <c r="Y23" s="2013"/>
      <c r="Z23" s="2014"/>
    </row>
    <row r="24" spans="3:26" ht="13.5">
      <c r="C24" s="2003"/>
      <c r="D24" s="2004"/>
      <c r="E24" s="2004"/>
      <c r="F24" s="2004"/>
      <c r="G24" s="2004"/>
      <c r="H24" s="2004"/>
      <c r="I24" s="2004"/>
      <c r="J24" s="2005"/>
      <c r="K24" s="2003"/>
      <c r="L24" s="2004"/>
      <c r="M24" s="2004"/>
      <c r="N24" s="2004"/>
      <c r="O24" s="2004"/>
      <c r="P24" s="2004"/>
      <c r="Q24" s="2004"/>
      <c r="R24" s="2004"/>
      <c r="S24" s="2004"/>
      <c r="T24" s="2004"/>
      <c r="U24" s="2004"/>
      <c r="V24" s="2004"/>
      <c r="W24" s="2004"/>
      <c r="X24" s="2004"/>
      <c r="Y24" s="2004"/>
      <c r="Z24" s="2005"/>
    </row>
    <row r="25" spans="3:26" ht="13.5">
      <c r="C25" s="2006"/>
      <c r="D25" s="2007"/>
      <c r="E25" s="2007"/>
      <c r="F25" s="2007"/>
      <c r="G25" s="2007"/>
      <c r="H25" s="2007"/>
      <c r="I25" s="2007"/>
      <c r="J25" s="2008"/>
      <c r="K25" s="2006"/>
      <c r="L25" s="2007"/>
      <c r="M25" s="2007"/>
      <c r="N25" s="2007"/>
      <c r="O25" s="2007"/>
      <c r="P25" s="2007"/>
      <c r="Q25" s="2007"/>
      <c r="R25" s="2007"/>
      <c r="S25" s="2007"/>
      <c r="T25" s="2007"/>
      <c r="U25" s="2007"/>
      <c r="V25" s="2007"/>
      <c r="W25" s="2007"/>
      <c r="X25" s="2007"/>
      <c r="Y25" s="2007"/>
      <c r="Z25" s="2008"/>
    </row>
    <row r="26" spans="3:26" ht="13.5">
      <c r="C26" s="2006"/>
      <c r="D26" s="2007"/>
      <c r="E26" s="2007"/>
      <c r="F26" s="2007"/>
      <c r="G26" s="2007"/>
      <c r="H26" s="2007"/>
      <c r="I26" s="2007"/>
      <c r="J26" s="2008"/>
      <c r="K26" s="2006"/>
      <c r="L26" s="2007"/>
      <c r="M26" s="2007"/>
      <c r="N26" s="2007"/>
      <c r="O26" s="2007"/>
      <c r="P26" s="2007"/>
      <c r="Q26" s="2007"/>
      <c r="R26" s="2007"/>
      <c r="S26" s="2007"/>
      <c r="T26" s="2007"/>
      <c r="U26" s="2007"/>
      <c r="V26" s="2007"/>
      <c r="W26" s="2007"/>
      <c r="X26" s="2007"/>
      <c r="Y26" s="2007"/>
      <c r="Z26" s="2008"/>
    </row>
    <row r="27" spans="3:26" ht="13.5">
      <c r="C27" s="2006"/>
      <c r="D27" s="2007"/>
      <c r="E27" s="2007"/>
      <c r="F27" s="2007"/>
      <c r="G27" s="2007"/>
      <c r="H27" s="2007"/>
      <c r="I27" s="2007"/>
      <c r="J27" s="2008"/>
      <c r="K27" s="2006"/>
      <c r="L27" s="2007"/>
      <c r="M27" s="2007"/>
      <c r="N27" s="2007"/>
      <c r="O27" s="2007"/>
      <c r="P27" s="2007"/>
      <c r="Q27" s="2007"/>
      <c r="R27" s="2007"/>
      <c r="S27" s="2007"/>
      <c r="T27" s="2007"/>
      <c r="U27" s="2007"/>
      <c r="V27" s="2007"/>
      <c r="W27" s="2007"/>
      <c r="X27" s="2007"/>
      <c r="Y27" s="2007"/>
      <c r="Z27" s="2008"/>
    </row>
    <row r="28" spans="3:26" ht="13.5">
      <c r="C28" s="2006"/>
      <c r="D28" s="2007"/>
      <c r="E28" s="2007"/>
      <c r="F28" s="2007"/>
      <c r="G28" s="2007"/>
      <c r="H28" s="2007"/>
      <c r="I28" s="2007"/>
      <c r="J28" s="2008"/>
      <c r="K28" s="2006"/>
      <c r="L28" s="2007"/>
      <c r="M28" s="2007"/>
      <c r="N28" s="2007"/>
      <c r="O28" s="2007"/>
      <c r="P28" s="2007"/>
      <c r="Q28" s="2007"/>
      <c r="R28" s="2007"/>
      <c r="S28" s="2007"/>
      <c r="T28" s="2007"/>
      <c r="U28" s="2007"/>
      <c r="V28" s="2007"/>
      <c r="W28" s="2007"/>
      <c r="X28" s="2007"/>
      <c r="Y28" s="2007"/>
      <c r="Z28" s="2008"/>
    </row>
    <row r="29" spans="3:26" ht="13.5">
      <c r="C29" s="2009"/>
      <c r="D29" s="2010"/>
      <c r="E29" s="2010"/>
      <c r="F29" s="2010"/>
      <c r="G29" s="2010"/>
      <c r="H29" s="2010"/>
      <c r="I29" s="2010"/>
      <c r="J29" s="2011"/>
      <c r="K29" s="2009"/>
      <c r="L29" s="2010"/>
      <c r="M29" s="2010"/>
      <c r="N29" s="2010"/>
      <c r="O29" s="2010"/>
      <c r="P29" s="2010"/>
      <c r="Q29" s="2010"/>
      <c r="R29" s="2010"/>
      <c r="S29" s="2010"/>
      <c r="T29" s="2010"/>
      <c r="U29" s="2010"/>
      <c r="V29" s="2010"/>
      <c r="W29" s="2010"/>
      <c r="X29" s="2010"/>
      <c r="Y29" s="2010"/>
      <c r="Z29" s="2011"/>
    </row>
    <row r="31" ht="13.5">
      <c r="B31" s="106" t="s">
        <v>1114</v>
      </c>
    </row>
    <row r="33" spans="3:26" ht="13.5">
      <c r="C33" s="2003"/>
      <c r="D33" s="2004"/>
      <c r="E33" s="2004"/>
      <c r="F33" s="2004"/>
      <c r="G33" s="2004"/>
      <c r="H33" s="2004"/>
      <c r="I33" s="2004"/>
      <c r="J33" s="2004"/>
      <c r="K33" s="2004"/>
      <c r="L33" s="2004"/>
      <c r="M33" s="2004"/>
      <c r="N33" s="2004"/>
      <c r="O33" s="2004"/>
      <c r="P33" s="2004"/>
      <c r="Q33" s="2004"/>
      <c r="R33" s="2004"/>
      <c r="S33" s="2004"/>
      <c r="T33" s="2004"/>
      <c r="U33" s="2004"/>
      <c r="V33" s="2004"/>
      <c r="W33" s="2004"/>
      <c r="X33" s="2004"/>
      <c r="Y33" s="2004"/>
      <c r="Z33" s="2005"/>
    </row>
    <row r="34" spans="3:26" ht="13.5">
      <c r="C34" s="2006"/>
      <c r="D34" s="2007"/>
      <c r="E34" s="2007"/>
      <c r="F34" s="2007"/>
      <c r="G34" s="2007"/>
      <c r="H34" s="2007"/>
      <c r="I34" s="2007"/>
      <c r="J34" s="2007"/>
      <c r="K34" s="2007"/>
      <c r="L34" s="2007"/>
      <c r="M34" s="2007"/>
      <c r="N34" s="2007"/>
      <c r="O34" s="2007"/>
      <c r="P34" s="2007"/>
      <c r="Q34" s="2007"/>
      <c r="R34" s="2007"/>
      <c r="S34" s="2007"/>
      <c r="T34" s="2007"/>
      <c r="U34" s="2007"/>
      <c r="V34" s="2007"/>
      <c r="W34" s="2007"/>
      <c r="X34" s="2007"/>
      <c r="Y34" s="2007"/>
      <c r="Z34" s="2008"/>
    </row>
    <row r="35" spans="3:26" ht="13.5">
      <c r="C35" s="2006"/>
      <c r="D35" s="2007"/>
      <c r="E35" s="2007"/>
      <c r="F35" s="2007"/>
      <c r="G35" s="2007"/>
      <c r="H35" s="2007"/>
      <c r="I35" s="2007"/>
      <c r="J35" s="2007"/>
      <c r="K35" s="2007"/>
      <c r="L35" s="2007"/>
      <c r="M35" s="2007"/>
      <c r="N35" s="2007"/>
      <c r="O35" s="2007"/>
      <c r="P35" s="2007"/>
      <c r="Q35" s="2007"/>
      <c r="R35" s="2007"/>
      <c r="S35" s="2007"/>
      <c r="T35" s="2007"/>
      <c r="U35" s="2007"/>
      <c r="V35" s="2007"/>
      <c r="W35" s="2007"/>
      <c r="X35" s="2007"/>
      <c r="Y35" s="2007"/>
      <c r="Z35" s="2008"/>
    </row>
    <row r="36" spans="3:26" ht="13.5">
      <c r="C36" s="2006"/>
      <c r="D36" s="2007"/>
      <c r="E36" s="2007"/>
      <c r="F36" s="2007"/>
      <c r="G36" s="2007"/>
      <c r="H36" s="2007"/>
      <c r="I36" s="2007"/>
      <c r="J36" s="2007"/>
      <c r="K36" s="2007"/>
      <c r="L36" s="2007"/>
      <c r="M36" s="2007"/>
      <c r="N36" s="2007"/>
      <c r="O36" s="2007"/>
      <c r="P36" s="2007"/>
      <c r="Q36" s="2007"/>
      <c r="R36" s="2007"/>
      <c r="S36" s="2007"/>
      <c r="T36" s="2007"/>
      <c r="U36" s="2007"/>
      <c r="V36" s="2007"/>
      <c r="W36" s="2007"/>
      <c r="X36" s="2007"/>
      <c r="Y36" s="2007"/>
      <c r="Z36" s="2008"/>
    </row>
    <row r="37" spans="3:26" ht="13.5">
      <c r="C37" s="2006"/>
      <c r="D37" s="2007"/>
      <c r="E37" s="2007"/>
      <c r="F37" s="2007"/>
      <c r="G37" s="2007"/>
      <c r="H37" s="2007"/>
      <c r="I37" s="2007"/>
      <c r="J37" s="2007"/>
      <c r="K37" s="2007"/>
      <c r="L37" s="2007"/>
      <c r="M37" s="2007"/>
      <c r="N37" s="2007"/>
      <c r="O37" s="2007"/>
      <c r="P37" s="2007"/>
      <c r="Q37" s="2007"/>
      <c r="R37" s="2007"/>
      <c r="S37" s="2007"/>
      <c r="T37" s="2007"/>
      <c r="U37" s="2007"/>
      <c r="V37" s="2007"/>
      <c r="W37" s="2007"/>
      <c r="X37" s="2007"/>
      <c r="Y37" s="2007"/>
      <c r="Z37" s="2008"/>
    </row>
    <row r="38" spans="3:26" ht="13.5">
      <c r="C38" s="2009"/>
      <c r="D38" s="2010"/>
      <c r="E38" s="2010"/>
      <c r="F38" s="2010"/>
      <c r="G38" s="2010"/>
      <c r="H38" s="2010"/>
      <c r="I38" s="2010"/>
      <c r="J38" s="2010"/>
      <c r="K38" s="2010"/>
      <c r="L38" s="2010"/>
      <c r="M38" s="2010"/>
      <c r="N38" s="2010"/>
      <c r="O38" s="2010"/>
      <c r="P38" s="2010"/>
      <c r="Q38" s="2010"/>
      <c r="R38" s="2010"/>
      <c r="S38" s="2010"/>
      <c r="T38" s="2010"/>
      <c r="U38" s="2010"/>
      <c r="V38" s="2010"/>
      <c r="W38" s="2010"/>
      <c r="X38" s="2010"/>
      <c r="Y38" s="2010"/>
      <c r="Z38" s="2011"/>
    </row>
    <row r="40" ht="13.5">
      <c r="B40" s="106" t="s">
        <v>1115</v>
      </c>
    </row>
    <row r="42" spans="3:26" ht="13.5">
      <c r="C42" s="1986" t="s">
        <v>1116</v>
      </c>
      <c r="D42" s="1987"/>
      <c r="E42" s="1987"/>
      <c r="F42" s="1987"/>
      <c r="G42" s="1987"/>
      <c r="H42" s="1988"/>
      <c r="I42" s="2015" t="s">
        <v>1117</v>
      </c>
      <c r="J42" s="1987"/>
      <c r="K42" s="1987"/>
      <c r="L42" s="1987"/>
      <c r="M42" s="1987"/>
      <c r="N42" s="1987"/>
      <c r="O42" s="1987"/>
      <c r="P42" s="1987"/>
      <c r="Q42" s="1988"/>
      <c r="R42" s="1987"/>
      <c r="S42" s="2001" t="s">
        <v>127</v>
      </c>
      <c r="T42" s="1987" t="s">
        <v>1108</v>
      </c>
      <c r="U42" s="589"/>
      <c r="V42" s="1987" t="s">
        <v>1118</v>
      </c>
      <c r="W42" s="589"/>
      <c r="X42" s="2001" t="s">
        <v>1119</v>
      </c>
      <c r="Y42" s="1987" t="s">
        <v>1110</v>
      </c>
      <c r="Z42" s="590"/>
    </row>
    <row r="43" spans="3:26" ht="13.5">
      <c r="C43" s="1996"/>
      <c r="D43" s="1997"/>
      <c r="E43" s="1997"/>
      <c r="F43" s="1997"/>
      <c r="G43" s="1997"/>
      <c r="H43" s="1998"/>
      <c r="I43" s="1990"/>
      <c r="J43" s="1990"/>
      <c r="K43" s="1990"/>
      <c r="L43" s="1990"/>
      <c r="M43" s="1990"/>
      <c r="N43" s="1990"/>
      <c r="O43" s="1990"/>
      <c r="P43" s="1990"/>
      <c r="Q43" s="1991"/>
      <c r="R43" s="1990"/>
      <c r="S43" s="2002"/>
      <c r="T43" s="1990"/>
      <c r="U43" s="592"/>
      <c r="V43" s="1990"/>
      <c r="W43" s="592"/>
      <c r="X43" s="2002"/>
      <c r="Y43" s="1990"/>
      <c r="Z43" s="597"/>
    </row>
    <row r="44" spans="3:26" ht="13.5">
      <c r="C44" s="1996"/>
      <c r="D44" s="1997"/>
      <c r="E44" s="1997"/>
      <c r="F44" s="1997"/>
      <c r="G44" s="1997"/>
      <c r="H44" s="1998"/>
      <c r="I44" s="2003"/>
      <c r="J44" s="2004"/>
      <c r="K44" s="2004"/>
      <c r="L44" s="2004"/>
      <c r="M44" s="2004"/>
      <c r="N44" s="2004"/>
      <c r="O44" s="2004"/>
      <c r="P44" s="2004"/>
      <c r="Q44" s="2004"/>
      <c r="R44" s="2004"/>
      <c r="S44" s="2004"/>
      <c r="T44" s="2004"/>
      <c r="U44" s="2004"/>
      <c r="V44" s="2004"/>
      <c r="W44" s="2004"/>
      <c r="X44" s="2004"/>
      <c r="Y44" s="2004"/>
      <c r="Z44" s="2005"/>
    </row>
    <row r="45" spans="3:26" ht="13.5">
      <c r="C45" s="1996"/>
      <c r="D45" s="1997"/>
      <c r="E45" s="1997"/>
      <c r="F45" s="1997"/>
      <c r="G45" s="1997"/>
      <c r="H45" s="1998"/>
      <c r="I45" s="2006"/>
      <c r="J45" s="2007"/>
      <c r="K45" s="2007"/>
      <c r="L45" s="2007"/>
      <c r="M45" s="2007"/>
      <c r="N45" s="2007"/>
      <c r="O45" s="2007"/>
      <c r="P45" s="2007"/>
      <c r="Q45" s="2007"/>
      <c r="R45" s="2007"/>
      <c r="S45" s="2007"/>
      <c r="T45" s="2007"/>
      <c r="U45" s="2007"/>
      <c r="V45" s="2007"/>
      <c r="W45" s="2007"/>
      <c r="X45" s="2007"/>
      <c r="Y45" s="2007"/>
      <c r="Z45" s="2008"/>
    </row>
    <row r="46" spans="3:26" ht="13.5">
      <c r="C46" s="1996"/>
      <c r="D46" s="1997"/>
      <c r="E46" s="1997"/>
      <c r="F46" s="1997"/>
      <c r="G46" s="1997"/>
      <c r="H46" s="1998"/>
      <c r="I46" s="2006"/>
      <c r="J46" s="2007"/>
      <c r="K46" s="2007"/>
      <c r="L46" s="2007"/>
      <c r="M46" s="2007"/>
      <c r="N46" s="2007"/>
      <c r="O46" s="2007"/>
      <c r="P46" s="2007"/>
      <c r="Q46" s="2007"/>
      <c r="R46" s="2007"/>
      <c r="S46" s="2007"/>
      <c r="T46" s="2007"/>
      <c r="U46" s="2007"/>
      <c r="V46" s="2007"/>
      <c r="W46" s="2007"/>
      <c r="X46" s="2007"/>
      <c r="Y46" s="2007"/>
      <c r="Z46" s="2008"/>
    </row>
    <row r="47" spans="3:26" ht="13.5">
      <c r="C47" s="1996"/>
      <c r="D47" s="1997"/>
      <c r="E47" s="1997"/>
      <c r="F47" s="1997"/>
      <c r="G47" s="1997"/>
      <c r="H47" s="1998"/>
      <c r="I47" s="2006"/>
      <c r="J47" s="2007"/>
      <c r="K47" s="2007"/>
      <c r="L47" s="2007"/>
      <c r="M47" s="2007"/>
      <c r="N47" s="2007"/>
      <c r="O47" s="2007"/>
      <c r="P47" s="2007"/>
      <c r="Q47" s="2007"/>
      <c r="R47" s="2007"/>
      <c r="S47" s="2007"/>
      <c r="T47" s="2007"/>
      <c r="U47" s="2007"/>
      <c r="V47" s="2007"/>
      <c r="W47" s="2007"/>
      <c r="X47" s="2007"/>
      <c r="Y47" s="2007"/>
      <c r="Z47" s="2008"/>
    </row>
    <row r="48" spans="3:26" ht="13.5">
      <c r="C48" s="1989"/>
      <c r="D48" s="1990"/>
      <c r="E48" s="1990"/>
      <c r="F48" s="1990"/>
      <c r="G48" s="1990"/>
      <c r="H48" s="1991"/>
      <c r="I48" s="2009"/>
      <c r="J48" s="2010"/>
      <c r="K48" s="2010"/>
      <c r="L48" s="2010"/>
      <c r="M48" s="2010"/>
      <c r="N48" s="2010"/>
      <c r="O48" s="2010"/>
      <c r="P48" s="2010"/>
      <c r="Q48" s="2010"/>
      <c r="R48" s="2010"/>
      <c r="S48" s="2010"/>
      <c r="T48" s="2010"/>
      <c r="U48" s="2010"/>
      <c r="V48" s="2010"/>
      <c r="W48" s="2010"/>
      <c r="X48" s="2010"/>
      <c r="Y48" s="2010"/>
      <c r="Z48" s="2011"/>
    </row>
    <row r="50" spans="3:8" ht="13.5">
      <c r="C50" s="2000" t="s">
        <v>1097</v>
      </c>
      <c r="D50" s="2000"/>
      <c r="E50" s="2000"/>
      <c r="F50" s="2000"/>
      <c r="G50" s="2000"/>
      <c r="H50" s="2000"/>
    </row>
    <row r="51" spans="4:26" ht="13.5">
      <c r="D51" s="1992" t="s">
        <v>1120</v>
      </c>
      <c r="E51" s="1992"/>
      <c r="F51" s="1992"/>
      <c r="G51" s="1992"/>
      <c r="H51" s="1992"/>
      <c r="I51" s="1992"/>
      <c r="J51" s="1992"/>
      <c r="K51" s="1992"/>
      <c r="L51" s="1992"/>
      <c r="M51" s="1992"/>
      <c r="N51" s="1992"/>
      <c r="O51" s="1992"/>
      <c r="P51" s="1992"/>
      <c r="Q51" s="1992"/>
      <c r="R51" s="1992"/>
      <c r="S51" s="1992"/>
      <c r="T51" s="1992"/>
      <c r="U51" s="1992"/>
      <c r="V51" s="1992"/>
      <c r="W51" s="1992"/>
      <c r="X51" s="1992"/>
      <c r="Y51" s="1992"/>
      <c r="Z51" s="1992"/>
    </row>
    <row r="52" spans="4:26" ht="13.5">
      <c r="D52" s="1992"/>
      <c r="E52" s="1992"/>
      <c r="F52" s="1992"/>
      <c r="G52" s="1992"/>
      <c r="H52" s="1992"/>
      <c r="I52" s="1992"/>
      <c r="J52" s="1992"/>
      <c r="K52" s="1992"/>
      <c r="L52" s="1992"/>
      <c r="M52" s="1992"/>
      <c r="N52" s="1992"/>
      <c r="O52" s="1992"/>
      <c r="P52" s="1992"/>
      <c r="Q52" s="1992"/>
      <c r="R52" s="1992"/>
      <c r="S52" s="1992"/>
      <c r="T52" s="1992"/>
      <c r="U52" s="1992"/>
      <c r="V52" s="1992"/>
      <c r="W52" s="1992"/>
      <c r="X52" s="1992"/>
      <c r="Y52" s="1992"/>
      <c r="Z52" s="1992"/>
    </row>
  </sheetData>
  <sheetProtection/>
  <mergeCells count="36">
    <mergeCell ref="C3:Z3"/>
    <mergeCell ref="C7:J7"/>
    <mergeCell ref="K7:Q7"/>
    <mergeCell ref="R7:V7"/>
    <mergeCell ref="W7:Z7"/>
    <mergeCell ref="C8:J10"/>
    <mergeCell ref="K8:Q10"/>
    <mergeCell ref="R8:S10"/>
    <mergeCell ref="T8:V10"/>
    <mergeCell ref="X8:Y10"/>
    <mergeCell ref="Z8:Z10"/>
    <mergeCell ref="C11:C19"/>
    <mergeCell ref="D11:Q12"/>
    <mergeCell ref="R11:R12"/>
    <mergeCell ref="S11:S12"/>
    <mergeCell ref="T11:T12"/>
    <mergeCell ref="V11:V12"/>
    <mergeCell ref="X11:X12"/>
    <mergeCell ref="Y11:Y12"/>
    <mergeCell ref="D13:Z19"/>
    <mergeCell ref="C23:J23"/>
    <mergeCell ref="K23:Z23"/>
    <mergeCell ref="C24:J29"/>
    <mergeCell ref="K24:Z29"/>
    <mergeCell ref="C33:Z38"/>
    <mergeCell ref="C42:H48"/>
    <mergeCell ref="I42:Q43"/>
    <mergeCell ref="R42:R43"/>
    <mergeCell ref="S42:S43"/>
    <mergeCell ref="T42:T43"/>
    <mergeCell ref="V42:V43"/>
    <mergeCell ref="X42:X43"/>
    <mergeCell ref="Y42:Y43"/>
    <mergeCell ref="I44:Z48"/>
    <mergeCell ref="C50:H50"/>
    <mergeCell ref="D51:Z52"/>
  </mergeCells>
  <dataValidations count="1">
    <dataValidation type="list" allowBlank="1" showInputMessage="1" showErrorMessage="1" sqref="S11:S12 X11:X12 S42:S43 X42:X43">
      <formula1>$AD$2:$AD$3</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9" tint="0.5999900102615356"/>
  </sheetPr>
  <dimension ref="B1:AL56"/>
  <sheetViews>
    <sheetView view="pageBreakPreview" zoomScaleSheetLayoutView="100" zoomScalePageLayoutView="0" workbookViewId="0" topLeftCell="A1">
      <selection activeCell="A1" sqref="A1"/>
    </sheetView>
  </sheetViews>
  <sheetFormatPr defaultColWidth="9.00390625" defaultRowHeight="13.5"/>
  <cols>
    <col min="1" max="1" width="2.25390625" style="119" customWidth="1"/>
    <col min="2" max="3" width="2.50390625" style="119" customWidth="1"/>
    <col min="4" max="4" width="2.875" style="119" customWidth="1"/>
    <col min="5" max="5" width="1.875" style="119" customWidth="1"/>
    <col min="6" max="35" width="2.50390625" style="119" customWidth="1"/>
    <col min="36" max="37" width="1.75390625" style="119" customWidth="1"/>
    <col min="38" max="38" width="3.625" style="119" bestFit="1" customWidth="1"/>
    <col min="39" max="39" width="2.125" style="119" customWidth="1"/>
    <col min="40" max="16384" width="9.00390625" style="119" customWidth="1"/>
  </cols>
  <sheetData>
    <row r="1" spans="2:35" ht="15" customHeight="1">
      <c r="B1" s="602" t="s">
        <v>1071</v>
      </c>
      <c r="C1" s="454"/>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row>
    <row r="2" spans="2:38" ht="16.5" customHeight="1">
      <c r="B2" s="2095" t="s">
        <v>1072</v>
      </c>
      <c r="C2" s="2096"/>
      <c r="D2" s="2096"/>
      <c r="E2" s="2096"/>
      <c r="F2" s="2096"/>
      <c r="G2" s="2096"/>
      <c r="H2" s="2096"/>
      <c r="I2" s="2096"/>
      <c r="J2" s="2096"/>
      <c r="K2" s="2096"/>
      <c r="L2" s="2096"/>
      <c r="M2" s="2096"/>
      <c r="N2" s="2096"/>
      <c r="O2" s="2096"/>
      <c r="P2" s="2096"/>
      <c r="Q2" s="2096"/>
      <c r="R2" s="2096"/>
      <c r="S2" s="2096"/>
      <c r="T2" s="2096"/>
      <c r="U2" s="2096"/>
      <c r="V2" s="2096"/>
      <c r="W2" s="2096"/>
      <c r="X2" s="2096"/>
      <c r="Y2" s="2096"/>
      <c r="Z2" s="2096"/>
      <c r="AA2" s="2096"/>
      <c r="AB2" s="2096"/>
      <c r="AC2" s="2096"/>
      <c r="AD2" s="2096"/>
      <c r="AE2" s="2096"/>
      <c r="AF2" s="2096"/>
      <c r="AG2" s="2096"/>
      <c r="AH2" s="2096"/>
      <c r="AI2" s="2096"/>
      <c r="AL2" s="604" t="s">
        <v>1073</v>
      </c>
    </row>
    <row r="3" spans="2:38" ht="16.5" customHeight="1">
      <c r="B3" s="2096"/>
      <c r="C3" s="2096"/>
      <c r="D3" s="2096"/>
      <c r="E3" s="2096"/>
      <c r="F3" s="2096"/>
      <c r="G3" s="2096"/>
      <c r="H3" s="2096"/>
      <c r="I3" s="2096"/>
      <c r="J3" s="2096"/>
      <c r="K3" s="2096"/>
      <c r="L3" s="2096"/>
      <c r="M3" s="2096"/>
      <c r="N3" s="2096"/>
      <c r="O3" s="2096"/>
      <c r="P3" s="2096"/>
      <c r="Q3" s="2096"/>
      <c r="R3" s="2096"/>
      <c r="S3" s="2096"/>
      <c r="T3" s="2096"/>
      <c r="U3" s="2096"/>
      <c r="V3" s="2096"/>
      <c r="W3" s="2096"/>
      <c r="X3" s="2096"/>
      <c r="Y3" s="2096"/>
      <c r="Z3" s="2096"/>
      <c r="AA3" s="2096"/>
      <c r="AB3" s="2096"/>
      <c r="AC3" s="2096"/>
      <c r="AD3" s="2096"/>
      <c r="AE3" s="2096"/>
      <c r="AF3" s="2096"/>
      <c r="AG3" s="2096"/>
      <c r="AH3" s="2096"/>
      <c r="AI3" s="2096"/>
      <c r="AL3" s="604"/>
    </row>
    <row r="4" spans="2:35" ht="16.5" customHeight="1">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row>
    <row r="5" spans="2:35" ht="17.25">
      <c r="B5" s="1144" t="s">
        <v>1074</v>
      </c>
      <c r="C5" s="1145"/>
      <c r="D5" s="1145"/>
      <c r="E5" s="1145"/>
      <c r="F5" s="1145"/>
      <c r="G5" s="1145"/>
      <c r="H5" s="1145"/>
      <c r="I5" s="1145"/>
      <c r="J5" s="1145"/>
      <c r="K5" s="1146"/>
      <c r="L5" s="606"/>
      <c r="M5" s="606"/>
      <c r="N5" s="606"/>
      <c r="O5" s="606"/>
      <c r="P5" s="606"/>
      <c r="Q5" s="606"/>
      <c r="R5" s="606"/>
      <c r="S5" s="606"/>
      <c r="T5" s="606"/>
      <c r="U5" s="606"/>
      <c r="V5" s="606"/>
      <c r="W5" s="606"/>
      <c r="X5" s="606"/>
      <c r="Y5" s="606"/>
      <c r="Z5" s="606"/>
      <c r="AA5" s="606"/>
      <c r="AB5" s="606"/>
      <c r="AC5" s="606"/>
      <c r="AD5" s="606"/>
      <c r="AE5" s="606"/>
      <c r="AF5" s="606"/>
      <c r="AG5" s="606"/>
      <c r="AH5" s="606"/>
      <c r="AI5" s="607"/>
    </row>
    <row r="6" spans="2:35" ht="15" customHeight="1">
      <c r="B6" s="2097"/>
      <c r="C6" s="2098"/>
      <c r="D6" s="2098"/>
      <c r="E6" s="2098"/>
      <c r="F6" s="2098"/>
      <c r="G6" s="2098"/>
      <c r="H6" s="2098"/>
      <c r="I6" s="2098"/>
      <c r="J6" s="2098"/>
      <c r="K6" s="2099"/>
      <c r="L6" s="608"/>
      <c r="M6" s="602" t="s">
        <v>1075</v>
      </c>
      <c r="N6" s="2100"/>
      <c r="O6" s="2100"/>
      <c r="P6" s="602" t="s">
        <v>1076</v>
      </c>
      <c r="Q6" s="602"/>
      <c r="R6" s="602"/>
      <c r="S6" s="602"/>
      <c r="T6" s="602"/>
      <c r="U6" s="602"/>
      <c r="V6" s="602"/>
      <c r="W6" s="602"/>
      <c r="X6" s="602"/>
      <c r="Y6" s="602"/>
      <c r="Z6" s="602"/>
      <c r="AA6" s="602"/>
      <c r="AB6" s="602"/>
      <c r="AC6" s="602"/>
      <c r="AD6" s="602"/>
      <c r="AE6" s="602"/>
      <c r="AF6" s="608"/>
      <c r="AG6" s="608"/>
      <c r="AH6" s="608"/>
      <c r="AI6" s="609"/>
    </row>
    <row r="7" spans="2:35" ht="15" customHeight="1">
      <c r="B7" s="2097"/>
      <c r="C7" s="2098"/>
      <c r="D7" s="2098"/>
      <c r="E7" s="2098"/>
      <c r="F7" s="2098"/>
      <c r="G7" s="2098"/>
      <c r="H7" s="2098"/>
      <c r="I7" s="2098"/>
      <c r="J7" s="2098"/>
      <c r="K7" s="2099"/>
      <c r="L7" s="608"/>
      <c r="M7" s="602" t="s">
        <v>1077</v>
      </c>
      <c r="N7" s="2100"/>
      <c r="O7" s="2100"/>
      <c r="P7" s="602" t="s">
        <v>1078</v>
      </c>
      <c r="Q7" s="602"/>
      <c r="R7" s="602"/>
      <c r="S7" s="602"/>
      <c r="T7" s="602"/>
      <c r="U7" s="602"/>
      <c r="V7" s="602"/>
      <c r="W7" s="602"/>
      <c r="X7" s="602"/>
      <c r="Y7" s="602"/>
      <c r="Z7" s="602"/>
      <c r="AA7" s="602"/>
      <c r="AB7" s="602"/>
      <c r="AC7" s="602"/>
      <c r="AD7" s="602"/>
      <c r="AE7" s="602"/>
      <c r="AF7" s="608"/>
      <c r="AG7" s="608"/>
      <c r="AH7" s="608"/>
      <c r="AI7" s="609"/>
    </row>
    <row r="8" spans="2:35" ht="15" customHeight="1">
      <c r="B8" s="2097"/>
      <c r="C8" s="2098"/>
      <c r="D8" s="2098"/>
      <c r="E8" s="2098"/>
      <c r="F8" s="2098"/>
      <c r="G8" s="2098"/>
      <c r="H8" s="2098"/>
      <c r="I8" s="2098"/>
      <c r="J8" s="2098"/>
      <c r="K8" s="2099"/>
      <c r="L8" s="608"/>
      <c r="M8" s="602" t="s">
        <v>1079</v>
      </c>
      <c r="N8" s="2100"/>
      <c r="O8" s="2100"/>
      <c r="P8" s="602" t="s">
        <v>1080</v>
      </c>
      <c r="Q8" s="602"/>
      <c r="R8" s="602"/>
      <c r="S8" s="602"/>
      <c r="T8" s="602"/>
      <c r="U8" s="602"/>
      <c r="V8" s="602"/>
      <c r="W8" s="602"/>
      <c r="X8" s="602"/>
      <c r="Y8" s="602"/>
      <c r="Z8" s="602"/>
      <c r="AA8" s="602"/>
      <c r="AB8" s="602"/>
      <c r="AC8" s="602"/>
      <c r="AD8" s="602"/>
      <c r="AE8" s="602"/>
      <c r="AF8" s="608"/>
      <c r="AG8" s="608"/>
      <c r="AH8" s="608"/>
      <c r="AI8" s="609"/>
    </row>
    <row r="9" spans="2:35" ht="15" customHeight="1">
      <c r="B9" s="2097"/>
      <c r="C9" s="2098"/>
      <c r="D9" s="2098"/>
      <c r="E9" s="2098"/>
      <c r="F9" s="2098"/>
      <c r="G9" s="2098"/>
      <c r="H9" s="2098"/>
      <c r="I9" s="2098"/>
      <c r="J9" s="2098"/>
      <c r="K9" s="2099"/>
      <c r="L9" s="608"/>
      <c r="M9" s="602" t="s">
        <v>1075</v>
      </c>
      <c r="N9" s="2100"/>
      <c r="O9" s="2100"/>
      <c r="P9" s="602" t="s">
        <v>1081</v>
      </c>
      <c r="Q9" s="602"/>
      <c r="R9" s="602"/>
      <c r="S9" s="602"/>
      <c r="T9" s="602"/>
      <c r="U9" s="602"/>
      <c r="V9" s="602"/>
      <c r="W9" s="602"/>
      <c r="X9" s="602"/>
      <c r="Y9" s="602"/>
      <c r="Z9" s="602"/>
      <c r="AA9" s="602"/>
      <c r="AB9" s="602"/>
      <c r="AC9" s="602"/>
      <c r="AD9" s="602"/>
      <c r="AE9" s="602"/>
      <c r="AF9" s="608"/>
      <c r="AG9" s="608"/>
      <c r="AH9" s="608"/>
      <c r="AI9" s="609"/>
    </row>
    <row r="10" spans="2:35" ht="15" customHeight="1">
      <c r="B10" s="1062"/>
      <c r="C10" s="1063"/>
      <c r="D10" s="1063"/>
      <c r="E10" s="1063"/>
      <c r="F10" s="1063"/>
      <c r="G10" s="1063"/>
      <c r="H10" s="1063"/>
      <c r="I10" s="1063"/>
      <c r="J10" s="1063"/>
      <c r="K10" s="1064"/>
      <c r="L10" s="610"/>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611"/>
    </row>
    <row r="11" spans="2:35" ht="13.5" customHeight="1">
      <c r="B11" s="2085" t="s">
        <v>1082</v>
      </c>
      <c r="C11" s="2086"/>
      <c r="D11" s="2086"/>
      <c r="E11" s="2087"/>
      <c r="F11" s="2033" t="s">
        <v>69</v>
      </c>
      <c r="G11" s="2033"/>
      <c r="H11" s="2033"/>
      <c r="I11" s="2033"/>
      <c r="J11" s="2033"/>
      <c r="K11" s="2040"/>
      <c r="L11" s="2081" t="s">
        <v>1083</v>
      </c>
      <c r="M11" s="2081"/>
      <c r="N11" s="2063" t="s">
        <v>1084</v>
      </c>
      <c r="O11" s="2063"/>
      <c r="P11" s="1080"/>
      <c r="Q11" s="2065"/>
      <c r="R11" s="2066"/>
      <c r="S11" s="2066"/>
      <c r="T11" s="2066"/>
      <c r="U11" s="2066"/>
      <c r="V11" s="2069" t="s">
        <v>1085</v>
      </c>
      <c r="W11" s="2070"/>
      <c r="X11" s="2084" t="s">
        <v>638</v>
      </c>
      <c r="Y11" s="2081"/>
      <c r="Z11" s="2063" t="s">
        <v>1084</v>
      </c>
      <c r="AA11" s="2063"/>
      <c r="AB11" s="2063"/>
      <c r="AC11" s="2065"/>
      <c r="AD11" s="2066"/>
      <c r="AE11" s="2066"/>
      <c r="AF11" s="2066"/>
      <c r="AG11" s="2066"/>
      <c r="AH11" s="2069" t="s">
        <v>1085</v>
      </c>
      <c r="AI11" s="2070"/>
    </row>
    <row r="12" spans="2:35" ht="13.5" customHeight="1">
      <c r="B12" s="2088"/>
      <c r="C12" s="2089"/>
      <c r="D12" s="2089"/>
      <c r="E12" s="2090"/>
      <c r="F12" s="2034"/>
      <c r="G12" s="2034"/>
      <c r="H12" s="2034"/>
      <c r="I12" s="2034"/>
      <c r="J12" s="2034"/>
      <c r="K12" s="2035"/>
      <c r="L12" s="2081"/>
      <c r="M12" s="2081"/>
      <c r="N12" s="2064"/>
      <c r="O12" s="2064"/>
      <c r="P12" s="2094"/>
      <c r="Q12" s="2067"/>
      <c r="R12" s="2068"/>
      <c r="S12" s="2068"/>
      <c r="T12" s="2068"/>
      <c r="U12" s="2068"/>
      <c r="V12" s="2071"/>
      <c r="W12" s="2072"/>
      <c r="X12" s="2084"/>
      <c r="Y12" s="2081"/>
      <c r="Z12" s="2064"/>
      <c r="AA12" s="2064"/>
      <c r="AB12" s="2064"/>
      <c r="AC12" s="2067"/>
      <c r="AD12" s="2068"/>
      <c r="AE12" s="2068"/>
      <c r="AF12" s="2068"/>
      <c r="AG12" s="2068"/>
      <c r="AH12" s="2071"/>
      <c r="AI12" s="2072"/>
    </row>
    <row r="13" spans="2:35" ht="13.5" customHeight="1">
      <c r="B13" s="2088"/>
      <c r="C13" s="2089"/>
      <c r="D13" s="2089"/>
      <c r="E13" s="2090"/>
      <c r="F13" s="2034"/>
      <c r="G13" s="2034"/>
      <c r="H13" s="2034"/>
      <c r="I13" s="2034"/>
      <c r="J13" s="2034"/>
      <c r="K13" s="2035"/>
      <c r="L13" s="2081"/>
      <c r="M13" s="2081"/>
      <c r="N13" s="2073" t="s">
        <v>1086</v>
      </c>
      <c r="O13" s="2073"/>
      <c r="P13" s="2073"/>
      <c r="Q13" s="2074"/>
      <c r="R13" s="2075"/>
      <c r="S13" s="2075"/>
      <c r="T13" s="2075"/>
      <c r="U13" s="2075"/>
      <c r="V13" s="2078" t="s">
        <v>1085</v>
      </c>
      <c r="W13" s="2079"/>
      <c r="X13" s="2081"/>
      <c r="Y13" s="2081"/>
      <c r="Z13" s="2073" t="s">
        <v>1086</v>
      </c>
      <c r="AA13" s="2073"/>
      <c r="AB13" s="2073"/>
      <c r="AC13" s="2074"/>
      <c r="AD13" s="2075"/>
      <c r="AE13" s="2075"/>
      <c r="AF13" s="2075"/>
      <c r="AG13" s="2075"/>
      <c r="AH13" s="2078" t="s">
        <v>1085</v>
      </c>
      <c r="AI13" s="2079"/>
    </row>
    <row r="14" spans="2:35" ht="13.5" customHeight="1">
      <c r="B14" s="2088"/>
      <c r="C14" s="2089"/>
      <c r="D14" s="2089"/>
      <c r="E14" s="2090"/>
      <c r="F14" s="1077"/>
      <c r="G14" s="1077"/>
      <c r="H14" s="1077"/>
      <c r="I14" s="1077"/>
      <c r="J14" s="1077"/>
      <c r="K14" s="2037"/>
      <c r="L14" s="2081"/>
      <c r="M14" s="2081"/>
      <c r="N14" s="2063"/>
      <c r="O14" s="2063"/>
      <c r="P14" s="2063"/>
      <c r="Q14" s="2076"/>
      <c r="R14" s="2077"/>
      <c r="S14" s="2077"/>
      <c r="T14" s="2077"/>
      <c r="U14" s="2077"/>
      <c r="V14" s="2082"/>
      <c r="W14" s="2083"/>
      <c r="X14" s="2081"/>
      <c r="Y14" s="2081"/>
      <c r="Z14" s="2063"/>
      <c r="AA14" s="2063"/>
      <c r="AB14" s="2063"/>
      <c r="AC14" s="2076"/>
      <c r="AD14" s="2077"/>
      <c r="AE14" s="2077"/>
      <c r="AF14" s="2077"/>
      <c r="AG14" s="2077"/>
      <c r="AH14" s="2082"/>
      <c r="AI14" s="2083"/>
    </row>
    <row r="15" spans="2:35" ht="13.5" customHeight="1">
      <c r="B15" s="2088"/>
      <c r="C15" s="2089"/>
      <c r="D15" s="2089"/>
      <c r="E15" s="2090"/>
      <c r="F15" s="2033" t="s">
        <v>519</v>
      </c>
      <c r="G15" s="2033"/>
      <c r="H15" s="2033"/>
      <c r="I15" s="2033"/>
      <c r="J15" s="2033"/>
      <c r="K15" s="2040"/>
      <c r="L15" s="2081" t="s">
        <v>1083</v>
      </c>
      <c r="M15" s="2081"/>
      <c r="N15" s="2063" t="s">
        <v>1087</v>
      </c>
      <c r="O15" s="2063"/>
      <c r="P15" s="2063"/>
      <c r="Q15" s="2065"/>
      <c r="R15" s="2066"/>
      <c r="S15" s="2066"/>
      <c r="T15" s="2066"/>
      <c r="U15" s="2066"/>
      <c r="V15" s="2069" t="s">
        <v>1085</v>
      </c>
      <c r="W15" s="2070"/>
      <c r="X15" s="2081" t="s">
        <v>638</v>
      </c>
      <c r="Y15" s="2081"/>
      <c r="Z15" s="2063" t="s">
        <v>1087</v>
      </c>
      <c r="AA15" s="2063"/>
      <c r="AB15" s="2063"/>
      <c r="AC15" s="2065"/>
      <c r="AD15" s="2066"/>
      <c r="AE15" s="2066"/>
      <c r="AF15" s="2066"/>
      <c r="AG15" s="2066"/>
      <c r="AH15" s="2069" t="s">
        <v>1085</v>
      </c>
      <c r="AI15" s="2070"/>
    </row>
    <row r="16" spans="2:35" ht="13.5" customHeight="1">
      <c r="B16" s="2088"/>
      <c r="C16" s="2089"/>
      <c r="D16" s="2089"/>
      <c r="E16" s="2090"/>
      <c r="F16" s="2034"/>
      <c r="G16" s="2034"/>
      <c r="H16" s="2034"/>
      <c r="I16" s="2034"/>
      <c r="J16" s="2034"/>
      <c r="K16" s="2035"/>
      <c r="L16" s="2081"/>
      <c r="M16" s="2081"/>
      <c r="N16" s="2064"/>
      <c r="O16" s="2064"/>
      <c r="P16" s="2064"/>
      <c r="Q16" s="2067"/>
      <c r="R16" s="2068"/>
      <c r="S16" s="2068"/>
      <c r="T16" s="2068"/>
      <c r="U16" s="2068"/>
      <c r="V16" s="2071"/>
      <c r="W16" s="2072"/>
      <c r="X16" s="2081"/>
      <c r="Y16" s="2081"/>
      <c r="Z16" s="2064"/>
      <c r="AA16" s="2064"/>
      <c r="AB16" s="2064"/>
      <c r="AC16" s="2067"/>
      <c r="AD16" s="2068"/>
      <c r="AE16" s="2068"/>
      <c r="AF16" s="2068"/>
      <c r="AG16" s="2068"/>
      <c r="AH16" s="2071"/>
      <c r="AI16" s="2072"/>
    </row>
    <row r="17" spans="2:35" ht="13.5" customHeight="1">
      <c r="B17" s="2088"/>
      <c r="C17" s="2089"/>
      <c r="D17" s="2089"/>
      <c r="E17" s="2090"/>
      <c r="F17" s="2034"/>
      <c r="G17" s="2034"/>
      <c r="H17" s="2034"/>
      <c r="I17" s="2034"/>
      <c r="J17" s="2034"/>
      <c r="K17" s="2035"/>
      <c r="L17" s="2081"/>
      <c r="M17" s="2081"/>
      <c r="N17" s="2073" t="s">
        <v>1062</v>
      </c>
      <c r="O17" s="2073"/>
      <c r="P17" s="2073"/>
      <c r="Q17" s="2074"/>
      <c r="R17" s="2075"/>
      <c r="S17" s="2075"/>
      <c r="T17" s="2075"/>
      <c r="U17" s="2075"/>
      <c r="V17" s="2078" t="s">
        <v>1085</v>
      </c>
      <c r="W17" s="2079"/>
      <c r="X17" s="2081"/>
      <c r="Y17" s="2081"/>
      <c r="Z17" s="2073" t="s">
        <v>1062</v>
      </c>
      <c r="AA17" s="2073"/>
      <c r="AB17" s="2073"/>
      <c r="AC17" s="2074"/>
      <c r="AD17" s="2075"/>
      <c r="AE17" s="2075"/>
      <c r="AF17" s="2075"/>
      <c r="AG17" s="2075"/>
      <c r="AH17" s="2078" t="s">
        <v>1085</v>
      </c>
      <c r="AI17" s="2079"/>
    </row>
    <row r="18" spans="2:35" ht="13.5" customHeight="1">
      <c r="B18" s="2088"/>
      <c r="C18" s="2089"/>
      <c r="D18" s="2089"/>
      <c r="E18" s="2090"/>
      <c r="F18" s="1077"/>
      <c r="G18" s="1077"/>
      <c r="H18" s="1077"/>
      <c r="I18" s="1077"/>
      <c r="J18" s="1077"/>
      <c r="K18" s="2037"/>
      <c r="L18" s="2081"/>
      <c r="M18" s="2081"/>
      <c r="N18" s="2063"/>
      <c r="O18" s="2063"/>
      <c r="P18" s="2063"/>
      <c r="Q18" s="2076"/>
      <c r="R18" s="2077"/>
      <c r="S18" s="2077"/>
      <c r="T18" s="2077"/>
      <c r="U18" s="2077"/>
      <c r="V18" s="2082"/>
      <c r="W18" s="2083"/>
      <c r="X18" s="2081"/>
      <c r="Y18" s="2081"/>
      <c r="Z18" s="2063"/>
      <c r="AA18" s="2063"/>
      <c r="AB18" s="2063"/>
      <c r="AC18" s="2076"/>
      <c r="AD18" s="2077"/>
      <c r="AE18" s="2077"/>
      <c r="AF18" s="2077"/>
      <c r="AG18" s="2077"/>
      <c r="AH18" s="2082"/>
      <c r="AI18" s="2083"/>
    </row>
    <row r="19" spans="2:35" ht="13.5" customHeight="1">
      <c r="B19" s="2088"/>
      <c r="C19" s="2089"/>
      <c r="D19" s="2089"/>
      <c r="E19" s="2090"/>
      <c r="F19" s="2033" t="s">
        <v>249</v>
      </c>
      <c r="G19" s="2033"/>
      <c r="H19" s="2033"/>
      <c r="I19" s="2033"/>
      <c r="J19" s="2033"/>
      <c r="K19" s="2040"/>
      <c r="L19" s="2081" t="s">
        <v>1083</v>
      </c>
      <c r="M19" s="2081"/>
      <c r="N19" s="2063" t="s">
        <v>1087</v>
      </c>
      <c r="O19" s="2063"/>
      <c r="P19" s="2063"/>
      <c r="Q19" s="2065"/>
      <c r="R19" s="2066"/>
      <c r="S19" s="2066"/>
      <c r="T19" s="2066"/>
      <c r="U19" s="2066"/>
      <c r="V19" s="2069" t="s">
        <v>1085</v>
      </c>
      <c r="W19" s="2070"/>
      <c r="X19" s="2081" t="s">
        <v>638</v>
      </c>
      <c r="Y19" s="2081"/>
      <c r="Z19" s="2063" t="s">
        <v>1087</v>
      </c>
      <c r="AA19" s="2063"/>
      <c r="AB19" s="2063"/>
      <c r="AC19" s="2065"/>
      <c r="AD19" s="2066"/>
      <c r="AE19" s="2066"/>
      <c r="AF19" s="2066"/>
      <c r="AG19" s="2066"/>
      <c r="AH19" s="2069" t="s">
        <v>1085</v>
      </c>
      <c r="AI19" s="2070"/>
    </row>
    <row r="20" spans="2:35" ht="13.5" customHeight="1">
      <c r="B20" s="2088"/>
      <c r="C20" s="2089"/>
      <c r="D20" s="2089"/>
      <c r="E20" s="2090"/>
      <c r="F20" s="2034"/>
      <c r="G20" s="2034"/>
      <c r="H20" s="2034"/>
      <c r="I20" s="2034"/>
      <c r="J20" s="2034"/>
      <c r="K20" s="2035"/>
      <c r="L20" s="2081"/>
      <c r="M20" s="2081"/>
      <c r="N20" s="2064"/>
      <c r="O20" s="2064"/>
      <c r="P20" s="2064"/>
      <c r="Q20" s="2067"/>
      <c r="R20" s="2068"/>
      <c r="S20" s="2068"/>
      <c r="T20" s="2068"/>
      <c r="U20" s="2068"/>
      <c r="V20" s="2071"/>
      <c r="W20" s="2072"/>
      <c r="X20" s="2081"/>
      <c r="Y20" s="2081"/>
      <c r="Z20" s="2064"/>
      <c r="AA20" s="2064"/>
      <c r="AB20" s="2064"/>
      <c r="AC20" s="2067"/>
      <c r="AD20" s="2068"/>
      <c r="AE20" s="2068"/>
      <c r="AF20" s="2068"/>
      <c r="AG20" s="2068"/>
      <c r="AH20" s="2071"/>
      <c r="AI20" s="2072"/>
    </row>
    <row r="21" spans="2:35" ht="13.5" customHeight="1">
      <c r="B21" s="2088"/>
      <c r="C21" s="2089"/>
      <c r="D21" s="2089"/>
      <c r="E21" s="2090"/>
      <c r="F21" s="2034"/>
      <c r="G21" s="2034"/>
      <c r="H21" s="2034"/>
      <c r="I21" s="2034"/>
      <c r="J21" s="2034"/>
      <c r="K21" s="2035"/>
      <c r="L21" s="2081"/>
      <c r="M21" s="2081"/>
      <c r="N21" s="2073" t="s">
        <v>1062</v>
      </c>
      <c r="O21" s="2073"/>
      <c r="P21" s="2073"/>
      <c r="Q21" s="2074"/>
      <c r="R21" s="2075"/>
      <c r="S21" s="2075"/>
      <c r="T21" s="2075"/>
      <c r="U21" s="2075"/>
      <c r="V21" s="2078" t="s">
        <v>1085</v>
      </c>
      <c r="W21" s="2079"/>
      <c r="X21" s="2081"/>
      <c r="Y21" s="2081"/>
      <c r="Z21" s="2073" t="s">
        <v>1062</v>
      </c>
      <c r="AA21" s="2073"/>
      <c r="AB21" s="2073"/>
      <c r="AC21" s="2074"/>
      <c r="AD21" s="2075"/>
      <c r="AE21" s="2075"/>
      <c r="AF21" s="2075"/>
      <c r="AG21" s="2075"/>
      <c r="AH21" s="2078" t="s">
        <v>1085</v>
      </c>
      <c r="AI21" s="2079"/>
    </row>
    <row r="22" spans="2:35" ht="13.5" customHeight="1">
      <c r="B22" s="2088"/>
      <c r="C22" s="2089"/>
      <c r="D22" s="2089"/>
      <c r="E22" s="2090"/>
      <c r="F22" s="1077"/>
      <c r="G22" s="1077"/>
      <c r="H22" s="1077"/>
      <c r="I22" s="1077"/>
      <c r="J22" s="1077"/>
      <c r="K22" s="2037"/>
      <c r="L22" s="1133"/>
      <c r="M22" s="1133"/>
      <c r="N22" s="2080"/>
      <c r="O22" s="2080"/>
      <c r="P22" s="2080"/>
      <c r="Q22" s="2076"/>
      <c r="R22" s="2077"/>
      <c r="S22" s="2077"/>
      <c r="T22" s="2077"/>
      <c r="U22" s="2077"/>
      <c r="V22" s="2082"/>
      <c r="W22" s="2083"/>
      <c r="X22" s="1133"/>
      <c r="Y22" s="1133"/>
      <c r="Z22" s="2080"/>
      <c r="AA22" s="2080"/>
      <c r="AB22" s="2080"/>
      <c r="AC22" s="2076"/>
      <c r="AD22" s="2077"/>
      <c r="AE22" s="2077"/>
      <c r="AF22" s="2077"/>
      <c r="AG22" s="2077"/>
      <c r="AH22" s="2082"/>
      <c r="AI22" s="2083"/>
    </row>
    <row r="23" spans="2:35" ht="13.5" customHeight="1">
      <c r="B23" s="2088"/>
      <c r="C23" s="2089"/>
      <c r="D23" s="2089"/>
      <c r="E23" s="2090"/>
      <c r="F23" s="2033" t="s">
        <v>1088</v>
      </c>
      <c r="G23" s="2033"/>
      <c r="H23" s="2033"/>
      <c r="I23" s="2033"/>
      <c r="J23" s="2033"/>
      <c r="K23" s="2040"/>
      <c r="L23" s="2081" t="s">
        <v>1083</v>
      </c>
      <c r="M23" s="2081"/>
      <c r="N23" s="2063" t="s">
        <v>1087</v>
      </c>
      <c r="O23" s="2063"/>
      <c r="P23" s="2063"/>
      <c r="Q23" s="2065"/>
      <c r="R23" s="2066"/>
      <c r="S23" s="2066"/>
      <c r="T23" s="2066"/>
      <c r="U23" s="2066"/>
      <c r="V23" s="2069" t="s">
        <v>1085</v>
      </c>
      <c r="W23" s="2070"/>
      <c r="X23" s="2081" t="s">
        <v>638</v>
      </c>
      <c r="Y23" s="2081"/>
      <c r="Z23" s="2063" t="s">
        <v>1087</v>
      </c>
      <c r="AA23" s="2063"/>
      <c r="AB23" s="2063"/>
      <c r="AC23" s="2065"/>
      <c r="AD23" s="2066"/>
      <c r="AE23" s="2066"/>
      <c r="AF23" s="2066"/>
      <c r="AG23" s="2066"/>
      <c r="AH23" s="2069" t="s">
        <v>1085</v>
      </c>
      <c r="AI23" s="2070"/>
    </row>
    <row r="24" spans="2:35" ht="13.5" customHeight="1">
      <c r="B24" s="2088"/>
      <c r="C24" s="2089"/>
      <c r="D24" s="2089"/>
      <c r="E24" s="2090"/>
      <c r="F24" s="2034"/>
      <c r="G24" s="2034"/>
      <c r="H24" s="2034"/>
      <c r="I24" s="2034"/>
      <c r="J24" s="2034"/>
      <c r="K24" s="2035"/>
      <c r="L24" s="2081"/>
      <c r="M24" s="2081"/>
      <c r="N24" s="2064"/>
      <c r="O24" s="2064"/>
      <c r="P24" s="2064"/>
      <c r="Q24" s="2067"/>
      <c r="R24" s="2068"/>
      <c r="S24" s="2068"/>
      <c r="T24" s="2068"/>
      <c r="U24" s="2068"/>
      <c r="V24" s="2071"/>
      <c r="W24" s="2072"/>
      <c r="X24" s="2081"/>
      <c r="Y24" s="2081"/>
      <c r="Z24" s="2064"/>
      <c r="AA24" s="2064"/>
      <c r="AB24" s="2064"/>
      <c r="AC24" s="2067"/>
      <c r="AD24" s="2068"/>
      <c r="AE24" s="2068"/>
      <c r="AF24" s="2068"/>
      <c r="AG24" s="2068"/>
      <c r="AH24" s="2071"/>
      <c r="AI24" s="2072"/>
    </row>
    <row r="25" spans="2:35" ht="13.5" customHeight="1">
      <c r="B25" s="2088"/>
      <c r="C25" s="2089"/>
      <c r="D25" s="2089"/>
      <c r="E25" s="2090"/>
      <c r="F25" s="2034"/>
      <c r="G25" s="2034"/>
      <c r="H25" s="2034"/>
      <c r="I25" s="2034"/>
      <c r="J25" s="2034"/>
      <c r="K25" s="2035"/>
      <c r="L25" s="2081"/>
      <c r="M25" s="2081"/>
      <c r="N25" s="2073" t="s">
        <v>1062</v>
      </c>
      <c r="O25" s="2073"/>
      <c r="P25" s="2073"/>
      <c r="Q25" s="2074"/>
      <c r="R25" s="2075"/>
      <c r="S25" s="2075"/>
      <c r="T25" s="2075"/>
      <c r="U25" s="2075"/>
      <c r="V25" s="2078" t="s">
        <v>1085</v>
      </c>
      <c r="W25" s="2079"/>
      <c r="X25" s="2081"/>
      <c r="Y25" s="2081"/>
      <c r="Z25" s="2073" t="s">
        <v>1062</v>
      </c>
      <c r="AA25" s="2073"/>
      <c r="AB25" s="2073"/>
      <c r="AC25" s="2074"/>
      <c r="AD25" s="2075"/>
      <c r="AE25" s="2075"/>
      <c r="AF25" s="2075"/>
      <c r="AG25" s="2075"/>
      <c r="AH25" s="2078" t="s">
        <v>1085</v>
      </c>
      <c r="AI25" s="2079"/>
    </row>
    <row r="26" spans="2:35" ht="13.5" customHeight="1">
      <c r="B26" s="2088"/>
      <c r="C26" s="2089"/>
      <c r="D26" s="2089"/>
      <c r="E26" s="2090"/>
      <c r="F26" s="1077"/>
      <c r="G26" s="1077"/>
      <c r="H26" s="1077"/>
      <c r="I26" s="1077"/>
      <c r="J26" s="1077"/>
      <c r="K26" s="2037"/>
      <c r="L26" s="1133"/>
      <c r="M26" s="1133"/>
      <c r="N26" s="2080"/>
      <c r="O26" s="2080"/>
      <c r="P26" s="2080"/>
      <c r="Q26" s="2076"/>
      <c r="R26" s="2077"/>
      <c r="S26" s="2077"/>
      <c r="T26" s="2077"/>
      <c r="U26" s="2077"/>
      <c r="V26" s="2082"/>
      <c r="W26" s="2083"/>
      <c r="X26" s="1133"/>
      <c r="Y26" s="1133"/>
      <c r="Z26" s="2080"/>
      <c r="AA26" s="2080"/>
      <c r="AB26" s="2080"/>
      <c r="AC26" s="2076"/>
      <c r="AD26" s="2077"/>
      <c r="AE26" s="2077"/>
      <c r="AF26" s="2077"/>
      <c r="AG26" s="2077"/>
      <c r="AH26" s="2082"/>
      <c r="AI26" s="2083"/>
    </row>
    <row r="27" spans="2:35" ht="13.5" customHeight="1">
      <c r="B27" s="2088"/>
      <c r="C27" s="2089"/>
      <c r="D27" s="2089"/>
      <c r="E27" s="2090"/>
      <c r="F27" s="1145" t="s">
        <v>1089</v>
      </c>
      <c r="G27" s="2033"/>
      <c r="H27" s="2033"/>
      <c r="I27" s="2033"/>
      <c r="J27" s="2033"/>
      <c r="K27" s="2040"/>
      <c r="L27" s="2081" t="s">
        <v>1083</v>
      </c>
      <c r="M27" s="2081"/>
      <c r="N27" s="2063" t="s">
        <v>1087</v>
      </c>
      <c r="O27" s="2063"/>
      <c r="P27" s="2063"/>
      <c r="Q27" s="2065"/>
      <c r="R27" s="2066"/>
      <c r="S27" s="2066"/>
      <c r="T27" s="2066"/>
      <c r="U27" s="2066"/>
      <c r="V27" s="2069" t="s">
        <v>1085</v>
      </c>
      <c r="W27" s="2070"/>
      <c r="X27" s="2081" t="s">
        <v>638</v>
      </c>
      <c r="Y27" s="2081"/>
      <c r="Z27" s="2063" t="s">
        <v>1087</v>
      </c>
      <c r="AA27" s="2063"/>
      <c r="AB27" s="2063"/>
      <c r="AC27" s="2065"/>
      <c r="AD27" s="2066"/>
      <c r="AE27" s="2066"/>
      <c r="AF27" s="2066"/>
      <c r="AG27" s="2066"/>
      <c r="AH27" s="2069" t="s">
        <v>1085</v>
      </c>
      <c r="AI27" s="2070"/>
    </row>
    <row r="28" spans="2:35" ht="13.5" customHeight="1">
      <c r="B28" s="2088"/>
      <c r="C28" s="2089"/>
      <c r="D28" s="2089"/>
      <c r="E28" s="2090"/>
      <c r="F28" s="2034"/>
      <c r="G28" s="2034"/>
      <c r="H28" s="2034"/>
      <c r="I28" s="2034"/>
      <c r="J28" s="2034"/>
      <c r="K28" s="2035"/>
      <c r="L28" s="2081"/>
      <c r="M28" s="2081"/>
      <c r="N28" s="2064"/>
      <c r="O28" s="2064"/>
      <c r="P28" s="2064"/>
      <c r="Q28" s="2067"/>
      <c r="R28" s="2068"/>
      <c r="S28" s="2068"/>
      <c r="T28" s="2068"/>
      <c r="U28" s="2068"/>
      <c r="V28" s="2071"/>
      <c r="W28" s="2072"/>
      <c r="X28" s="2081"/>
      <c r="Y28" s="2081"/>
      <c r="Z28" s="2064"/>
      <c r="AA28" s="2064"/>
      <c r="AB28" s="2064"/>
      <c r="AC28" s="2067"/>
      <c r="AD28" s="2068"/>
      <c r="AE28" s="2068"/>
      <c r="AF28" s="2068"/>
      <c r="AG28" s="2068"/>
      <c r="AH28" s="2071"/>
      <c r="AI28" s="2072"/>
    </row>
    <row r="29" spans="2:35" ht="13.5" customHeight="1">
      <c r="B29" s="2088"/>
      <c r="C29" s="2089"/>
      <c r="D29" s="2089"/>
      <c r="E29" s="2090"/>
      <c r="F29" s="2034"/>
      <c r="G29" s="2034"/>
      <c r="H29" s="2034"/>
      <c r="I29" s="2034"/>
      <c r="J29" s="2034"/>
      <c r="K29" s="2035"/>
      <c r="L29" s="2081"/>
      <c r="M29" s="2081"/>
      <c r="N29" s="2073" t="s">
        <v>1062</v>
      </c>
      <c r="O29" s="2073"/>
      <c r="P29" s="2073"/>
      <c r="Q29" s="2074"/>
      <c r="R29" s="2075"/>
      <c r="S29" s="2075"/>
      <c r="T29" s="2075"/>
      <c r="U29" s="2075"/>
      <c r="V29" s="2078" t="s">
        <v>1085</v>
      </c>
      <c r="W29" s="2079"/>
      <c r="X29" s="2081"/>
      <c r="Y29" s="2081"/>
      <c r="Z29" s="2073" t="s">
        <v>1062</v>
      </c>
      <c r="AA29" s="2073"/>
      <c r="AB29" s="2073"/>
      <c r="AC29" s="2074"/>
      <c r="AD29" s="2075"/>
      <c r="AE29" s="2075"/>
      <c r="AF29" s="2075"/>
      <c r="AG29" s="2075"/>
      <c r="AH29" s="2078" t="s">
        <v>1085</v>
      </c>
      <c r="AI29" s="2079"/>
    </row>
    <row r="30" spans="2:35" ht="13.5" customHeight="1">
      <c r="B30" s="2091"/>
      <c r="C30" s="2092"/>
      <c r="D30" s="2092"/>
      <c r="E30" s="2093"/>
      <c r="F30" s="1077"/>
      <c r="G30" s="1077"/>
      <c r="H30" s="1077"/>
      <c r="I30" s="1077"/>
      <c r="J30" s="1077"/>
      <c r="K30" s="2037"/>
      <c r="L30" s="2081"/>
      <c r="M30" s="2081"/>
      <c r="N30" s="2063"/>
      <c r="O30" s="2063"/>
      <c r="P30" s="2063"/>
      <c r="Q30" s="2076"/>
      <c r="R30" s="2077"/>
      <c r="S30" s="2075"/>
      <c r="T30" s="2075"/>
      <c r="U30" s="2075"/>
      <c r="V30" s="2078"/>
      <c r="W30" s="2079"/>
      <c r="X30" s="1133"/>
      <c r="Y30" s="1133"/>
      <c r="Z30" s="2080"/>
      <c r="AA30" s="2080"/>
      <c r="AB30" s="2080"/>
      <c r="AC30" s="2074"/>
      <c r="AD30" s="2075"/>
      <c r="AE30" s="2075"/>
      <c r="AF30" s="2075"/>
      <c r="AG30" s="2075"/>
      <c r="AH30" s="2078"/>
      <c r="AI30" s="2079"/>
    </row>
    <row r="31" spans="2:35" ht="15" customHeight="1">
      <c r="B31" s="2039" t="s">
        <v>1063</v>
      </c>
      <c r="C31" s="2033"/>
      <c r="D31" s="2033"/>
      <c r="E31" s="2033"/>
      <c r="F31" s="2033"/>
      <c r="G31" s="2033"/>
      <c r="H31" s="2033"/>
      <c r="I31" s="2033"/>
      <c r="J31" s="2033"/>
      <c r="K31" s="2040"/>
      <c r="L31" s="2042" t="s">
        <v>1090</v>
      </c>
      <c r="M31" s="2043"/>
      <c r="N31" s="2043"/>
      <c r="O31" s="2043"/>
      <c r="P31" s="2043"/>
      <c r="Q31" s="2044"/>
      <c r="R31" s="2044"/>
      <c r="S31" s="2048"/>
      <c r="T31" s="2049"/>
      <c r="U31" s="2049"/>
      <c r="V31" s="2049"/>
      <c r="W31" s="2049"/>
      <c r="X31" s="2049"/>
      <c r="Y31" s="2049"/>
      <c r="Z31" s="2049"/>
      <c r="AA31" s="2049"/>
      <c r="AB31" s="2049"/>
      <c r="AC31" s="2052" t="s">
        <v>1091</v>
      </c>
      <c r="AD31" s="2052"/>
      <c r="AE31" s="2052"/>
      <c r="AF31" s="2052"/>
      <c r="AG31" s="2052"/>
      <c r="AH31" s="2052"/>
      <c r="AI31" s="2053"/>
    </row>
    <row r="32" spans="2:35" ht="15" customHeight="1">
      <c r="B32" s="2041"/>
      <c r="C32" s="2034"/>
      <c r="D32" s="2034"/>
      <c r="E32" s="2034"/>
      <c r="F32" s="2034"/>
      <c r="G32" s="2034"/>
      <c r="H32" s="2034"/>
      <c r="I32" s="2034"/>
      <c r="J32" s="2034"/>
      <c r="K32" s="2035"/>
      <c r="L32" s="2045"/>
      <c r="M32" s="2046"/>
      <c r="N32" s="2046"/>
      <c r="O32" s="2046"/>
      <c r="P32" s="2046"/>
      <c r="Q32" s="2047"/>
      <c r="R32" s="2047"/>
      <c r="S32" s="2050"/>
      <c r="T32" s="2051"/>
      <c r="U32" s="2051"/>
      <c r="V32" s="2051"/>
      <c r="W32" s="2051"/>
      <c r="X32" s="2051"/>
      <c r="Y32" s="2051"/>
      <c r="Z32" s="2051"/>
      <c r="AA32" s="2051"/>
      <c r="AB32" s="2051"/>
      <c r="AC32" s="2054"/>
      <c r="AD32" s="2054"/>
      <c r="AE32" s="2054"/>
      <c r="AF32" s="2054"/>
      <c r="AG32" s="2054"/>
      <c r="AH32" s="2054"/>
      <c r="AI32" s="2055"/>
    </row>
    <row r="33" spans="2:35" ht="15" customHeight="1">
      <c r="B33" s="2041"/>
      <c r="C33" s="2034"/>
      <c r="D33" s="2034"/>
      <c r="E33" s="2034"/>
      <c r="F33" s="2034"/>
      <c r="G33" s="2034"/>
      <c r="H33" s="2034"/>
      <c r="I33" s="2034"/>
      <c r="J33" s="2034"/>
      <c r="K33" s="2035"/>
      <c r="L33" s="2045" t="s">
        <v>1092</v>
      </c>
      <c r="M33" s="2046"/>
      <c r="N33" s="2046"/>
      <c r="O33" s="2046"/>
      <c r="P33" s="2046"/>
      <c r="Q33" s="2047"/>
      <c r="R33" s="2047"/>
      <c r="S33" s="2050"/>
      <c r="T33" s="2051"/>
      <c r="U33" s="2051"/>
      <c r="V33" s="2051"/>
      <c r="W33" s="2051"/>
      <c r="X33" s="2051"/>
      <c r="Y33" s="2051"/>
      <c r="Z33" s="2051"/>
      <c r="AA33" s="2051"/>
      <c r="AB33" s="2051"/>
      <c r="AC33" s="2054" t="s">
        <v>1091</v>
      </c>
      <c r="AD33" s="2054"/>
      <c r="AE33" s="2054"/>
      <c r="AF33" s="2054"/>
      <c r="AG33" s="2054"/>
      <c r="AH33" s="2054"/>
      <c r="AI33" s="2055"/>
    </row>
    <row r="34" spans="2:35" ht="15" customHeight="1">
      <c r="B34" s="2041"/>
      <c r="C34" s="2034"/>
      <c r="D34" s="2034"/>
      <c r="E34" s="2034"/>
      <c r="F34" s="2034"/>
      <c r="G34" s="2034"/>
      <c r="H34" s="2034"/>
      <c r="I34" s="2034"/>
      <c r="J34" s="2034"/>
      <c r="K34" s="2035"/>
      <c r="L34" s="2045"/>
      <c r="M34" s="2046"/>
      <c r="N34" s="2046"/>
      <c r="O34" s="2046"/>
      <c r="P34" s="2046"/>
      <c r="Q34" s="2047"/>
      <c r="R34" s="2047"/>
      <c r="S34" s="2050"/>
      <c r="T34" s="2051"/>
      <c r="U34" s="2051"/>
      <c r="V34" s="2051"/>
      <c r="W34" s="2051"/>
      <c r="X34" s="2051"/>
      <c r="Y34" s="2051"/>
      <c r="Z34" s="2051"/>
      <c r="AA34" s="2051"/>
      <c r="AB34" s="2051"/>
      <c r="AC34" s="2054"/>
      <c r="AD34" s="2054"/>
      <c r="AE34" s="2054"/>
      <c r="AF34" s="2054"/>
      <c r="AG34" s="2054"/>
      <c r="AH34" s="2054"/>
      <c r="AI34" s="2055"/>
    </row>
    <row r="35" spans="2:35" ht="15" customHeight="1">
      <c r="B35" s="2041"/>
      <c r="C35" s="2034"/>
      <c r="D35" s="2034"/>
      <c r="E35" s="2034"/>
      <c r="F35" s="2034"/>
      <c r="G35" s="2034"/>
      <c r="H35" s="2034"/>
      <c r="I35" s="2034"/>
      <c r="J35" s="2034"/>
      <c r="K35" s="2035"/>
      <c r="L35" s="2045" t="s">
        <v>1093</v>
      </c>
      <c r="M35" s="2046"/>
      <c r="N35" s="2046"/>
      <c r="O35" s="2046"/>
      <c r="P35" s="2046"/>
      <c r="Q35" s="2047"/>
      <c r="R35" s="2047"/>
      <c r="S35" s="2050"/>
      <c r="T35" s="2051"/>
      <c r="U35" s="2051"/>
      <c r="V35" s="2051"/>
      <c r="W35" s="2051"/>
      <c r="X35" s="2051"/>
      <c r="Y35" s="2051"/>
      <c r="Z35" s="2051"/>
      <c r="AA35" s="2051"/>
      <c r="AB35" s="2051"/>
      <c r="AC35" s="2054" t="s">
        <v>1091</v>
      </c>
      <c r="AD35" s="2054"/>
      <c r="AE35" s="2054"/>
      <c r="AF35" s="2054"/>
      <c r="AG35" s="2054"/>
      <c r="AH35" s="2054"/>
      <c r="AI35" s="2055"/>
    </row>
    <row r="36" spans="2:35" ht="15" customHeight="1">
      <c r="B36" s="2041"/>
      <c r="C36" s="2034"/>
      <c r="D36" s="2034"/>
      <c r="E36" s="2034"/>
      <c r="F36" s="2034"/>
      <c r="G36" s="2034"/>
      <c r="H36" s="2034"/>
      <c r="I36" s="2034"/>
      <c r="J36" s="2034"/>
      <c r="K36" s="2035"/>
      <c r="L36" s="2056"/>
      <c r="M36" s="2057"/>
      <c r="N36" s="2057"/>
      <c r="O36" s="2057"/>
      <c r="P36" s="2057"/>
      <c r="Q36" s="2058"/>
      <c r="R36" s="2058"/>
      <c r="S36" s="2059"/>
      <c r="T36" s="2060"/>
      <c r="U36" s="2060"/>
      <c r="V36" s="2060"/>
      <c r="W36" s="2060"/>
      <c r="X36" s="2060"/>
      <c r="Y36" s="2060"/>
      <c r="Z36" s="2060"/>
      <c r="AA36" s="2060"/>
      <c r="AB36" s="2060"/>
      <c r="AC36" s="2061"/>
      <c r="AD36" s="2061"/>
      <c r="AE36" s="2061"/>
      <c r="AF36" s="2061"/>
      <c r="AG36" s="2061"/>
      <c r="AH36" s="2061"/>
      <c r="AI36" s="2062"/>
    </row>
    <row r="37" spans="2:35" ht="15" customHeight="1">
      <c r="B37" s="1144" t="s">
        <v>1094</v>
      </c>
      <c r="C37" s="2033"/>
      <c r="D37" s="2033"/>
      <c r="E37" s="2033"/>
      <c r="F37" s="2033"/>
      <c r="G37" s="2033"/>
      <c r="H37" s="2033"/>
      <c r="I37" s="2033"/>
      <c r="J37" s="2033"/>
      <c r="K37" s="2033"/>
      <c r="L37" s="2034"/>
      <c r="M37" s="2034"/>
      <c r="N37" s="2034"/>
      <c r="O37" s="2034"/>
      <c r="P37" s="2034"/>
      <c r="Q37" s="2034"/>
      <c r="R37" s="2034"/>
      <c r="S37" s="2034"/>
      <c r="T37" s="2034"/>
      <c r="U37" s="2034"/>
      <c r="V37" s="2034"/>
      <c r="W37" s="2034"/>
      <c r="X37" s="2034"/>
      <c r="Y37" s="2034"/>
      <c r="Z37" s="2034"/>
      <c r="AA37" s="2034"/>
      <c r="AB37" s="2034"/>
      <c r="AC37" s="2034"/>
      <c r="AD37" s="2034"/>
      <c r="AE37" s="2034"/>
      <c r="AF37" s="2034"/>
      <c r="AG37" s="2034"/>
      <c r="AH37" s="2034"/>
      <c r="AI37" s="2035"/>
    </row>
    <row r="38" spans="2:35" ht="15" customHeight="1">
      <c r="B38" s="2036"/>
      <c r="C38" s="1077"/>
      <c r="D38" s="1077"/>
      <c r="E38" s="1077"/>
      <c r="F38" s="1077"/>
      <c r="G38" s="1077"/>
      <c r="H38" s="1077"/>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2037"/>
    </row>
    <row r="39" spans="2:35" ht="13.5">
      <c r="B39" s="1065"/>
      <c r="C39" s="1066"/>
      <c r="D39" s="1066"/>
      <c r="E39" s="1066"/>
      <c r="F39" s="1066"/>
      <c r="G39" s="1066"/>
      <c r="H39" s="1066"/>
      <c r="I39" s="1066"/>
      <c r="J39" s="1066"/>
      <c r="K39" s="1066"/>
      <c r="L39" s="1066"/>
      <c r="M39" s="1066"/>
      <c r="N39" s="1066"/>
      <c r="O39" s="1066"/>
      <c r="P39" s="1066"/>
      <c r="Q39" s="1066"/>
      <c r="R39" s="1066"/>
      <c r="S39" s="1066"/>
      <c r="T39" s="1066"/>
      <c r="U39" s="1066"/>
      <c r="V39" s="1066"/>
      <c r="W39" s="1066"/>
      <c r="X39" s="1066"/>
      <c r="Y39" s="1066"/>
      <c r="Z39" s="1066"/>
      <c r="AA39" s="1066"/>
      <c r="AB39" s="1066"/>
      <c r="AC39" s="1066"/>
      <c r="AD39" s="1066"/>
      <c r="AE39" s="1066"/>
      <c r="AF39" s="1066"/>
      <c r="AG39" s="1066"/>
      <c r="AH39" s="1066"/>
      <c r="AI39" s="1067"/>
    </row>
    <row r="40" spans="2:35" ht="13.5">
      <c r="B40" s="1068"/>
      <c r="C40" s="1069"/>
      <c r="D40" s="1069"/>
      <c r="E40" s="1069"/>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69"/>
      <c r="AG40" s="1069"/>
      <c r="AH40" s="1069"/>
      <c r="AI40" s="1070"/>
    </row>
    <row r="41" spans="2:35" ht="13.5">
      <c r="B41" s="1068"/>
      <c r="C41" s="1069"/>
      <c r="D41" s="1069"/>
      <c r="E41" s="1069"/>
      <c r="F41" s="1069"/>
      <c r="G41" s="1069"/>
      <c r="H41" s="1069"/>
      <c r="I41" s="1069"/>
      <c r="J41" s="1069"/>
      <c r="K41" s="1069"/>
      <c r="L41" s="1069"/>
      <c r="M41" s="1069"/>
      <c r="N41" s="1069"/>
      <c r="O41" s="1069"/>
      <c r="P41" s="1069"/>
      <c r="Q41" s="1069"/>
      <c r="R41" s="1069"/>
      <c r="S41" s="1069"/>
      <c r="T41" s="1069"/>
      <c r="U41" s="1069"/>
      <c r="V41" s="1069"/>
      <c r="W41" s="1069"/>
      <c r="X41" s="1069"/>
      <c r="Y41" s="1069"/>
      <c r="Z41" s="1069"/>
      <c r="AA41" s="1069"/>
      <c r="AB41" s="1069"/>
      <c r="AC41" s="1069"/>
      <c r="AD41" s="1069"/>
      <c r="AE41" s="1069"/>
      <c r="AF41" s="1069"/>
      <c r="AG41" s="1069"/>
      <c r="AH41" s="1069"/>
      <c r="AI41" s="1070"/>
    </row>
    <row r="42" spans="2:35" ht="13.5">
      <c r="B42" s="1068"/>
      <c r="C42" s="1069"/>
      <c r="D42" s="1069"/>
      <c r="E42" s="1069"/>
      <c r="F42" s="1069"/>
      <c r="G42" s="1069"/>
      <c r="H42" s="1069"/>
      <c r="I42" s="1069"/>
      <c r="J42" s="1069"/>
      <c r="K42" s="1069"/>
      <c r="L42" s="1069"/>
      <c r="M42" s="1069"/>
      <c r="N42" s="1069"/>
      <c r="O42" s="1069"/>
      <c r="P42" s="1069"/>
      <c r="Q42" s="1069"/>
      <c r="R42" s="1069"/>
      <c r="S42" s="1069"/>
      <c r="T42" s="1069"/>
      <c r="U42" s="1069"/>
      <c r="V42" s="1069"/>
      <c r="W42" s="1069"/>
      <c r="X42" s="1069"/>
      <c r="Y42" s="1069"/>
      <c r="Z42" s="1069"/>
      <c r="AA42" s="1069"/>
      <c r="AB42" s="1069"/>
      <c r="AC42" s="1069"/>
      <c r="AD42" s="1069"/>
      <c r="AE42" s="1069"/>
      <c r="AF42" s="1069"/>
      <c r="AG42" s="1069"/>
      <c r="AH42" s="1069"/>
      <c r="AI42" s="1070"/>
    </row>
    <row r="43" spans="2:35" ht="13.5">
      <c r="B43" s="1068"/>
      <c r="C43" s="1069"/>
      <c r="D43" s="1069"/>
      <c r="E43" s="1069"/>
      <c r="F43" s="1069"/>
      <c r="G43" s="1069"/>
      <c r="H43" s="1069"/>
      <c r="I43" s="1069"/>
      <c r="J43" s="1069"/>
      <c r="K43" s="1069"/>
      <c r="L43" s="1069"/>
      <c r="M43" s="1069"/>
      <c r="N43" s="1069"/>
      <c r="O43" s="1069"/>
      <c r="P43" s="1069"/>
      <c r="Q43" s="1069"/>
      <c r="R43" s="1069"/>
      <c r="S43" s="1069"/>
      <c r="T43" s="1069"/>
      <c r="U43" s="1069"/>
      <c r="V43" s="1069"/>
      <c r="W43" s="1069"/>
      <c r="X43" s="1069"/>
      <c r="Y43" s="1069"/>
      <c r="Z43" s="1069"/>
      <c r="AA43" s="1069"/>
      <c r="AB43" s="1069"/>
      <c r="AC43" s="1069"/>
      <c r="AD43" s="1069"/>
      <c r="AE43" s="1069"/>
      <c r="AF43" s="1069"/>
      <c r="AG43" s="1069"/>
      <c r="AH43" s="1069"/>
      <c r="AI43" s="1070"/>
    </row>
    <row r="44" spans="2:35" ht="13.5">
      <c r="B44" s="1068"/>
      <c r="C44" s="1069"/>
      <c r="D44" s="1069"/>
      <c r="E44" s="1069"/>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70"/>
    </row>
    <row r="45" spans="2:35" ht="13.5">
      <c r="B45" s="1068"/>
      <c r="C45" s="1069"/>
      <c r="D45" s="1069"/>
      <c r="E45" s="1069"/>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70"/>
    </row>
    <row r="46" spans="2:35" ht="13.5">
      <c r="B46" s="1068"/>
      <c r="C46" s="1069"/>
      <c r="D46" s="1069"/>
      <c r="E46" s="1069"/>
      <c r="F46" s="1069"/>
      <c r="G46" s="1069"/>
      <c r="H46" s="1069"/>
      <c r="I46" s="1069"/>
      <c r="J46" s="1069"/>
      <c r="K46" s="1069"/>
      <c r="L46" s="1069"/>
      <c r="M46" s="1069"/>
      <c r="N46" s="1069"/>
      <c r="O46" s="1069"/>
      <c r="P46" s="1069"/>
      <c r="Q46" s="1069"/>
      <c r="R46" s="1069"/>
      <c r="S46" s="1069"/>
      <c r="T46" s="1069"/>
      <c r="U46" s="1069"/>
      <c r="V46" s="1069"/>
      <c r="W46" s="1069"/>
      <c r="X46" s="1069"/>
      <c r="Y46" s="1069"/>
      <c r="Z46" s="1069"/>
      <c r="AA46" s="1069"/>
      <c r="AB46" s="1069"/>
      <c r="AC46" s="1069"/>
      <c r="AD46" s="1069"/>
      <c r="AE46" s="1069"/>
      <c r="AF46" s="1069"/>
      <c r="AG46" s="1069"/>
      <c r="AH46" s="1069"/>
      <c r="AI46" s="1070"/>
    </row>
    <row r="47" spans="2:35" ht="13.5">
      <c r="B47" s="1068"/>
      <c r="C47" s="1069"/>
      <c r="D47" s="1069"/>
      <c r="E47" s="1069"/>
      <c r="F47" s="1069"/>
      <c r="G47" s="1069"/>
      <c r="H47" s="1069"/>
      <c r="I47" s="1069"/>
      <c r="J47" s="1069"/>
      <c r="K47" s="1069"/>
      <c r="L47" s="1069"/>
      <c r="M47" s="1069"/>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70"/>
    </row>
    <row r="48" spans="2:35" ht="13.5">
      <c r="B48" s="1068"/>
      <c r="C48" s="1069"/>
      <c r="D48" s="1069"/>
      <c r="E48" s="1069"/>
      <c r="F48" s="1069"/>
      <c r="G48" s="1069"/>
      <c r="H48" s="1069"/>
      <c r="I48" s="1069"/>
      <c r="J48" s="1069"/>
      <c r="K48" s="1069"/>
      <c r="L48" s="1069"/>
      <c r="M48" s="1069"/>
      <c r="N48" s="1069"/>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70"/>
    </row>
    <row r="49" spans="2:35" ht="13.5">
      <c r="B49" s="1068"/>
      <c r="C49" s="1069"/>
      <c r="D49" s="1069"/>
      <c r="E49" s="1069"/>
      <c r="F49" s="1069"/>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70"/>
    </row>
    <row r="50" spans="2:35" ht="13.5">
      <c r="B50" s="1068"/>
      <c r="C50" s="1069"/>
      <c r="D50" s="1069"/>
      <c r="E50" s="1069"/>
      <c r="F50" s="1069"/>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70"/>
    </row>
    <row r="51" spans="2:35" ht="13.5">
      <c r="B51" s="1071"/>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3"/>
    </row>
    <row r="52" spans="2:38" ht="15" customHeight="1">
      <c r="B52" s="2038" t="s">
        <v>1095</v>
      </c>
      <c r="C52" s="2038"/>
      <c r="D52" s="2038"/>
      <c r="E52" s="2038"/>
      <c r="F52" s="2038"/>
      <c r="G52" s="2038"/>
      <c r="H52" s="2038"/>
      <c r="I52" s="2038"/>
      <c r="J52" s="2038"/>
      <c r="K52" s="2038"/>
      <c r="L52" s="2038"/>
      <c r="M52" s="2038"/>
      <c r="N52" s="2038"/>
      <c r="O52" s="2038"/>
      <c r="P52" s="2038"/>
      <c r="Q52" s="2038"/>
      <c r="R52" s="2038"/>
      <c r="S52" s="2038"/>
      <c r="T52" s="2038"/>
      <c r="U52" s="2038"/>
      <c r="V52" s="2038"/>
      <c r="W52" s="2038"/>
      <c r="X52" s="2038"/>
      <c r="Y52" s="2038"/>
      <c r="Z52" s="2038"/>
      <c r="AA52" s="2038"/>
      <c r="AB52" s="2038"/>
      <c r="AC52" s="2038"/>
      <c r="AD52" s="2038"/>
      <c r="AE52" s="2038"/>
      <c r="AF52" s="2038"/>
      <c r="AG52" s="2038"/>
      <c r="AH52" s="2038"/>
      <c r="AI52" s="2038"/>
      <c r="AJ52" s="578"/>
      <c r="AK52" s="578"/>
      <c r="AL52" s="578"/>
    </row>
    <row r="53" spans="2:38" ht="15" customHeight="1">
      <c r="B53" s="578"/>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row>
    <row r="54" spans="2:38" ht="15" customHeight="1">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row>
    <row r="55" spans="2:38" ht="15" customHeight="1">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row>
    <row r="56" spans="2:38" ht="15" customHeight="1">
      <c r="B56" s="578"/>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row>
    <row r="57" ht="15" customHeight="1"/>
  </sheetData>
  <sheetProtection/>
  <mergeCells count="95">
    <mergeCell ref="B2:AI3"/>
    <mergeCell ref="B5:K10"/>
    <mergeCell ref="N6:O6"/>
    <mergeCell ref="N7:O7"/>
    <mergeCell ref="N8:O8"/>
    <mergeCell ref="N9:O9"/>
    <mergeCell ref="B11:E30"/>
    <mergeCell ref="F11:K14"/>
    <mergeCell ref="L11:M14"/>
    <mergeCell ref="N11:P12"/>
    <mergeCell ref="Q11:U12"/>
    <mergeCell ref="V11:W12"/>
    <mergeCell ref="F15:K18"/>
    <mergeCell ref="L15:M18"/>
    <mergeCell ref="N15:P16"/>
    <mergeCell ref="Q15:U16"/>
    <mergeCell ref="X11:Y14"/>
    <mergeCell ref="Z11:AB12"/>
    <mergeCell ref="AC11:AG12"/>
    <mergeCell ref="AH11:AI12"/>
    <mergeCell ref="N13:P14"/>
    <mergeCell ref="Q13:U14"/>
    <mergeCell ref="V13:W14"/>
    <mergeCell ref="Z13:AB14"/>
    <mergeCell ref="AC13:AG14"/>
    <mergeCell ref="AH13:AI14"/>
    <mergeCell ref="V15:W16"/>
    <mergeCell ref="X15:Y18"/>
    <mergeCell ref="Z15:AB16"/>
    <mergeCell ref="AC15:AG16"/>
    <mergeCell ref="AH15:AI16"/>
    <mergeCell ref="N17:P18"/>
    <mergeCell ref="Q17:U18"/>
    <mergeCell ref="V17:W18"/>
    <mergeCell ref="Z17:AB18"/>
    <mergeCell ref="AC17:AG18"/>
    <mergeCell ref="AH17:AI18"/>
    <mergeCell ref="F19:K22"/>
    <mergeCell ref="L19:M22"/>
    <mergeCell ref="N19:P20"/>
    <mergeCell ref="Q19:U20"/>
    <mergeCell ref="V19:W20"/>
    <mergeCell ref="X19:Y22"/>
    <mergeCell ref="Z19:AB20"/>
    <mergeCell ref="AC19:AG20"/>
    <mergeCell ref="AH19:AI20"/>
    <mergeCell ref="N21:P22"/>
    <mergeCell ref="Q21:U22"/>
    <mergeCell ref="V21:W22"/>
    <mergeCell ref="Z21:AB22"/>
    <mergeCell ref="AC21:AG22"/>
    <mergeCell ref="AH21:AI22"/>
    <mergeCell ref="F23:K26"/>
    <mergeCell ref="L23:M26"/>
    <mergeCell ref="N23:P24"/>
    <mergeCell ref="Q23:U24"/>
    <mergeCell ref="V23:W24"/>
    <mergeCell ref="X23:Y26"/>
    <mergeCell ref="Z23:AB24"/>
    <mergeCell ref="AC23:AG24"/>
    <mergeCell ref="AH23:AI24"/>
    <mergeCell ref="N25:P26"/>
    <mergeCell ref="Q25:U26"/>
    <mergeCell ref="V25:W26"/>
    <mergeCell ref="Z25:AB26"/>
    <mergeCell ref="AC25:AG26"/>
    <mergeCell ref="AH25:AI26"/>
    <mergeCell ref="AC29:AG30"/>
    <mergeCell ref="AH29:AI30"/>
    <mergeCell ref="F27:K30"/>
    <mergeCell ref="L27:M30"/>
    <mergeCell ref="N27:P28"/>
    <mergeCell ref="Q27:U28"/>
    <mergeCell ref="V27:W28"/>
    <mergeCell ref="X27:Y30"/>
    <mergeCell ref="L35:R36"/>
    <mergeCell ref="S35:AB36"/>
    <mergeCell ref="AC35:AI36"/>
    <mergeCell ref="Z27:AB28"/>
    <mergeCell ref="AC27:AG28"/>
    <mergeCell ref="AH27:AI28"/>
    <mergeCell ref="N29:P30"/>
    <mergeCell ref="Q29:U30"/>
    <mergeCell ref="V29:W30"/>
    <mergeCell ref="Z29:AB30"/>
    <mergeCell ref="B37:AI38"/>
    <mergeCell ref="B39:AI51"/>
    <mergeCell ref="B52:AI52"/>
    <mergeCell ref="B31:K36"/>
    <mergeCell ref="L31:R32"/>
    <mergeCell ref="S31:AB32"/>
    <mergeCell ref="AC31:AI32"/>
    <mergeCell ref="L33:R34"/>
    <mergeCell ref="S33:AB34"/>
    <mergeCell ref="AC33:AI34"/>
  </mergeCells>
  <dataValidations count="1">
    <dataValidation type="list" allowBlank="1" showInputMessage="1" showErrorMessage="1" sqref="N6:O9">
      <formula1>$AL$2:$AL$3</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theme="9" tint="0.5999900102615356"/>
  </sheetPr>
  <dimension ref="B2:AD28"/>
  <sheetViews>
    <sheetView view="pageBreakPreview" zoomScaleSheetLayoutView="100" zoomScalePageLayoutView="0" workbookViewId="0" topLeftCell="A1">
      <selection activeCell="A1" sqref="A1"/>
    </sheetView>
  </sheetViews>
  <sheetFormatPr defaultColWidth="9.00390625" defaultRowHeight="13.5"/>
  <cols>
    <col min="1" max="1" width="1.4921875" style="107" customWidth="1"/>
    <col min="2" max="27" width="3.625" style="107" customWidth="1"/>
    <col min="28" max="28" width="1.00390625" style="107" customWidth="1"/>
    <col min="29" max="50" width="3.625" style="107" customWidth="1"/>
    <col min="51" max="16384" width="9.00390625" style="107" customWidth="1"/>
  </cols>
  <sheetData>
    <row r="2" spans="2:30" ht="13.5">
      <c r="B2" s="106" t="s">
        <v>1053</v>
      </c>
      <c r="AD2" s="593" t="s">
        <v>1054</v>
      </c>
    </row>
    <row r="3" spans="3:30" ht="13.5">
      <c r="C3" s="1749" t="s">
        <v>1055</v>
      </c>
      <c r="D3" s="1749"/>
      <c r="E3" s="1749"/>
      <c r="F3" s="1749"/>
      <c r="G3" s="1749"/>
      <c r="H3" s="1749"/>
      <c r="I3" s="1749"/>
      <c r="J3" s="1749"/>
      <c r="K3" s="1749"/>
      <c r="L3" s="1749"/>
      <c r="M3" s="1749"/>
      <c r="N3" s="1749"/>
      <c r="O3" s="1749"/>
      <c r="P3" s="1749"/>
      <c r="Q3" s="1749"/>
      <c r="R3" s="1749"/>
      <c r="S3" s="1749"/>
      <c r="T3" s="1749"/>
      <c r="U3" s="1749"/>
      <c r="V3" s="1749"/>
      <c r="W3" s="1749"/>
      <c r="X3" s="1749"/>
      <c r="Y3" s="1749"/>
      <c r="Z3" s="1749"/>
      <c r="AD3" s="593" t="s">
        <v>1056</v>
      </c>
    </row>
    <row r="5" spans="3:26" ht="13.5" customHeight="1">
      <c r="C5" s="2111" t="s">
        <v>1057</v>
      </c>
      <c r="D5" s="2112"/>
      <c r="E5" s="2112"/>
      <c r="F5" s="2113"/>
      <c r="G5" s="2114" t="s">
        <v>1058</v>
      </c>
      <c r="H5" s="1988"/>
      <c r="I5" s="2101" t="s">
        <v>271</v>
      </c>
      <c r="J5" s="2103"/>
      <c r="K5" s="109"/>
      <c r="L5" s="2031"/>
      <c r="M5" s="2031"/>
      <c r="N5" s="2031"/>
      <c r="O5" s="595"/>
      <c r="P5" s="596"/>
      <c r="Q5" s="2114" t="s">
        <v>1059</v>
      </c>
      <c r="R5" s="1988"/>
      <c r="S5" s="2101" t="s">
        <v>271</v>
      </c>
      <c r="T5" s="2103"/>
      <c r="U5" s="595"/>
      <c r="V5" s="2031"/>
      <c r="W5" s="2031"/>
      <c r="X5" s="2031"/>
      <c r="Y5" s="595"/>
      <c r="Z5" s="596"/>
    </row>
    <row r="6" spans="3:26" ht="13.5">
      <c r="C6" s="2115" t="s">
        <v>1060</v>
      </c>
      <c r="D6" s="2116"/>
      <c r="E6" s="2116"/>
      <c r="F6" s="2117"/>
      <c r="G6" s="1996"/>
      <c r="H6" s="1998"/>
      <c r="I6" s="2107"/>
      <c r="J6" s="2109"/>
      <c r="K6" s="112"/>
      <c r="L6" s="2032"/>
      <c r="M6" s="2032"/>
      <c r="N6" s="2032"/>
      <c r="O6" s="592" t="s">
        <v>1061</v>
      </c>
      <c r="P6" s="597"/>
      <c r="Q6" s="1996"/>
      <c r="R6" s="1998"/>
      <c r="S6" s="2107"/>
      <c r="T6" s="2109"/>
      <c r="U6" s="592"/>
      <c r="V6" s="2032"/>
      <c r="W6" s="2032"/>
      <c r="X6" s="2032"/>
      <c r="Y6" s="592" t="s">
        <v>1061</v>
      </c>
      <c r="Z6" s="597"/>
    </row>
    <row r="7" spans="3:26" ht="13.5">
      <c r="C7" s="2115" t="s">
        <v>249</v>
      </c>
      <c r="D7" s="2116"/>
      <c r="E7" s="2116"/>
      <c r="F7" s="2117"/>
      <c r="G7" s="1996"/>
      <c r="H7" s="1998"/>
      <c r="I7" s="2101" t="s">
        <v>1062</v>
      </c>
      <c r="J7" s="2103"/>
      <c r="K7" s="110"/>
      <c r="L7" s="2031"/>
      <c r="M7" s="2031"/>
      <c r="N7" s="2031"/>
      <c r="O7" s="108"/>
      <c r="P7" s="108"/>
      <c r="Q7" s="1996"/>
      <c r="R7" s="1998"/>
      <c r="S7" s="2101" t="s">
        <v>1062</v>
      </c>
      <c r="T7" s="2103"/>
      <c r="U7" s="108"/>
      <c r="V7" s="2031"/>
      <c r="W7" s="2031"/>
      <c r="X7" s="2031"/>
      <c r="Y7" s="108"/>
      <c r="Z7" s="598"/>
    </row>
    <row r="8" spans="3:26" ht="13.5">
      <c r="C8" s="599"/>
      <c r="D8" s="600"/>
      <c r="E8" s="600"/>
      <c r="F8" s="601"/>
      <c r="G8" s="1989"/>
      <c r="H8" s="1991"/>
      <c r="I8" s="2107"/>
      <c r="J8" s="2109"/>
      <c r="K8" s="112"/>
      <c r="L8" s="2032"/>
      <c r="M8" s="2032"/>
      <c r="N8" s="2032"/>
      <c r="O8" s="592" t="s">
        <v>1061</v>
      </c>
      <c r="P8" s="592"/>
      <c r="Q8" s="1989"/>
      <c r="R8" s="1991"/>
      <c r="S8" s="2107"/>
      <c r="T8" s="2109"/>
      <c r="U8" s="592"/>
      <c r="V8" s="2032"/>
      <c r="W8" s="2032"/>
      <c r="X8" s="2032"/>
      <c r="Y8" s="592" t="s">
        <v>1061</v>
      </c>
      <c r="Z8" s="597"/>
    </row>
    <row r="9" spans="3:26" ht="13.5">
      <c r="C9" s="2101" t="s">
        <v>1063</v>
      </c>
      <c r="D9" s="2102"/>
      <c r="E9" s="2102"/>
      <c r="F9" s="2102"/>
      <c r="G9" s="2102"/>
      <c r="H9" s="2102"/>
      <c r="I9" s="2102"/>
      <c r="J9" s="2103"/>
      <c r="K9" s="109"/>
      <c r="L9" s="595"/>
      <c r="M9" s="595"/>
      <c r="N9" s="595"/>
      <c r="O9" s="595"/>
      <c r="P9" s="595"/>
      <c r="Q9" s="595"/>
      <c r="R9" s="595"/>
      <c r="S9" s="595"/>
      <c r="T9" s="595"/>
      <c r="U9" s="595"/>
      <c r="V9" s="595"/>
      <c r="W9" s="595"/>
      <c r="X9" s="595"/>
      <c r="Y9" s="595"/>
      <c r="Z9" s="596"/>
    </row>
    <row r="10" spans="3:26" ht="13.5">
      <c r="C10" s="2104"/>
      <c r="D10" s="2105"/>
      <c r="E10" s="2105"/>
      <c r="F10" s="2105"/>
      <c r="G10" s="2105"/>
      <c r="H10" s="2105"/>
      <c r="I10" s="2105"/>
      <c r="J10" s="2106"/>
      <c r="K10" s="110"/>
      <c r="L10" s="108"/>
      <c r="M10" s="108"/>
      <c r="N10" s="108"/>
      <c r="O10" s="108"/>
      <c r="P10" s="108"/>
      <c r="Q10" s="2110"/>
      <c r="R10" s="2110"/>
      <c r="S10" s="2110"/>
      <c r="T10" s="2110"/>
      <c r="U10" s="2110"/>
      <c r="V10" s="2110"/>
      <c r="W10" s="1976" t="s">
        <v>1064</v>
      </c>
      <c r="X10" s="1976"/>
      <c r="Y10" s="1976"/>
      <c r="Z10" s="1977"/>
    </row>
    <row r="11" spans="3:26" ht="13.5">
      <c r="C11" s="2107"/>
      <c r="D11" s="2108"/>
      <c r="E11" s="2108"/>
      <c r="F11" s="2108"/>
      <c r="G11" s="2108"/>
      <c r="H11" s="2108"/>
      <c r="I11" s="2108"/>
      <c r="J11" s="2109"/>
      <c r="K11" s="112"/>
      <c r="L11" s="592"/>
      <c r="M11" s="592"/>
      <c r="N11" s="592"/>
      <c r="O11" s="592"/>
      <c r="P11" s="592"/>
      <c r="Q11" s="592"/>
      <c r="R11" s="592"/>
      <c r="S11" s="592"/>
      <c r="T11" s="592"/>
      <c r="U11" s="592"/>
      <c r="V11" s="592"/>
      <c r="W11" s="592"/>
      <c r="X11" s="592"/>
      <c r="Y11" s="592"/>
      <c r="Z11" s="597"/>
    </row>
    <row r="12" spans="3:26" ht="13.5">
      <c r="C12" s="1986" t="s">
        <v>1065</v>
      </c>
      <c r="D12" s="1987"/>
      <c r="E12" s="1987"/>
      <c r="F12" s="1987"/>
      <c r="G12" s="1987"/>
      <c r="H12" s="1987"/>
      <c r="I12" s="1987"/>
      <c r="J12" s="1987"/>
      <c r="K12" s="1987"/>
      <c r="L12" s="1987"/>
      <c r="M12" s="1987"/>
      <c r="N12" s="1987"/>
      <c r="O12" s="1987"/>
      <c r="P12" s="1987"/>
      <c r="Q12" s="1987"/>
      <c r="R12" s="1987"/>
      <c r="S12" s="1987"/>
      <c r="T12" s="1987"/>
      <c r="U12" s="1987"/>
      <c r="V12" s="1987"/>
      <c r="W12" s="1987"/>
      <c r="X12" s="1987"/>
      <c r="Y12" s="1987"/>
      <c r="Z12" s="1988"/>
    </row>
    <row r="13" spans="3:26" ht="13.5">
      <c r="C13" s="1996"/>
      <c r="D13" s="1997"/>
      <c r="E13" s="1997"/>
      <c r="F13" s="1997"/>
      <c r="G13" s="1990"/>
      <c r="H13" s="1990"/>
      <c r="I13" s="1990"/>
      <c r="J13" s="1990"/>
      <c r="K13" s="1990"/>
      <c r="L13" s="1990"/>
      <c r="M13" s="1990"/>
      <c r="N13" s="1990"/>
      <c r="O13" s="1990"/>
      <c r="P13" s="1990"/>
      <c r="Q13" s="1990"/>
      <c r="R13" s="1990"/>
      <c r="S13" s="1990"/>
      <c r="T13" s="1990"/>
      <c r="U13" s="1990"/>
      <c r="V13" s="1990"/>
      <c r="W13" s="1990"/>
      <c r="X13" s="1990"/>
      <c r="Y13" s="1990"/>
      <c r="Z13" s="1991"/>
    </row>
    <row r="14" spans="3:26" ht="13.5">
      <c r="C14" s="2101" t="s">
        <v>1066</v>
      </c>
      <c r="D14" s="2102"/>
      <c r="E14" s="2102"/>
      <c r="F14" s="2103"/>
      <c r="G14" s="2003"/>
      <c r="H14" s="2004"/>
      <c r="I14" s="2004"/>
      <c r="J14" s="2004"/>
      <c r="K14" s="2004"/>
      <c r="L14" s="2004"/>
      <c r="M14" s="2004"/>
      <c r="N14" s="2004"/>
      <c r="O14" s="2004"/>
      <c r="P14" s="2004"/>
      <c r="Q14" s="2004"/>
      <c r="R14" s="2004"/>
      <c r="S14" s="2004"/>
      <c r="T14" s="2004"/>
      <c r="U14" s="2004"/>
      <c r="V14" s="2004"/>
      <c r="W14" s="2004"/>
      <c r="X14" s="2004"/>
      <c r="Y14" s="2004"/>
      <c r="Z14" s="2005"/>
    </row>
    <row r="15" spans="3:26" ht="13.5">
      <c r="C15" s="2104"/>
      <c r="D15" s="2105"/>
      <c r="E15" s="2105"/>
      <c r="F15" s="2106"/>
      <c r="G15" s="2006"/>
      <c r="H15" s="2007"/>
      <c r="I15" s="2007"/>
      <c r="J15" s="2007"/>
      <c r="K15" s="2007"/>
      <c r="L15" s="2007"/>
      <c r="M15" s="2007"/>
      <c r="N15" s="2007"/>
      <c r="O15" s="2007"/>
      <c r="P15" s="2007"/>
      <c r="Q15" s="2007"/>
      <c r="R15" s="2007"/>
      <c r="S15" s="2007"/>
      <c r="T15" s="2007"/>
      <c r="U15" s="2007"/>
      <c r="V15" s="2007"/>
      <c r="W15" s="2007"/>
      <c r="X15" s="2007"/>
      <c r="Y15" s="2007"/>
      <c r="Z15" s="2008"/>
    </row>
    <row r="16" spans="3:26" ht="13.5">
      <c r="C16" s="2107"/>
      <c r="D16" s="2108"/>
      <c r="E16" s="2108"/>
      <c r="F16" s="2109"/>
      <c r="G16" s="2009"/>
      <c r="H16" s="2010"/>
      <c r="I16" s="2010"/>
      <c r="J16" s="2010"/>
      <c r="K16" s="2010"/>
      <c r="L16" s="2010"/>
      <c r="M16" s="2010"/>
      <c r="N16" s="2010"/>
      <c r="O16" s="2010"/>
      <c r="P16" s="2010"/>
      <c r="Q16" s="2010"/>
      <c r="R16" s="2010"/>
      <c r="S16" s="2010"/>
      <c r="T16" s="2010"/>
      <c r="U16" s="2010"/>
      <c r="V16" s="2010"/>
      <c r="W16" s="2010"/>
      <c r="X16" s="2010"/>
      <c r="Y16" s="2010"/>
      <c r="Z16" s="2011"/>
    </row>
    <row r="17" spans="3:26" ht="13.5">
      <c r="C17" s="2101" t="s">
        <v>1067</v>
      </c>
      <c r="D17" s="2102"/>
      <c r="E17" s="2102"/>
      <c r="F17" s="2103"/>
      <c r="G17" s="2003"/>
      <c r="H17" s="2004"/>
      <c r="I17" s="2004"/>
      <c r="J17" s="2004"/>
      <c r="K17" s="2004"/>
      <c r="L17" s="2004"/>
      <c r="M17" s="2004"/>
      <c r="N17" s="2004"/>
      <c r="O17" s="2004"/>
      <c r="P17" s="2004"/>
      <c r="Q17" s="2004"/>
      <c r="R17" s="2004"/>
      <c r="S17" s="2004"/>
      <c r="T17" s="2004"/>
      <c r="U17" s="2004"/>
      <c r="V17" s="2004"/>
      <c r="W17" s="2004"/>
      <c r="X17" s="2004"/>
      <c r="Y17" s="2004"/>
      <c r="Z17" s="2005"/>
    </row>
    <row r="18" spans="3:26" ht="13.5">
      <c r="C18" s="2104"/>
      <c r="D18" s="2105"/>
      <c r="E18" s="2105"/>
      <c r="F18" s="2106"/>
      <c r="G18" s="2006"/>
      <c r="H18" s="2007"/>
      <c r="I18" s="2007"/>
      <c r="J18" s="2007"/>
      <c r="K18" s="2007"/>
      <c r="L18" s="2007"/>
      <c r="M18" s="2007"/>
      <c r="N18" s="2007"/>
      <c r="O18" s="2007"/>
      <c r="P18" s="2007"/>
      <c r="Q18" s="2007"/>
      <c r="R18" s="2007"/>
      <c r="S18" s="2007"/>
      <c r="T18" s="2007"/>
      <c r="U18" s="2007"/>
      <c r="V18" s="2007"/>
      <c r="W18" s="2007"/>
      <c r="X18" s="2007"/>
      <c r="Y18" s="2007"/>
      <c r="Z18" s="2008"/>
    </row>
    <row r="19" spans="3:26" ht="13.5">
      <c r="C19" s="2107"/>
      <c r="D19" s="2108"/>
      <c r="E19" s="2108"/>
      <c r="F19" s="2109"/>
      <c r="G19" s="2009"/>
      <c r="H19" s="2010"/>
      <c r="I19" s="2010"/>
      <c r="J19" s="2010"/>
      <c r="K19" s="2010"/>
      <c r="L19" s="2010"/>
      <c r="M19" s="2010"/>
      <c r="N19" s="2010"/>
      <c r="O19" s="2010"/>
      <c r="P19" s="2010"/>
      <c r="Q19" s="2010"/>
      <c r="R19" s="2010"/>
      <c r="S19" s="2010"/>
      <c r="T19" s="2010"/>
      <c r="U19" s="2010"/>
      <c r="V19" s="2010"/>
      <c r="W19" s="2010"/>
      <c r="X19" s="2010"/>
      <c r="Y19" s="2010"/>
      <c r="Z19" s="2011"/>
    </row>
    <row r="20" spans="3:26" ht="13.5">
      <c r="C20" s="2101" t="s">
        <v>1068</v>
      </c>
      <c r="D20" s="2102"/>
      <c r="E20" s="2102"/>
      <c r="F20" s="2103"/>
      <c r="G20" s="2003"/>
      <c r="H20" s="2004"/>
      <c r="I20" s="2004"/>
      <c r="J20" s="2004"/>
      <c r="K20" s="2004"/>
      <c r="L20" s="2004"/>
      <c r="M20" s="2004"/>
      <c r="N20" s="2004"/>
      <c r="O20" s="2004"/>
      <c r="P20" s="2004"/>
      <c r="Q20" s="2004"/>
      <c r="R20" s="2004"/>
      <c r="S20" s="2004"/>
      <c r="T20" s="2004"/>
      <c r="U20" s="2004"/>
      <c r="V20" s="2004"/>
      <c r="W20" s="2004"/>
      <c r="X20" s="2004"/>
      <c r="Y20" s="2004"/>
      <c r="Z20" s="2005"/>
    </row>
    <row r="21" spans="3:26" ht="13.5">
      <c r="C21" s="2104"/>
      <c r="D21" s="2105"/>
      <c r="E21" s="2105"/>
      <c r="F21" s="2106"/>
      <c r="G21" s="2006"/>
      <c r="H21" s="2007"/>
      <c r="I21" s="2007"/>
      <c r="J21" s="2007"/>
      <c r="K21" s="2007"/>
      <c r="L21" s="2007"/>
      <c r="M21" s="2007"/>
      <c r="N21" s="2007"/>
      <c r="O21" s="2007"/>
      <c r="P21" s="2007"/>
      <c r="Q21" s="2007"/>
      <c r="R21" s="2007"/>
      <c r="S21" s="2007"/>
      <c r="T21" s="2007"/>
      <c r="U21" s="2007"/>
      <c r="V21" s="2007"/>
      <c r="W21" s="2007"/>
      <c r="X21" s="2007"/>
      <c r="Y21" s="2007"/>
      <c r="Z21" s="2008"/>
    </row>
    <row r="22" spans="3:26" ht="13.5">
      <c r="C22" s="2107"/>
      <c r="D22" s="2108"/>
      <c r="E22" s="2108"/>
      <c r="F22" s="2109"/>
      <c r="G22" s="2009"/>
      <c r="H22" s="2010"/>
      <c r="I22" s="2010"/>
      <c r="J22" s="2010"/>
      <c r="K22" s="2010"/>
      <c r="L22" s="2010"/>
      <c r="M22" s="2010"/>
      <c r="N22" s="2010"/>
      <c r="O22" s="2010"/>
      <c r="P22" s="2010"/>
      <c r="Q22" s="2010"/>
      <c r="R22" s="2010"/>
      <c r="S22" s="2010"/>
      <c r="T22" s="2010"/>
      <c r="U22" s="2010"/>
      <c r="V22" s="2010"/>
      <c r="W22" s="2010"/>
      <c r="X22" s="2010"/>
      <c r="Y22" s="2010"/>
      <c r="Z22" s="2011"/>
    </row>
    <row r="23" spans="3:26" ht="13.5">
      <c r="C23" s="2101" t="s">
        <v>1069</v>
      </c>
      <c r="D23" s="2102"/>
      <c r="E23" s="2102"/>
      <c r="F23" s="2103"/>
      <c r="G23" s="2003"/>
      <c r="H23" s="2004"/>
      <c r="I23" s="2004"/>
      <c r="J23" s="2004"/>
      <c r="K23" s="2004"/>
      <c r="L23" s="2004"/>
      <c r="M23" s="2004"/>
      <c r="N23" s="2004"/>
      <c r="O23" s="2004"/>
      <c r="P23" s="2004"/>
      <c r="Q23" s="2004"/>
      <c r="R23" s="2004"/>
      <c r="S23" s="2004"/>
      <c r="T23" s="2004"/>
      <c r="U23" s="2004"/>
      <c r="V23" s="2004"/>
      <c r="W23" s="2004"/>
      <c r="X23" s="2004"/>
      <c r="Y23" s="2004"/>
      <c r="Z23" s="2005"/>
    </row>
    <row r="24" spans="3:26" ht="13.5">
      <c r="C24" s="2104"/>
      <c r="D24" s="2105"/>
      <c r="E24" s="2105"/>
      <c r="F24" s="2106"/>
      <c r="G24" s="2006"/>
      <c r="H24" s="2007"/>
      <c r="I24" s="2007"/>
      <c r="J24" s="2007"/>
      <c r="K24" s="2007"/>
      <c r="L24" s="2007"/>
      <c r="M24" s="2007"/>
      <c r="N24" s="2007"/>
      <c r="O24" s="2007"/>
      <c r="P24" s="2007"/>
      <c r="Q24" s="2007"/>
      <c r="R24" s="2007"/>
      <c r="S24" s="2007"/>
      <c r="T24" s="2007"/>
      <c r="U24" s="2007"/>
      <c r="V24" s="2007"/>
      <c r="W24" s="2007"/>
      <c r="X24" s="2007"/>
      <c r="Y24" s="2007"/>
      <c r="Z24" s="2008"/>
    </row>
    <row r="25" spans="3:26" ht="13.5">
      <c r="C25" s="2107"/>
      <c r="D25" s="2108"/>
      <c r="E25" s="2108"/>
      <c r="F25" s="2109"/>
      <c r="G25" s="2009"/>
      <c r="H25" s="2010"/>
      <c r="I25" s="2010"/>
      <c r="J25" s="2010"/>
      <c r="K25" s="2010"/>
      <c r="L25" s="2010"/>
      <c r="M25" s="2010"/>
      <c r="N25" s="2010"/>
      <c r="O25" s="2010"/>
      <c r="P25" s="2010"/>
      <c r="Q25" s="2010"/>
      <c r="R25" s="2010"/>
      <c r="S25" s="2010"/>
      <c r="T25" s="2010"/>
      <c r="U25" s="2010"/>
      <c r="V25" s="2010"/>
      <c r="W25" s="2010"/>
      <c r="X25" s="2010"/>
      <c r="Y25" s="2010"/>
      <c r="Z25" s="2011"/>
    </row>
    <row r="26" spans="3:26" ht="13.5">
      <c r="C26" s="2101" t="s">
        <v>1070</v>
      </c>
      <c r="D26" s="2102"/>
      <c r="E26" s="2102"/>
      <c r="F26" s="2103"/>
      <c r="G26" s="2003"/>
      <c r="H26" s="2004"/>
      <c r="I26" s="2004"/>
      <c r="J26" s="2004"/>
      <c r="K26" s="2004"/>
      <c r="L26" s="2004"/>
      <c r="M26" s="2004"/>
      <c r="N26" s="2004"/>
      <c r="O26" s="2004"/>
      <c r="P26" s="2004"/>
      <c r="Q26" s="2004"/>
      <c r="R26" s="2004"/>
      <c r="S26" s="2004"/>
      <c r="T26" s="2004"/>
      <c r="U26" s="2004"/>
      <c r="V26" s="2004"/>
      <c r="W26" s="2004"/>
      <c r="X26" s="2004"/>
      <c r="Y26" s="2004"/>
      <c r="Z26" s="2005"/>
    </row>
    <row r="27" spans="3:26" ht="13.5">
      <c r="C27" s="2104"/>
      <c r="D27" s="2105"/>
      <c r="E27" s="2105"/>
      <c r="F27" s="2106"/>
      <c r="G27" s="2006"/>
      <c r="H27" s="2007"/>
      <c r="I27" s="2007"/>
      <c r="J27" s="2007"/>
      <c r="K27" s="2007"/>
      <c r="L27" s="2007"/>
      <c r="M27" s="2007"/>
      <c r="N27" s="2007"/>
      <c r="O27" s="2007"/>
      <c r="P27" s="2007"/>
      <c r="Q27" s="2007"/>
      <c r="R27" s="2007"/>
      <c r="S27" s="2007"/>
      <c r="T27" s="2007"/>
      <c r="U27" s="2007"/>
      <c r="V27" s="2007"/>
      <c r="W27" s="2007"/>
      <c r="X27" s="2007"/>
      <c r="Y27" s="2007"/>
      <c r="Z27" s="2008"/>
    </row>
    <row r="28" spans="3:26" ht="13.5">
      <c r="C28" s="2107"/>
      <c r="D28" s="2108"/>
      <c r="E28" s="2108"/>
      <c r="F28" s="2109"/>
      <c r="G28" s="2009"/>
      <c r="H28" s="2010"/>
      <c r="I28" s="2010"/>
      <c r="J28" s="2010"/>
      <c r="K28" s="2010"/>
      <c r="L28" s="2010"/>
      <c r="M28" s="2010"/>
      <c r="N28" s="2010"/>
      <c r="O28" s="2010"/>
      <c r="P28" s="2010"/>
      <c r="Q28" s="2010"/>
      <c r="R28" s="2010"/>
      <c r="S28" s="2010"/>
      <c r="T28" s="2010"/>
      <c r="U28" s="2010"/>
      <c r="V28" s="2010"/>
      <c r="W28" s="2010"/>
      <c r="X28" s="2010"/>
      <c r="Y28" s="2010"/>
      <c r="Z28" s="2011"/>
    </row>
  </sheetData>
  <sheetProtection/>
  <mergeCells count="28">
    <mergeCell ref="C3:Z3"/>
    <mergeCell ref="C5:F5"/>
    <mergeCell ref="G5:H8"/>
    <mergeCell ref="I5:J6"/>
    <mergeCell ref="L5:N6"/>
    <mergeCell ref="Q5:R8"/>
    <mergeCell ref="S5:T6"/>
    <mergeCell ref="V5:X6"/>
    <mergeCell ref="C6:F6"/>
    <mergeCell ref="C7:F7"/>
    <mergeCell ref="G20:Z22"/>
    <mergeCell ref="I7:J8"/>
    <mergeCell ref="L7:N8"/>
    <mergeCell ref="S7:T8"/>
    <mergeCell ref="V7:X8"/>
    <mergeCell ref="C9:J11"/>
    <mergeCell ref="Q10:V10"/>
    <mergeCell ref="W10:Z10"/>
    <mergeCell ref="C23:F25"/>
    <mergeCell ref="G23:Z25"/>
    <mergeCell ref="C26:F28"/>
    <mergeCell ref="G26:Z28"/>
    <mergeCell ref="C12:Z13"/>
    <mergeCell ref="C14:F16"/>
    <mergeCell ref="G14:Z16"/>
    <mergeCell ref="C17:F19"/>
    <mergeCell ref="G17:Z19"/>
    <mergeCell ref="C20:F22"/>
  </mergeCell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K77"/>
  <sheetViews>
    <sheetView view="pageBreakPreview" zoomScaleSheetLayoutView="100" zoomScalePageLayoutView="0" workbookViewId="0" topLeftCell="A1">
      <selection activeCell="A1" sqref="A1:AG1"/>
    </sheetView>
  </sheetViews>
  <sheetFormatPr defaultColWidth="9.00390625" defaultRowHeight="13.5"/>
  <cols>
    <col min="1" max="20" width="3.75390625" style="731" customWidth="1"/>
    <col min="21" max="21" width="3.75390625" style="732" customWidth="1"/>
    <col min="22" max="34" width="3.75390625" style="731" customWidth="1"/>
    <col min="35" max="35" width="41.75390625" style="731" bestFit="1" customWidth="1"/>
    <col min="36" max="36" width="13.25390625" style="731" customWidth="1"/>
    <col min="37" max="37" width="14.75390625" style="731" customWidth="1"/>
    <col min="38" max="16384" width="9.00390625" style="731" customWidth="1"/>
  </cols>
  <sheetData>
    <row r="1" spans="1:33" ht="21">
      <c r="A1" s="2118" t="s">
        <v>1387</v>
      </c>
      <c r="B1" s="2118"/>
      <c r="C1" s="2118"/>
      <c r="D1" s="2118"/>
      <c r="E1" s="2118"/>
      <c r="F1" s="2118"/>
      <c r="G1" s="2118"/>
      <c r="H1" s="2118"/>
      <c r="I1" s="2118"/>
      <c r="J1" s="2118"/>
      <c r="K1" s="2118"/>
      <c r="L1" s="2118"/>
      <c r="M1" s="2118"/>
      <c r="N1" s="2118"/>
      <c r="O1" s="2118"/>
      <c r="P1" s="2118"/>
      <c r="Q1" s="2118"/>
      <c r="R1" s="2118"/>
      <c r="S1" s="2118"/>
      <c r="T1" s="2118"/>
      <c r="U1" s="2118"/>
      <c r="V1" s="2118"/>
      <c r="W1" s="2118"/>
      <c r="X1" s="2118"/>
      <c r="Y1" s="2118"/>
      <c r="Z1" s="2118"/>
      <c r="AA1" s="2118"/>
      <c r="AB1" s="2118"/>
      <c r="AC1" s="2118"/>
      <c r="AD1" s="2118"/>
      <c r="AE1" s="2118"/>
      <c r="AF1" s="2118"/>
      <c r="AG1" s="2118"/>
    </row>
    <row r="2" spans="35:36" ht="21.75" customHeight="1">
      <c r="AI2" s="731" t="s">
        <v>1388</v>
      </c>
      <c r="AJ2" s="733">
        <f>IF(G11="","",VLOOKUP(G11,AI3:AJ7,2,FALSE))</f>
      </c>
    </row>
    <row r="3" spans="2:36" ht="26.25" customHeight="1">
      <c r="B3" s="2119" t="s">
        <v>1389</v>
      </c>
      <c r="C3" s="2120"/>
      <c r="D3" s="2120"/>
      <c r="E3" s="2120"/>
      <c r="F3" s="2120"/>
      <c r="G3" s="2120"/>
      <c r="H3" s="2120"/>
      <c r="I3" s="2120"/>
      <c r="J3" s="2120"/>
      <c r="K3" s="2120"/>
      <c r="L3" s="2120"/>
      <c r="M3" s="2120"/>
      <c r="N3" s="2120"/>
      <c r="O3" s="2120"/>
      <c r="P3" s="2120"/>
      <c r="Q3" s="2120"/>
      <c r="R3" s="2120"/>
      <c r="S3" s="2120"/>
      <c r="T3" s="2120"/>
      <c r="U3" s="2120"/>
      <c r="V3" s="2120"/>
      <c r="W3" s="2120"/>
      <c r="X3" s="2120"/>
      <c r="Y3" s="2120"/>
      <c r="Z3" s="2120"/>
      <c r="AA3" s="2120"/>
      <c r="AB3" s="2120"/>
      <c r="AC3" s="2120"/>
      <c r="AD3" s="2120"/>
      <c r="AE3" s="2120"/>
      <c r="AF3" s="2121"/>
      <c r="AI3" s="731" t="s">
        <v>1390</v>
      </c>
      <c r="AJ3" s="734">
        <v>1</v>
      </c>
    </row>
    <row r="4" spans="2:36" ht="26.25" customHeight="1">
      <c r="B4" s="2122"/>
      <c r="C4" s="2123"/>
      <c r="D4" s="2123"/>
      <c r="E4" s="2123"/>
      <c r="F4" s="2123"/>
      <c r="G4" s="2123"/>
      <c r="H4" s="2123"/>
      <c r="I4" s="2123"/>
      <c r="J4" s="2123"/>
      <c r="K4" s="2123"/>
      <c r="L4" s="2123"/>
      <c r="M4" s="2123"/>
      <c r="N4" s="2123"/>
      <c r="O4" s="2123"/>
      <c r="P4" s="2123"/>
      <c r="Q4" s="2123"/>
      <c r="R4" s="2123"/>
      <c r="S4" s="2123"/>
      <c r="T4" s="2123"/>
      <c r="U4" s="2123"/>
      <c r="V4" s="2123"/>
      <c r="W4" s="2123"/>
      <c r="X4" s="2123"/>
      <c r="Y4" s="2123"/>
      <c r="Z4" s="2123"/>
      <c r="AA4" s="2123"/>
      <c r="AB4" s="2123"/>
      <c r="AC4" s="2123"/>
      <c r="AD4" s="2123"/>
      <c r="AE4" s="2123"/>
      <c r="AF4" s="2124"/>
      <c r="AI4" s="731" t="s">
        <v>1391</v>
      </c>
      <c r="AJ4" s="734">
        <v>2</v>
      </c>
    </row>
    <row r="5" spans="2:36" ht="26.25" customHeight="1">
      <c r="B5" s="2125"/>
      <c r="C5" s="2123"/>
      <c r="D5" s="2123"/>
      <c r="E5" s="2123"/>
      <c r="F5" s="2123"/>
      <c r="G5" s="2123"/>
      <c r="H5" s="2123"/>
      <c r="I5" s="2123"/>
      <c r="J5" s="2123"/>
      <c r="K5" s="2123"/>
      <c r="L5" s="2123"/>
      <c r="M5" s="2123"/>
      <c r="N5" s="2123"/>
      <c r="O5" s="2123"/>
      <c r="P5" s="2123"/>
      <c r="Q5" s="2123"/>
      <c r="R5" s="2123"/>
      <c r="S5" s="2123"/>
      <c r="T5" s="2123"/>
      <c r="U5" s="2123"/>
      <c r="V5" s="2123"/>
      <c r="W5" s="2123"/>
      <c r="X5" s="2123"/>
      <c r="Y5" s="2123"/>
      <c r="Z5" s="2123"/>
      <c r="AA5" s="2123"/>
      <c r="AB5" s="2123"/>
      <c r="AC5" s="2123"/>
      <c r="AD5" s="2123"/>
      <c r="AE5" s="2123"/>
      <c r="AF5" s="2124"/>
      <c r="AI5" s="731" t="s">
        <v>1392</v>
      </c>
      <c r="AJ5" s="734">
        <v>3</v>
      </c>
    </row>
    <row r="6" spans="2:36" ht="26.25" customHeight="1">
      <c r="B6" s="2126"/>
      <c r="C6" s="2127"/>
      <c r="D6" s="2127"/>
      <c r="E6" s="2127"/>
      <c r="F6" s="2127"/>
      <c r="G6" s="2127"/>
      <c r="H6" s="2127"/>
      <c r="I6" s="2127"/>
      <c r="J6" s="2127"/>
      <c r="K6" s="2127"/>
      <c r="L6" s="2127"/>
      <c r="M6" s="2127"/>
      <c r="N6" s="2127"/>
      <c r="O6" s="2127"/>
      <c r="P6" s="2127"/>
      <c r="Q6" s="2127"/>
      <c r="R6" s="2127"/>
      <c r="S6" s="2127"/>
      <c r="T6" s="2127"/>
      <c r="U6" s="2127"/>
      <c r="V6" s="2127"/>
      <c r="W6" s="2127"/>
      <c r="X6" s="2127"/>
      <c r="Y6" s="2127"/>
      <c r="Z6" s="2127"/>
      <c r="AA6" s="2127"/>
      <c r="AB6" s="2127"/>
      <c r="AC6" s="2127"/>
      <c r="AD6" s="2127"/>
      <c r="AE6" s="2127"/>
      <c r="AF6" s="2128"/>
      <c r="AI6" s="731" t="s">
        <v>1393</v>
      </c>
      <c r="AJ6" s="734">
        <v>4</v>
      </c>
    </row>
    <row r="7" spans="35:36" ht="21.75" customHeight="1">
      <c r="AI7" s="731" t="s">
        <v>1394</v>
      </c>
      <c r="AJ7" s="734">
        <v>5</v>
      </c>
    </row>
    <row r="8" spans="2:36" ht="21.75" customHeight="1">
      <c r="B8" s="735" t="s">
        <v>1395</v>
      </c>
      <c r="U8" s="731"/>
      <c r="AI8" s="736" t="s">
        <v>1396</v>
      </c>
      <c r="AJ8" s="737">
        <f>IF(AND(COUNTIF(V11,"*")=1,OR(AJ2=1,AJ2=2,)),VLOOKUP(V11,AI9:AJ11,2,FALSE),"")</f>
      </c>
    </row>
    <row r="9" spans="2:36" ht="21.75" customHeight="1">
      <c r="B9" s="2129" t="s">
        <v>1397</v>
      </c>
      <c r="C9" s="2129"/>
      <c r="D9" s="2129"/>
      <c r="E9" s="2129"/>
      <c r="F9" s="2129"/>
      <c r="G9" s="2130"/>
      <c r="H9" s="2130"/>
      <c r="I9" s="2130"/>
      <c r="J9" s="2130"/>
      <c r="K9" s="2129" t="s">
        <v>1398</v>
      </c>
      <c r="L9" s="2129"/>
      <c r="M9" s="2129"/>
      <c r="N9" s="2129"/>
      <c r="O9" s="2131"/>
      <c r="P9" s="2131"/>
      <c r="Q9" s="2131"/>
      <c r="R9" s="2131"/>
      <c r="S9" s="2131"/>
      <c r="T9" s="2131"/>
      <c r="U9" s="2131"/>
      <c r="V9" s="2131"/>
      <c r="W9" s="2131"/>
      <c r="X9" s="2131"/>
      <c r="Y9" s="2132"/>
      <c r="Z9" s="2132"/>
      <c r="AA9" s="2132"/>
      <c r="AB9" s="2132"/>
      <c r="AI9" s="736" t="s">
        <v>1399</v>
      </c>
      <c r="AJ9" s="734">
        <v>6</v>
      </c>
    </row>
    <row r="10" spans="2:36" ht="21.75" customHeight="1">
      <c r="B10" s="2133" t="s">
        <v>1400</v>
      </c>
      <c r="C10" s="2134"/>
      <c r="D10" s="2134"/>
      <c r="E10" s="2134"/>
      <c r="F10" s="2135"/>
      <c r="G10" s="2136"/>
      <c r="H10" s="2137"/>
      <c r="I10" s="2137"/>
      <c r="J10" s="2138"/>
      <c r="K10" s="2133" t="s">
        <v>1401</v>
      </c>
      <c r="L10" s="2134"/>
      <c r="M10" s="2134"/>
      <c r="N10" s="2135"/>
      <c r="O10" s="2136"/>
      <c r="P10" s="2137"/>
      <c r="Q10" s="2137"/>
      <c r="R10" s="2137"/>
      <c r="S10" s="2137"/>
      <c r="T10" s="2138"/>
      <c r="U10" s="2139" t="s">
        <v>1402</v>
      </c>
      <c r="V10" s="2140"/>
      <c r="W10" s="2140"/>
      <c r="X10" s="2141"/>
      <c r="Y10" s="2136"/>
      <c r="Z10" s="2137"/>
      <c r="AA10" s="2137"/>
      <c r="AB10" s="2137"/>
      <c r="AC10" s="2137"/>
      <c r="AD10" s="2137"/>
      <c r="AE10" s="2137"/>
      <c r="AF10" s="2138"/>
      <c r="AI10" s="736" t="s">
        <v>1403</v>
      </c>
      <c r="AJ10" s="734">
        <v>7</v>
      </c>
    </row>
    <row r="11" spans="2:36" ht="21.75" customHeight="1">
      <c r="B11" s="2129" t="s">
        <v>1404</v>
      </c>
      <c r="C11" s="2129"/>
      <c r="D11" s="2129"/>
      <c r="E11" s="2129"/>
      <c r="F11" s="2129"/>
      <c r="G11" s="2142"/>
      <c r="H11" s="2143"/>
      <c r="I11" s="2143"/>
      <c r="J11" s="2143"/>
      <c r="K11" s="2143"/>
      <c r="L11" s="2143"/>
      <c r="M11" s="2143"/>
      <c r="N11" s="2143"/>
      <c r="O11" s="2143"/>
      <c r="P11" s="2143"/>
      <c r="Q11" s="2144"/>
      <c r="R11" s="2139" t="s">
        <v>1405</v>
      </c>
      <c r="S11" s="2140"/>
      <c r="T11" s="2140"/>
      <c r="U11" s="2141"/>
      <c r="V11" s="2145"/>
      <c r="W11" s="2146"/>
      <c r="X11" s="2146"/>
      <c r="Y11" s="2146"/>
      <c r="Z11" s="2146"/>
      <c r="AA11" s="2146"/>
      <c r="AB11" s="2147"/>
      <c r="AI11" s="736" t="s">
        <v>1406</v>
      </c>
      <c r="AJ11" s="734">
        <v>8</v>
      </c>
    </row>
    <row r="12" spans="2:36" ht="17.25" customHeight="1">
      <c r="B12" s="2148" t="s">
        <v>1407</v>
      </c>
      <c r="C12" s="2148"/>
      <c r="D12" s="2148"/>
      <c r="E12" s="2148"/>
      <c r="F12" s="2148"/>
      <c r="G12" s="2148"/>
      <c r="H12" s="2148"/>
      <c r="I12" s="2148"/>
      <c r="J12" s="2148"/>
      <c r="K12" s="2148"/>
      <c r="L12" s="2148"/>
      <c r="M12" s="2148"/>
      <c r="N12" s="2148"/>
      <c r="O12" s="2148"/>
      <c r="P12" s="2148"/>
      <c r="Q12" s="2148"/>
      <c r="R12" s="2148"/>
      <c r="S12" s="2148"/>
      <c r="T12" s="2148"/>
      <c r="U12" s="2148"/>
      <c r="V12" s="2148"/>
      <c r="W12" s="2148"/>
      <c r="X12" s="2148"/>
      <c r="Y12" s="2148"/>
      <c r="Z12" s="2148"/>
      <c r="AA12" s="2148"/>
      <c r="AB12" s="2148"/>
      <c r="AC12" s="2148"/>
      <c r="AD12" s="2148"/>
      <c r="AE12" s="2148"/>
      <c r="AF12" s="2148"/>
      <c r="AG12" s="732"/>
      <c r="AJ12" s="734"/>
    </row>
    <row r="13" spans="2:35" ht="17.25" customHeight="1">
      <c r="B13" s="2148"/>
      <c r="C13" s="2148"/>
      <c r="D13" s="2148"/>
      <c r="E13" s="2148"/>
      <c r="F13" s="2148"/>
      <c r="G13" s="2148"/>
      <c r="H13" s="2148"/>
      <c r="I13" s="2148"/>
      <c r="J13" s="2148"/>
      <c r="K13" s="2148"/>
      <c r="L13" s="2148"/>
      <c r="M13" s="2148"/>
      <c r="N13" s="2148"/>
      <c r="O13" s="2148"/>
      <c r="P13" s="2148"/>
      <c r="Q13" s="2148"/>
      <c r="R13" s="2148"/>
      <c r="S13" s="2148"/>
      <c r="T13" s="2148"/>
      <c r="U13" s="2148"/>
      <c r="V13" s="2148"/>
      <c r="W13" s="2148"/>
      <c r="X13" s="2148"/>
      <c r="Y13" s="2148"/>
      <c r="Z13" s="2148"/>
      <c r="AA13" s="2148"/>
      <c r="AB13" s="2148"/>
      <c r="AC13" s="2148"/>
      <c r="AD13" s="2148"/>
      <c r="AE13" s="2148"/>
      <c r="AF13" s="2148"/>
      <c r="AG13" s="732"/>
      <c r="AI13" s="736"/>
    </row>
    <row r="14" spans="21:35" ht="18" customHeight="1">
      <c r="U14" s="731"/>
      <c r="AI14" s="736"/>
    </row>
    <row r="15" spans="2:35" ht="21.75" customHeight="1">
      <c r="B15" s="735" t="s">
        <v>1408</v>
      </c>
      <c r="U15" s="731"/>
      <c r="AI15" s="736" t="s">
        <v>1409</v>
      </c>
    </row>
    <row r="16" spans="2:37" ht="21.75" customHeight="1">
      <c r="B16" s="2149" t="s">
        <v>1410</v>
      </c>
      <c r="C16" s="2150"/>
      <c r="D16" s="2150"/>
      <c r="E16" s="2150"/>
      <c r="F16" s="2150"/>
      <c r="G16" s="2150"/>
      <c r="H16" s="2150"/>
      <c r="I16" s="2150"/>
      <c r="J16" s="2150"/>
      <c r="K16" s="2151"/>
      <c r="L16" s="2133" t="s">
        <v>1411</v>
      </c>
      <c r="M16" s="2134"/>
      <c r="N16" s="2137"/>
      <c r="O16" s="2137"/>
      <c r="P16" s="738" t="s">
        <v>1412</v>
      </c>
      <c r="Q16" s="2137"/>
      <c r="R16" s="2137"/>
      <c r="S16" s="739" t="s">
        <v>1413</v>
      </c>
      <c r="T16"/>
      <c r="U16"/>
      <c r="AD16"/>
      <c r="AE16"/>
      <c r="AI16" s="740" t="str">
        <f>L16&amp;N16&amp;P16&amp;Q16&amp;S16&amp;"１日"</f>
        <v>令和年月１日</v>
      </c>
      <c r="AJ16" s="741"/>
      <c r="AK16" s="741"/>
    </row>
    <row r="17" spans="2:36" ht="21.75" customHeight="1">
      <c r="B17" s="2149" t="s">
        <v>1414</v>
      </c>
      <c r="C17" s="2150"/>
      <c r="D17" s="2150"/>
      <c r="E17" s="2150"/>
      <c r="F17" s="2150"/>
      <c r="G17" s="2150"/>
      <c r="H17" s="2150"/>
      <c r="I17" s="2150"/>
      <c r="J17" s="2150"/>
      <c r="K17" s="2150"/>
      <c r="L17" s="2150"/>
      <c r="M17" s="2150"/>
      <c r="N17" s="2150"/>
      <c r="O17" s="2151"/>
      <c r="P17" s="2152"/>
      <c r="Q17" s="2153"/>
      <c r="R17" s="2153"/>
      <c r="S17" s="742" t="s">
        <v>1415</v>
      </c>
      <c r="AI17" s="736" t="s">
        <v>1416</v>
      </c>
      <c r="AJ17" s="743" t="s">
        <v>1417</v>
      </c>
    </row>
    <row r="18" spans="2:36" ht="21.75" customHeight="1">
      <c r="B18" s="2154" t="s">
        <v>1418</v>
      </c>
      <c r="C18" s="2154"/>
      <c r="D18" s="2154"/>
      <c r="E18" s="2154"/>
      <c r="F18" s="2154"/>
      <c r="G18" s="2154"/>
      <c r="H18" s="2154"/>
      <c r="I18" s="2154"/>
      <c r="J18" s="2154"/>
      <c r="K18" s="2154"/>
      <c r="L18" s="2154"/>
      <c r="M18" s="2154"/>
      <c r="N18" s="2154"/>
      <c r="O18" s="2154"/>
      <c r="P18" s="2154"/>
      <c r="Q18" s="2154"/>
      <c r="R18" s="2154"/>
      <c r="S18" s="2154"/>
      <c r="T18" s="2154"/>
      <c r="U18" s="2154"/>
      <c r="V18" s="2154"/>
      <c r="W18" s="2154"/>
      <c r="X18" s="2154"/>
      <c r="Y18" s="2154"/>
      <c r="Z18" s="2155"/>
      <c r="AA18" s="2156"/>
      <c r="AB18" s="2156"/>
      <c r="AC18" s="744" t="s">
        <v>1415</v>
      </c>
      <c r="AI18" s="745" t="e">
        <f>(Z18-P17)/Z18</f>
        <v>#DIV/0!</v>
      </c>
      <c r="AJ18" s="746" t="e">
        <f>AI18</f>
        <v>#DIV/0!</v>
      </c>
    </row>
    <row r="19" spans="2:36" ht="21.75" customHeight="1">
      <c r="B19" s="2157" t="s">
        <v>1419</v>
      </c>
      <c r="C19" s="2158"/>
      <c r="D19" s="2158"/>
      <c r="E19" s="2158"/>
      <c r="F19" s="2158"/>
      <c r="G19" s="2158"/>
      <c r="H19" s="2159">
        <f>IF(P17="","",IF(AND(H20="否",ROUND(AI18,4)&gt;=0.05),"可","否"))</f>
      </c>
      <c r="I19" s="2160"/>
      <c r="J19" s="2161"/>
      <c r="N19" s="747"/>
      <c r="O19" s="747"/>
      <c r="P19" s="747"/>
      <c r="Q19" s="747"/>
      <c r="R19" s="747"/>
      <c r="S19" s="747"/>
      <c r="T19" s="747"/>
      <c r="U19" s="747"/>
      <c r="V19" s="747"/>
      <c r="W19" s="747"/>
      <c r="X19" s="747"/>
      <c r="Y19" s="747"/>
      <c r="Z19" s="747"/>
      <c r="AA19" s="747"/>
      <c r="AB19" s="747"/>
      <c r="AC19" s="747"/>
      <c r="AD19" s="747"/>
      <c r="AE19" s="747"/>
      <c r="AF19" s="747"/>
      <c r="AI19" s="748" t="s">
        <v>1420</v>
      </c>
      <c r="AJ19" s="749" t="s">
        <v>1421</v>
      </c>
    </row>
    <row r="20" spans="2:37" ht="21.75" customHeight="1">
      <c r="B20" s="2149" t="s">
        <v>1422</v>
      </c>
      <c r="C20" s="2150"/>
      <c r="D20" s="2150"/>
      <c r="E20" s="2150"/>
      <c r="F20" s="2150"/>
      <c r="G20" s="2150"/>
      <c r="H20" s="2162">
        <f>IF(N16="","",IF(AND(AI20="可",AJ20="可"),"可","否"))</f>
      </c>
      <c r="I20" s="2163"/>
      <c r="J20" s="2164"/>
      <c r="N20" s="747"/>
      <c r="O20" s="747"/>
      <c r="P20" s="747"/>
      <c r="Q20" s="747"/>
      <c r="R20" s="747"/>
      <c r="S20" s="747"/>
      <c r="T20" s="747"/>
      <c r="U20" s="747"/>
      <c r="V20" s="747"/>
      <c r="W20" s="747"/>
      <c r="X20" s="747"/>
      <c r="Y20" s="747"/>
      <c r="Z20" s="747"/>
      <c r="AE20" s="747"/>
      <c r="AF20" s="747"/>
      <c r="AI20" s="748">
        <f>IF(P17="","",IF(OR(AND(AJ8=7,P17&lt;=750),(AND(AJ8=8,P17&lt;=900))),"可","否"))</f>
      </c>
      <c r="AJ20" s="750" t="str">
        <f>IF(AND(N16=3,OR(Q16=2,Q16=3)),"否","可")</f>
        <v>可</v>
      </c>
      <c r="AK20"/>
    </row>
    <row r="21" spans="2:32" ht="20.25" customHeight="1">
      <c r="B21" s="2165" t="s">
        <v>1423</v>
      </c>
      <c r="C21" s="2166"/>
      <c r="D21" s="2166"/>
      <c r="E21" s="2166"/>
      <c r="F21" s="2166"/>
      <c r="G21" s="2166"/>
      <c r="H21" s="2166"/>
      <c r="I21" s="2166"/>
      <c r="J21" s="2166"/>
      <c r="K21" s="2166"/>
      <c r="L21" s="2166"/>
      <c r="M21" s="2166"/>
      <c r="N21" s="2166"/>
      <c r="O21" s="2166"/>
      <c r="P21" s="2166"/>
      <c r="Q21" s="2166"/>
      <c r="R21" s="2166"/>
      <c r="S21" s="2166"/>
      <c r="T21" s="2166"/>
      <c r="U21" s="2166"/>
      <c r="V21" s="2166"/>
      <c r="W21" s="2166"/>
      <c r="X21" s="2166"/>
      <c r="Y21" s="2166"/>
      <c r="Z21" s="2166"/>
      <c r="AA21" s="2166"/>
      <c r="AB21" s="2166"/>
      <c r="AC21" s="2166"/>
      <c r="AD21" s="2166"/>
      <c r="AE21" s="2166"/>
      <c r="AF21" s="2166"/>
    </row>
    <row r="22" spans="2:32" ht="20.25" customHeight="1">
      <c r="B22" s="2165"/>
      <c r="C22" s="2166"/>
      <c r="D22" s="2166"/>
      <c r="E22" s="2166"/>
      <c r="F22" s="2166"/>
      <c r="G22" s="2166"/>
      <c r="H22" s="2166"/>
      <c r="I22" s="2166"/>
      <c r="J22" s="2166"/>
      <c r="K22" s="2166"/>
      <c r="L22" s="2166"/>
      <c r="M22" s="2166"/>
      <c r="N22" s="2166"/>
      <c r="O22" s="2166"/>
      <c r="P22" s="2166"/>
      <c r="Q22" s="2166"/>
      <c r="R22" s="2166"/>
      <c r="S22" s="2166"/>
      <c r="T22" s="2166"/>
      <c r="U22" s="2166"/>
      <c r="V22" s="2166"/>
      <c r="W22" s="2166"/>
      <c r="X22" s="2166"/>
      <c r="Y22" s="2166"/>
      <c r="Z22" s="2166"/>
      <c r="AA22" s="2166"/>
      <c r="AB22" s="2166"/>
      <c r="AC22" s="2166"/>
      <c r="AD22" s="2166"/>
      <c r="AE22" s="2166"/>
      <c r="AF22" s="2166"/>
    </row>
    <row r="23" spans="2:32" ht="20.25" customHeight="1">
      <c r="B23" s="2165"/>
      <c r="C23" s="2166"/>
      <c r="D23" s="2166"/>
      <c r="E23" s="2166"/>
      <c r="F23" s="2166"/>
      <c r="G23" s="2166"/>
      <c r="H23" s="2166"/>
      <c r="I23" s="2166"/>
      <c r="J23" s="2166"/>
      <c r="K23" s="2166"/>
      <c r="L23" s="2166"/>
      <c r="M23" s="2166"/>
      <c r="N23" s="2166"/>
      <c r="O23" s="2166"/>
      <c r="P23" s="2166"/>
      <c r="Q23" s="2166"/>
      <c r="R23" s="2166"/>
      <c r="S23" s="2166"/>
      <c r="T23" s="2166"/>
      <c r="U23" s="2166"/>
      <c r="V23" s="2166"/>
      <c r="W23" s="2166"/>
      <c r="X23" s="2166"/>
      <c r="Y23" s="2166"/>
      <c r="Z23" s="2166"/>
      <c r="AA23" s="2166"/>
      <c r="AB23" s="2166"/>
      <c r="AC23" s="2166"/>
      <c r="AD23" s="2166"/>
      <c r="AE23" s="2166"/>
      <c r="AF23" s="2166"/>
    </row>
    <row r="24" spans="2:32" ht="20.25" customHeight="1">
      <c r="B24" s="2165"/>
      <c r="C24" s="2166"/>
      <c r="D24" s="2166"/>
      <c r="E24" s="2166"/>
      <c r="F24" s="2166"/>
      <c r="G24" s="2166"/>
      <c r="H24" s="2166"/>
      <c r="I24" s="2166"/>
      <c r="J24" s="2166"/>
      <c r="K24" s="2166"/>
      <c r="L24" s="2166"/>
      <c r="M24" s="2166"/>
      <c r="N24" s="2166"/>
      <c r="O24" s="2166"/>
      <c r="P24" s="2166"/>
      <c r="Q24" s="2166"/>
      <c r="R24" s="2166"/>
      <c r="S24" s="2166"/>
      <c r="T24" s="2166"/>
      <c r="U24" s="2166"/>
      <c r="V24" s="2166"/>
      <c r="W24" s="2166"/>
      <c r="X24" s="2166"/>
      <c r="Y24" s="2166"/>
      <c r="Z24" s="2166"/>
      <c r="AA24" s="2166"/>
      <c r="AB24" s="2166"/>
      <c r="AC24" s="2166"/>
      <c r="AD24" s="2166"/>
      <c r="AE24" s="2166"/>
      <c r="AF24" s="2166"/>
    </row>
    <row r="25" spans="2:32" ht="20.25" customHeight="1">
      <c r="B25" s="2165"/>
      <c r="C25" s="2166"/>
      <c r="D25" s="2166"/>
      <c r="E25" s="2166"/>
      <c r="F25" s="2166"/>
      <c r="G25" s="2166"/>
      <c r="H25" s="2166"/>
      <c r="I25" s="2166"/>
      <c r="J25" s="2166"/>
      <c r="K25" s="2166"/>
      <c r="L25" s="2166"/>
      <c r="M25" s="2166"/>
      <c r="N25" s="2166"/>
      <c r="O25" s="2166"/>
      <c r="P25" s="2166"/>
      <c r="Q25" s="2166"/>
      <c r="R25" s="2166"/>
      <c r="S25" s="2166"/>
      <c r="T25" s="2166"/>
      <c r="U25" s="2166"/>
      <c r="V25" s="2166"/>
      <c r="W25" s="2166"/>
      <c r="X25" s="2166"/>
      <c r="Y25" s="2166"/>
      <c r="Z25" s="2166"/>
      <c r="AA25" s="2166"/>
      <c r="AB25" s="2166"/>
      <c r="AC25" s="2166"/>
      <c r="AD25" s="2166"/>
      <c r="AE25" s="2166"/>
      <c r="AF25" s="2166"/>
    </row>
    <row r="26" spans="2:32" ht="20.25" customHeight="1">
      <c r="B26" s="2165"/>
      <c r="C26" s="2166"/>
      <c r="D26" s="2166"/>
      <c r="E26" s="2166"/>
      <c r="F26" s="2166"/>
      <c r="G26" s="2166"/>
      <c r="H26" s="2166"/>
      <c r="I26" s="2166"/>
      <c r="J26" s="2166"/>
      <c r="K26" s="2166"/>
      <c r="L26" s="2166"/>
      <c r="M26" s="2166"/>
      <c r="N26" s="2166"/>
      <c r="O26" s="2166"/>
      <c r="P26" s="2166"/>
      <c r="Q26" s="2166"/>
      <c r="R26" s="2166"/>
      <c r="S26" s="2166"/>
      <c r="T26" s="2166"/>
      <c r="U26" s="2166"/>
      <c r="V26" s="2166"/>
      <c r="W26" s="2166"/>
      <c r="X26" s="2166"/>
      <c r="Y26" s="2166"/>
      <c r="Z26" s="2166"/>
      <c r="AA26" s="2166"/>
      <c r="AB26" s="2166"/>
      <c r="AC26" s="2166"/>
      <c r="AD26" s="2166"/>
      <c r="AE26" s="2166"/>
      <c r="AF26" s="2166"/>
    </row>
    <row r="27" spans="2:32" ht="20.25" customHeight="1">
      <c r="B27" s="2165"/>
      <c r="C27" s="2166"/>
      <c r="D27" s="2166"/>
      <c r="E27" s="2166"/>
      <c r="F27" s="2166"/>
      <c r="G27" s="2166"/>
      <c r="H27" s="2166"/>
      <c r="I27" s="2166"/>
      <c r="J27" s="2166"/>
      <c r="K27" s="2166"/>
      <c r="L27" s="2166"/>
      <c r="M27" s="2166"/>
      <c r="N27" s="2166"/>
      <c r="O27" s="2166"/>
      <c r="P27" s="2166"/>
      <c r="Q27" s="2166"/>
      <c r="R27" s="2166"/>
      <c r="S27" s="2166"/>
      <c r="T27" s="2166"/>
      <c r="U27" s="2166"/>
      <c r="V27" s="2166"/>
      <c r="W27" s="2166"/>
      <c r="X27" s="2166"/>
      <c r="Y27" s="2166"/>
      <c r="Z27" s="2166"/>
      <c r="AA27" s="2166"/>
      <c r="AB27" s="2166"/>
      <c r="AC27" s="2166"/>
      <c r="AD27" s="2166"/>
      <c r="AE27" s="2166"/>
      <c r="AF27" s="2166"/>
    </row>
    <row r="28" spans="2:32" ht="20.25" customHeight="1">
      <c r="B28" s="2166"/>
      <c r="C28" s="2166"/>
      <c r="D28" s="2166"/>
      <c r="E28" s="2166"/>
      <c r="F28" s="2166"/>
      <c r="G28" s="2166"/>
      <c r="H28" s="2166"/>
      <c r="I28" s="2166"/>
      <c r="J28" s="2166"/>
      <c r="K28" s="2166"/>
      <c r="L28" s="2166"/>
      <c r="M28" s="2166"/>
      <c r="N28" s="2166"/>
      <c r="O28" s="2166"/>
      <c r="P28" s="2166"/>
      <c r="Q28" s="2166"/>
      <c r="R28" s="2166"/>
      <c r="S28" s="2166"/>
      <c r="T28" s="2166"/>
      <c r="U28" s="2166"/>
      <c r="V28" s="2166"/>
      <c r="W28" s="2166"/>
      <c r="X28" s="2166"/>
      <c r="Y28" s="2166"/>
      <c r="Z28" s="2166"/>
      <c r="AA28" s="2166"/>
      <c r="AB28" s="2166"/>
      <c r="AC28" s="2166"/>
      <c r="AD28" s="2166"/>
      <c r="AE28" s="2166"/>
      <c r="AF28" s="2166"/>
    </row>
    <row r="29" spans="14:21" ht="18" customHeight="1">
      <c r="N29" s="732"/>
      <c r="O29" s="732"/>
      <c r="P29" s="732"/>
      <c r="Q29" s="732"/>
      <c r="R29" s="732"/>
      <c r="S29" s="732"/>
      <c r="U29" s="731"/>
    </row>
    <row r="30" spans="2:21" ht="21.75" customHeight="1">
      <c r="B30" s="2167" t="s">
        <v>1424</v>
      </c>
      <c r="C30" s="2168"/>
      <c r="D30" s="2168"/>
      <c r="E30" s="2168"/>
      <c r="F30" s="2168"/>
      <c r="G30" s="2168"/>
      <c r="H30" s="2168"/>
      <c r="I30" s="2169"/>
      <c r="K30" s="751" t="s">
        <v>1425</v>
      </c>
      <c r="N30" s="732"/>
      <c r="O30" s="732"/>
      <c r="P30" s="732"/>
      <c r="Q30" s="732"/>
      <c r="R30" s="732"/>
      <c r="S30" s="732"/>
      <c r="U30" s="731"/>
    </row>
    <row r="31" ht="21.75" customHeight="1">
      <c r="B31" s="735" t="s">
        <v>1426</v>
      </c>
    </row>
    <row r="32" spans="2:37" ht="21.75" customHeight="1">
      <c r="B32" s="2129"/>
      <c r="C32" s="2129"/>
      <c r="D32" s="2129"/>
      <c r="E32" s="2129"/>
      <c r="F32" s="2129"/>
      <c r="G32" s="2129"/>
      <c r="H32" s="2129"/>
      <c r="I32" s="2129"/>
      <c r="J32" s="2129"/>
      <c r="K32" s="2129"/>
      <c r="L32" s="2129" t="s">
        <v>1427</v>
      </c>
      <c r="M32" s="2129"/>
      <c r="N32" s="2129"/>
      <c r="O32" s="2129"/>
      <c r="P32" s="2129"/>
      <c r="Q32" s="2170" t="s">
        <v>1428</v>
      </c>
      <c r="R32" s="2170"/>
      <c r="S32" s="2170"/>
      <c r="T32" s="2170"/>
      <c r="U32" s="2129" t="s">
        <v>1429</v>
      </c>
      <c r="V32" s="2129"/>
      <c r="W32" s="2129"/>
      <c r="X32" s="2129"/>
      <c r="Y32" s="2171"/>
      <c r="Z32" s="2172"/>
      <c r="AA32" s="2173" t="s">
        <v>1430</v>
      </c>
      <c r="AB32" s="2129"/>
      <c r="AC32" s="2129"/>
      <c r="AD32" s="2129"/>
      <c r="AH32"/>
      <c r="AI32"/>
      <c r="AJ32"/>
      <c r="AK32"/>
    </row>
    <row r="33" spans="2:37" ht="21.75" customHeight="1">
      <c r="B33" s="2129"/>
      <c r="C33" s="2129"/>
      <c r="D33" s="2129"/>
      <c r="E33" s="2129"/>
      <c r="F33" s="2129"/>
      <c r="G33" s="2129"/>
      <c r="H33" s="2129"/>
      <c r="I33" s="2129"/>
      <c r="J33" s="2129"/>
      <c r="K33" s="2129"/>
      <c r="L33" s="2129"/>
      <c r="M33" s="2129"/>
      <c r="N33" s="2129"/>
      <c r="O33" s="2129"/>
      <c r="P33" s="2129"/>
      <c r="Q33" s="2170"/>
      <c r="R33" s="2170"/>
      <c r="S33" s="2170"/>
      <c r="T33" s="2170"/>
      <c r="U33" s="2129"/>
      <c r="V33" s="2129"/>
      <c r="W33" s="2129"/>
      <c r="X33" s="2129"/>
      <c r="Y33" s="2171"/>
      <c r="Z33" s="2172"/>
      <c r="AA33" s="2129"/>
      <c r="AB33" s="2129"/>
      <c r="AC33" s="2129"/>
      <c r="AD33" s="2129"/>
      <c r="AH33"/>
      <c r="AI33"/>
      <c r="AJ33"/>
      <c r="AK33"/>
    </row>
    <row r="34" spans="2:37" ht="21.75" customHeight="1">
      <c r="B34" s="2149" t="s">
        <v>1410</v>
      </c>
      <c r="C34" s="2150"/>
      <c r="D34" s="2150"/>
      <c r="E34" s="2150"/>
      <c r="F34" s="2150"/>
      <c r="G34" s="2150"/>
      <c r="H34" s="2150"/>
      <c r="I34" s="2150"/>
      <c r="J34" s="2150"/>
      <c r="K34" s="2151"/>
      <c r="L34" s="2174">
        <f>IF(N16="","",EOMONTH(AI16,0))</f>
      </c>
      <c r="M34" s="2174"/>
      <c r="N34" s="2174"/>
      <c r="O34" s="2174"/>
      <c r="P34" s="2174"/>
      <c r="Q34" s="2175">
        <f>IF($P$17=0,"",$P$17)</f>
      </c>
      <c r="R34" s="2176"/>
      <c r="S34" s="2176"/>
      <c r="T34" s="2176"/>
      <c r="U34" s="2177">
        <f aca="true" t="shared" si="0" ref="U34:U39">IF(Q34="","",ROUND(($Z$18-Q34)/$Z$18,4))</f>
      </c>
      <c r="V34" s="2178"/>
      <c r="W34" s="2178"/>
      <c r="X34" s="2178"/>
      <c r="Y34" s="2171"/>
      <c r="Z34" s="2172"/>
      <c r="AA34" s="2179"/>
      <c r="AB34" s="2180"/>
      <c r="AC34" s="2180"/>
      <c r="AD34" s="2181"/>
      <c r="AH34"/>
      <c r="AI34"/>
      <c r="AJ34"/>
      <c r="AK34"/>
    </row>
    <row r="35" spans="2:37" ht="21.75" customHeight="1">
      <c r="B35" s="2149" t="s">
        <v>1431</v>
      </c>
      <c r="C35" s="2150"/>
      <c r="D35" s="2150"/>
      <c r="E35" s="2150"/>
      <c r="F35" s="2150"/>
      <c r="G35" s="2150"/>
      <c r="H35" s="2150"/>
      <c r="I35" s="2150"/>
      <c r="J35" s="2150"/>
      <c r="K35" s="2151"/>
      <c r="L35" s="2174">
        <f aca="true" t="shared" si="1" ref="L35:L41">IF($N$16="","",EOMONTH(L34,1))</f>
      </c>
      <c r="M35" s="2174"/>
      <c r="N35" s="2174"/>
      <c r="O35" s="2174"/>
      <c r="P35" s="2174"/>
      <c r="Q35" s="2182"/>
      <c r="R35" s="2183"/>
      <c r="S35" s="2183"/>
      <c r="T35" s="2183"/>
      <c r="U35" s="2177">
        <f t="shared" si="0"/>
      </c>
      <c r="V35" s="2178"/>
      <c r="W35" s="2178"/>
      <c r="X35" s="2178"/>
      <c r="Y35" s="2171"/>
      <c r="Z35" s="2172"/>
      <c r="AA35" s="2179"/>
      <c r="AB35" s="2180"/>
      <c r="AC35" s="2180"/>
      <c r="AD35" s="2181"/>
      <c r="AH35"/>
      <c r="AI35"/>
      <c r="AJ35"/>
      <c r="AK35"/>
    </row>
    <row r="36" spans="2:37" ht="21.75" customHeight="1">
      <c r="B36" s="2149" t="s">
        <v>1432</v>
      </c>
      <c r="C36" s="2150"/>
      <c r="D36" s="2150"/>
      <c r="E36" s="2150"/>
      <c r="F36" s="2150"/>
      <c r="G36" s="2150"/>
      <c r="H36" s="2150"/>
      <c r="I36" s="2150"/>
      <c r="J36" s="2150"/>
      <c r="K36" s="2151"/>
      <c r="L36" s="2174">
        <f t="shared" si="1"/>
      </c>
      <c r="M36" s="2174"/>
      <c r="N36" s="2174"/>
      <c r="O36" s="2174"/>
      <c r="P36" s="2174"/>
      <c r="Q36" s="2182"/>
      <c r="R36" s="2183"/>
      <c r="S36" s="2183"/>
      <c r="T36" s="2183"/>
      <c r="U36" s="2177">
        <f t="shared" si="0"/>
      </c>
      <c r="V36" s="2178"/>
      <c r="W36" s="2178"/>
      <c r="X36" s="2178"/>
      <c r="Y36" s="2171"/>
      <c r="Z36" s="2172"/>
      <c r="AA36" s="2184">
        <f aca="true" t="shared" si="2" ref="AA36:AA41">IF(U34="","",IF(AND($H$19="可",U34&gt;=0.05),"可","否"))</f>
      </c>
      <c r="AB36" s="2184"/>
      <c r="AC36" s="2184"/>
      <c r="AD36" s="2184"/>
      <c r="AH36"/>
      <c r="AI36"/>
      <c r="AJ36"/>
      <c r="AK36"/>
    </row>
    <row r="37" spans="2:37" ht="21.75" customHeight="1">
      <c r="B37" s="2149" t="s">
        <v>1433</v>
      </c>
      <c r="C37" s="2150"/>
      <c r="D37" s="2150"/>
      <c r="E37" s="2150"/>
      <c r="F37" s="2150"/>
      <c r="G37" s="2150"/>
      <c r="H37" s="2150"/>
      <c r="I37" s="2150"/>
      <c r="J37" s="2150"/>
      <c r="K37" s="2151"/>
      <c r="L37" s="2174">
        <f t="shared" si="1"/>
      </c>
      <c r="M37" s="2174"/>
      <c r="N37" s="2174"/>
      <c r="O37" s="2174"/>
      <c r="P37" s="2174"/>
      <c r="Q37" s="2182"/>
      <c r="R37" s="2183"/>
      <c r="S37" s="2183"/>
      <c r="T37" s="2183"/>
      <c r="U37" s="2177">
        <f t="shared" si="0"/>
      </c>
      <c r="V37" s="2178"/>
      <c r="W37" s="2178"/>
      <c r="X37" s="2178"/>
      <c r="Y37" s="2171"/>
      <c r="Z37" s="2172"/>
      <c r="AA37" s="2184">
        <f t="shared" si="2"/>
      </c>
      <c r="AB37" s="2184"/>
      <c r="AC37" s="2184"/>
      <c r="AD37" s="2184"/>
      <c r="AH37"/>
      <c r="AI37"/>
      <c r="AJ37"/>
      <c r="AK37"/>
    </row>
    <row r="38" spans="2:37" ht="21.75" customHeight="1">
      <c r="B38" s="2149" t="s">
        <v>1434</v>
      </c>
      <c r="C38" s="2150"/>
      <c r="D38" s="2150"/>
      <c r="E38" s="2150"/>
      <c r="F38" s="2150"/>
      <c r="G38" s="2150"/>
      <c r="H38" s="2150"/>
      <c r="I38" s="2150"/>
      <c r="J38" s="2150"/>
      <c r="K38" s="2151"/>
      <c r="L38" s="2174">
        <f t="shared" si="1"/>
      </c>
      <c r="M38" s="2174"/>
      <c r="N38" s="2174"/>
      <c r="O38" s="2174"/>
      <c r="P38" s="2174"/>
      <c r="Q38" s="2182"/>
      <c r="R38" s="2183"/>
      <c r="S38" s="2183"/>
      <c r="T38" s="2183"/>
      <c r="U38" s="2177">
        <f t="shared" si="0"/>
      </c>
      <c r="V38" s="2178"/>
      <c r="W38" s="2178"/>
      <c r="X38" s="2178"/>
      <c r="Y38" s="2185" t="s">
        <v>1435</v>
      </c>
      <c r="Z38" s="2172"/>
      <c r="AA38" s="2184">
        <f t="shared" si="2"/>
      </c>
      <c r="AB38" s="2184"/>
      <c r="AC38" s="2184"/>
      <c r="AD38" s="2184"/>
      <c r="AH38"/>
      <c r="AI38"/>
      <c r="AJ38"/>
      <c r="AK38"/>
    </row>
    <row r="39" spans="2:37" ht="21.75" customHeight="1">
      <c r="B39" s="2149" t="s">
        <v>1436</v>
      </c>
      <c r="C39" s="2150"/>
      <c r="D39" s="2150"/>
      <c r="E39" s="2150"/>
      <c r="F39" s="2150"/>
      <c r="G39" s="2150"/>
      <c r="H39" s="2150"/>
      <c r="I39" s="2150"/>
      <c r="J39" s="2150"/>
      <c r="K39" s="2151"/>
      <c r="L39" s="2174">
        <f t="shared" si="1"/>
      </c>
      <c r="M39" s="2174"/>
      <c r="N39" s="2174"/>
      <c r="O39" s="2174"/>
      <c r="P39" s="2174"/>
      <c r="Q39" s="2182"/>
      <c r="R39" s="2183"/>
      <c r="S39" s="2183"/>
      <c r="T39" s="2183"/>
      <c r="U39" s="2177">
        <f t="shared" si="0"/>
      </c>
      <c r="V39" s="2178"/>
      <c r="W39" s="2178"/>
      <c r="X39" s="2178"/>
      <c r="Y39" s="2171"/>
      <c r="Z39" s="2172"/>
      <c r="AA39" s="2186">
        <f t="shared" si="2"/>
      </c>
      <c r="AB39" s="2186"/>
      <c r="AC39" s="2186"/>
      <c r="AD39" s="2186"/>
      <c r="AH39"/>
      <c r="AI39"/>
      <c r="AJ39"/>
      <c r="AK39"/>
    </row>
    <row r="40" spans="2:37" ht="21.75" customHeight="1">
      <c r="B40" s="2149"/>
      <c r="C40" s="2150"/>
      <c r="D40" s="2150"/>
      <c r="E40" s="2150"/>
      <c r="F40" s="2150"/>
      <c r="G40" s="2150"/>
      <c r="H40" s="2150"/>
      <c r="I40" s="2150"/>
      <c r="J40" s="2150"/>
      <c r="K40" s="2151"/>
      <c r="L40" s="2174">
        <f t="shared" si="1"/>
      </c>
      <c r="M40" s="2174"/>
      <c r="N40" s="2174"/>
      <c r="O40" s="2174"/>
      <c r="P40" s="2174"/>
      <c r="Q40" s="2179"/>
      <c r="R40" s="2180"/>
      <c r="S40" s="2180"/>
      <c r="T40" s="2181"/>
      <c r="U40" s="2179"/>
      <c r="V40" s="2180"/>
      <c r="W40" s="2180"/>
      <c r="X40" s="2181"/>
      <c r="Y40" s="2171"/>
      <c r="Z40" s="2172"/>
      <c r="AA40" s="2184">
        <f t="shared" si="2"/>
      </c>
      <c r="AB40" s="2184"/>
      <c r="AC40" s="2184"/>
      <c r="AD40" s="2184"/>
      <c r="AH40"/>
      <c r="AI40"/>
      <c r="AJ40"/>
      <c r="AK40"/>
    </row>
    <row r="41" spans="2:37" ht="21.75" customHeight="1">
      <c r="B41" s="2149" t="s">
        <v>1437</v>
      </c>
      <c r="C41" s="2150"/>
      <c r="D41" s="2150"/>
      <c r="E41" s="2150"/>
      <c r="F41" s="2150"/>
      <c r="G41" s="2150"/>
      <c r="H41" s="2150"/>
      <c r="I41" s="2150"/>
      <c r="J41" s="2150"/>
      <c r="K41" s="2151"/>
      <c r="L41" s="2174">
        <f t="shared" si="1"/>
      </c>
      <c r="M41" s="2174"/>
      <c r="N41" s="2174"/>
      <c r="O41" s="2174"/>
      <c r="P41" s="2174"/>
      <c r="Q41" s="2187"/>
      <c r="R41" s="2187"/>
      <c r="S41" s="2187"/>
      <c r="T41" s="2187"/>
      <c r="U41" s="2187"/>
      <c r="V41" s="2187"/>
      <c r="W41" s="2187"/>
      <c r="X41" s="2187"/>
      <c r="Y41" s="2171"/>
      <c r="Z41" s="2172"/>
      <c r="AA41" s="2184">
        <f t="shared" si="2"/>
      </c>
      <c r="AB41" s="2184"/>
      <c r="AC41" s="2184"/>
      <c r="AD41" s="2184"/>
      <c r="AH41"/>
      <c r="AI41"/>
      <c r="AJ41"/>
      <c r="AK41"/>
    </row>
    <row r="42" spans="2:32" ht="19.5" customHeight="1">
      <c r="B42" s="2188" t="s">
        <v>1438</v>
      </c>
      <c r="C42" s="2189"/>
      <c r="D42" s="2189"/>
      <c r="E42" s="2189"/>
      <c r="F42" s="2189"/>
      <c r="G42" s="2189"/>
      <c r="H42" s="2189"/>
      <c r="I42" s="2189"/>
      <c r="J42" s="2189"/>
      <c r="K42" s="2189"/>
      <c r="L42" s="2189"/>
      <c r="M42" s="2189"/>
      <c r="N42" s="2189"/>
      <c r="O42" s="2189"/>
      <c r="P42" s="2189"/>
      <c r="Q42" s="2189"/>
      <c r="R42" s="2189"/>
      <c r="S42" s="2189"/>
      <c r="T42" s="2189"/>
      <c r="U42" s="2189"/>
      <c r="V42" s="2189"/>
      <c r="W42" s="2189"/>
      <c r="X42" s="2189"/>
      <c r="Y42" s="2189"/>
      <c r="Z42" s="2189"/>
      <c r="AA42" s="2189"/>
      <c r="AB42" s="2189"/>
      <c r="AC42" s="2189"/>
      <c r="AD42" s="2189"/>
      <c r="AE42" s="2189"/>
      <c r="AF42" s="2189"/>
    </row>
    <row r="43" spans="2:32" ht="19.5" customHeight="1">
      <c r="B43" s="2188"/>
      <c r="C43" s="2189"/>
      <c r="D43" s="2189"/>
      <c r="E43" s="2189"/>
      <c r="F43" s="2189"/>
      <c r="G43" s="2189"/>
      <c r="H43" s="2189"/>
      <c r="I43" s="2189"/>
      <c r="J43" s="2189"/>
      <c r="K43" s="2189"/>
      <c r="L43" s="2189"/>
      <c r="M43" s="2189"/>
      <c r="N43" s="2189"/>
      <c r="O43" s="2189"/>
      <c r="P43" s="2189"/>
      <c r="Q43" s="2189"/>
      <c r="R43" s="2189"/>
      <c r="S43" s="2189"/>
      <c r="T43" s="2189"/>
      <c r="U43" s="2189"/>
      <c r="V43" s="2189"/>
      <c r="W43" s="2189"/>
      <c r="X43" s="2189"/>
      <c r="Y43" s="2189"/>
      <c r="Z43" s="2189"/>
      <c r="AA43" s="2189"/>
      <c r="AB43" s="2189"/>
      <c r="AC43" s="2189"/>
      <c r="AD43" s="2189"/>
      <c r="AE43" s="2189"/>
      <c r="AF43" s="2189"/>
    </row>
    <row r="44" spans="2:32" ht="19.5" customHeight="1">
      <c r="B44" s="2189"/>
      <c r="C44" s="2189"/>
      <c r="D44" s="2189"/>
      <c r="E44" s="2189"/>
      <c r="F44" s="2189"/>
      <c r="G44" s="2189"/>
      <c r="H44" s="2189"/>
      <c r="I44" s="2189"/>
      <c r="J44" s="2189"/>
      <c r="K44" s="2189"/>
      <c r="L44" s="2189"/>
      <c r="M44" s="2189"/>
      <c r="N44" s="2189"/>
      <c r="O44" s="2189"/>
      <c r="P44" s="2189"/>
      <c r="Q44" s="2189"/>
      <c r="R44" s="2189"/>
      <c r="S44" s="2189"/>
      <c r="T44" s="2189"/>
      <c r="U44" s="2189"/>
      <c r="V44" s="2189"/>
      <c r="W44" s="2189"/>
      <c r="X44" s="2189"/>
      <c r="Y44" s="2189"/>
      <c r="Z44" s="2189"/>
      <c r="AA44" s="2189"/>
      <c r="AB44" s="2189"/>
      <c r="AC44" s="2189"/>
      <c r="AD44" s="2189"/>
      <c r="AE44" s="2189"/>
      <c r="AF44" s="2189"/>
    </row>
    <row r="45" ht="20.25" customHeight="1">
      <c r="U45" s="731"/>
    </row>
    <row r="46" spans="2:25" ht="21.75" customHeight="1">
      <c r="B46" s="2167" t="s">
        <v>1439</v>
      </c>
      <c r="C46" s="2168"/>
      <c r="D46" s="2168"/>
      <c r="E46" s="2168"/>
      <c r="F46" s="2168"/>
      <c r="G46" s="2168"/>
      <c r="H46" s="2168"/>
      <c r="I46" s="2168"/>
      <c r="J46" s="2168"/>
      <c r="K46" s="2168"/>
      <c r="L46" s="2168"/>
      <c r="M46" s="2168"/>
      <c r="N46" s="2168"/>
      <c r="O46" s="2168"/>
      <c r="P46" s="2168"/>
      <c r="Q46" s="2168"/>
      <c r="R46" s="2168"/>
      <c r="S46" s="2168"/>
      <c r="T46" s="2168"/>
      <c r="U46" s="2168"/>
      <c r="V46" s="2168"/>
      <c r="W46" s="2169"/>
      <c r="Y46" s="751" t="s">
        <v>1440</v>
      </c>
    </row>
    <row r="47" ht="21.75" customHeight="1">
      <c r="B47" s="735" t="s">
        <v>1441</v>
      </c>
    </row>
    <row r="48" spans="2:32" ht="21.75" customHeight="1">
      <c r="B48" s="2190" t="s">
        <v>1442</v>
      </c>
      <c r="C48" s="2190"/>
      <c r="D48" s="2190"/>
      <c r="E48" s="2190"/>
      <c r="F48" s="2190"/>
      <c r="G48" s="2190"/>
      <c r="H48" s="2190"/>
      <c r="I48" s="2190"/>
      <c r="J48" s="2190"/>
      <c r="K48" s="2192" t="s">
        <v>1443</v>
      </c>
      <c r="L48" s="2193"/>
      <c r="M48" s="2193"/>
      <c r="N48" s="2193"/>
      <c r="O48" s="2193"/>
      <c r="P48" s="2193"/>
      <c r="Q48" s="2193"/>
      <c r="R48" s="2193"/>
      <c r="S48" s="2193"/>
      <c r="T48" s="2193"/>
      <c r="U48" s="2193"/>
      <c r="V48" s="2193"/>
      <c r="W48" s="2193"/>
      <c r="X48" s="2193"/>
      <c r="Y48" s="2193"/>
      <c r="Z48" s="2193"/>
      <c r="AA48" s="2193"/>
      <c r="AB48" s="2193"/>
      <c r="AC48" s="2193"/>
      <c r="AD48" s="2193"/>
      <c r="AE48" s="2193"/>
      <c r="AF48" s="2194"/>
    </row>
    <row r="49" spans="2:32" ht="21.75" customHeight="1">
      <c r="B49" s="2191"/>
      <c r="C49" s="2191"/>
      <c r="D49" s="2191"/>
      <c r="E49" s="2191"/>
      <c r="F49" s="2191"/>
      <c r="G49" s="2191"/>
      <c r="H49" s="2191"/>
      <c r="I49" s="2191"/>
      <c r="J49" s="2191"/>
      <c r="K49" s="2195"/>
      <c r="L49" s="2196"/>
      <c r="M49" s="2196"/>
      <c r="N49" s="2196"/>
      <c r="O49" s="2196"/>
      <c r="P49" s="2196"/>
      <c r="Q49" s="2196"/>
      <c r="R49" s="2196"/>
      <c r="S49" s="2196"/>
      <c r="T49" s="2196"/>
      <c r="U49" s="2196"/>
      <c r="V49" s="2196"/>
      <c r="W49" s="2196"/>
      <c r="X49" s="2196"/>
      <c r="Y49" s="2196"/>
      <c r="Z49" s="2196"/>
      <c r="AA49" s="2196"/>
      <c r="AB49" s="2196"/>
      <c r="AC49" s="2196"/>
      <c r="AD49" s="2196"/>
      <c r="AE49" s="2196"/>
      <c r="AF49" s="2197"/>
    </row>
    <row r="50" spans="2:32" ht="36" customHeight="1">
      <c r="B50" s="2198" t="s">
        <v>1444</v>
      </c>
      <c r="C50" s="2198"/>
      <c r="D50" s="2198"/>
      <c r="E50" s="2198"/>
      <c r="F50" s="2198"/>
      <c r="G50" s="2198"/>
      <c r="H50" s="2198"/>
      <c r="I50" s="2198"/>
      <c r="J50" s="2198"/>
      <c r="K50" s="2198"/>
      <c r="L50" s="2198"/>
      <c r="M50" s="2198"/>
      <c r="N50" s="2198"/>
      <c r="O50" s="2198"/>
      <c r="P50" s="2198"/>
      <c r="Q50" s="2198"/>
      <c r="R50" s="2198"/>
      <c r="S50" s="2198"/>
      <c r="T50" s="2198"/>
      <c r="U50" s="2198"/>
      <c r="V50" s="2198"/>
      <c r="W50" s="2198"/>
      <c r="X50" s="2198"/>
      <c r="Y50" s="2198"/>
      <c r="Z50" s="2198"/>
      <c r="AA50" s="2198"/>
      <c r="AB50" s="2198"/>
      <c r="AC50" s="2198"/>
      <c r="AD50" s="2198"/>
      <c r="AE50" s="2198"/>
      <c r="AF50" s="2198"/>
    </row>
    <row r="51" ht="21.75" customHeight="1"/>
    <row r="52" spans="2:11" ht="21.75" customHeight="1">
      <c r="B52" s="2167" t="s">
        <v>1445</v>
      </c>
      <c r="C52" s="2168"/>
      <c r="D52" s="2168"/>
      <c r="E52" s="2168"/>
      <c r="F52" s="2168"/>
      <c r="G52" s="2168"/>
      <c r="H52" s="2168"/>
      <c r="I52" s="2169"/>
      <c r="K52" s="751" t="s">
        <v>1446</v>
      </c>
    </row>
    <row r="53" ht="21.75" customHeight="1">
      <c r="B53" s="735" t="s">
        <v>1447</v>
      </c>
    </row>
    <row r="54" spans="2:26" ht="21.75" customHeight="1">
      <c r="B54" s="2129"/>
      <c r="C54" s="2129"/>
      <c r="D54" s="2129"/>
      <c r="E54" s="2129"/>
      <c r="F54" s="2129"/>
      <c r="G54" s="2129"/>
      <c r="H54" s="2129"/>
      <c r="I54" s="2129"/>
      <c r="J54" s="2129"/>
      <c r="K54" s="2129"/>
      <c r="L54" s="2129" t="s">
        <v>1427</v>
      </c>
      <c r="M54" s="2129"/>
      <c r="N54" s="2129"/>
      <c r="O54" s="2129"/>
      <c r="P54" s="2129"/>
      <c r="Q54" s="2170" t="s">
        <v>1428</v>
      </c>
      <c r="R54" s="2170"/>
      <c r="S54" s="2170"/>
      <c r="T54" s="2170"/>
      <c r="U54" s="2171"/>
      <c r="V54" s="2172"/>
      <c r="W54" s="2173" t="s">
        <v>1448</v>
      </c>
      <c r="X54" s="2129"/>
      <c r="Y54" s="2129"/>
      <c r="Z54" s="2129"/>
    </row>
    <row r="55" spans="2:26" ht="21.75" customHeight="1">
      <c r="B55" s="2129"/>
      <c r="C55" s="2129"/>
      <c r="D55" s="2129"/>
      <c r="E55" s="2129"/>
      <c r="F55" s="2129"/>
      <c r="G55" s="2129"/>
      <c r="H55" s="2129"/>
      <c r="I55" s="2129"/>
      <c r="J55" s="2129"/>
      <c r="K55" s="2129"/>
      <c r="L55" s="2129"/>
      <c r="M55" s="2129"/>
      <c r="N55" s="2129"/>
      <c r="O55" s="2129"/>
      <c r="P55" s="2129"/>
      <c r="Q55" s="2170"/>
      <c r="R55" s="2170"/>
      <c r="S55" s="2170"/>
      <c r="T55" s="2170"/>
      <c r="U55" s="2171"/>
      <c r="V55" s="2172"/>
      <c r="W55" s="2129"/>
      <c r="X55" s="2129"/>
      <c r="Y55" s="2129"/>
      <c r="Z55" s="2129"/>
    </row>
    <row r="56" spans="2:26" ht="21.75" customHeight="1">
      <c r="B56" s="2149" t="s">
        <v>1410</v>
      </c>
      <c r="C56" s="2150"/>
      <c r="D56" s="2150"/>
      <c r="E56" s="2150"/>
      <c r="F56" s="2150"/>
      <c r="G56" s="2150"/>
      <c r="H56" s="2150"/>
      <c r="I56" s="2150"/>
      <c r="J56" s="2150"/>
      <c r="K56" s="2151"/>
      <c r="L56" s="2174">
        <f>IF(N16="","",EOMONTH(AI16,0))</f>
      </c>
      <c r="M56" s="2174"/>
      <c r="N56" s="2174"/>
      <c r="O56" s="2174"/>
      <c r="P56" s="2174"/>
      <c r="Q56" s="2175">
        <f>IF($P$17=0,"",$P$17)</f>
      </c>
      <c r="R56" s="2176"/>
      <c r="S56" s="2176"/>
      <c r="T56" s="2176"/>
      <c r="U56" s="2171"/>
      <c r="V56" s="2172"/>
      <c r="W56" s="2179"/>
      <c r="X56" s="2180"/>
      <c r="Y56" s="2180"/>
      <c r="Z56" s="2181"/>
    </row>
    <row r="57" spans="2:26" ht="21.75" customHeight="1">
      <c r="B57" s="2149" t="s">
        <v>1449</v>
      </c>
      <c r="C57" s="2150"/>
      <c r="D57" s="2150"/>
      <c r="E57" s="2150"/>
      <c r="F57" s="2150"/>
      <c r="G57" s="2150"/>
      <c r="H57" s="2150"/>
      <c r="I57" s="2150"/>
      <c r="J57" s="2150"/>
      <c r="K57" s="2151"/>
      <c r="L57" s="2174">
        <f aca="true" t="shared" si="3" ref="L57:L74">IF($N$16="","",EOMONTH(L56,1))</f>
      </c>
      <c r="M57" s="2174"/>
      <c r="N57" s="2174"/>
      <c r="O57" s="2174"/>
      <c r="P57" s="2174"/>
      <c r="Q57" s="2182"/>
      <c r="R57" s="2183"/>
      <c r="S57" s="2183"/>
      <c r="T57" s="2183"/>
      <c r="U57" s="2171"/>
      <c r="V57" s="2172"/>
      <c r="W57" s="2179"/>
      <c r="X57" s="2180"/>
      <c r="Y57" s="2180"/>
      <c r="Z57" s="2181"/>
    </row>
    <row r="58" spans="2:26" ht="21.75" customHeight="1">
      <c r="B58" s="2149" t="s">
        <v>1450</v>
      </c>
      <c r="C58" s="2150"/>
      <c r="D58" s="2150"/>
      <c r="E58" s="2150"/>
      <c r="F58" s="2150"/>
      <c r="G58" s="2150"/>
      <c r="H58" s="2150"/>
      <c r="I58" s="2150"/>
      <c r="J58" s="2150"/>
      <c r="K58" s="2151"/>
      <c r="L58" s="2174">
        <f t="shared" si="3"/>
      </c>
      <c r="M58" s="2174"/>
      <c r="N58" s="2174"/>
      <c r="O58" s="2174"/>
      <c r="P58" s="2174"/>
      <c r="Q58" s="2182"/>
      <c r="R58" s="2183"/>
      <c r="S58" s="2183"/>
      <c r="T58" s="2183"/>
      <c r="U58" s="2171"/>
      <c r="V58" s="2172"/>
      <c r="W58" s="2184">
        <f>IF(Q56="","",IF(OR(AND($AJ$8=7,Q56&lt;=750,$H$20="可"),(AND($AJ$8=8,Q56&lt;=900,$H$20="可"))),"可","否"))</f>
      </c>
      <c r="X58" s="2184"/>
      <c r="Y58" s="2184"/>
      <c r="Z58" s="2184"/>
    </row>
    <row r="59" spans="2:26" ht="21.75" customHeight="1">
      <c r="B59" s="2149"/>
      <c r="C59" s="2150"/>
      <c r="D59" s="2150"/>
      <c r="E59" s="2150"/>
      <c r="F59" s="2150"/>
      <c r="G59" s="2150"/>
      <c r="H59" s="2150"/>
      <c r="I59" s="2150"/>
      <c r="J59" s="2150"/>
      <c r="K59" s="2151"/>
      <c r="L59" s="2174">
        <f t="shared" si="3"/>
      </c>
      <c r="M59" s="2174"/>
      <c r="N59" s="2174"/>
      <c r="O59" s="2174"/>
      <c r="P59" s="2174"/>
      <c r="Q59" s="2182"/>
      <c r="R59" s="2183"/>
      <c r="S59" s="2183"/>
      <c r="T59" s="2183"/>
      <c r="U59" s="2171"/>
      <c r="V59" s="2172"/>
      <c r="W59" s="2184">
        <f aca="true" t="shared" si="4" ref="W59:W74">IF(Q57="","",IF(OR(AND($AJ$8=7,Q57&lt;=750,$H$20="可"),(AND($AJ$8=8,Q57&lt;=900,$H$20="可"))),"可","否"))</f>
      </c>
      <c r="X59" s="2184"/>
      <c r="Y59" s="2184"/>
      <c r="Z59" s="2184"/>
    </row>
    <row r="60" spans="2:26" ht="21.75" customHeight="1">
      <c r="B60" s="2149"/>
      <c r="C60" s="2150"/>
      <c r="D60" s="2150"/>
      <c r="E60" s="2150"/>
      <c r="F60" s="2150"/>
      <c r="G60" s="2150"/>
      <c r="H60" s="2150"/>
      <c r="I60" s="2150"/>
      <c r="J60" s="2150"/>
      <c r="K60" s="2151"/>
      <c r="L60" s="2174">
        <f t="shared" si="3"/>
      </c>
      <c r="M60" s="2174"/>
      <c r="N60" s="2174"/>
      <c r="O60" s="2174"/>
      <c r="P60" s="2174"/>
      <c r="Q60" s="2182"/>
      <c r="R60" s="2183"/>
      <c r="S60" s="2183"/>
      <c r="T60" s="2183"/>
      <c r="U60" s="2171"/>
      <c r="V60" s="2172"/>
      <c r="W60" s="2184">
        <f t="shared" si="4"/>
      </c>
      <c r="X60" s="2184"/>
      <c r="Y60" s="2184"/>
      <c r="Z60" s="2184"/>
    </row>
    <row r="61" spans="2:26" ht="21.75" customHeight="1">
      <c r="B61" s="2149"/>
      <c r="C61" s="2150"/>
      <c r="D61" s="2150"/>
      <c r="E61" s="2150"/>
      <c r="F61" s="2150"/>
      <c r="G61" s="2150"/>
      <c r="H61" s="2150"/>
      <c r="I61" s="2150"/>
      <c r="J61" s="2150"/>
      <c r="K61" s="2151"/>
      <c r="L61" s="2174">
        <f t="shared" si="3"/>
      </c>
      <c r="M61" s="2174"/>
      <c r="N61" s="2174"/>
      <c r="O61" s="2174"/>
      <c r="P61" s="2174"/>
      <c r="Q61" s="2182"/>
      <c r="R61" s="2183"/>
      <c r="S61" s="2183"/>
      <c r="T61" s="2183"/>
      <c r="U61" s="2171"/>
      <c r="V61" s="2172"/>
      <c r="W61" s="2184">
        <f t="shared" si="4"/>
      </c>
      <c r="X61" s="2184"/>
      <c r="Y61" s="2184"/>
      <c r="Z61" s="2184"/>
    </row>
    <row r="62" spans="2:26" ht="21.75" customHeight="1">
      <c r="B62" s="2149"/>
      <c r="C62" s="2150"/>
      <c r="D62" s="2150"/>
      <c r="E62" s="2150"/>
      <c r="F62" s="2150"/>
      <c r="G62" s="2150"/>
      <c r="H62" s="2150"/>
      <c r="I62" s="2150"/>
      <c r="J62" s="2150"/>
      <c r="K62" s="2151"/>
      <c r="L62" s="2174">
        <f t="shared" si="3"/>
      </c>
      <c r="M62" s="2174"/>
      <c r="N62" s="2174"/>
      <c r="O62" s="2174"/>
      <c r="P62" s="2174"/>
      <c r="Q62" s="2182"/>
      <c r="R62" s="2183"/>
      <c r="S62" s="2183"/>
      <c r="T62" s="2183"/>
      <c r="U62" s="2171"/>
      <c r="V62" s="2172"/>
      <c r="W62" s="2184">
        <f t="shared" si="4"/>
      </c>
      <c r="X62" s="2184"/>
      <c r="Y62" s="2184"/>
      <c r="Z62" s="2184"/>
    </row>
    <row r="63" spans="2:26" ht="21.75" customHeight="1">
      <c r="B63" s="2149"/>
      <c r="C63" s="2150"/>
      <c r="D63" s="2150"/>
      <c r="E63" s="2150"/>
      <c r="F63" s="2150"/>
      <c r="G63" s="2150"/>
      <c r="H63" s="2150"/>
      <c r="I63" s="2150"/>
      <c r="J63" s="2150"/>
      <c r="K63" s="2151"/>
      <c r="L63" s="2174">
        <f t="shared" si="3"/>
      </c>
      <c r="M63" s="2174"/>
      <c r="N63" s="2174"/>
      <c r="O63" s="2174"/>
      <c r="P63" s="2174"/>
      <c r="Q63" s="2182"/>
      <c r="R63" s="2183"/>
      <c r="S63" s="2183"/>
      <c r="T63" s="2183"/>
      <c r="U63" s="2185" t="s">
        <v>1435</v>
      </c>
      <c r="V63" s="2199"/>
      <c r="W63" s="2184">
        <f t="shared" si="4"/>
      </c>
      <c r="X63" s="2184"/>
      <c r="Y63" s="2184"/>
      <c r="Z63" s="2184"/>
    </row>
    <row r="64" spans="2:26" ht="21.75" customHeight="1">
      <c r="B64" s="2149"/>
      <c r="C64" s="2150"/>
      <c r="D64" s="2150"/>
      <c r="E64" s="2150"/>
      <c r="F64" s="2150"/>
      <c r="G64" s="2150"/>
      <c r="H64" s="2150"/>
      <c r="I64" s="2150"/>
      <c r="J64" s="2150"/>
      <c r="K64" s="2151"/>
      <c r="L64" s="2174">
        <f t="shared" si="3"/>
      </c>
      <c r="M64" s="2174"/>
      <c r="N64" s="2174"/>
      <c r="O64" s="2174"/>
      <c r="P64" s="2174"/>
      <c r="Q64" s="2182"/>
      <c r="R64" s="2183"/>
      <c r="S64" s="2183"/>
      <c r="T64" s="2183"/>
      <c r="U64" s="2185"/>
      <c r="V64" s="2199"/>
      <c r="W64" s="2184">
        <f t="shared" si="4"/>
      </c>
      <c r="X64" s="2184"/>
      <c r="Y64" s="2184"/>
      <c r="Z64" s="2184"/>
    </row>
    <row r="65" spans="2:26" ht="21.75" customHeight="1">
      <c r="B65" s="2149"/>
      <c r="C65" s="2150"/>
      <c r="D65" s="2150"/>
      <c r="E65" s="2150"/>
      <c r="F65" s="2150"/>
      <c r="G65" s="2150"/>
      <c r="H65" s="2150"/>
      <c r="I65" s="2150"/>
      <c r="J65" s="2150"/>
      <c r="K65" s="2151"/>
      <c r="L65" s="2174">
        <f t="shared" si="3"/>
      </c>
      <c r="M65" s="2174"/>
      <c r="N65" s="2174"/>
      <c r="O65" s="2174"/>
      <c r="P65" s="2174"/>
      <c r="Q65" s="2182"/>
      <c r="R65" s="2183"/>
      <c r="S65" s="2183"/>
      <c r="T65" s="2183"/>
      <c r="U65" s="2185"/>
      <c r="V65" s="2199"/>
      <c r="W65" s="2184">
        <f t="shared" si="4"/>
      </c>
      <c r="X65" s="2184"/>
      <c r="Y65" s="2184"/>
      <c r="Z65" s="2184"/>
    </row>
    <row r="66" spans="2:26" ht="21.75" customHeight="1">
      <c r="B66" s="2149"/>
      <c r="C66" s="2150"/>
      <c r="D66" s="2150"/>
      <c r="E66" s="2150"/>
      <c r="F66" s="2150"/>
      <c r="G66" s="2150"/>
      <c r="H66" s="2150"/>
      <c r="I66" s="2150"/>
      <c r="J66" s="2150"/>
      <c r="K66" s="2151"/>
      <c r="L66" s="2174">
        <f t="shared" si="3"/>
      </c>
      <c r="M66" s="2174"/>
      <c r="N66" s="2174"/>
      <c r="O66" s="2174"/>
      <c r="P66" s="2174"/>
      <c r="Q66" s="2182"/>
      <c r="R66" s="2183"/>
      <c r="S66" s="2183"/>
      <c r="T66" s="2183"/>
      <c r="U66" s="2185"/>
      <c r="V66" s="2199"/>
      <c r="W66" s="2184">
        <f t="shared" si="4"/>
      </c>
      <c r="X66" s="2184"/>
      <c r="Y66" s="2184"/>
      <c r="Z66" s="2184"/>
    </row>
    <row r="67" spans="2:26" ht="21.75" customHeight="1">
      <c r="B67" s="2149"/>
      <c r="C67" s="2150"/>
      <c r="D67" s="2150"/>
      <c r="E67" s="2150"/>
      <c r="F67" s="2150"/>
      <c r="G67" s="2150"/>
      <c r="H67" s="2150"/>
      <c r="I67" s="2150"/>
      <c r="J67" s="2150"/>
      <c r="K67" s="2151"/>
      <c r="L67" s="2174">
        <f t="shared" si="3"/>
      </c>
      <c r="M67" s="2174"/>
      <c r="N67" s="2174"/>
      <c r="O67" s="2174"/>
      <c r="P67" s="2174"/>
      <c r="Q67" s="2182"/>
      <c r="R67" s="2183"/>
      <c r="S67" s="2183"/>
      <c r="T67" s="2183"/>
      <c r="U67" s="2171"/>
      <c r="V67" s="2172"/>
      <c r="W67" s="2184">
        <f t="shared" si="4"/>
      </c>
      <c r="X67" s="2184"/>
      <c r="Y67" s="2184"/>
      <c r="Z67" s="2184"/>
    </row>
    <row r="68" spans="2:26" ht="21.75" customHeight="1">
      <c r="B68" s="2149"/>
      <c r="C68" s="2150"/>
      <c r="D68" s="2150"/>
      <c r="E68" s="2150"/>
      <c r="F68" s="2150"/>
      <c r="G68" s="2150"/>
      <c r="H68" s="2150"/>
      <c r="I68" s="2150"/>
      <c r="J68" s="2150"/>
      <c r="K68" s="2151"/>
      <c r="L68" s="2174">
        <f t="shared" si="3"/>
      </c>
      <c r="M68" s="2174"/>
      <c r="N68" s="2174"/>
      <c r="O68" s="2174"/>
      <c r="P68" s="2174"/>
      <c r="Q68" s="2182"/>
      <c r="R68" s="2183"/>
      <c r="S68" s="2183"/>
      <c r="T68" s="2183"/>
      <c r="U68" s="2171"/>
      <c r="V68" s="2172"/>
      <c r="W68" s="2184">
        <f t="shared" si="4"/>
      </c>
      <c r="X68" s="2184"/>
      <c r="Y68" s="2184"/>
      <c r="Z68" s="2184"/>
    </row>
    <row r="69" spans="2:26" ht="21.75" customHeight="1">
      <c r="B69" s="2149"/>
      <c r="C69" s="2150"/>
      <c r="D69" s="2150"/>
      <c r="E69" s="2150"/>
      <c r="F69" s="2150"/>
      <c r="G69" s="2150"/>
      <c r="H69" s="2150"/>
      <c r="I69" s="2150"/>
      <c r="J69" s="2150"/>
      <c r="K69" s="2151"/>
      <c r="L69" s="2174">
        <f t="shared" si="3"/>
      </c>
      <c r="M69" s="2174"/>
      <c r="N69" s="2174"/>
      <c r="O69" s="2174"/>
      <c r="P69" s="2174"/>
      <c r="Q69" s="2182"/>
      <c r="R69" s="2183"/>
      <c r="S69" s="2183"/>
      <c r="T69" s="2183"/>
      <c r="U69" s="2171"/>
      <c r="V69" s="2172"/>
      <c r="W69" s="2184">
        <f t="shared" si="4"/>
      </c>
      <c r="X69" s="2184"/>
      <c r="Y69" s="2184"/>
      <c r="Z69" s="2184"/>
    </row>
    <row r="70" spans="2:26" ht="21.75" customHeight="1">
      <c r="B70" s="2149"/>
      <c r="C70" s="2150"/>
      <c r="D70" s="2150"/>
      <c r="E70" s="2150"/>
      <c r="F70" s="2150"/>
      <c r="G70" s="2150"/>
      <c r="H70" s="2150"/>
      <c r="I70" s="2150"/>
      <c r="J70" s="2150"/>
      <c r="K70" s="2151"/>
      <c r="L70" s="2174">
        <f t="shared" si="3"/>
      </c>
      <c r="M70" s="2174"/>
      <c r="N70" s="2174"/>
      <c r="O70" s="2174"/>
      <c r="P70" s="2174"/>
      <c r="Q70" s="2130"/>
      <c r="R70" s="2130"/>
      <c r="S70" s="2130"/>
      <c r="T70" s="2130"/>
      <c r="W70" s="2184">
        <f t="shared" si="4"/>
      </c>
      <c r="X70" s="2184"/>
      <c r="Y70" s="2184"/>
      <c r="Z70" s="2184"/>
    </row>
    <row r="71" spans="2:26" ht="21.75" customHeight="1">
      <c r="B71" s="2149"/>
      <c r="C71" s="2150"/>
      <c r="D71" s="2150"/>
      <c r="E71" s="2150"/>
      <c r="F71" s="2150"/>
      <c r="G71" s="2150"/>
      <c r="H71" s="2150"/>
      <c r="I71" s="2150"/>
      <c r="J71" s="2150"/>
      <c r="K71" s="2151"/>
      <c r="L71" s="2174">
        <f t="shared" si="3"/>
      </c>
      <c r="M71" s="2174"/>
      <c r="N71" s="2174"/>
      <c r="O71" s="2174"/>
      <c r="P71" s="2174"/>
      <c r="Q71" s="2130"/>
      <c r="R71" s="2130"/>
      <c r="S71" s="2130"/>
      <c r="T71" s="2130"/>
      <c r="W71" s="2184">
        <f t="shared" si="4"/>
      </c>
      <c r="X71" s="2184"/>
      <c r="Y71" s="2184"/>
      <c r="Z71" s="2184"/>
    </row>
    <row r="72" spans="2:26" ht="21.75" customHeight="1">
      <c r="B72" s="2149"/>
      <c r="C72" s="2150"/>
      <c r="D72" s="2150"/>
      <c r="E72" s="2150"/>
      <c r="F72" s="2150"/>
      <c r="G72" s="2150"/>
      <c r="H72" s="2150"/>
      <c r="I72" s="2150"/>
      <c r="J72" s="2150"/>
      <c r="K72" s="2151"/>
      <c r="L72" s="2174">
        <f t="shared" si="3"/>
      </c>
      <c r="M72" s="2174"/>
      <c r="N72" s="2174"/>
      <c r="O72" s="2174"/>
      <c r="P72" s="2174"/>
      <c r="Q72" s="2130"/>
      <c r="R72" s="2130"/>
      <c r="S72" s="2130"/>
      <c r="T72" s="2130"/>
      <c r="W72" s="2184">
        <f t="shared" si="4"/>
      </c>
      <c r="X72" s="2184"/>
      <c r="Y72" s="2184"/>
      <c r="Z72" s="2184"/>
    </row>
    <row r="73" spans="2:26" ht="21.75" customHeight="1">
      <c r="B73" s="2149"/>
      <c r="C73" s="2150"/>
      <c r="D73" s="2150"/>
      <c r="E73" s="2150"/>
      <c r="F73" s="2150"/>
      <c r="G73" s="2150"/>
      <c r="H73" s="2150"/>
      <c r="I73" s="2150"/>
      <c r="J73" s="2150"/>
      <c r="K73" s="2151"/>
      <c r="L73" s="2174">
        <f t="shared" si="3"/>
      </c>
      <c r="M73" s="2174"/>
      <c r="N73" s="2174"/>
      <c r="O73" s="2174"/>
      <c r="P73" s="2174"/>
      <c r="Q73" s="2130"/>
      <c r="R73" s="2130"/>
      <c r="S73" s="2130"/>
      <c r="T73" s="2130"/>
      <c r="W73" s="2184">
        <f t="shared" si="4"/>
      </c>
      <c r="X73" s="2184"/>
      <c r="Y73" s="2184"/>
      <c r="Z73" s="2184"/>
    </row>
    <row r="74" spans="2:26" ht="21.75" customHeight="1">
      <c r="B74" s="2149"/>
      <c r="C74" s="2150"/>
      <c r="D74" s="2150"/>
      <c r="E74" s="2150"/>
      <c r="F74" s="2150"/>
      <c r="G74" s="2150"/>
      <c r="H74" s="2150"/>
      <c r="I74" s="2150"/>
      <c r="J74" s="2150"/>
      <c r="K74" s="2151"/>
      <c r="L74" s="2174">
        <f t="shared" si="3"/>
      </c>
      <c r="M74" s="2174"/>
      <c r="N74" s="2174"/>
      <c r="O74" s="2174"/>
      <c r="P74" s="2174"/>
      <c r="Q74" s="2130"/>
      <c r="R74" s="2130"/>
      <c r="S74" s="2130"/>
      <c r="T74" s="2130"/>
      <c r="W74" s="2184">
        <f t="shared" si="4"/>
      </c>
      <c r="X74" s="2184"/>
      <c r="Y74" s="2184"/>
      <c r="Z74" s="2184"/>
    </row>
    <row r="75" spans="2:32" ht="21.75" customHeight="1">
      <c r="B75" s="2165" t="s">
        <v>1451</v>
      </c>
      <c r="C75" s="2166"/>
      <c r="D75" s="2166"/>
      <c r="E75" s="2166"/>
      <c r="F75" s="2166"/>
      <c r="G75" s="2166"/>
      <c r="H75" s="2166"/>
      <c r="I75" s="2166"/>
      <c r="J75" s="2166"/>
      <c r="K75" s="2166"/>
      <c r="L75" s="2166"/>
      <c r="M75" s="2166"/>
      <c r="N75" s="2166"/>
      <c r="O75" s="2166"/>
      <c r="P75" s="2166"/>
      <c r="Q75" s="2166"/>
      <c r="R75" s="2166"/>
      <c r="S75" s="2166"/>
      <c r="T75" s="2166"/>
      <c r="U75" s="2166"/>
      <c r="V75" s="2166"/>
      <c r="W75" s="2166"/>
      <c r="X75" s="2166"/>
      <c r="Y75" s="2166"/>
      <c r="Z75" s="2166"/>
      <c r="AA75" s="2166"/>
      <c r="AB75" s="2166"/>
      <c r="AC75" s="2166"/>
      <c r="AD75" s="2166"/>
      <c r="AE75" s="2166"/>
      <c r="AF75" s="2166"/>
    </row>
    <row r="76" spans="2:32" ht="21.75" customHeight="1">
      <c r="B76" s="2165"/>
      <c r="C76" s="2166"/>
      <c r="D76" s="2166"/>
      <c r="E76" s="2166"/>
      <c r="F76" s="2166"/>
      <c r="G76" s="2166"/>
      <c r="H76" s="2166"/>
      <c r="I76" s="2166"/>
      <c r="J76" s="2166"/>
      <c r="K76" s="2166"/>
      <c r="L76" s="2166"/>
      <c r="M76" s="2166"/>
      <c r="N76" s="2166"/>
      <c r="O76" s="2166"/>
      <c r="P76" s="2166"/>
      <c r="Q76" s="2166"/>
      <c r="R76" s="2166"/>
      <c r="S76" s="2166"/>
      <c r="T76" s="2166"/>
      <c r="U76" s="2166"/>
      <c r="V76" s="2166"/>
      <c r="W76" s="2166"/>
      <c r="X76" s="2166"/>
      <c r="Y76" s="2166"/>
      <c r="Z76" s="2166"/>
      <c r="AA76" s="2166"/>
      <c r="AB76" s="2166"/>
      <c r="AC76" s="2166"/>
      <c r="AD76" s="2166"/>
      <c r="AE76" s="2166"/>
      <c r="AF76" s="2166"/>
    </row>
    <row r="77" spans="2:32" ht="21.75" customHeight="1">
      <c r="B77" s="2165"/>
      <c r="C77" s="2166"/>
      <c r="D77" s="2166"/>
      <c r="E77" s="2166"/>
      <c r="F77" s="2166"/>
      <c r="G77" s="2166"/>
      <c r="H77" s="2166"/>
      <c r="I77" s="2166"/>
      <c r="J77" s="2166"/>
      <c r="K77" s="2166"/>
      <c r="L77" s="2166"/>
      <c r="M77" s="2166"/>
      <c r="N77" s="2166"/>
      <c r="O77" s="2166"/>
      <c r="P77" s="2166"/>
      <c r="Q77" s="2166"/>
      <c r="R77" s="2166"/>
      <c r="S77" s="2166"/>
      <c r="T77" s="2166"/>
      <c r="U77" s="2166"/>
      <c r="V77" s="2166"/>
      <c r="W77" s="2166"/>
      <c r="X77" s="2166"/>
      <c r="Y77" s="2166"/>
      <c r="Z77" s="2166"/>
      <c r="AA77" s="2166"/>
      <c r="AB77" s="2166"/>
      <c r="AC77" s="2166"/>
      <c r="AD77" s="2166"/>
      <c r="AE77" s="2166"/>
      <c r="AF77" s="2166"/>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pageMargins left="0.7" right="0.7" top="0.75" bottom="0.75" header="0.3" footer="0.3"/>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rgb="FFFF0000"/>
  </sheetPr>
  <dimension ref="B1:AW137"/>
  <sheetViews>
    <sheetView view="pageBreakPreview" zoomScale="70" zoomScaleNormal="85" zoomScaleSheetLayoutView="70" zoomScalePageLayoutView="0" workbookViewId="0" topLeftCell="A1">
      <pane xSplit="4" ySplit="18" topLeftCell="E19" activePane="bottomRight" state="frozen"/>
      <selection pane="topLeft" activeCell="E23" sqref="E23"/>
      <selection pane="topRight" activeCell="E23" sqref="E23"/>
      <selection pane="bottomLeft" activeCell="E23" sqref="E23"/>
      <selection pane="bottomRight" activeCell="A1" sqref="A1"/>
    </sheetView>
  </sheetViews>
  <sheetFormatPr defaultColWidth="9.00390625" defaultRowHeight="13.5"/>
  <cols>
    <col min="1" max="1" width="1.00390625" style="87" customWidth="1"/>
    <col min="2" max="2" width="8.25390625" style="87" customWidth="1"/>
    <col min="3" max="3" width="30.125" style="91" customWidth="1"/>
    <col min="4" max="4" width="7.375" style="91" customWidth="1"/>
    <col min="5" max="8" width="5.625" style="87" customWidth="1"/>
    <col min="9" max="10" width="7.50390625" style="87" customWidth="1"/>
    <col min="11" max="11" width="6.875" style="87" customWidth="1"/>
    <col min="12" max="12" width="7.00390625" style="87" customWidth="1"/>
    <col min="13" max="17" width="5.625" style="87" customWidth="1"/>
    <col min="18" max="18" width="100.625" style="87" customWidth="1"/>
    <col min="19" max="19" width="1.12109375" style="87" customWidth="1"/>
    <col min="20" max="48" width="3.125" style="87" customWidth="1"/>
    <col min="49" max="16384" width="9.00390625" style="87" customWidth="1"/>
  </cols>
  <sheetData>
    <row r="1" ht="17.25">
      <c r="B1" s="404" t="s">
        <v>1502</v>
      </c>
    </row>
    <row r="3" spans="2:48" s="89" customFormat="1" ht="13.5" customHeight="1">
      <c r="B3" s="812"/>
      <c r="C3" s="813" t="s">
        <v>124</v>
      </c>
      <c r="D3" s="814"/>
      <c r="E3" s="815">
        <v>2</v>
      </c>
      <c r="F3" s="816">
        <v>1</v>
      </c>
      <c r="G3" s="817">
        <v>7</v>
      </c>
      <c r="H3" s="816">
        <v>11</v>
      </c>
      <c r="I3" s="815" t="s">
        <v>1374</v>
      </c>
      <c r="J3" s="815" t="s">
        <v>1375</v>
      </c>
      <c r="K3" s="815" t="s">
        <v>469</v>
      </c>
      <c r="L3" s="815" t="s">
        <v>470</v>
      </c>
      <c r="M3" s="816">
        <v>18</v>
      </c>
      <c r="N3" s="817">
        <v>24</v>
      </c>
      <c r="O3" s="817">
        <v>26</v>
      </c>
      <c r="P3" s="817" t="s">
        <v>1581</v>
      </c>
      <c r="Q3" s="817" t="s">
        <v>1582</v>
      </c>
      <c r="R3" s="818" t="s">
        <v>148</v>
      </c>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row>
    <row r="4" spans="2:48" ht="12" customHeight="1">
      <c r="B4" s="819"/>
      <c r="C4" s="820"/>
      <c r="D4" s="821"/>
      <c r="E4" s="1043" t="s">
        <v>1013</v>
      </c>
      <c r="F4" s="1043" t="s">
        <v>129</v>
      </c>
      <c r="G4" s="1040" t="s">
        <v>1378</v>
      </c>
      <c r="H4" s="1037" t="s">
        <v>1373</v>
      </c>
      <c r="I4" s="1034" t="s">
        <v>192</v>
      </c>
      <c r="J4" s="1034" t="s">
        <v>1512</v>
      </c>
      <c r="K4" s="1034" t="s">
        <v>471</v>
      </c>
      <c r="L4" s="1034" t="s">
        <v>472</v>
      </c>
      <c r="M4" s="1034" t="s">
        <v>1376</v>
      </c>
      <c r="N4" s="1037" t="s">
        <v>473</v>
      </c>
      <c r="O4" s="1040" t="s">
        <v>1583</v>
      </c>
      <c r="P4" s="1040" t="s">
        <v>1584</v>
      </c>
      <c r="Q4" s="1050" t="s">
        <v>1585</v>
      </c>
      <c r="R4" s="1046" t="s">
        <v>1377</v>
      </c>
      <c r="S4" s="98"/>
      <c r="T4" s="98"/>
      <c r="U4" s="98"/>
      <c r="V4" s="98"/>
      <c r="W4" s="102"/>
      <c r="X4" s="98"/>
      <c r="Y4" s="98"/>
      <c r="Z4" s="98"/>
      <c r="AA4" s="98"/>
      <c r="AB4" s="99"/>
      <c r="AC4" s="98"/>
      <c r="AD4" s="98"/>
      <c r="AE4" s="98" t="s">
        <v>143</v>
      </c>
      <c r="AF4" s="98"/>
      <c r="AG4" s="98" t="s">
        <v>143</v>
      </c>
      <c r="AH4" s="102"/>
      <c r="AI4" s="102"/>
      <c r="AJ4" s="98"/>
      <c r="AK4" s="98"/>
      <c r="AL4" s="90"/>
      <c r="AM4" s="90"/>
      <c r="AN4" s="90"/>
      <c r="AO4" s="90"/>
      <c r="AP4" s="90"/>
      <c r="AQ4" s="98"/>
      <c r="AR4" s="90"/>
      <c r="AS4" s="90"/>
      <c r="AT4" s="90"/>
      <c r="AU4" s="90"/>
      <c r="AV4" s="1049"/>
    </row>
    <row r="5" spans="2:48" ht="12">
      <c r="B5" s="819"/>
      <c r="C5" s="820"/>
      <c r="D5" s="821"/>
      <c r="E5" s="1044"/>
      <c r="F5" s="1044"/>
      <c r="G5" s="1041"/>
      <c r="H5" s="1038"/>
      <c r="I5" s="1035"/>
      <c r="J5" s="1035"/>
      <c r="K5" s="1035"/>
      <c r="L5" s="1035"/>
      <c r="M5" s="1035"/>
      <c r="N5" s="1038"/>
      <c r="O5" s="1041"/>
      <c r="P5" s="1041"/>
      <c r="Q5" s="1051"/>
      <c r="R5" s="1047"/>
      <c r="S5" s="98"/>
      <c r="T5" s="98"/>
      <c r="U5" s="98"/>
      <c r="V5" s="98"/>
      <c r="W5" s="98"/>
      <c r="X5" s="98"/>
      <c r="Y5" s="98"/>
      <c r="Z5" s="98"/>
      <c r="AA5" s="98"/>
      <c r="AB5" s="99"/>
      <c r="AC5" s="98"/>
      <c r="AD5" s="98"/>
      <c r="AE5" s="98"/>
      <c r="AF5" s="98"/>
      <c r="AG5" s="98"/>
      <c r="AH5" s="98"/>
      <c r="AI5" s="98"/>
      <c r="AJ5" s="98"/>
      <c r="AK5" s="98"/>
      <c r="AL5" s="90"/>
      <c r="AM5" s="90"/>
      <c r="AN5" s="98"/>
      <c r="AO5" s="99"/>
      <c r="AP5" s="98"/>
      <c r="AQ5" s="98"/>
      <c r="AR5" s="98"/>
      <c r="AS5" s="98"/>
      <c r="AT5" s="98"/>
      <c r="AU5" s="98"/>
      <c r="AV5" s="1049"/>
    </row>
    <row r="6" spans="2:48" ht="12">
      <c r="B6" s="819"/>
      <c r="C6" s="820"/>
      <c r="D6" s="821"/>
      <c r="E6" s="1044"/>
      <c r="F6" s="1044"/>
      <c r="G6" s="1041"/>
      <c r="H6" s="1038"/>
      <c r="I6" s="1035"/>
      <c r="J6" s="1035"/>
      <c r="K6" s="1035"/>
      <c r="L6" s="1035"/>
      <c r="M6" s="1035"/>
      <c r="N6" s="1038"/>
      <c r="O6" s="1041"/>
      <c r="P6" s="1041"/>
      <c r="Q6" s="1051"/>
      <c r="R6" s="1047"/>
      <c r="S6" s="98"/>
      <c r="T6" s="98"/>
      <c r="U6" s="98"/>
      <c r="V6" s="98"/>
      <c r="W6" s="98"/>
      <c r="X6" s="98"/>
      <c r="Y6" s="98"/>
      <c r="Z6" s="98"/>
      <c r="AA6" s="98"/>
      <c r="AB6" s="99"/>
      <c r="AC6" s="98"/>
      <c r="AD6" s="98"/>
      <c r="AE6" s="98"/>
      <c r="AF6" s="98"/>
      <c r="AG6" s="98"/>
      <c r="AH6" s="98"/>
      <c r="AI6" s="98"/>
      <c r="AJ6" s="98"/>
      <c r="AK6" s="98"/>
      <c r="AL6" s="90"/>
      <c r="AM6" s="90"/>
      <c r="AN6" s="98"/>
      <c r="AO6" s="99"/>
      <c r="AP6" s="98"/>
      <c r="AQ6" s="98"/>
      <c r="AR6" s="98"/>
      <c r="AS6" s="98"/>
      <c r="AT6" s="98"/>
      <c r="AU6" s="98"/>
      <c r="AV6" s="1049"/>
    </row>
    <row r="7" spans="2:48" ht="12">
      <c r="B7" s="819"/>
      <c r="C7" s="820"/>
      <c r="D7" s="821"/>
      <c r="E7" s="1044"/>
      <c r="F7" s="1044"/>
      <c r="G7" s="1041"/>
      <c r="H7" s="1038"/>
      <c r="I7" s="1035"/>
      <c r="J7" s="1035"/>
      <c r="K7" s="1035"/>
      <c r="L7" s="1035"/>
      <c r="M7" s="1035"/>
      <c r="N7" s="1038"/>
      <c r="O7" s="1041"/>
      <c r="P7" s="1041"/>
      <c r="Q7" s="1051"/>
      <c r="R7" s="1047"/>
      <c r="S7" s="98"/>
      <c r="T7" s="98"/>
      <c r="U7" s="98"/>
      <c r="V7" s="98"/>
      <c r="W7" s="98"/>
      <c r="X7" s="98"/>
      <c r="Y7" s="98"/>
      <c r="Z7" s="98"/>
      <c r="AA7" s="98"/>
      <c r="AB7" s="99"/>
      <c r="AC7" s="98"/>
      <c r="AD7" s="98"/>
      <c r="AE7" s="98"/>
      <c r="AF7" s="98"/>
      <c r="AG7" s="98"/>
      <c r="AH7" s="98"/>
      <c r="AI7" s="98"/>
      <c r="AJ7" s="98"/>
      <c r="AK7" s="98"/>
      <c r="AL7" s="90"/>
      <c r="AM7" s="90"/>
      <c r="AN7" s="98"/>
      <c r="AO7" s="99"/>
      <c r="AP7" s="98"/>
      <c r="AQ7" s="98"/>
      <c r="AR7" s="98"/>
      <c r="AS7" s="98"/>
      <c r="AT7" s="98"/>
      <c r="AU7" s="98"/>
      <c r="AV7" s="1049"/>
    </row>
    <row r="8" spans="2:48" ht="12">
      <c r="B8" s="819"/>
      <c r="C8" s="820"/>
      <c r="D8" s="821"/>
      <c r="E8" s="1044"/>
      <c r="F8" s="1044"/>
      <c r="G8" s="1041"/>
      <c r="H8" s="1038"/>
      <c r="I8" s="1035"/>
      <c r="J8" s="1035"/>
      <c r="K8" s="1035"/>
      <c r="L8" s="1035"/>
      <c r="M8" s="1035"/>
      <c r="N8" s="1038"/>
      <c r="O8" s="1041"/>
      <c r="P8" s="1041"/>
      <c r="Q8" s="1051"/>
      <c r="R8" s="1047"/>
      <c r="S8" s="98"/>
      <c r="T8" s="98"/>
      <c r="U8" s="98"/>
      <c r="V8" s="98"/>
      <c r="W8" s="98"/>
      <c r="X8" s="98"/>
      <c r="Y8" s="98"/>
      <c r="Z8" s="98"/>
      <c r="AA8" s="98"/>
      <c r="AB8" s="99"/>
      <c r="AC8" s="98"/>
      <c r="AD8" s="98"/>
      <c r="AE8" s="98"/>
      <c r="AF8" s="98"/>
      <c r="AG8" s="98"/>
      <c r="AH8" s="98"/>
      <c r="AI8" s="98"/>
      <c r="AJ8" s="98"/>
      <c r="AK8" s="98"/>
      <c r="AL8" s="90"/>
      <c r="AM8" s="90"/>
      <c r="AN8" s="98"/>
      <c r="AO8" s="99"/>
      <c r="AP8" s="98"/>
      <c r="AQ8" s="98"/>
      <c r="AR8" s="98"/>
      <c r="AS8" s="98"/>
      <c r="AT8" s="98"/>
      <c r="AU8" s="98"/>
      <c r="AV8" s="1049"/>
    </row>
    <row r="9" spans="2:48" ht="12">
      <c r="B9" s="819"/>
      <c r="C9" s="820"/>
      <c r="D9" s="821"/>
      <c r="E9" s="1044"/>
      <c r="F9" s="1044"/>
      <c r="G9" s="1041"/>
      <c r="H9" s="1038"/>
      <c r="I9" s="1035"/>
      <c r="J9" s="1035"/>
      <c r="K9" s="1035"/>
      <c r="L9" s="1035"/>
      <c r="M9" s="1035"/>
      <c r="N9" s="1038"/>
      <c r="O9" s="1041"/>
      <c r="P9" s="1041"/>
      <c r="Q9" s="1051"/>
      <c r="R9" s="1047"/>
      <c r="S9" s="98"/>
      <c r="T9" s="98"/>
      <c r="U9" s="98"/>
      <c r="V9" s="98"/>
      <c r="W9" s="98"/>
      <c r="X9" s="98"/>
      <c r="Y9" s="98"/>
      <c r="Z9" s="98"/>
      <c r="AA9" s="98"/>
      <c r="AB9" s="99"/>
      <c r="AC9" s="98"/>
      <c r="AD9" s="98"/>
      <c r="AE9" s="98"/>
      <c r="AF9" s="98"/>
      <c r="AG9" s="98"/>
      <c r="AH9" s="98"/>
      <c r="AI9" s="98"/>
      <c r="AJ9" s="98"/>
      <c r="AK9" s="98"/>
      <c r="AL9" s="90"/>
      <c r="AM9" s="90"/>
      <c r="AN9" s="98"/>
      <c r="AO9" s="99"/>
      <c r="AP9" s="98"/>
      <c r="AQ9" s="98"/>
      <c r="AR9" s="98"/>
      <c r="AS9" s="98"/>
      <c r="AT9" s="98"/>
      <c r="AU9" s="98"/>
      <c r="AV9" s="1049"/>
    </row>
    <row r="10" spans="2:48" ht="12">
      <c r="B10" s="819"/>
      <c r="C10" s="820"/>
      <c r="D10" s="821"/>
      <c r="E10" s="1044"/>
      <c r="F10" s="1044"/>
      <c r="G10" s="1041"/>
      <c r="H10" s="1038"/>
      <c r="I10" s="1035"/>
      <c r="J10" s="1035"/>
      <c r="K10" s="1035"/>
      <c r="L10" s="1035"/>
      <c r="M10" s="1035"/>
      <c r="N10" s="1038"/>
      <c r="O10" s="1041"/>
      <c r="P10" s="1041"/>
      <c r="Q10" s="1051"/>
      <c r="R10" s="1047"/>
      <c r="S10" s="98"/>
      <c r="T10" s="98"/>
      <c r="U10" s="98"/>
      <c r="V10" s="98"/>
      <c r="W10" s="98"/>
      <c r="X10" s="98"/>
      <c r="Y10" s="98"/>
      <c r="Z10" s="98"/>
      <c r="AA10" s="98"/>
      <c r="AB10" s="99"/>
      <c r="AC10" s="98"/>
      <c r="AD10" s="98"/>
      <c r="AE10" s="98"/>
      <c r="AF10" s="98"/>
      <c r="AG10" s="98"/>
      <c r="AH10" s="98"/>
      <c r="AI10" s="98"/>
      <c r="AJ10" s="98"/>
      <c r="AK10" s="98"/>
      <c r="AL10" s="90"/>
      <c r="AM10" s="90"/>
      <c r="AN10" s="98"/>
      <c r="AO10" s="99"/>
      <c r="AP10" s="98"/>
      <c r="AQ10" s="98"/>
      <c r="AR10" s="98"/>
      <c r="AS10" s="98"/>
      <c r="AT10" s="98"/>
      <c r="AU10" s="98"/>
      <c r="AV10" s="1049"/>
    </row>
    <row r="11" spans="2:48" ht="12">
      <c r="B11" s="819"/>
      <c r="C11" s="820"/>
      <c r="D11" s="821"/>
      <c r="E11" s="1044"/>
      <c r="F11" s="1044"/>
      <c r="G11" s="1041"/>
      <c r="H11" s="1038"/>
      <c r="I11" s="1035"/>
      <c r="J11" s="1035"/>
      <c r="K11" s="1035"/>
      <c r="L11" s="1035"/>
      <c r="M11" s="1035"/>
      <c r="N11" s="1038"/>
      <c r="O11" s="1041"/>
      <c r="P11" s="1041"/>
      <c r="Q11" s="1051"/>
      <c r="R11" s="1047"/>
      <c r="S11" s="98"/>
      <c r="T11" s="98"/>
      <c r="U11" s="98"/>
      <c r="V11" s="98"/>
      <c r="W11" s="98"/>
      <c r="X11" s="98"/>
      <c r="Y11" s="98"/>
      <c r="Z11" s="98"/>
      <c r="AA11" s="98"/>
      <c r="AB11" s="99"/>
      <c r="AC11" s="98"/>
      <c r="AD11" s="98"/>
      <c r="AE11" s="98"/>
      <c r="AF11" s="98"/>
      <c r="AG11" s="98"/>
      <c r="AH11" s="98"/>
      <c r="AI11" s="98"/>
      <c r="AJ11" s="98"/>
      <c r="AK11" s="98"/>
      <c r="AL11" s="90"/>
      <c r="AM11" s="90"/>
      <c r="AN11" s="98"/>
      <c r="AO11" s="99"/>
      <c r="AP11" s="98"/>
      <c r="AQ11" s="98"/>
      <c r="AR11" s="98"/>
      <c r="AS11" s="98"/>
      <c r="AT11" s="98"/>
      <c r="AU11" s="98"/>
      <c r="AV11" s="1049"/>
    </row>
    <row r="12" spans="2:48" ht="12">
      <c r="B12" s="819"/>
      <c r="C12" s="820"/>
      <c r="D12" s="821"/>
      <c r="E12" s="1044"/>
      <c r="F12" s="1044"/>
      <c r="G12" s="1041"/>
      <c r="H12" s="1038"/>
      <c r="I12" s="1035"/>
      <c r="J12" s="1035"/>
      <c r="K12" s="1035"/>
      <c r="L12" s="1035"/>
      <c r="M12" s="1035"/>
      <c r="N12" s="1038"/>
      <c r="O12" s="1041"/>
      <c r="P12" s="1041"/>
      <c r="Q12" s="1051"/>
      <c r="R12" s="1047"/>
      <c r="S12" s="98"/>
      <c r="T12" s="98"/>
      <c r="U12" s="98"/>
      <c r="V12" s="98"/>
      <c r="W12" s="98"/>
      <c r="X12" s="98"/>
      <c r="Y12" s="98"/>
      <c r="Z12" s="98"/>
      <c r="AA12" s="98"/>
      <c r="AB12" s="99"/>
      <c r="AC12" s="98"/>
      <c r="AD12" s="98"/>
      <c r="AE12" s="98"/>
      <c r="AF12" s="98"/>
      <c r="AG12" s="98"/>
      <c r="AH12" s="98"/>
      <c r="AI12" s="98"/>
      <c r="AJ12" s="98"/>
      <c r="AK12" s="98"/>
      <c r="AL12" s="90"/>
      <c r="AM12" s="90"/>
      <c r="AN12" s="98"/>
      <c r="AO12" s="99"/>
      <c r="AP12" s="98"/>
      <c r="AQ12" s="98"/>
      <c r="AR12" s="98"/>
      <c r="AS12" s="98"/>
      <c r="AT12" s="98"/>
      <c r="AU12" s="98"/>
      <c r="AV12" s="1049"/>
    </row>
    <row r="13" spans="2:48" ht="12">
      <c r="B13" s="819"/>
      <c r="C13" s="820"/>
      <c r="D13" s="821"/>
      <c r="E13" s="1044"/>
      <c r="F13" s="1044"/>
      <c r="G13" s="1041"/>
      <c r="H13" s="1038"/>
      <c r="I13" s="1035"/>
      <c r="J13" s="1035"/>
      <c r="K13" s="1035"/>
      <c r="L13" s="1035"/>
      <c r="M13" s="1035"/>
      <c r="N13" s="1038"/>
      <c r="O13" s="1041"/>
      <c r="P13" s="1041"/>
      <c r="Q13" s="1051"/>
      <c r="R13" s="1047"/>
      <c r="S13" s="98"/>
      <c r="T13" s="98"/>
      <c r="U13" s="98"/>
      <c r="V13" s="98"/>
      <c r="W13" s="98"/>
      <c r="X13" s="98"/>
      <c r="Y13" s="98"/>
      <c r="Z13" s="98"/>
      <c r="AA13" s="98"/>
      <c r="AB13" s="99"/>
      <c r="AC13" s="98"/>
      <c r="AD13" s="98"/>
      <c r="AE13" s="98"/>
      <c r="AF13" s="98"/>
      <c r="AG13" s="98"/>
      <c r="AH13" s="98"/>
      <c r="AI13" s="98"/>
      <c r="AJ13" s="98"/>
      <c r="AK13" s="98"/>
      <c r="AL13" s="90"/>
      <c r="AM13" s="90"/>
      <c r="AN13" s="98"/>
      <c r="AO13" s="99"/>
      <c r="AP13" s="98"/>
      <c r="AQ13" s="98"/>
      <c r="AR13" s="98"/>
      <c r="AS13" s="98"/>
      <c r="AT13" s="98"/>
      <c r="AU13" s="98"/>
      <c r="AV13" s="1049"/>
    </row>
    <row r="14" spans="2:48" ht="12">
      <c r="B14" s="819"/>
      <c r="C14" s="820"/>
      <c r="D14" s="821"/>
      <c r="E14" s="1044"/>
      <c r="F14" s="1044"/>
      <c r="G14" s="1041"/>
      <c r="H14" s="1038"/>
      <c r="I14" s="1035"/>
      <c r="J14" s="1035"/>
      <c r="K14" s="1035"/>
      <c r="L14" s="1035"/>
      <c r="M14" s="1035"/>
      <c r="N14" s="1038"/>
      <c r="O14" s="1041"/>
      <c r="P14" s="1041"/>
      <c r="Q14" s="1051"/>
      <c r="R14" s="1047"/>
      <c r="S14" s="98"/>
      <c r="T14" s="98"/>
      <c r="U14" s="98"/>
      <c r="V14" s="98"/>
      <c r="W14" s="98"/>
      <c r="X14" s="98"/>
      <c r="Y14" s="98"/>
      <c r="Z14" s="98"/>
      <c r="AA14" s="98"/>
      <c r="AB14" s="99"/>
      <c r="AC14" s="98"/>
      <c r="AD14" s="98"/>
      <c r="AE14" s="98"/>
      <c r="AF14" s="98"/>
      <c r="AG14" s="98"/>
      <c r="AH14" s="98"/>
      <c r="AI14" s="98"/>
      <c r="AJ14" s="98"/>
      <c r="AK14" s="98"/>
      <c r="AL14" s="90"/>
      <c r="AM14" s="90"/>
      <c r="AN14" s="98"/>
      <c r="AO14" s="99"/>
      <c r="AP14" s="98"/>
      <c r="AQ14" s="98"/>
      <c r="AR14" s="98"/>
      <c r="AS14" s="98"/>
      <c r="AT14" s="98"/>
      <c r="AU14" s="98"/>
      <c r="AV14" s="1049"/>
    </row>
    <row r="15" spans="2:48" ht="12">
      <c r="B15" s="819"/>
      <c r="C15" s="820"/>
      <c r="D15" s="821"/>
      <c r="E15" s="1044"/>
      <c r="F15" s="1044"/>
      <c r="G15" s="1041"/>
      <c r="H15" s="1038"/>
      <c r="I15" s="1035"/>
      <c r="J15" s="1035"/>
      <c r="K15" s="1035"/>
      <c r="L15" s="1035"/>
      <c r="M15" s="1035"/>
      <c r="N15" s="1038"/>
      <c r="O15" s="1041"/>
      <c r="P15" s="1041"/>
      <c r="Q15" s="1051"/>
      <c r="R15" s="1047"/>
      <c r="S15" s="98"/>
      <c r="T15" s="98"/>
      <c r="U15" s="98"/>
      <c r="V15" s="98"/>
      <c r="W15" s="98"/>
      <c r="X15" s="98"/>
      <c r="Y15" s="98"/>
      <c r="Z15" s="98"/>
      <c r="AA15" s="98"/>
      <c r="AB15" s="99"/>
      <c r="AC15" s="98"/>
      <c r="AD15" s="98"/>
      <c r="AE15" s="98"/>
      <c r="AF15" s="98"/>
      <c r="AG15" s="98"/>
      <c r="AH15" s="98"/>
      <c r="AI15" s="98"/>
      <c r="AJ15" s="98"/>
      <c r="AK15" s="98"/>
      <c r="AL15" s="90"/>
      <c r="AM15" s="90"/>
      <c r="AN15" s="98"/>
      <c r="AO15" s="99"/>
      <c r="AP15" s="98"/>
      <c r="AQ15" s="98"/>
      <c r="AR15" s="98"/>
      <c r="AS15" s="98"/>
      <c r="AT15" s="98"/>
      <c r="AU15" s="98"/>
      <c r="AV15" s="1049"/>
    </row>
    <row r="16" spans="2:48" ht="12">
      <c r="B16" s="819"/>
      <c r="C16" s="820"/>
      <c r="D16" s="821"/>
      <c r="E16" s="1044"/>
      <c r="F16" s="1044"/>
      <c r="G16" s="1041"/>
      <c r="H16" s="1038"/>
      <c r="I16" s="1035"/>
      <c r="J16" s="1035"/>
      <c r="K16" s="1035"/>
      <c r="L16" s="1035"/>
      <c r="M16" s="1035"/>
      <c r="N16" s="1038"/>
      <c r="O16" s="1041"/>
      <c r="P16" s="1041"/>
      <c r="Q16" s="1051"/>
      <c r="R16" s="1047"/>
      <c r="S16" s="98"/>
      <c r="T16" s="98"/>
      <c r="U16" s="98"/>
      <c r="V16" s="98"/>
      <c r="W16" s="98"/>
      <c r="X16" s="98"/>
      <c r="Y16" s="98"/>
      <c r="Z16" s="98"/>
      <c r="AA16" s="98"/>
      <c r="AB16" s="99"/>
      <c r="AC16" s="98"/>
      <c r="AD16" s="98"/>
      <c r="AE16" s="98"/>
      <c r="AF16" s="98"/>
      <c r="AG16" s="98"/>
      <c r="AH16" s="98"/>
      <c r="AI16" s="98"/>
      <c r="AJ16" s="98"/>
      <c r="AK16" s="98"/>
      <c r="AL16" s="90"/>
      <c r="AM16" s="90"/>
      <c r="AN16" s="98"/>
      <c r="AO16" s="99"/>
      <c r="AP16" s="98"/>
      <c r="AQ16" s="98"/>
      <c r="AR16" s="98"/>
      <c r="AS16" s="98"/>
      <c r="AT16" s="98"/>
      <c r="AU16" s="98"/>
      <c r="AV16" s="1049"/>
    </row>
    <row r="17" spans="2:48" ht="12">
      <c r="B17" s="819"/>
      <c r="C17" s="820"/>
      <c r="D17" s="821"/>
      <c r="E17" s="1044"/>
      <c r="F17" s="1044"/>
      <c r="G17" s="1041"/>
      <c r="H17" s="1038"/>
      <c r="I17" s="1035"/>
      <c r="J17" s="1035"/>
      <c r="K17" s="1035"/>
      <c r="L17" s="1035"/>
      <c r="M17" s="1035"/>
      <c r="N17" s="1038"/>
      <c r="O17" s="1041"/>
      <c r="P17" s="1041"/>
      <c r="Q17" s="1051"/>
      <c r="R17" s="1047"/>
      <c r="S17" s="98"/>
      <c r="T17" s="98"/>
      <c r="U17" s="98"/>
      <c r="V17" s="98"/>
      <c r="W17" s="98"/>
      <c r="X17" s="98"/>
      <c r="Y17" s="98"/>
      <c r="Z17" s="98"/>
      <c r="AA17" s="98"/>
      <c r="AB17" s="99"/>
      <c r="AC17" s="98"/>
      <c r="AD17" s="98"/>
      <c r="AE17" s="98"/>
      <c r="AF17" s="98"/>
      <c r="AG17" s="98"/>
      <c r="AH17" s="98"/>
      <c r="AI17" s="98"/>
      <c r="AJ17" s="98"/>
      <c r="AK17" s="98"/>
      <c r="AL17" s="98"/>
      <c r="AM17" s="98"/>
      <c r="AN17" s="98"/>
      <c r="AO17" s="99"/>
      <c r="AP17" s="98"/>
      <c r="AQ17" s="98"/>
      <c r="AR17" s="98"/>
      <c r="AS17" s="98"/>
      <c r="AT17" s="98"/>
      <c r="AU17" s="98"/>
      <c r="AV17" s="1049"/>
    </row>
    <row r="18" spans="2:48" ht="12">
      <c r="B18" s="822" t="s">
        <v>125</v>
      </c>
      <c r="C18" s="823" t="s">
        <v>123</v>
      </c>
      <c r="D18" s="824"/>
      <c r="E18" s="1045"/>
      <c r="F18" s="1045"/>
      <c r="G18" s="1042"/>
      <c r="H18" s="1039"/>
      <c r="I18" s="1036"/>
      <c r="J18" s="1036"/>
      <c r="K18" s="1036"/>
      <c r="L18" s="1036"/>
      <c r="M18" s="1036"/>
      <c r="N18" s="1039"/>
      <c r="O18" s="1042"/>
      <c r="P18" s="1042"/>
      <c r="Q18" s="1052"/>
      <c r="R18" s="1048"/>
      <c r="S18" s="98"/>
      <c r="T18" s="98"/>
      <c r="U18" s="98"/>
      <c r="V18" s="98"/>
      <c r="W18" s="98"/>
      <c r="X18" s="98"/>
      <c r="Y18" s="98"/>
      <c r="Z18" s="98"/>
      <c r="AA18" s="98"/>
      <c r="AB18" s="99"/>
      <c r="AC18" s="98"/>
      <c r="AD18" s="98"/>
      <c r="AE18" s="98"/>
      <c r="AF18" s="98"/>
      <c r="AG18" s="98"/>
      <c r="AH18" s="98"/>
      <c r="AI18" s="98"/>
      <c r="AJ18" s="98"/>
      <c r="AK18" s="98"/>
      <c r="AL18" s="98"/>
      <c r="AM18" s="98"/>
      <c r="AN18" s="98"/>
      <c r="AO18" s="99"/>
      <c r="AP18" s="98"/>
      <c r="AQ18" s="98"/>
      <c r="AR18" s="98"/>
      <c r="AS18" s="98"/>
      <c r="AT18" s="98"/>
      <c r="AU18" s="98"/>
      <c r="AV18" s="1049"/>
    </row>
    <row r="19" spans="26:49" ht="13.5" customHeight="1">
      <c r="Z19" s="98"/>
      <c r="AA19" s="98"/>
      <c r="AB19" s="99"/>
      <c r="AC19" s="98"/>
      <c r="AD19" s="98"/>
      <c r="AE19" s="98"/>
      <c r="AF19" s="98"/>
      <c r="AG19" s="98"/>
      <c r="AH19" s="90"/>
      <c r="AI19" s="90"/>
      <c r="AJ19" s="90"/>
      <c r="AK19" s="90"/>
      <c r="AL19" s="90"/>
      <c r="AM19" s="90"/>
      <c r="AN19" s="90"/>
      <c r="AO19" s="90"/>
      <c r="AP19" s="90"/>
      <c r="AQ19" s="90"/>
      <c r="AR19" s="90"/>
      <c r="AS19" s="90"/>
      <c r="AT19" s="90"/>
      <c r="AU19" s="90"/>
      <c r="AV19" s="90"/>
      <c r="AW19" s="90"/>
    </row>
    <row r="20" spans="2:49" s="94" customFormat="1" ht="17.25">
      <c r="B20" s="405" t="s">
        <v>342</v>
      </c>
      <c r="D20" s="94" t="s">
        <v>474</v>
      </c>
      <c r="E20" s="103"/>
      <c r="F20" s="103"/>
      <c r="G20" s="103"/>
      <c r="H20" s="103"/>
      <c r="I20" s="103"/>
      <c r="J20" s="103"/>
      <c r="K20" s="103"/>
      <c r="L20" s="103"/>
      <c r="M20" s="103"/>
      <c r="N20" s="103"/>
      <c r="O20" s="103"/>
      <c r="P20" s="103"/>
      <c r="Q20" s="103"/>
      <c r="Z20" s="96"/>
      <c r="AA20" s="96"/>
      <c r="AB20" s="96"/>
      <c r="AC20" s="96"/>
      <c r="AD20" s="96"/>
      <c r="AE20" s="96"/>
      <c r="AF20" s="96"/>
      <c r="AG20" s="96"/>
      <c r="AH20" s="97"/>
      <c r="AI20" s="97"/>
      <c r="AJ20" s="97"/>
      <c r="AK20" s="97"/>
      <c r="AL20" s="97"/>
      <c r="AM20" s="97"/>
      <c r="AN20" s="97"/>
      <c r="AO20" s="97"/>
      <c r="AP20" s="97"/>
      <c r="AQ20" s="97"/>
      <c r="AR20" s="97"/>
      <c r="AS20" s="97"/>
      <c r="AT20" s="97"/>
      <c r="AU20" s="97"/>
      <c r="AV20" s="97"/>
      <c r="AW20" s="93"/>
    </row>
    <row r="21" spans="2:49" ht="36">
      <c r="B21" s="825" t="s">
        <v>341</v>
      </c>
      <c r="C21" s="552" t="s">
        <v>478</v>
      </c>
      <c r="D21" s="553" t="s">
        <v>477</v>
      </c>
      <c r="E21" s="554" t="s">
        <v>176</v>
      </c>
      <c r="F21" s="554" t="s">
        <v>176</v>
      </c>
      <c r="G21" s="555" t="s">
        <v>177</v>
      </c>
      <c r="H21" s="554"/>
      <c r="I21" s="554"/>
      <c r="J21" s="554"/>
      <c r="K21" s="554" t="s">
        <v>176</v>
      </c>
      <c r="L21" s="554"/>
      <c r="M21" s="554"/>
      <c r="N21" s="555"/>
      <c r="O21" s="555"/>
      <c r="P21" s="555"/>
      <c r="Q21" s="555"/>
      <c r="R21" s="556"/>
      <c r="AB21" s="96"/>
      <c r="AC21" s="96"/>
      <c r="AD21" s="96"/>
      <c r="AE21" s="96"/>
      <c r="AF21" s="96"/>
      <c r="AG21" s="96"/>
      <c r="AH21" s="96"/>
      <c r="AI21" s="96"/>
      <c r="AJ21" s="96"/>
      <c r="AK21" s="96"/>
      <c r="AL21" s="1033"/>
      <c r="AM21" s="1033"/>
      <c r="AN21" s="1033"/>
      <c r="AO21" s="1033"/>
      <c r="AP21" s="96"/>
      <c r="AQ21" s="96"/>
      <c r="AR21" s="96"/>
      <c r="AS21" s="1033"/>
      <c r="AT21" s="1033"/>
      <c r="AU21" s="1033"/>
      <c r="AV21" s="1033"/>
      <c r="AW21" s="90"/>
    </row>
    <row r="22" spans="2:49" ht="36">
      <c r="B22" s="826" t="s">
        <v>357</v>
      </c>
      <c r="C22" s="557" t="s">
        <v>479</v>
      </c>
      <c r="D22" s="558" t="s">
        <v>1037</v>
      </c>
      <c r="E22" s="559" t="s">
        <v>176</v>
      </c>
      <c r="F22" s="559" t="s">
        <v>176</v>
      </c>
      <c r="G22" s="560" t="s">
        <v>177</v>
      </c>
      <c r="H22" s="559"/>
      <c r="I22" s="559"/>
      <c r="J22" s="559"/>
      <c r="K22" s="559"/>
      <c r="L22" s="559" t="s">
        <v>176</v>
      </c>
      <c r="M22" s="559"/>
      <c r="N22" s="560"/>
      <c r="O22" s="560"/>
      <c r="P22" s="560"/>
      <c r="Q22" s="560"/>
      <c r="R22" s="561"/>
      <c r="AB22" s="96"/>
      <c r="AC22" s="96"/>
      <c r="AD22" s="96"/>
      <c r="AE22" s="96"/>
      <c r="AF22" s="96"/>
      <c r="AG22" s="96"/>
      <c r="AH22" s="96"/>
      <c r="AI22" s="96"/>
      <c r="AJ22" s="96"/>
      <c r="AK22" s="96"/>
      <c r="AL22" s="96"/>
      <c r="AM22" s="96"/>
      <c r="AN22" s="96"/>
      <c r="AO22" s="96"/>
      <c r="AP22" s="96"/>
      <c r="AQ22" s="96"/>
      <c r="AR22" s="96"/>
      <c r="AS22" s="96"/>
      <c r="AT22" s="96"/>
      <c r="AU22" s="96"/>
      <c r="AV22" s="96"/>
      <c r="AW22" s="90"/>
    </row>
    <row r="23" spans="2:49" ht="36">
      <c r="B23" s="826" t="s">
        <v>358</v>
      </c>
      <c r="C23" s="557" t="s">
        <v>475</v>
      </c>
      <c r="D23" s="558" t="s">
        <v>353</v>
      </c>
      <c r="E23" s="559"/>
      <c r="F23" s="559"/>
      <c r="G23" s="560"/>
      <c r="H23" s="559"/>
      <c r="I23" s="559"/>
      <c r="J23" s="559"/>
      <c r="K23" s="559"/>
      <c r="L23" s="559"/>
      <c r="M23" s="559"/>
      <c r="N23" s="560"/>
      <c r="O23" s="560"/>
      <c r="P23" s="560"/>
      <c r="Q23" s="560"/>
      <c r="R23" s="561"/>
      <c r="AB23" s="96"/>
      <c r="AC23" s="96"/>
      <c r="AD23" s="96"/>
      <c r="AE23" s="96"/>
      <c r="AF23" s="96"/>
      <c r="AG23" s="96"/>
      <c r="AH23" s="96"/>
      <c r="AI23" s="96"/>
      <c r="AJ23" s="96"/>
      <c r="AK23" s="96"/>
      <c r="AL23" s="96"/>
      <c r="AM23" s="96"/>
      <c r="AN23" s="96"/>
      <c r="AO23" s="96"/>
      <c r="AP23" s="96"/>
      <c r="AQ23" s="96"/>
      <c r="AR23" s="96"/>
      <c r="AS23" s="96"/>
      <c r="AT23" s="96"/>
      <c r="AU23" s="96"/>
      <c r="AV23" s="96"/>
      <c r="AW23" s="90"/>
    </row>
    <row r="24" spans="2:49" ht="24.75" customHeight="1">
      <c r="B24" s="826" t="s">
        <v>359</v>
      </c>
      <c r="C24" s="562" t="s">
        <v>112</v>
      </c>
      <c r="D24" s="557" t="s">
        <v>153</v>
      </c>
      <c r="E24" s="559" t="s">
        <v>146</v>
      </c>
      <c r="F24" s="559" t="s">
        <v>146</v>
      </c>
      <c r="G24" s="560" t="s">
        <v>147</v>
      </c>
      <c r="H24" s="563"/>
      <c r="I24" s="563"/>
      <c r="J24" s="563"/>
      <c r="K24" s="563"/>
      <c r="L24" s="563"/>
      <c r="M24" s="563"/>
      <c r="N24" s="563"/>
      <c r="O24" s="563"/>
      <c r="P24" s="563"/>
      <c r="Q24" s="563"/>
      <c r="R24" s="561" t="s">
        <v>1506</v>
      </c>
      <c r="AB24" s="96"/>
      <c r="AC24" s="96"/>
      <c r="AD24" s="96"/>
      <c r="AE24" s="96"/>
      <c r="AF24" s="96"/>
      <c r="AG24" s="96"/>
      <c r="AH24" s="96"/>
      <c r="AI24" s="96"/>
      <c r="AJ24" s="96"/>
      <c r="AK24" s="96"/>
      <c r="AL24" s="96"/>
      <c r="AM24" s="96"/>
      <c r="AN24" s="96"/>
      <c r="AO24" s="96"/>
      <c r="AP24" s="96"/>
      <c r="AQ24" s="96"/>
      <c r="AR24" s="96"/>
      <c r="AS24" s="96"/>
      <c r="AT24" s="96"/>
      <c r="AU24" s="96"/>
      <c r="AV24" s="96"/>
      <c r="AW24" s="90"/>
    </row>
    <row r="25" spans="2:49" ht="24.75" customHeight="1">
      <c r="B25" s="826" t="s">
        <v>360</v>
      </c>
      <c r="C25" s="564" t="s">
        <v>92</v>
      </c>
      <c r="D25" s="558" t="s">
        <v>153</v>
      </c>
      <c r="E25" s="559" t="s">
        <v>146</v>
      </c>
      <c r="F25" s="559" t="s">
        <v>146</v>
      </c>
      <c r="G25" s="560" t="s">
        <v>147</v>
      </c>
      <c r="H25" s="559"/>
      <c r="I25" s="559"/>
      <c r="J25" s="559"/>
      <c r="K25" s="559"/>
      <c r="L25" s="559"/>
      <c r="M25" s="559"/>
      <c r="N25" s="560"/>
      <c r="O25" s="560"/>
      <c r="P25" s="560"/>
      <c r="Q25" s="560"/>
      <c r="R25" s="561" t="s">
        <v>1504</v>
      </c>
      <c r="AB25" s="96"/>
      <c r="AC25" s="96"/>
      <c r="AD25" s="96"/>
      <c r="AE25" s="96"/>
      <c r="AF25" s="96"/>
      <c r="AG25" s="96"/>
      <c r="AH25" s="96"/>
      <c r="AI25" s="96"/>
      <c r="AJ25" s="96"/>
      <c r="AK25" s="96"/>
      <c r="AL25" s="96"/>
      <c r="AM25" s="96"/>
      <c r="AN25" s="96"/>
      <c r="AO25" s="96"/>
      <c r="AP25" s="96"/>
      <c r="AQ25" s="96"/>
      <c r="AR25" s="96"/>
      <c r="AS25" s="96"/>
      <c r="AT25" s="96"/>
      <c r="AU25" s="1033"/>
      <c r="AV25" s="1033"/>
      <c r="AW25" s="90"/>
    </row>
    <row r="26" spans="2:49" ht="24.75" customHeight="1">
      <c r="B26" s="826" t="s">
        <v>361</v>
      </c>
      <c r="C26" s="564" t="s">
        <v>93</v>
      </c>
      <c r="D26" s="565" t="s">
        <v>345</v>
      </c>
      <c r="E26" s="559" t="s">
        <v>176</v>
      </c>
      <c r="F26" s="559" t="s">
        <v>146</v>
      </c>
      <c r="G26" s="560"/>
      <c r="H26" s="559"/>
      <c r="I26" s="559"/>
      <c r="J26" s="559"/>
      <c r="K26" s="559"/>
      <c r="L26" s="559"/>
      <c r="M26" s="559"/>
      <c r="N26" s="560"/>
      <c r="O26" s="560"/>
      <c r="P26" s="560"/>
      <c r="Q26" s="560"/>
      <c r="R26" s="561"/>
      <c r="AB26" s="96"/>
      <c r="AC26" s="96"/>
      <c r="AD26" s="96"/>
      <c r="AE26" s="96"/>
      <c r="AF26" s="96"/>
      <c r="AG26" s="96"/>
      <c r="AH26" s="96"/>
      <c r="AI26" s="96"/>
      <c r="AJ26" s="96"/>
      <c r="AK26" s="96"/>
      <c r="AL26" s="96"/>
      <c r="AM26" s="96"/>
      <c r="AN26" s="96"/>
      <c r="AO26" s="96"/>
      <c r="AP26" s="96"/>
      <c r="AQ26" s="96"/>
      <c r="AR26" s="96"/>
      <c r="AS26" s="96"/>
      <c r="AT26" s="96"/>
      <c r="AU26" s="1033"/>
      <c r="AV26" s="1033"/>
      <c r="AW26" s="90"/>
    </row>
    <row r="27" spans="2:49" ht="24.75" customHeight="1">
      <c r="B27" s="826" t="s">
        <v>362</v>
      </c>
      <c r="C27" s="564" t="s">
        <v>113</v>
      </c>
      <c r="D27" s="558" t="s">
        <v>153</v>
      </c>
      <c r="E27" s="559" t="s">
        <v>176</v>
      </c>
      <c r="F27" s="559" t="s">
        <v>176</v>
      </c>
      <c r="G27" s="560"/>
      <c r="H27" s="559"/>
      <c r="I27" s="559"/>
      <c r="J27" s="559"/>
      <c r="K27" s="559"/>
      <c r="L27" s="559"/>
      <c r="M27" s="559"/>
      <c r="N27" s="560"/>
      <c r="O27" s="560"/>
      <c r="P27" s="560"/>
      <c r="Q27" s="560"/>
      <c r="R27" s="561"/>
      <c r="AB27" s="96"/>
      <c r="AC27" s="96"/>
      <c r="AD27" s="96"/>
      <c r="AE27" s="96"/>
      <c r="AF27" s="96"/>
      <c r="AG27" s="96"/>
      <c r="AH27" s="96"/>
      <c r="AI27" s="96"/>
      <c r="AJ27" s="96"/>
      <c r="AK27" s="96"/>
      <c r="AL27" s="96"/>
      <c r="AM27" s="96"/>
      <c r="AN27" s="96"/>
      <c r="AO27" s="96"/>
      <c r="AP27" s="96"/>
      <c r="AQ27" s="96"/>
      <c r="AR27" s="96"/>
      <c r="AS27" s="96"/>
      <c r="AT27" s="96"/>
      <c r="AU27" s="1033"/>
      <c r="AV27" s="1033"/>
      <c r="AW27" s="90"/>
    </row>
    <row r="28" spans="2:49" ht="24.75" customHeight="1">
      <c r="B28" s="826" t="s">
        <v>363</v>
      </c>
      <c r="C28" s="564" t="s">
        <v>1185</v>
      </c>
      <c r="D28" s="558" t="s">
        <v>153</v>
      </c>
      <c r="E28" s="559" t="s">
        <v>176</v>
      </c>
      <c r="F28" s="559" t="s">
        <v>176</v>
      </c>
      <c r="G28" s="560"/>
      <c r="H28" s="559"/>
      <c r="I28" s="559"/>
      <c r="J28" s="559"/>
      <c r="K28" s="559"/>
      <c r="L28" s="559"/>
      <c r="M28" s="559"/>
      <c r="N28" s="560"/>
      <c r="O28" s="560"/>
      <c r="P28" s="560"/>
      <c r="Q28" s="560"/>
      <c r="R28" s="561"/>
      <c r="AB28" s="96"/>
      <c r="AC28" s="96"/>
      <c r="AD28" s="96"/>
      <c r="AE28" s="96"/>
      <c r="AF28" s="96"/>
      <c r="AG28" s="96"/>
      <c r="AH28" s="96"/>
      <c r="AI28" s="96"/>
      <c r="AJ28" s="96"/>
      <c r="AK28" s="96"/>
      <c r="AL28" s="96"/>
      <c r="AM28" s="96"/>
      <c r="AN28" s="96"/>
      <c r="AO28" s="96"/>
      <c r="AP28" s="96"/>
      <c r="AQ28" s="96"/>
      <c r="AR28" s="96"/>
      <c r="AS28" s="96"/>
      <c r="AT28" s="96"/>
      <c r="AU28" s="96"/>
      <c r="AV28" s="96"/>
      <c r="AW28" s="90"/>
    </row>
    <row r="29" spans="2:49" ht="24.75" customHeight="1">
      <c r="B29" s="826" t="s">
        <v>364</v>
      </c>
      <c r="C29" s="564" t="s">
        <v>1186</v>
      </c>
      <c r="D29" s="558" t="s">
        <v>153</v>
      </c>
      <c r="E29" s="559" t="s">
        <v>176</v>
      </c>
      <c r="F29" s="559" t="s">
        <v>176</v>
      </c>
      <c r="G29" s="560"/>
      <c r="H29" s="559"/>
      <c r="I29" s="559"/>
      <c r="J29" s="559"/>
      <c r="K29" s="559"/>
      <c r="L29" s="559"/>
      <c r="M29" s="559"/>
      <c r="N29" s="560"/>
      <c r="O29" s="560"/>
      <c r="P29" s="560"/>
      <c r="Q29" s="560"/>
      <c r="R29" s="561"/>
      <c r="AB29" s="96"/>
      <c r="AC29" s="96"/>
      <c r="AD29" s="96"/>
      <c r="AE29" s="96"/>
      <c r="AF29" s="96"/>
      <c r="AG29" s="96"/>
      <c r="AH29" s="96"/>
      <c r="AI29" s="96"/>
      <c r="AJ29" s="96"/>
      <c r="AK29" s="96"/>
      <c r="AL29" s="96"/>
      <c r="AM29" s="96"/>
      <c r="AN29" s="96"/>
      <c r="AO29" s="96"/>
      <c r="AP29" s="96"/>
      <c r="AQ29" s="96"/>
      <c r="AR29" s="96"/>
      <c r="AS29" s="96"/>
      <c r="AT29" s="96"/>
      <c r="AU29" s="96"/>
      <c r="AV29" s="96"/>
      <c r="AW29" s="90"/>
    </row>
    <row r="30" spans="2:49" ht="24.75" customHeight="1">
      <c r="B30" s="826" t="s">
        <v>365</v>
      </c>
      <c r="C30" s="564" t="s">
        <v>349</v>
      </c>
      <c r="D30" s="558" t="s">
        <v>153</v>
      </c>
      <c r="E30" s="559" t="s">
        <v>176</v>
      </c>
      <c r="F30" s="559" t="s">
        <v>176</v>
      </c>
      <c r="G30" s="560"/>
      <c r="H30" s="559"/>
      <c r="I30" s="559"/>
      <c r="J30" s="559"/>
      <c r="K30" s="559"/>
      <c r="L30" s="559"/>
      <c r="M30" s="559"/>
      <c r="N30" s="560"/>
      <c r="O30" s="560"/>
      <c r="P30" s="560"/>
      <c r="Q30" s="560"/>
      <c r="R30" s="561"/>
      <c r="AB30" s="96"/>
      <c r="AC30" s="96"/>
      <c r="AD30" s="96"/>
      <c r="AE30" s="96"/>
      <c r="AF30" s="96"/>
      <c r="AG30" s="96"/>
      <c r="AH30" s="96"/>
      <c r="AI30" s="96"/>
      <c r="AJ30" s="96"/>
      <c r="AK30" s="96"/>
      <c r="AL30" s="96"/>
      <c r="AM30" s="96"/>
      <c r="AN30" s="96"/>
      <c r="AO30" s="96"/>
      <c r="AP30" s="96"/>
      <c r="AQ30" s="96"/>
      <c r="AR30" s="96"/>
      <c r="AS30" s="96"/>
      <c r="AT30" s="96"/>
      <c r="AU30" s="1033"/>
      <c r="AV30" s="1033"/>
      <c r="AW30" s="90"/>
    </row>
    <row r="31" spans="2:49" ht="24.75" customHeight="1">
      <c r="B31" s="826" t="s">
        <v>366</v>
      </c>
      <c r="C31" s="564" t="s">
        <v>351</v>
      </c>
      <c r="D31" s="558" t="s">
        <v>153</v>
      </c>
      <c r="E31" s="559" t="s">
        <v>176</v>
      </c>
      <c r="F31" s="559" t="s">
        <v>176</v>
      </c>
      <c r="G31" s="560"/>
      <c r="H31" s="559"/>
      <c r="I31" s="559"/>
      <c r="J31" s="559"/>
      <c r="K31" s="559"/>
      <c r="L31" s="559"/>
      <c r="M31" s="559"/>
      <c r="N31" s="560"/>
      <c r="O31" s="560"/>
      <c r="P31" s="560"/>
      <c r="Q31" s="560"/>
      <c r="R31" s="561"/>
      <c r="AB31" s="96"/>
      <c r="AC31" s="96"/>
      <c r="AD31" s="96"/>
      <c r="AE31" s="96"/>
      <c r="AF31" s="96"/>
      <c r="AG31" s="96"/>
      <c r="AH31" s="96"/>
      <c r="AI31" s="96"/>
      <c r="AJ31" s="96"/>
      <c r="AK31" s="96"/>
      <c r="AL31" s="96"/>
      <c r="AM31" s="96"/>
      <c r="AN31" s="96"/>
      <c r="AO31" s="96"/>
      <c r="AP31" s="96"/>
      <c r="AQ31" s="96"/>
      <c r="AR31" s="96"/>
      <c r="AS31" s="96"/>
      <c r="AT31" s="96"/>
      <c r="AU31" s="1033"/>
      <c r="AV31" s="1033"/>
      <c r="AW31" s="90"/>
    </row>
    <row r="32" spans="2:49" ht="24.75" customHeight="1">
      <c r="B32" s="826" t="s">
        <v>367</v>
      </c>
      <c r="C32" s="564" t="s">
        <v>149</v>
      </c>
      <c r="D32" s="558" t="s">
        <v>153</v>
      </c>
      <c r="E32" s="559" t="s">
        <v>176</v>
      </c>
      <c r="F32" s="559" t="s">
        <v>176</v>
      </c>
      <c r="G32" s="560"/>
      <c r="H32" s="559"/>
      <c r="I32" s="559"/>
      <c r="J32" s="559"/>
      <c r="K32" s="559"/>
      <c r="L32" s="559"/>
      <c r="M32" s="559"/>
      <c r="N32" s="560"/>
      <c r="O32" s="560"/>
      <c r="P32" s="560"/>
      <c r="Q32" s="560"/>
      <c r="R32" s="561"/>
      <c r="AB32" s="96"/>
      <c r="AC32" s="96"/>
      <c r="AD32" s="96"/>
      <c r="AE32" s="96"/>
      <c r="AF32" s="96"/>
      <c r="AG32" s="96"/>
      <c r="AH32" s="96"/>
      <c r="AI32" s="96"/>
      <c r="AJ32" s="96"/>
      <c r="AK32" s="96"/>
      <c r="AL32" s="96"/>
      <c r="AM32" s="96"/>
      <c r="AN32" s="96"/>
      <c r="AO32" s="96"/>
      <c r="AP32" s="96"/>
      <c r="AQ32" s="96"/>
      <c r="AR32" s="96"/>
      <c r="AS32" s="96"/>
      <c r="AT32" s="96"/>
      <c r="AU32" s="1033"/>
      <c r="AV32" s="1033"/>
      <c r="AW32" s="90"/>
    </row>
    <row r="33" spans="2:49" ht="24.75" customHeight="1">
      <c r="B33" s="826" t="s">
        <v>368</v>
      </c>
      <c r="C33" s="564" t="s">
        <v>1187</v>
      </c>
      <c r="D33" s="558" t="s">
        <v>153</v>
      </c>
      <c r="E33" s="559" t="s">
        <v>176</v>
      </c>
      <c r="F33" s="559" t="s">
        <v>176</v>
      </c>
      <c r="G33" s="560" t="s">
        <v>147</v>
      </c>
      <c r="H33" s="559" t="s">
        <v>176</v>
      </c>
      <c r="I33" s="559"/>
      <c r="J33" s="559"/>
      <c r="K33" s="559"/>
      <c r="L33" s="559"/>
      <c r="M33" s="559"/>
      <c r="N33" s="560"/>
      <c r="O33" s="560"/>
      <c r="P33" s="560"/>
      <c r="Q33" s="560"/>
      <c r="R33" s="561" t="s">
        <v>1503</v>
      </c>
      <c r="AB33" s="96"/>
      <c r="AC33" s="96"/>
      <c r="AD33" s="96"/>
      <c r="AE33" s="96"/>
      <c r="AF33" s="96"/>
      <c r="AG33" s="96"/>
      <c r="AH33" s="96"/>
      <c r="AI33" s="96"/>
      <c r="AJ33" s="96"/>
      <c r="AK33" s="96"/>
      <c r="AL33" s="96"/>
      <c r="AM33" s="96"/>
      <c r="AN33" s="96"/>
      <c r="AO33" s="96"/>
      <c r="AP33" s="96"/>
      <c r="AQ33" s="96"/>
      <c r="AR33" s="96"/>
      <c r="AS33" s="96"/>
      <c r="AT33" s="96"/>
      <c r="AU33" s="1033"/>
      <c r="AV33" s="1033"/>
      <c r="AW33" s="90"/>
    </row>
    <row r="34" spans="2:49" ht="24.75" customHeight="1">
      <c r="B34" s="826" t="s">
        <v>369</v>
      </c>
      <c r="C34" s="564" t="s">
        <v>150</v>
      </c>
      <c r="D34" s="558" t="s">
        <v>153</v>
      </c>
      <c r="E34" s="559" t="s">
        <v>176</v>
      </c>
      <c r="F34" s="559" t="s">
        <v>176</v>
      </c>
      <c r="G34" s="560"/>
      <c r="H34" s="559"/>
      <c r="I34" s="559"/>
      <c r="J34" s="559"/>
      <c r="K34" s="559"/>
      <c r="L34" s="559"/>
      <c r="M34" s="559"/>
      <c r="N34" s="560"/>
      <c r="O34" s="560"/>
      <c r="P34" s="560"/>
      <c r="Q34" s="560"/>
      <c r="R34" s="561"/>
      <c r="AB34" s="96"/>
      <c r="AC34" s="96"/>
      <c r="AD34" s="96"/>
      <c r="AE34" s="96"/>
      <c r="AF34" s="96"/>
      <c r="AG34" s="96"/>
      <c r="AH34" s="96"/>
      <c r="AI34" s="96"/>
      <c r="AJ34" s="96"/>
      <c r="AK34" s="96"/>
      <c r="AL34" s="96"/>
      <c r="AM34" s="96"/>
      <c r="AN34" s="96"/>
      <c r="AO34" s="96"/>
      <c r="AP34" s="96"/>
      <c r="AQ34" s="96"/>
      <c r="AR34" s="96"/>
      <c r="AS34" s="96"/>
      <c r="AT34" s="96"/>
      <c r="AU34" s="1033"/>
      <c r="AV34" s="1033"/>
      <c r="AW34" s="90"/>
    </row>
    <row r="35" spans="2:49" ht="24.75" customHeight="1">
      <c r="B35" s="826" t="s">
        <v>370</v>
      </c>
      <c r="C35" s="626" t="s">
        <v>1514</v>
      </c>
      <c r="D35" s="627" t="s">
        <v>343</v>
      </c>
      <c r="E35" s="624" t="s">
        <v>176</v>
      </c>
      <c r="F35" s="624" t="s">
        <v>176</v>
      </c>
      <c r="G35" s="628"/>
      <c r="H35" s="624"/>
      <c r="I35" s="624"/>
      <c r="J35" s="624"/>
      <c r="K35" s="624"/>
      <c r="L35" s="624"/>
      <c r="M35" s="624"/>
      <c r="N35" s="628"/>
      <c r="O35" s="628"/>
      <c r="P35" s="628"/>
      <c r="Q35" s="628"/>
      <c r="R35" s="629"/>
      <c r="AB35" s="96"/>
      <c r="AC35" s="96"/>
      <c r="AD35" s="96"/>
      <c r="AE35" s="96"/>
      <c r="AF35" s="96"/>
      <c r="AG35" s="96"/>
      <c r="AH35" s="96"/>
      <c r="AI35" s="96"/>
      <c r="AJ35" s="96"/>
      <c r="AK35" s="96"/>
      <c r="AL35" s="96"/>
      <c r="AM35" s="96"/>
      <c r="AN35" s="96"/>
      <c r="AO35" s="96"/>
      <c r="AP35" s="96"/>
      <c r="AQ35" s="96"/>
      <c r="AR35" s="96"/>
      <c r="AS35" s="96"/>
      <c r="AT35" s="96"/>
      <c r="AU35" s="96"/>
      <c r="AV35" s="96"/>
      <c r="AW35" s="90"/>
    </row>
    <row r="36" spans="2:49" ht="24.75" customHeight="1">
      <c r="B36" s="826" t="s">
        <v>371</v>
      </c>
      <c r="C36" s="626" t="s">
        <v>1515</v>
      </c>
      <c r="D36" s="627" t="s">
        <v>343</v>
      </c>
      <c r="E36" s="624" t="s">
        <v>176</v>
      </c>
      <c r="F36" s="624" t="s">
        <v>176</v>
      </c>
      <c r="G36" s="628"/>
      <c r="H36" s="624"/>
      <c r="I36" s="624"/>
      <c r="J36" s="624"/>
      <c r="K36" s="624"/>
      <c r="L36" s="624"/>
      <c r="M36" s="624"/>
      <c r="N36" s="628"/>
      <c r="O36" s="628"/>
      <c r="P36" s="628"/>
      <c r="Q36" s="628"/>
      <c r="R36" s="629"/>
      <c r="AB36" s="96"/>
      <c r="AC36" s="96"/>
      <c r="AD36" s="96"/>
      <c r="AE36" s="96"/>
      <c r="AF36" s="96"/>
      <c r="AG36" s="96"/>
      <c r="AH36" s="96"/>
      <c r="AI36" s="96"/>
      <c r="AJ36" s="96"/>
      <c r="AK36" s="96"/>
      <c r="AL36" s="96"/>
      <c r="AM36" s="96"/>
      <c r="AN36" s="96"/>
      <c r="AO36" s="96"/>
      <c r="AP36" s="96"/>
      <c r="AQ36" s="96"/>
      <c r="AR36" s="96"/>
      <c r="AS36" s="96"/>
      <c r="AT36" s="96"/>
      <c r="AU36" s="96"/>
      <c r="AV36" s="96"/>
      <c r="AW36" s="90"/>
    </row>
    <row r="37" spans="2:49" ht="24.75" customHeight="1">
      <c r="B37" s="826" t="s">
        <v>372</v>
      </c>
      <c r="C37" s="626" t="s">
        <v>1516</v>
      </c>
      <c r="D37" s="627" t="s">
        <v>343</v>
      </c>
      <c r="E37" s="624" t="s">
        <v>176</v>
      </c>
      <c r="F37" s="624" t="s">
        <v>176</v>
      </c>
      <c r="G37" s="628"/>
      <c r="H37" s="624"/>
      <c r="I37" s="624"/>
      <c r="J37" s="624"/>
      <c r="K37" s="624"/>
      <c r="L37" s="624"/>
      <c r="M37" s="624"/>
      <c r="N37" s="628"/>
      <c r="O37" s="628"/>
      <c r="P37" s="628"/>
      <c r="Q37" s="628"/>
      <c r="R37" s="629"/>
      <c r="AB37" s="96"/>
      <c r="AC37" s="96"/>
      <c r="AD37" s="96"/>
      <c r="AE37" s="96"/>
      <c r="AF37" s="96"/>
      <c r="AG37" s="96"/>
      <c r="AH37" s="96"/>
      <c r="AI37" s="96"/>
      <c r="AJ37" s="96"/>
      <c r="AK37" s="96"/>
      <c r="AL37" s="96"/>
      <c r="AM37" s="96"/>
      <c r="AN37" s="96"/>
      <c r="AO37" s="96"/>
      <c r="AP37" s="96"/>
      <c r="AQ37" s="96"/>
      <c r="AR37" s="96"/>
      <c r="AS37" s="96"/>
      <c r="AT37" s="96"/>
      <c r="AU37" s="96"/>
      <c r="AV37" s="96"/>
      <c r="AW37" s="90"/>
    </row>
    <row r="38" spans="2:49" ht="24.75" customHeight="1">
      <c r="B38" s="826" t="s">
        <v>373</v>
      </c>
      <c r="C38" s="626" t="s">
        <v>1517</v>
      </c>
      <c r="D38" s="627" t="s">
        <v>344</v>
      </c>
      <c r="E38" s="624" t="s">
        <v>176</v>
      </c>
      <c r="F38" s="624" t="s">
        <v>176</v>
      </c>
      <c r="G38" s="628"/>
      <c r="H38" s="624"/>
      <c r="I38" s="624"/>
      <c r="J38" s="624"/>
      <c r="K38" s="624"/>
      <c r="L38" s="624"/>
      <c r="M38" s="624"/>
      <c r="N38" s="628"/>
      <c r="O38" s="628"/>
      <c r="P38" s="628"/>
      <c r="Q38" s="628"/>
      <c r="R38" s="629"/>
      <c r="AB38" s="96"/>
      <c r="AC38" s="96"/>
      <c r="AD38" s="96"/>
      <c r="AE38" s="96"/>
      <c r="AF38" s="96"/>
      <c r="AG38" s="96"/>
      <c r="AH38" s="96"/>
      <c r="AI38" s="96"/>
      <c r="AJ38" s="96"/>
      <c r="AK38" s="96"/>
      <c r="AL38" s="1033"/>
      <c r="AM38" s="1033"/>
      <c r="AN38" s="1033"/>
      <c r="AO38" s="1033"/>
      <c r="AP38" s="96"/>
      <c r="AQ38" s="96"/>
      <c r="AR38" s="96"/>
      <c r="AS38" s="1033"/>
      <c r="AT38" s="1033"/>
      <c r="AU38" s="1033"/>
      <c r="AV38" s="1033"/>
      <c r="AW38" s="90"/>
    </row>
    <row r="39" spans="2:49" ht="24.75" customHeight="1">
      <c r="B39" s="826" t="s">
        <v>374</v>
      </c>
      <c r="C39" s="626" t="s">
        <v>1158</v>
      </c>
      <c r="D39" s="627" t="s">
        <v>344</v>
      </c>
      <c r="E39" s="624" t="s">
        <v>176</v>
      </c>
      <c r="F39" s="624" t="s">
        <v>176</v>
      </c>
      <c r="G39" s="628"/>
      <c r="H39" s="624"/>
      <c r="I39" s="624"/>
      <c r="J39" s="624"/>
      <c r="K39" s="624"/>
      <c r="L39" s="624"/>
      <c r="M39" s="624"/>
      <c r="N39" s="628"/>
      <c r="O39" s="628"/>
      <c r="P39" s="628"/>
      <c r="Q39" s="628"/>
      <c r="R39" s="629"/>
      <c r="AB39" s="96"/>
      <c r="AC39" s="96"/>
      <c r="AD39" s="96"/>
      <c r="AE39" s="96"/>
      <c r="AF39" s="96"/>
      <c r="AG39" s="96"/>
      <c r="AH39" s="96"/>
      <c r="AI39" s="96"/>
      <c r="AJ39" s="96"/>
      <c r="AK39" s="96"/>
      <c r="AL39" s="96"/>
      <c r="AM39" s="96"/>
      <c r="AN39" s="96"/>
      <c r="AO39" s="96"/>
      <c r="AP39" s="96"/>
      <c r="AQ39" s="96"/>
      <c r="AR39" s="96"/>
      <c r="AS39" s="96"/>
      <c r="AT39" s="96"/>
      <c r="AU39" s="96"/>
      <c r="AV39" s="96"/>
      <c r="AW39" s="90"/>
    </row>
    <row r="40" spans="2:49" ht="24.75" customHeight="1">
      <c r="B40" s="826" t="s">
        <v>1162</v>
      </c>
      <c r="C40" s="626" t="s">
        <v>1159</v>
      </c>
      <c r="D40" s="627" t="s">
        <v>344</v>
      </c>
      <c r="E40" s="624" t="s">
        <v>176</v>
      </c>
      <c r="F40" s="624" t="s">
        <v>176</v>
      </c>
      <c r="G40" s="628"/>
      <c r="H40" s="624"/>
      <c r="I40" s="624"/>
      <c r="J40" s="624"/>
      <c r="K40" s="624"/>
      <c r="L40" s="624"/>
      <c r="M40" s="624"/>
      <c r="N40" s="628"/>
      <c r="O40" s="628"/>
      <c r="P40" s="628"/>
      <c r="Q40" s="628"/>
      <c r="R40" s="629"/>
      <c r="AB40" s="96"/>
      <c r="AC40" s="96"/>
      <c r="AD40" s="96"/>
      <c r="AE40" s="96"/>
      <c r="AF40" s="96"/>
      <c r="AG40" s="96"/>
      <c r="AH40" s="96"/>
      <c r="AI40" s="96"/>
      <c r="AJ40" s="96"/>
      <c r="AK40" s="96"/>
      <c r="AL40" s="96"/>
      <c r="AM40" s="96"/>
      <c r="AN40" s="96"/>
      <c r="AO40" s="96"/>
      <c r="AP40" s="96"/>
      <c r="AQ40" s="96"/>
      <c r="AR40" s="96"/>
      <c r="AS40" s="96"/>
      <c r="AT40" s="96"/>
      <c r="AU40" s="96"/>
      <c r="AV40" s="96"/>
      <c r="AW40" s="90"/>
    </row>
    <row r="41" spans="2:49" ht="24.75" customHeight="1">
      <c r="B41" s="826" t="s">
        <v>1163</v>
      </c>
      <c r="C41" s="626" t="s">
        <v>1160</v>
      </c>
      <c r="D41" s="627" t="s">
        <v>344</v>
      </c>
      <c r="E41" s="624" t="s">
        <v>176</v>
      </c>
      <c r="F41" s="624" t="s">
        <v>176</v>
      </c>
      <c r="G41" s="628"/>
      <c r="H41" s="624"/>
      <c r="I41" s="624"/>
      <c r="J41" s="624"/>
      <c r="K41" s="624"/>
      <c r="L41" s="624"/>
      <c r="M41" s="624"/>
      <c r="N41" s="628"/>
      <c r="O41" s="628"/>
      <c r="P41" s="628"/>
      <c r="Q41" s="628"/>
      <c r="R41" s="629"/>
      <c r="AB41" s="96"/>
      <c r="AC41" s="96"/>
      <c r="AD41" s="96"/>
      <c r="AE41" s="96"/>
      <c r="AF41" s="96"/>
      <c r="AG41" s="96"/>
      <c r="AH41" s="96"/>
      <c r="AI41" s="96"/>
      <c r="AJ41" s="96"/>
      <c r="AK41" s="96"/>
      <c r="AL41" s="96"/>
      <c r="AM41" s="96"/>
      <c r="AN41" s="96"/>
      <c r="AO41" s="96"/>
      <c r="AP41" s="96"/>
      <c r="AQ41" s="96"/>
      <c r="AR41" s="96"/>
      <c r="AS41" s="96"/>
      <c r="AT41" s="96"/>
      <c r="AU41" s="96"/>
      <c r="AV41" s="96"/>
      <c r="AW41" s="90"/>
    </row>
    <row r="42" spans="2:49" ht="24.75" customHeight="1">
      <c r="B42" s="826" t="s">
        <v>1164</v>
      </c>
      <c r="C42" s="626" t="s">
        <v>1161</v>
      </c>
      <c r="D42" s="627" t="s">
        <v>344</v>
      </c>
      <c r="E42" s="624" t="s">
        <v>176</v>
      </c>
      <c r="F42" s="624" t="s">
        <v>176</v>
      </c>
      <c r="G42" s="628"/>
      <c r="H42" s="624"/>
      <c r="I42" s="624"/>
      <c r="J42" s="624"/>
      <c r="K42" s="624"/>
      <c r="L42" s="624"/>
      <c r="M42" s="624"/>
      <c r="N42" s="628"/>
      <c r="O42" s="628"/>
      <c r="P42" s="628"/>
      <c r="Q42" s="628"/>
      <c r="R42" s="629"/>
      <c r="AB42" s="96"/>
      <c r="AC42" s="96"/>
      <c r="AD42" s="96"/>
      <c r="AE42" s="96"/>
      <c r="AF42" s="96"/>
      <c r="AG42" s="96"/>
      <c r="AH42" s="96"/>
      <c r="AI42" s="96"/>
      <c r="AJ42" s="96"/>
      <c r="AK42" s="96"/>
      <c r="AL42" s="96"/>
      <c r="AM42" s="96"/>
      <c r="AN42" s="96"/>
      <c r="AO42" s="96"/>
      <c r="AP42" s="96"/>
      <c r="AQ42" s="96"/>
      <c r="AR42" s="96"/>
      <c r="AS42" s="96"/>
      <c r="AT42" s="96"/>
      <c r="AU42" s="96"/>
      <c r="AV42" s="96"/>
      <c r="AW42" s="90"/>
    </row>
    <row r="43" spans="2:49" ht="24.75" customHeight="1">
      <c r="B43" s="826" t="s">
        <v>1165</v>
      </c>
      <c r="C43" s="564" t="s">
        <v>347</v>
      </c>
      <c r="D43" s="558" t="s">
        <v>344</v>
      </c>
      <c r="E43" s="559" t="s">
        <v>176</v>
      </c>
      <c r="F43" s="559" t="s">
        <v>176</v>
      </c>
      <c r="G43" s="560"/>
      <c r="H43" s="559"/>
      <c r="I43" s="559"/>
      <c r="J43" s="559"/>
      <c r="K43" s="559"/>
      <c r="L43" s="559"/>
      <c r="M43" s="559"/>
      <c r="N43" s="560"/>
      <c r="O43" s="560"/>
      <c r="P43" s="560"/>
      <c r="Q43" s="560"/>
      <c r="R43" s="561"/>
      <c r="AB43" s="96"/>
      <c r="AC43" s="96"/>
      <c r="AD43" s="96"/>
      <c r="AE43" s="96"/>
      <c r="AF43" s="96"/>
      <c r="AG43" s="96"/>
      <c r="AH43" s="96"/>
      <c r="AI43" s="96"/>
      <c r="AJ43" s="96"/>
      <c r="AK43" s="96"/>
      <c r="AL43" s="96"/>
      <c r="AM43" s="96"/>
      <c r="AN43" s="96"/>
      <c r="AO43" s="96"/>
      <c r="AP43" s="96"/>
      <c r="AQ43" s="96"/>
      <c r="AR43" s="96"/>
      <c r="AS43" s="96"/>
      <c r="AT43" s="96"/>
      <c r="AU43" s="96"/>
      <c r="AV43" s="96"/>
      <c r="AW43" s="90"/>
    </row>
    <row r="44" spans="2:49" ht="24.75" customHeight="1">
      <c r="B44" s="826" t="s">
        <v>1166</v>
      </c>
      <c r="C44" s="564" t="s">
        <v>151</v>
      </c>
      <c r="D44" s="558" t="s">
        <v>153</v>
      </c>
      <c r="E44" s="559" t="s">
        <v>176</v>
      </c>
      <c r="F44" s="559" t="s">
        <v>176</v>
      </c>
      <c r="G44" s="560"/>
      <c r="H44" s="559"/>
      <c r="I44" s="559"/>
      <c r="J44" s="559"/>
      <c r="K44" s="559"/>
      <c r="L44" s="559"/>
      <c r="M44" s="559"/>
      <c r="N44" s="560"/>
      <c r="O44" s="560" t="s">
        <v>176</v>
      </c>
      <c r="P44" s="560"/>
      <c r="Q44" s="560"/>
      <c r="R44" s="561"/>
      <c r="AB44" s="96"/>
      <c r="AC44" s="96"/>
      <c r="AD44" s="96"/>
      <c r="AE44" s="96"/>
      <c r="AF44" s="96"/>
      <c r="AG44" s="96"/>
      <c r="AH44" s="96"/>
      <c r="AI44" s="96"/>
      <c r="AJ44" s="96"/>
      <c r="AK44" s="96"/>
      <c r="AL44" s="96"/>
      <c r="AM44" s="96"/>
      <c r="AN44" s="96"/>
      <c r="AO44" s="96"/>
      <c r="AP44" s="96"/>
      <c r="AQ44" s="96"/>
      <c r="AR44" s="96"/>
      <c r="AS44" s="96"/>
      <c r="AT44" s="96"/>
      <c r="AU44" s="1033"/>
      <c r="AV44" s="1033"/>
      <c r="AW44" s="90"/>
    </row>
    <row r="45" spans="2:49" ht="24.75" customHeight="1">
      <c r="B45" s="826" t="s">
        <v>1167</v>
      </c>
      <c r="C45" s="564" t="s">
        <v>346</v>
      </c>
      <c r="D45" s="558" t="s">
        <v>153</v>
      </c>
      <c r="E45" s="559" t="s">
        <v>176</v>
      </c>
      <c r="F45" s="559" t="s">
        <v>176</v>
      </c>
      <c r="G45" s="560"/>
      <c r="H45" s="559"/>
      <c r="I45" s="559"/>
      <c r="J45" s="559"/>
      <c r="K45" s="559"/>
      <c r="L45" s="559"/>
      <c r="M45" s="559"/>
      <c r="N45" s="560" t="s">
        <v>176</v>
      </c>
      <c r="O45" s="560"/>
      <c r="P45" s="560"/>
      <c r="Q45" s="560"/>
      <c r="R45" s="561"/>
      <c r="AB45" s="96"/>
      <c r="AC45" s="96"/>
      <c r="AD45" s="96"/>
      <c r="AE45" s="96"/>
      <c r="AF45" s="96"/>
      <c r="AG45" s="96"/>
      <c r="AH45" s="96"/>
      <c r="AI45" s="96"/>
      <c r="AJ45" s="96"/>
      <c r="AK45" s="96"/>
      <c r="AL45" s="1033"/>
      <c r="AM45" s="1033"/>
      <c r="AN45" s="1033"/>
      <c r="AO45" s="1033"/>
      <c r="AP45" s="96"/>
      <c r="AQ45" s="96"/>
      <c r="AR45" s="96"/>
      <c r="AS45" s="1033"/>
      <c r="AT45" s="1033"/>
      <c r="AU45" s="1033"/>
      <c r="AV45" s="1033"/>
      <c r="AW45" s="90"/>
    </row>
    <row r="46" spans="2:49" ht="24.75" customHeight="1">
      <c r="B46" s="826" t="s">
        <v>1193</v>
      </c>
      <c r="C46" s="635" t="s">
        <v>1188</v>
      </c>
      <c r="D46" s="558" t="s">
        <v>344</v>
      </c>
      <c r="E46" s="559" t="s">
        <v>176</v>
      </c>
      <c r="F46" s="559" t="s">
        <v>176</v>
      </c>
      <c r="G46" s="638"/>
      <c r="H46" s="637"/>
      <c r="I46" s="637"/>
      <c r="J46" s="637"/>
      <c r="K46" s="637"/>
      <c r="L46" s="637"/>
      <c r="M46" s="637"/>
      <c r="N46" s="638"/>
      <c r="O46" s="638"/>
      <c r="P46" s="638"/>
      <c r="Q46" s="638"/>
      <c r="R46" s="639"/>
      <c r="AB46" s="96"/>
      <c r="AC46" s="96"/>
      <c r="AD46" s="96"/>
      <c r="AE46" s="96"/>
      <c r="AF46" s="96"/>
      <c r="AG46" s="96"/>
      <c r="AH46" s="96"/>
      <c r="AI46" s="96"/>
      <c r="AJ46" s="96"/>
      <c r="AK46" s="96"/>
      <c r="AL46" s="96"/>
      <c r="AM46" s="96"/>
      <c r="AN46" s="96"/>
      <c r="AO46" s="96"/>
      <c r="AP46" s="96"/>
      <c r="AQ46" s="96"/>
      <c r="AR46" s="96"/>
      <c r="AS46" s="96"/>
      <c r="AT46" s="96"/>
      <c r="AU46" s="96"/>
      <c r="AV46" s="96"/>
      <c r="AW46" s="90"/>
    </row>
    <row r="47" spans="2:49" ht="24.75" customHeight="1">
      <c r="B47" s="826" t="s">
        <v>1194</v>
      </c>
      <c r="C47" s="635" t="s">
        <v>1189</v>
      </c>
      <c r="D47" s="558" t="s">
        <v>344</v>
      </c>
      <c r="E47" s="559" t="s">
        <v>176</v>
      </c>
      <c r="F47" s="559" t="s">
        <v>176</v>
      </c>
      <c r="G47" s="638"/>
      <c r="H47" s="637"/>
      <c r="I47" s="637"/>
      <c r="J47" s="637"/>
      <c r="K47" s="637"/>
      <c r="L47" s="637"/>
      <c r="M47" s="637"/>
      <c r="N47" s="638"/>
      <c r="O47" s="638"/>
      <c r="P47" s="638"/>
      <c r="Q47" s="638"/>
      <c r="R47" s="639"/>
      <c r="AB47" s="96"/>
      <c r="AC47" s="96"/>
      <c r="AD47" s="96"/>
      <c r="AE47" s="96"/>
      <c r="AF47" s="96"/>
      <c r="AG47" s="96"/>
      <c r="AH47" s="96"/>
      <c r="AI47" s="96"/>
      <c r="AJ47" s="96"/>
      <c r="AK47" s="96"/>
      <c r="AL47" s="96"/>
      <c r="AM47" s="96"/>
      <c r="AN47" s="96"/>
      <c r="AO47" s="96"/>
      <c r="AP47" s="96"/>
      <c r="AQ47" s="96"/>
      <c r="AR47" s="96"/>
      <c r="AS47" s="96"/>
      <c r="AT47" s="96"/>
      <c r="AU47" s="96"/>
      <c r="AV47" s="96"/>
      <c r="AW47" s="90"/>
    </row>
    <row r="48" spans="2:49" ht="24.75" customHeight="1">
      <c r="B48" s="826" t="s">
        <v>1195</v>
      </c>
      <c r="C48" s="635" t="s">
        <v>1190</v>
      </c>
      <c r="D48" s="558" t="s">
        <v>344</v>
      </c>
      <c r="E48" s="559" t="s">
        <v>176</v>
      </c>
      <c r="F48" s="559" t="s">
        <v>176</v>
      </c>
      <c r="G48" s="638"/>
      <c r="H48" s="560"/>
      <c r="I48" s="637"/>
      <c r="J48" s="637"/>
      <c r="K48" s="637"/>
      <c r="L48" s="637"/>
      <c r="M48" s="637"/>
      <c r="N48" s="638"/>
      <c r="O48" s="638"/>
      <c r="P48" s="638"/>
      <c r="Q48" s="638"/>
      <c r="R48" s="639"/>
      <c r="AB48" s="96"/>
      <c r="AC48" s="96"/>
      <c r="AD48" s="96"/>
      <c r="AE48" s="96"/>
      <c r="AF48" s="96"/>
      <c r="AG48" s="96"/>
      <c r="AH48" s="96"/>
      <c r="AI48" s="96"/>
      <c r="AJ48" s="96"/>
      <c r="AK48" s="96"/>
      <c r="AL48" s="96"/>
      <c r="AM48" s="96"/>
      <c r="AN48" s="96"/>
      <c r="AO48" s="96"/>
      <c r="AP48" s="96"/>
      <c r="AQ48" s="96"/>
      <c r="AR48" s="96"/>
      <c r="AS48" s="96"/>
      <c r="AT48" s="96"/>
      <c r="AU48" s="96"/>
      <c r="AV48" s="96"/>
      <c r="AW48" s="90"/>
    </row>
    <row r="49" spans="2:49" ht="24.75" customHeight="1">
      <c r="B49" s="826" t="s">
        <v>1196</v>
      </c>
      <c r="C49" s="635" t="s">
        <v>1191</v>
      </c>
      <c r="D49" s="558" t="s">
        <v>344</v>
      </c>
      <c r="E49" s="559" t="s">
        <v>176</v>
      </c>
      <c r="F49" s="559" t="s">
        <v>176</v>
      </c>
      <c r="G49" s="638"/>
      <c r="H49" s="637"/>
      <c r="I49" s="637"/>
      <c r="J49" s="637"/>
      <c r="K49" s="637"/>
      <c r="L49" s="637"/>
      <c r="M49" s="637"/>
      <c r="N49" s="638"/>
      <c r="O49" s="638"/>
      <c r="P49" s="638"/>
      <c r="Q49" s="638"/>
      <c r="R49" s="639"/>
      <c r="AB49" s="96"/>
      <c r="AC49" s="96"/>
      <c r="AD49" s="96"/>
      <c r="AE49" s="96"/>
      <c r="AF49" s="96"/>
      <c r="AG49" s="96"/>
      <c r="AH49" s="96"/>
      <c r="AI49" s="96"/>
      <c r="AJ49" s="96"/>
      <c r="AK49" s="96"/>
      <c r="AL49" s="96"/>
      <c r="AM49" s="96"/>
      <c r="AN49" s="96"/>
      <c r="AO49" s="96"/>
      <c r="AP49" s="96"/>
      <c r="AQ49" s="96"/>
      <c r="AR49" s="96"/>
      <c r="AS49" s="96"/>
      <c r="AT49" s="96"/>
      <c r="AU49" s="96"/>
      <c r="AV49" s="96"/>
      <c r="AW49" s="90"/>
    </row>
    <row r="50" spans="2:49" ht="24.75" customHeight="1">
      <c r="B50" s="826" t="s">
        <v>1197</v>
      </c>
      <c r="C50" s="564" t="s">
        <v>115</v>
      </c>
      <c r="D50" s="557" t="s">
        <v>153</v>
      </c>
      <c r="E50" s="559" t="s">
        <v>176</v>
      </c>
      <c r="F50" s="559" t="s">
        <v>176</v>
      </c>
      <c r="G50" s="560"/>
      <c r="H50" s="559"/>
      <c r="I50" s="559"/>
      <c r="J50" s="559" t="s">
        <v>176</v>
      </c>
      <c r="K50" s="560"/>
      <c r="L50" s="559"/>
      <c r="M50" s="559"/>
      <c r="N50" s="560"/>
      <c r="O50" s="638"/>
      <c r="P50" s="638"/>
      <c r="Q50" s="638"/>
      <c r="R50" s="639"/>
      <c r="AB50" s="96"/>
      <c r="AC50" s="96"/>
      <c r="AD50" s="96"/>
      <c r="AE50" s="96"/>
      <c r="AF50" s="96"/>
      <c r="AG50" s="96"/>
      <c r="AH50" s="96"/>
      <c r="AI50" s="96"/>
      <c r="AJ50" s="96"/>
      <c r="AK50" s="96"/>
      <c r="AL50" s="96"/>
      <c r="AM50" s="96"/>
      <c r="AN50" s="96"/>
      <c r="AO50" s="96"/>
      <c r="AP50" s="96"/>
      <c r="AQ50" s="96"/>
      <c r="AR50" s="96"/>
      <c r="AS50" s="96"/>
      <c r="AT50" s="96"/>
      <c r="AU50" s="96"/>
      <c r="AV50" s="96"/>
      <c r="AW50" s="90"/>
    </row>
    <row r="51" spans="2:49" ht="24.75" customHeight="1">
      <c r="B51" s="827" t="s">
        <v>1198</v>
      </c>
      <c r="C51" s="640" t="s">
        <v>1192</v>
      </c>
      <c r="D51" s="641" t="s">
        <v>153</v>
      </c>
      <c r="E51" s="220" t="s">
        <v>176</v>
      </c>
      <c r="F51" s="220" t="s">
        <v>176</v>
      </c>
      <c r="G51" s="642"/>
      <c r="H51" s="220"/>
      <c r="I51" s="220"/>
      <c r="J51" s="220"/>
      <c r="K51" s="220"/>
      <c r="L51" s="220"/>
      <c r="M51" s="220"/>
      <c r="N51" s="642"/>
      <c r="O51" s="642"/>
      <c r="P51" s="642"/>
      <c r="Q51" s="642"/>
      <c r="R51" s="569"/>
      <c r="AB51" s="96"/>
      <c r="AC51" s="96"/>
      <c r="AD51" s="96"/>
      <c r="AE51" s="96"/>
      <c r="AF51" s="96"/>
      <c r="AG51" s="96"/>
      <c r="AH51" s="96"/>
      <c r="AI51" s="96"/>
      <c r="AJ51" s="96"/>
      <c r="AK51" s="96"/>
      <c r="AL51" s="1033"/>
      <c r="AM51" s="1033"/>
      <c r="AN51" s="1033"/>
      <c r="AO51" s="1033"/>
      <c r="AP51" s="96"/>
      <c r="AQ51" s="96"/>
      <c r="AR51" s="96"/>
      <c r="AS51" s="1033"/>
      <c r="AT51" s="1033"/>
      <c r="AU51" s="1033"/>
      <c r="AV51" s="1033"/>
      <c r="AW51" s="90"/>
    </row>
    <row r="52" spans="26:49" ht="12">
      <c r="Z52" s="98"/>
      <c r="AA52" s="98"/>
      <c r="AB52" s="99"/>
      <c r="AC52" s="98"/>
      <c r="AD52" s="98"/>
      <c r="AE52" s="98"/>
      <c r="AF52" s="98"/>
      <c r="AG52" s="98"/>
      <c r="AH52" s="90"/>
      <c r="AI52" s="90"/>
      <c r="AJ52" s="90"/>
      <c r="AK52" s="90"/>
      <c r="AL52" s="90"/>
      <c r="AM52" s="90"/>
      <c r="AN52" s="90"/>
      <c r="AO52" s="90"/>
      <c r="AP52" s="90"/>
      <c r="AQ52" s="90"/>
      <c r="AR52" s="90"/>
      <c r="AS52" s="90"/>
      <c r="AT52" s="90"/>
      <c r="AU52" s="90"/>
      <c r="AV52" s="90"/>
      <c r="AW52" s="90"/>
    </row>
    <row r="53" spans="4:49" s="94" customFormat="1" ht="14.25">
      <c r="D53" s="88"/>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row>
    <row r="54" spans="2:49" s="94" customFormat="1" ht="17.25">
      <c r="B54" s="405" t="s">
        <v>251</v>
      </c>
      <c r="D54" s="88"/>
      <c r="R54" s="94" t="s">
        <v>356</v>
      </c>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row>
    <row r="55" spans="2:49" ht="24.75" customHeight="1">
      <c r="B55" s="825" t="s">
        <v>165</v>
      </c>
      <c r="C55" s="570" t="s">
        <v>208</v>
      </c>
      <c r="D55" s="571" t="s">
        <v>377</v>
      </c>
      <c r="E55" s="554"/>
      <c r="F55" s="554"/>
      <c r="G55" s="555"/>
      <c r="H55" s="554"/>
      <c r="I55" s="554"/>
      <c r="J55" s="554"/>
      <c r="K55" s="554"/>
      <c r="L55" s="554"/>
      <c r="M55" s="554"/>
      <c r="N55" s="555"/>
      <c r="O55" s="555"/>
      <c r="P55" s="555"/>
      <c r="Q55" s="555"/>
      <c r="R55" s="556"/>
      <c r="Z55" s="96"/>
      <c r="AA55" s="96"/>
      <c r="AB55" s="100"/>
      <c r="AC55" s="100"/>
      <c r="AD55" s="100"/>
      <c r="AE55" s="100"/>
      <c r="AF55" s="100"/>
      <c r="AG55" s="100"/>
      <c r="AH55" s="1032"/>
      <c r="AI55" s="1032"/>
      <c r="AJ55" s="1032"/>
      <c r="AK55" s="1032"/>
      <c r="AL55" s="1032"/>
      <c r="AM55" s="1032"/>
      <c r="AN55" s="1032"/>
      <c r="AO55" s="1032"/>
      <c r="AP55" s="100"/>
      <c r="AQ55" s="100"/>
      <c r="AR55" s="100"/>
      <c r="AS55" s="1032"/>
      <c r="AT55" s="1032"/>
      <c r="AU55" s="1032"/>
      <c r="AV55" s="1032"/>
      <c r="AW55" s="90"/>
    </row>
    <row r="56" spans="2:49" ht="24.75" customHeight="1">
      <c r="B56" s="826" t="s">
        <v>194</v>
      </c>
      <c r="C56" s="564" t="s">
        <v>92</v>
      </c>
      <c r="D56" s="562" t="s">
        <v>377</v>
      </c>
      <c r="E56" s="559" t="s">
        <v>146</v>
      </c>
      <c r="F56" s="559" t="s">
        <v>146</v>
      </c>
      <c r="G56" s="560" t="s">
        <v>147</v>
      </c>
      <c r="H56" s="559"/>
      <c r="I56" s="559"/>
      <c r="J56" s="559"/>
      <c r="K56" s="559"/>
      <c r="L56" s="559"/>
      <c r="M56" s="559"/>
      <c r="N56" s="560"/>
      <c r="O56" s="560"/>
      <c r="P56" s="560"/>
      <c r="Q56" s="560"/>
      <c r="R56" s="561" t="s">
        <v>1504</v>
      </c>
      <c r="Z56" s="96"/>
      <c r="AA56" s="96"/>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90"/>
    </row>
    <row r="57" spans="2:49" ht="49.5" customHeight="1">
      <c r="B57" s="826" t="s">
        <v>195</v>
      </c>
      <c r="C57" s="557" t="s">
        <v>1199</v>
      </c>
      <c r="D57" s="562" t="s">
        <v>377</v>
      </c>
      <c r="E57" s="559" t="s">
        <v>146</v>
      </c>
      <c r="F57" s="559" t="s">
        <v>146</v>
      </c>
      <c r="G57" s="560"/>
      <c r="H57" s="559"/>
      <c r="I57" s="559"/>
      <c r="J57" s="559"/>
      <c r="K57" s="559"/>
      <c r="L57" s="559"/>
      <c r="M57" s="559"/>
      <c r="N57" s="560"/>
      <c r="O57" s="560"/>
      <c r="P57" s="560"/>
      <c r="Q57" s="560"/>
      <c r="R57" s="561" t="s">
        <v>1488</v>
      </c>
      <c r="Z57" s="96"/>
      <c r="AA57" s="96"/>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90"/>
    </row>
    <row r="58" spans="2:49" ht="24.75" customHeight="1">
      <c r="B58" s="826" t="s">
        <v>196</v>
      </c>
      <c r="C58" s="564" t="s">
        <v>154</v>
      </c>
      <c r="D58" s="562" t="s">
        <v>377</v>
      </c>
      <c r="E58" s="559" t="s">
        <v>176</v>
      </c>
      <c r="F58" s="559" t="s">
        <v>176</v>
      </c>
      <c r="G58" s="560" t="s">
        <v>177</v>
      </c>
      <c r="H58" s="559"/>
      <c r="I58" s="559"/>
      <c r="J58" s="559"/>
      <c r="K58" s="559"/>
      <c r="L58" s="559"/>
      <c r="M58" s="559"/>
      <c r="N58" s="560"/>
      <c r="O58" s="560"/>
      <c r="P58" s="560"/>
      <c r="Q58" s="560"/>
      <c r="R58" s="561" t="s">
        <v>1523</v>
      </c>
      <c r="Z58" s="96"/>
      <c r="AA58" s="96"/>
      <c r="AB58" s="100"/>
      <c r="AC58" s="100"/>
      <c r="AD58" s="100"/>
      <c r="AE58" s="100"/>
      <c r="AF58" s="100"/>
      <c r="AG58" s="100"/>
      <c r="AH58" s="1032"/>
      <c r="AI58" s="1032"/>
      <c r="AJ58" s="1032"/>
      <c r="AK58" s="1032"/>
      <c r="AL58" s="1032"/>
      <c r="AM58" s="1032"/>
      <c r="AN58" s="1032"/>
      <c r="AO58" s="1032"/>
      <c r="AP58" s="100"/>
      <c r="AQ58" s="100"/>
      <c r="AR58" s="100"/>
      <c r="AS58" s="1032"/>
      <c r="AT58" s="1032"/>
      <c r="AU58" s="1032"/>
      <c r="AV58" s="1032"/>
      <c r="AW58" s="90"/>
    </row>
    <row r="59" spans="2:49" ht="24.75" customHeight="1">
      <c r="B59" s="826" t="s">
        <v>197</v>
      </c>
      <c r="C59" s="564" t="s">
        <v>155</v>
      </c>
      <c r="D59" s="562" t="s">
        <v>377</v>
      </c>
      <c r="E59" s="559" t="s">
        <v>176</v>
      </c>
      <c r="F59" s="559" t="s">
        <v>176</v>
      </c>
      <c r="G59" s="560" t="s">
        <v>177</v>
      </c>
      <c r="H59" s="559"/>
      <c r="I59" s="559"/>
      <c r="J59" s="559"/>
      <c r="K59" s="559"/>
      <c r="L59" s="559"/>
      <c r="M59" s="559"/>
      <c r="N59" s="560"/>
      <c r="O59" s="560"/>
      <c r="P59" s="560"/>
      <c r="Q59" s="560"/>
      <c r="R59" s="561" t="s">
        <v>1523</v>
      </c>
      <c r="Z59" s="90"/>
      <c r="AA59" s="90"/>
      <c r="AB59" s="100"/>
      <c r="AC59" s="100"/>
      <c r="AD59" s="100"/>
      <c r="AE59" s="100"/>
      <c r="AF59" s="100"/>
      <c r="AG59" s="100"/>
      <c r="AH59" s="1032"/>
      <c r="AI59" s="1032"/>
      <c r="AJ59" s="1032"/>
      <c r="AK59" s="1032"/>
      <c r="AL59" s="1032"/>
      <c r="AM59" s="1032"/>
      <c r="AN59" s="1032"/>
      <c r="AO59" s="1032"/>
      <c r="AP59" s="100"/>
      <c r="AQ59" s="100"/>
      <c r="AR59" s="100"/>
      <c r="AS59" s="1032"/>
      <c r="AT59" s="1032"/>
      <c r="AU59" s="1032"/>
      <c r="AV59" s="1032"/>
      <c r="AW59" s="90"/>
    </row>
    <row r="60" spans="2:49" ht="24.75" customHeight="1">
      <c r="B60" s="826" t="s">
        <v>198</v>
      </c>
      <c r="C60" s="564" t="s">
        <v>1518</v>
      </c>
      <c r="D60" s="562" t="s">
        <v>377</v>
      </c>
      <c r="E60" s="559" t="s">
        <v>176</v>
      </c>
      <c r="F60" s="559" t="s">
        <v>176</v>
      </c>
      <c r="G60" s="560"/>
      <c r="H60" s="559"/>
      <c r="I60" s="559"/>
      <c r="J60" s="559"/>
      <c r="K60" s="559"/>
      <c r="L60" s="559"/>
      <c r="M60" s="559"/>
      <c r="N60" s="560"/>
      <c r="O60" s="560"/>
      <c r="P60" s="560"/>
      <c r="Q60" s="560"/>
      <c r="R60" s="561"/>
      <c r="Z60" s="97"/>
      <c r="AA60" s="97"/>
      <c r="AB60" s="100"/>
      <c r="AC60" s="100"/>
      <c r="AD60" s="100"/>
      <c r="AE60" s="100"/>
      <c r="AF60" s="100"/>
      <c r="AG60" s="100"/>
      <c r="AH60" s="1032"/>
      <c r="AI60" s="1032"/>
      <c r="AJ60" s="1032"/>
      <c r="AK60" s="1032"/>
      <c r="AL60" s="1032"/>
      <c r="AM60" s="1032"/>
      <c r="AN60" s="1032"/>
      <c r="AO60" s="1032"/>
      <c r="AP60" s="100"/>
      <c r="AQ60" s="100"/>
      <c r="AR60" s="100"/>
      <c r="AS60" s="1032"/>
      <c r="AT60" s="1032"/>
      <c r="AU60" s="1032"/>
      <c r="AV60" s="1032"/>
      <c r="AW60" s="90"/>
    </row>
    <row r="61" spans="2:49" ht="24.75" customHeight="1">
      <c r="B61" s="826" t="s">
        <v>199</v>
      </c>
      <c r="C61" s="564" t="s">
        <v>157</v>
      </c>
      <c r="D61" s="562" t="s">
        <v>377</v>
      </c>
      <c r="E61" s="559" t="s">
        <v>176</v>
      </c>
      <c r="F61" s="559" t="s">
        <v>176</v>
      </c>
      <c r="G61" s="560" t="s">
        <v>177</v>
      </c>
      <c r="H61" s="559"/>
      <c r="I61" s="559"/>
      <c r="J61" s="559"/>
      <c r="K61" s="559"/>
      <c r="L61" s="559"/>
      <c r="M61" s="559"/>
      <c r="N61" s="560"/>
      <c r="O61" s="560"/>
      <c r="P61" s="560"/>
      <c r="Q61" s="560"/>
      <c r="R61" s="561" t="s">
        <v>1523</v>
      </c>
      <c r="Z61" s="96"/>
      <c r="AA61" s="96"/>
      <c r="AB61" s="100"/>
      <c r="AC61" s="100"/>
      <c r="AD61" s="100"/>
      <c r="AE61" s="100"/>
      <c r="AF61" s="100"/>
      <c r="AG61" s="100"/>
      <c r="AH61" s="1032"/>
      <c r="AI61" s="1032"/>
      <c r="AJ61" s="1032"/>
      <c r="AK61" s="1032"/>
      <c r="AL61" s="1032"/>
      <c r="AM61" s="1032"/>
      <c r="AN61" s="1032"/>
      <c r="AO61" s="1032"/>
      <c r="AP61" s="100"/>
      <c r="AQ61" s="100"/>
      <c r="AR61" s="100"/>
      <c r="AS61" s="1032"/>
      <c r="AT61" s="1032"/>
      <c r="AU61" s="1032"/>
      <c r="AV61" s="1032"/>
      <c r="AW61" s="90"/>
    </row>
    <row r="62" spans="2:49" ht="24.75" customHeight="1">
      <c r="B62" s="826" t="s">
        <v>200</v>
      </c>
      <c r="C62" s="564" t="s">
        <v>158</v>
      </c>
      <c r="D62" s="562" t="s">
        <v>377</v>
      </c>
      <c r="E62" s="559" t="s">
        <v>176</v>
      </c>
      <c r="F62" s="559" t="s">
        <v>176</v>
      </c>
      <c r="G62" s="560" t="s">
        <v>177</v>
      </c>
      <c r="H62" s="559"/>
      <c r="I62" s="559"/>
      <c r="J62" s="559"/>
      <c r="K62" s="559"/>
      <c r="L62" s="559"/>
      <c r="M62" s="559"/>
      <c r="N62" s="560"/>
      <c r="O62" s="560"/>
      <c r="P62" s="560"/>
      <c r="Q62" s="560"/>
      <c r="R62" s="561" t="s">
        <v>1523</v>
      </c>
      <c r="Z62" s="96"/>
      <c r="AA62" s="96"/>
      <c r="AB62" s="100"/>
      <c r="AC62" s="100"/>
      <c r="AD62" s="100"/>
      <c r="AE62" s="100"/>
      <c r="AF62" s="100"/>
      <c r="AG62" s="100"/>
      <c r="AH62" s="1032"/>
      <c r="AI62" s="1032"/>
      <c r="AJ62" s="1032"/>
      <c r="AK62" s="1032"/>
      <c r="AL62" s="1032"/>
      <c r="AM62" s="1032"/>
      <c r="AN62" s="1032"/>
      <c r="AO62" s="1032"/>
      <c r="AP62" s="100"/>
      <c r="AQ62" s="100"/>
      <c r="AR62" s="100"/>
      <c r="AS62" s="1032"/>
      <c r="AT62" s="1032"/>
      <c r="AU62" s="1032"/>
      <c r="AV62" s="1032"/>
      <c r="AW62" s="90"/>
    </row>
    <row r="63" spans="2:49" ht="24.75" customHeight="1">
      <c r="B63" s="826" t="s">
        <v>201</v>
      </c>
      <c r="C63" s="564" t="s">
        <v>159</v>
      </c>
      <c r="D63" s="562" t="s">
        <v>377</v>
      </c>
      <c r="E63" s="559" t="s">
        <v>176</v>
      </c>
      <c r="F63" s="559" t="s">
        <v>176</v>
      </c>
      <c r="G63" s="560" t="s">
        <v>177</v>
      </c>
      <c r="H63" s="559"/>
      <c r="I63" s="559"/>
      <c r="J63" s="559"/>
      <c r="K63" s="559"/>
      <c r="L63" s="559"/>
      <c r="M63" s="559"/>
      <c r="N63" s="560"/>
      <c r="O63" s="560"/>
      <c r="P63" s="560"/>
      <c r="Q63" s="560"/>
      <c r="R63" s="561" t="s">
        <v>1523</v>
      </c>
      <c r="Z63" s="96"/>
      <c r="AA63" s="96"/>
      <c r="AB63" s="100"/>
      <c r="AC63" s="100"/>
      <c r="AD63" s="100"/>
      <c r="AE63" s="100"/>
      <c r="AF63" s="100"/>
      <c r="AG63" s="100"/>
      <c r="AH63" s="1032"/>
      <c r="AI63" s="1032"/>
      <c r="AJ63" s="1032"/>
      <c r="AK63" s="1032"/>
      <c r="AL63" s="1032"/>
      <c r="AM63" s="1032"/>
      <c r="AN63" s="1032"/>
      <c r="AO63" s="1032"/>
      <c r="AP63" s="100"/>
      <c r="AQ63" s="100"/>
      <c r="AR63" s="100"/>
      <c r="AS63" s="1032"/>
      <c r="AT63" s="1032"/>
      <c r="AU63" s="1032"/>
      <c r="AV63" s="1032"/>
      <c r="AW63" s="90"/>
    </row>
    <row r="64" spans="2:49" ht="24.75" customHeight="1">
      <c r="B64" s="826" t="s">
        <v>202</v>
      </c>
      <c r="C64" s="564" t="s">
        <v>160</v>
      </c>
      <c r="D64" s="562" t="s">
        <v>377</v>
      </c>
      <c r="E64" s="559" t="s">
        <v>176</v>
      </c>
      <c r="F64" s="559" t="s">
        <v>176</v>
      </c>
      <c r="G64" s="560"/>
      <c r="H64" s="559"/>
      <c r="I64" s="559"/>
      <c r="J64" s="559"/>
      <c r="K64" s="559"/>
      <c r="L64" s="559"/>
      <c r="M64" s="559"/>
      <c r="N64" s="560"/>
      <c r="O64" s="560"/>
      <c r="P64" s="560"/>
      <c r="Q64" s="560"/>
      <c r="R64" s="561"/>
      <c r="Z64" s="96"/>
      <c r="AA64" s="96"/>
      <c r="AB64" s="100"/>
      <c r="AC64" s="100"/>
      <c r="AD64" s="100"/>
      <c r="AE64" s="100"/>
      <c r="AF64" s="100"/>
      <c r="AG64" s="100"/>
      <c r="AH64" s="1032"/>
      <c r="AI64" s="1032"/>
      <c r="AJ64" s="1032"/>
      <c r="AK64" s="1032"/>
      <c r="AL64" s="1032"/>
      <c r="AM64" s="1032"/>
      <c r="AN64" s="1032"/>
      <c r="AO64" s="1032"/>
      <c r="AP64" s="100"/>
      <c r="AQ64" s="100"/>
      <c r="AR64" s="100"/>
      <c r="AS64" s="1032"/>
      <c r="AT64" s="1032"/>
      <c r="AU64" s="1032"/>
      <c r="AV64" s="1032"/>
      <c r="AW64" s="90"/>
    </row>
    <row r="65" spans="2:49" ht="24.75" customHeight="1">
      <c r="B65" s="826" t="s">
        <v>203</v>
      </c>
      <c r="C65" s="564" t="s">
        <v>1200</v>
      </c>
      <c r="D65" s="562" t="s">
        <v>377</v>
      </c>
      <c r="E65" s="559" t="s">
        <v>176</v>
      </c>
      <c r="F65" s="559" t="s">
        <v>176</v>
      </c>
      <c r="G65" s="560" t="s">
        <v>177</v>
      </c>
      <c r="H65" s="559"/>
      <c r="I65" s="559"/>
      <c r="J65" s="559"/>
      <c r="K65" s="559"/>
      <c r="L65" s="559"/>
      <c r="M65" s="559"/>
      <c r="N65" s="560"/>
      <c r="O65" s="560"/>
      <c r="P65" s="560"/>
      <c r="Q65" s="560"/>
      <c r="R65" s="561" t="s">
        <v>1523</v>
      </c>
      <c r="Z65" s="96"/>
      <c r="AA65" s="96"/>
      <c r="AB65" s="100"/>
      <c r="AC65" s="100"/>
      <c r="AD65" s="100"/>
      <c r="AE65" s="100"/>
      <c r="AF65" s="100"/>
      <c r="AG65" s="100"/>
      <c r="AH65" s="1032"/>
      <c r="AI65" s="1032"/>
      <c r="AJ65" s="1032"/>
      <c r="AK65" s="1032"/>
      <c r="AL65" s="1032"/>
      <c r="AM65" s="1032"/>
      <c r="AN65" s="1032"/>
      <c r="AO65" s="1032"/>
      <c r="AP65" s="100"/>
      <c r="AQ65" s="100"/>
      <c r="AR65" s="100"/>
      <c r="AS65" s="1032"/>
      <c r="AT65" s="1032"/>
      <c r="AU65" s="1032"/>
      <c r="AV65" s="1032"/>
      <c r="AW65" s="90"/>
    </row>
    <row r="66" spans="2:49" ht="24.75" customHeight="1">
      <c r="B66" s="826" t="s">
        <v>204</v>
      </c>
      <c r="C66" s="564" t="s">
        <v>1360</v>
      </c>
      <c r="D66" s="562" t="s">
        <v>377</v>
      </c>
      <c r="E66" s="559" t="s">
        <v>176</v>
      </c>
      <c r="F66" s="559" t="s">
        <v>176</v>
      </c>
      <c r="G66" s="560" t="s">
        <v>177</v>
      </c>
      <c r="H66" s="559"/>
      <c r="I66" s="559"/>
      <c r="J66" s="559"/>
      <c r="K66" s="559"/>
      <c r="L66" s="559"/>
      <c r="M66" s="559"/>
      <c r="N66" s="560"/>
      <c r="O66" s="560"/>
      <c r="P66" s="560"/>
      <c r="Q66" s="560"/>
      <c r="R66" s="561" t="s">
        <v>1523</v>
      </c>
      <c r="Z66" s="96"/>
      <c r="AA66" s="96"/>
      <c r="AB66" s="100"/>
      <c r="AC66" s="100"/>
      <c r="AD66" s="100"/>
      <c r="AE66" s="100"/>
      <c r="AF66" s="100"/>
      <c r="AG66" s="100"/>
      <c r="AH66" s="1032"/>
      <c r="AI66" s="1032"/>
      <c r="AJ66" s="1032"/>
      <c r="AK66" s="1032"/>
      <c r="AL66" s="1032"/>
      <c r="AM66" s="1032"/>
      <c r="AN66" s="1032"/>
      <c r="AO66" s="1032"/>
      <c r="AP66" s="100"/>
      <c r="AQ66" s="100"/>
      <c r="AR66" s="100"/>
      <c r="AS66" s="1032"/>
      <c r="AT66" s="1032"/>
      <c r="AU66" s="1032"/>
      <c r="AV66" s="1032"/>
      <c r="AW66" s="90"/>
    </row>
    <row r="67" spans="2:49" ht="24.75" customHeight="1">
      <c r="B67" s="826" t="s">
        <v>205</v>
      </c>
      <c r="C67" s="564" t="s">
        <v>161</v>
      </c>
      <c r="D67" s="562" t="s">
        <v>377</v>
      </c>
      <c r="E67" s="559" t="s">
        <v>176</v>
      </c>
      <c r="F67" s="559" t="s">
        <v>176</v>
      </c>
      <c r="G67" s="560" t="s">
        <v>177</v>
      </c>
      <c r="H67" s="559"/>
      <c r="I67" s="559"/>
      <c r="J67" s="559"/>
      <c r="K67" s="559"/>
      <c r="L67" s="559"/>
      <c r="M67" s="559"/>
      <c r="N67" s="560"/>
      <c r="O67" s="560"/>
      <c r="P67" s="560" t="s">
        <v>176</v>
      </c>
      <c r="Q67" s="560" t="s">
        <v>176</v>
      </c>
      <c r="R67" s="561" t="s">
        <v>1523</v>
      </c>
      <c r="Z67" s="96"/>
      <c r="AA67" s="96"/>
      <c r="AB67" s="100"/>
      <c r="AC67" s="100"/>
      <c r="AD67" s="100"/>
      <c r="AE67" s="100"/>
      <c r="AF67" s="100"/>
      <c r="AG67" s="100"/>
      <c r="AH67" s="1032"/>
      <c r="AI67" s="1032"/>
      <c r="AJ67" s="1032"/>
      <c r="AK67" s="1032"/>
      <c r="AL67" s="1032"/>
      <c r="AM67" s="1032"/>
      <c r="AN67" s="1032"/>
      <c r="AO67" s="1032"/>
      <c r="AP67" s="100"/>
      <c r="AQ67" s="100"/>
      <c r="AR67" s="100"/>
      <c r="AS67" s="1032"/>
      <c r="AT67" s="1032"/>
      <c r="AU67" s="1032"/>
      <c r="AV67" s="1032"/>
      <c r="AW67" s="90"/>
    </row>
    <row r="68" spans="2:49" ht="24.75" customHeight="1">
      <c r="B68" s="826" t="s">
        <v>206</v>
      </c>
      <c r="C68" s="564" t="s">
        <v>1190</v>
      </c>
      <c r="D68" s="562" t="s">
        <v>377</v>
      </c>
      <c r="E68" s="559" t="s">
        <v>176</v>
      </c>
      <c r="F68" s="559" t="s">
        <v>176</v>
      </c>
      <c r="G68" s="560"/>
      <c r="H68" s="559"/>
      <c r="I68" s="559"/>
      <c r="J68" s="559"/>
      <c r="K68" s="559"/>
      <c r="L68" s="559"/>
      <c r="M68" s="559"/>
      <c r="N68" s="560"/>
      <c r="O68" s="560"/>
      <c r="P68" s="560"/>
      <c r="Q68" s="560"/>
      <c r="R68" s="561"/>
      <c r="Z68" s="96"/>
      <c r="AA68" s="96"/>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90"/>
    </row>
    <row r="69" spans="2:49" ht="24.75" customHeight="1">
      <c r="B69" s="826" t="s">
        <v>207</v>
      </c>
      <c r="C69" s="564" t="s">
        <v>1201</v>
      </c>
      <c r="D69" s="562" t="s">
        <v>377</v>
      </c>
      <c r="E69" s="559" t="s">
        <v>176</v>
      </c>
      <c r="F69" s="559" t="s">
        <v>176</v>
      </c>
      <c r="G69" s="560"/>
      <c r="H69" s="559"/>
      <c r="I69" s="559"/>
      <c r="J69" s="559"/>
      <c r="K69" s="559"/>
      <c r="L69" s="559"/>
      <c r="M69" s="559" t="s">
        <v>176</v>
      </c>
      <c r="N69" s="560"/>
      <c r="O69" s="560"/>
      <c r="P69" s="560"/>
      <c r="Q69" s="560"/>
      <c r="R69" s="561"/>
      <c r="Z69" s="96"/>
      <c r="AA69" s="96"/>
      <c r="AB69" s="100"/>
      <c r="AC69" s="100"/>
      <c r="AD69" s="100"/>
      <c r="AE69" s="100"/>
      <c r="AF69" s="100"/>
      <c r="AG69" s="100"/>
      <c r="AH69" s="1032"/>
      <c r="AI69" s="1032"/>
      <c r="AJ69" s="1032"/>
      <c r="AK69" s="1032"/>
      <c r="AL69" s="1032"/>
      <c r="AM69" s="1032"/>
      <c r="AN69" s="1032"/>
      <c r="AO69" s="1032"/>
      <c r="AP69" s="100"/>
      <c r="AQ69" s="100"/>
      <c r="AR69" s="100"/>
      <c r="AS69" s="1032"/>
      <c r="AT69" s="1032"/>
      <c r="AU69" s="1032"/>
      <c r="AV69" s="1032"/>
      <c r="AW69" s="90"/>
    </row>
    <row r="70" spans="2:49" ht="24.75" customHeight="1">
      <c r="B70" s="826" t="s">
        <v>1202</v>
      </c>
      <c r="C70" s="635" t="s">
        <v>115</v>
      </c>
      <c r="D70" s="562" t="s">
        <v>377</v>
      </c>
      <c r="E70" s="559" t="s">
        <v>176</v>
      </c>
      <c r="F70" s="559" t="s">
        <v>176</v>
      </c>
      <c r="G70" s="638"/>
      <c r="H70" s="637"/>
      <c r="I70" s="637" t="s">
        <v>146</v>
      </c>
      <c r="J70" s="637"/>
      <c r="K70" s="637"/>
      <c r="L70" s="637"/>
      <c r="M70" s="637"/>
      <c r="N70" s="638"/>
      <c r="O70" s="638"/>
      <c r="P70" s="638"/>
      <c r="Q70" s="638"/>
      <c r="R70" s="639"/>
      <c r="Z70" s="96"/>
      <c r="AA70" s="96"/>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90"/>
    </row>
    <row r="71" spans="2:49" ht="24.75" customHeight="1">
      <c r="B71" s="827" t="s">
        <v>1203</v>
      </c>
      <c r="C71" s="566" t="s">
        <v>1192</v>
      </c>
      <c r="D71" s="572" t="s">
        <v>377</v>
      </c>
      <c r="E71" s="567" t="s">
        <v>176</v>
      </c>
      <c r="F71" s="567" t="s">
        <v>176</v>
      </c>
      <c r="G71" s="568"/>
      <c r="H71" s="567"/>
      <c r="I71" s="567"/>
      <c r="J71" s="567"/>
      <c r="K71" s="567"/>
      <c r="L71" s="567"/>
      <c r="M71" s="567"/>
      <c r="N71" s="568"/>
      <c r="O71" s="568"/>
      <c r="P71" s="568"/>
      <c r="Q71" s="568"/>
      <c r="R71" s="569"/>
      <c r="Z71" s="96"/>
      <c r="AA71" s="96"/>
      <c r="AB71" s="100"/>
      <c r="AC71" s="100"/>
      <c r="AD71" s="100"/>
      <c r="AE71" s="100"/>
      <c r="AF71" s="100"/>
      <c r="AG71" s="100"/>
      <c r="AH71" s="1032"/>
      <c r="AI71" s="1032"/>
      <c r="AJ71" s="1032"/>
      <c r="AK71" s="1032"/>
      <c r="AL71" s="1032"/>
      <c r="AM71" s="1032"/>
      <c r="AN71" s="1032"/>
      <c r="AO71" s="1032"/>
      <c r="AP71" s="100"/>
      <c r="AQ71" s="100"/>
      <c r="AR71" s="100"/>
      <c r="AS71" s="1032"/>
      <c r="AT71" s="1032"/>
      <c r="AU71" s="1032"/>
      <c r="AV71" s="1032"/>
      <c r="AW71" s="90"/>
    </row>
    <row r="72" spans="18:49" ht="12">
      <c r="R72" s="104"/>
      <c r="Z72" s="96"/>
      <c r="AA72" s="96"/>
      <c r="AB72" s="90"/>
      <c r="AC72" s="90"/>
      <c r="AD72" s="90"/>
      <c r="AE72" s="90"/>
      <c r="AF72" s="90"/>
      <c r="AG72" s="90"/>
      <c r="AH72" s="90"/>
      <c r="AI72" s="90"/>
      <c r="AJ72" s="90"/>
      <c r="AK72" s="90"/>
      <c r="AL72" s="90"/>
      <c r="AM72" s="90"/>
      <c r="AN72" s="90"/>
      <c r="AO72" s="90"/>
      <c r="AP72" s="90"/>
      <c r="AQ72" s="90"/>
      <c r="AR72" s="90"/>
      <c r="AS72" s="90"/>
      <c r="AT72" s="90"/>
      <c r="AU72" s="90"/>
      <c r="AV72" s="90"/>
      <c r="AW72" s="90"/>
    </row>
    <row r="73" spans="18:49" ht="12">
      <c r="R73" s="104"/>
      <c r="Z73" s="96"/>
      <c r="AA73" s="96"/>
      <c r="AB73" s="90"/>
      <c r="AC73" s="90"/>
      <c r="AD73" s="90"/>
      <c r="AE73" s="90"/>
      <c r="AF73" s="90"/>
      <c r="AG73" s="90"/>
      <c r="AH73" s="90"/>
      <c r="AI73" s="90"/>
      <c r="AJ73" s="90"/>
      <c r="AK73" s="90"/>
      <c r="AL73" s="90"/>
      <c r="AM73" s="90"/>
      <c r="AN73" s="90"/>
      <c r="AO73" s="90"/>
      <c r="AP73" s="90"/>
      <c r="AQ73" s="90"/>
      <c r="AR73" s="90"/>
      <c r="AS73" s="90"/>
      <c r="AT73" s="90"/>
      <c r="AU73" s="90"/>
      <c r="AV73" s="90"/>
      <c r="AW73" s="90"/>
    </row>
    <row r="74" spans="2:49" s="94" customFormat="1" ht="17.25">
      <c r="B74" s="405" t="s">
        <v>252</v>
      </c>
      <c r="D74" s="88"/>
      <c r="R74" s="94" t="s">
        <v>376</v>
      </c>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row>
    <row r="75" spans="2:49" ht="24.75" customHeight="1">
      <c r="B75" s="825" t="s">
        <v>166</v>
      </c>
      <c r="C75" s="570" t="s">
        <v>92</v>
      </c>
      <c r="D75" s="571" t="s">
        <v>130</v>
      </c>
      <c r="E75" s="554" t="s">
        <v>146</v>
      </c>
      <c r="F75" s="554" t="s">
        <v>146</v>
      </c>
      <c r="G75" s="555" t="s">
        <v>147</v>
      </c>
      <c r="H75" s="554"/>
      <c r="I75" s="554"/>
      <c r="J75" s="554"/>
      <c r="K75" s="554"/>
      <c r="L75" s="554"/>
      <c r="M75" s="554"/>
      <c r="N75" s="555"/>
      <c r="O75" s="555"/>
      <c r="P75" s="555"/>
      <c r="Q75" s="555"/>
      <c r="R75" s="556" t="s">
        <v>246</v>
      </c>
      <c r="Z75" s="96"/>
      <c r="AA75" s="96"/>
      <c r="AB75" s="100"/>
      <c r="AC75" s="100"/>
      <c r="AD75" s="100"/>
      <c r="AE75" s="100"/>
      <c r="AF75" s="100"/>
      <c r="AG75" s="100"/>
      <c r="AH75" s="1032"/>
      <c r="AI75" s="1032"/>
      <c r="AJ75" s="1032"/>
      <c r="AK75" s="1032"/>
      <c r="AL75" s="1032"/>
      <c r="AM75" s="1032"/>
      <c r="AN75" s="1032"/>
      <c r="AO75" s="1032"/>
      <c r="AP75" s="100"/>
      <c r="AQ75" s="100"/>
      <c r="AR75" s="100"/>
      <c r="AS75" s="1032"/>
      <c r="AT75" s="1032"/>
      <c r="AU75" s="1032"/>
      <c r="AV75" s="1032"/>
      <c r="AW75" s="90"/>
    </row>
    <row r="76" spans="2:49" ht="24.75" customHeight="1">
      <c r="B76" s="826" t="s">
        <v>167</v>
      </c>
      <c r="C76" s="564" t="s">
        <v>159</v>
      </c>
      <c r="D76" s="562" t="s">
        <v>130</v>
      </c>
      <c r="E76" s="559" t="s">
        <v>146</v>
      </c>
      <c r="F76" s="559" t="s">
        <v>146</v>
      </c>
      <c r="G76" s="560" t="s">
        <v>147</v>
      </c>
      <c r="H76" s="559"/>
      <c r="I76" s="559"/>
      <c r="J76" s="559"/>
      <c r="K76" s="559"/>
      <c r="L76" s="559"/>
      <c r="M76" s="559"/>
      <c r="N76" s="560"/>
      <c r="O76" s="560"/>
      <c r="P76" s="560"/>
      <c r="Q76" s="560"/>
      <c r="R76" s="561" t="s">
        <v>1505</v>
      </c>
      <c r="Z76" s="90"/>
      <c r="AA76" s="90"/>
      <c r="AB76" s="100"/>
      <c r="AC76" s="100"/>
      <c r="AD76" s="100"/>
      <c r="AE76" s="100"/>
      <c r="AF76" s="100"/>
      <c r="AG76" s="100"/>
      <c r="AH76" s="1032"/>
      <c r="AI76" s="1032"/>
      <c r="AJ76" s="1032"/>
      <c r="AK76" s="1032"/>
      <c r="AL76" s="1032"/>
      <c r="AM76" s="1032"/>
      <c r="AN76" s="1032"/>
      <c r="AO76" s="1032"/>
      <c r="AP76" s="100"/>
      <c r="AQ76" s="100"/>
      <c r="AR76" s="100"/>
      <c r="AS76" s="1032"/>
      <c r="AT76" s="1032"/>
      <c r="AU76" s="1032"/>
      <c r="AV76" s="1032"/>
      <c r="AW76" s="90"/>
    </row>
    <row r="77" spans="2:49" ht="24.75" customHeight="1">
      <c r="B77" s="826" t="s">
        <v>168</v>
      </c>
      <c r="C77" s="564" t="s">
        <v>160</v>
      </c>
      <c r="D77" s="562" t="s">
        <v>130</v>
      </c>
      <c r="E77" s="559" t="s">
        <v>176</v>
      </c>
      <c r="F77" s="559" t="s">
        <v>176</v>
      </c>
      <c r="G77" s="560"/>
      <c r="H77" s="559"/>
      <c r="I77" s="559"/>
      <c r="J77" s="559"/>
      <c r="K77" s="559"/>
      <c r="L77" s="559"/>
      <c r="M77" s="559"/>
      <c r="N77" s="560"/>
      <c r="O77" s="560"/>
      <c r="P77" s="560"/>
      <c r="Q77" s="560"/>
      <c r="R77" s="561"/>
      <c r="Z77" s="97"/>
      <c r="AA77" s="97"/>
      <c r="AB77" s="100"/>
      <c r="AC77" s="100"/>
      <c r="AD77" s="100"/>
      <c r="AE77" s="100"/>
      <c r="AF77" s="100"/>
      <c r="AG77" s="100"/>
      <c r="AH77" s="1032"/>
      <c r="AI77" s="1032"/>
      <c r="AJ77" s="1032"/>
      <c r="AK77" s="1032"/>
      <c r="AL77" s="1032"/>
      <c r="AM77" s="1032"/>
      <c r="AN77" s="1032"/>
      <c r="AO77" s="1032"/>
      <c r="AP77" s="100"/>
      <c r="AQ77" s="100"/>
      <c r="AR77" s="100"/>
      <c r="AS77" s="1032"/>
      <c r="AT77" s="1032"/>
      <c r="AU77" s="1032"/>
      <c r="AV77" s="1032"/>
      <c r="AW77" s="90"/>
    </row>
    <row r="78" spans="2:49" ht="24.75" customHeight="1">
      <c r="B78" s="826" t="s">
        <v>169</v>
      </c>
      <c r="C78" s="564" t="s">
        <v>162</v>
      </c>
      <c r="D78" s="562" t="s">
        <v>130</v>
      </c>
      <c r="E78" s="559" t="s">
        <v>176</v>
      </c>
      <c r="F78" s="559" t="s">
        <v>176</v>
      </c>
      <c r="G78" s="560" t="s">
        <v>177</v>
      </c>
      <c r="H78" s="559"/>
      <c r="I78" s="559"/>
      <c r="J78" s="559"/>
      <c r="K78" s="559"/>
      <c r="L78" s="559"/>
      <c r="M78" s="559"/>
      <c r="N78" s="560"/>
      <c r="O78" s="560"/>
      <c r="P78" s="560"/>
      <c r="Q78" s="560"/>
      <c r="R78" s="561" t="s">
        <v>1505</v>
      </c>
      <c r="Z78" s="96"/>
      <c r="AA78" s="96"/>
      <c r="AB78" s="100"/>
      <c r="AC78" s="100"/>
      <c r="AD78" s="100"/>
      <c r="AE78" s="100"/>
      <c r="AF78" s="100"/>
      <c r="AG78" s="100"/>
      <c r="AH78" s="1032"/>
      <c r="AI78" s="1032"/>
      <c r="AJ78" s="1032"/>
      <c r="AK78" s="1032"/>
      <c r="AL78" s="1032"/>
      <c r="AM78" s="1032"/>
      <c r="AN78" s="1032"/>
      <c r="AO78" s="1032"/>
      <c r="AP78" s="100"/>
      <c r="AQ78" s="100"/>
      <c r="AR78" s="100"/>
      <c r="AS78" s="1032"/>
      <c r="AT78" s="1032"/>
      <c r="AU78" s="1032"/>
      <c r="AV78" s="1032"/>
      <c r="AW78" s="90"/>
    </row>
    <row r="79" spans="2:49" ht="24.75" customHeight="1">
      <c r="B79" s="826" t="s">
        <v>170</v>
      </c>
      <c r="C79" s="564" t="s">
        <v>1200</v>
      </c>
      <c r="D79" s="562" t="s">
        <v>130</v>
      </c>
      <c r="E79" s="559" t="s">
        <v>176</v>
      </c>
      <c r="F79" s="559" t="s">
        <v>176</v>
      </c>
      <c r="G79" s="560" t="s">
        <v>177</v>
      </c>
      <c r="H79" s="559"/>
      <c r="I79" s="559"/>
      <c r="J79" s="559"/>
      <c r="K79" s="559"/>
      <c r="L79" s="559"/>
      <c r="M79" s="559"/>
      <c r="N79" s="560"/>
      <c r="O79" s="560"/>
      <c r="P79" s="560"/>
      <c r="Q79" s="560"/>
      <c r="R79" s="561" t="s">
        <v>1505</v>
      </c>
      <c r="Z79" s="96"/>
      <c r="AA79" s="96"/>
      <c r="AB79" s="100"/>
      <c r="AC79" s="100"/>
      <c r="AD79" s="100"/>
      <c r="AE79" s="100"/>
      <c r="AF79" s="100"/>
      <c r="AG79" s="100"/>
      <c r="AH79" s="1032"/>
      <c r="AI79" s="1032"/>
      <c r="AJ79" s="1032"/>
      <c r="AK79" s="1032"/>
      <c r="AL79" s="1032"/>
      <c r="AM79" s="1032"/>
      <c r="AN79" s="1032"/>
      <c r="AO79" s="1032"/>
      <c r="AP79" s="100"/>
      <c r="AQ79" s="100"/>
      <c r="AR79" s="100"/>
      <c r="AS79" s="1032"/>
      <c r="AT79" s="1032"/>
      <c r="AU79" s="1032"/>
      <c r="AV79" s="1032"/>
      <c r="AW79" s="90"/>
    </row>
    <row r="80" spans="2:49" ht="24.75" customHeight="1">
      <c r="B80" s="826" t="s">
        <v>171</v>
      </c>
      <c r="C80" s="564" t="s">
        <v>1360</v>
      </c>
      <c r="D80" s="562" t="s">
        <v>130</v>
      </c>
      <c r="E80" s="559" t="s">
        <v>176</v>
      </c>
      <c r="F80" s="559" t="s">
        <v>176</v>
      </c>
      <c r="G80" s="560" t="s">
        <v>177</v>
      </c>
      <c r="H80" s="559"/>
      <c r="I80" s="559"/>
      <c r="J80" s="559"/>
      <c r="K80" s="559"/>
      <c r="L80" s="559"/>
      <c r="M80" s="559"/>
      <c r="N80" s="560"/>
      <c r="O80" s="560"/>
      <c r="P80" s="560"/>
      <c r="Q80" s="560"/>
      <c r="R80" s="561" t="s">
        <v>1505</v>
      </c>
      <c r="Z80" s="96"/>
      <c r="AA80" s="96"/>
      <c r="AB80" s="100"/>
      <c r="AC80" s="100"/>
      <c r="AD80" s="100"/>
      <c r="AE80" s="100"/>
      <c r="AF80" s="100"/>
      <c r="AG80" s="100"/>
      <c r="AH80" s="1032"/>
      <c r="AI80" s="1032"/>
      <c r="AJ80" s="1032"/>
      <c r="AK80" s="1032"/>
      <c r="AL80" s="1032"/>
      <c r="AM80" s="1032"/>
      <c r="AN80" s="1032"/>
      <c r="AO80" s="1032"/>
      <c r="AP80" s="100"/>
      <c r="AQ80" s="100"/>
      <c r="AR80" s="100"/>
      <c r="AS80" s="1032"/>
      <c r="AT80" s="1032"/>
      <c r="AU80" s="1032"/>
      <c r="AV80" s="1032"/>
      <c r="AW80" s="90"/>
    </row>
    <row r="81" spans="2:49" ht="24.75" customHeight="1">
      <c r="B81" s="826" t="s">
        <v>172</v>
      </c>
      <c r="C81" s="564" t="s">
        <v>163</v>
      </c>
      <c r="D81" s="562" t="s">
        <v>130</v>
      </c>
      <c r="E81" s="559" t="s">
        <v>176</v>
      </c>
      <c r="F81" s="559" t="s">
        <v>176</v>
      </c>
      <c r="G81" s="560"/>
      <c r="H81" s="559"/>
      <c r="I81" s="559"/>
      <c r="J81" s="559"/>
      <c r="K81" s="559"/>
      <c r="L81" s="559"/>
      <c r="M81" s="559"/>
      <c r="N81" s="560"/>
      <c r="O81" s="560"/>
      <c r="P81" s="560"/>
      <c r="Q81" s="560"/>
      <c r="R81" s="561"/>
      <c r="Z81" s="96"/>
      <c r="AA81" s="96"/>
      <c r="AB81" s="100"/>
      <c r="AC81" s="100"/>
      <c r="AD81" s="100"/>
      <c r="AE81" s="100"/>
      <c r="AF81" s="100"/>
      <c r="AG81" s="100"/>
      <c r="AH81" s="1032"/>
      <c r="AI81" s="1032"/>
      <c r="AJ81" s="1032"/>
      <c r="AK81" s="1032"/>
      <c r="AL81" s="1032"/>
      <c r="AM81" s="1032"/>
      <c r="AN81" s="1032"/>
      <c r="AO81" s="1032"/>
      <c r="AP81" s="100"/>
      <c r="AQ81" s="100"/>
      <c r="AR81" s="100"/>
      <c r="AS81" s="1032"/>
      <c r="AT81" s="1032"/>
      <c r="AU81" s="1032"/>
      <c r="AV81" s="1032"/>
      <c r="AW81" s="90"/>
    </row>
    <row r="82" spans="2:49" ht="24.75" customHeight="1">
      <c r="B82" s="826" t="s">
        <v>173</v>
      </c>
      <c r="C82" s="564" t="s">
        <v>164</v>
      </c>
      <c r="D82" s="562" t="s">
        <v>130</v>
      </c>
      <c r="E82" s="559" t="s">
        <v>176</v>
      </c>
      <c r="F82" s="559" t="s">
        <v>176</v>
      </c>
      <c r="G82" s="560"/>
      <c r="H82" s="559"/>
      <c r="I82" s="559"/>
      <c r="J82" s="559"/>
      <c r="K82" s="559"/>
      <c r="L82" s="559"/>
      <c r="M82" s="559"/>
      <c r="N82" s="560"/>
      <c r="O82" s="560"/>
      <c r="P82" s="560"/>
      <c r="Q82" s="560"/>
      <c r="R82" s="573"/>
      <c r="Z82" s="96"/>
      <c r="AA82" s="96"/>
      <c r="AB82" s="100"/>
      <c r="AC82" s="100"/>
      <c r="AD82" s="100"/>
      <c r="AE82" s="100"/>
      <c r="AF82" s="100"/>
      <c r="AG82" s="100"/>
      <c r="AH82" s="1032"/>
      <c r="AI82" s="1032"/>
      <c r="AJ82" s="1032"/>
      <c r="AK82" s="1032"/>
      <c r="AL82" s="1032"/>
      <c r="AM82" s="1032"/>
      <c r="AN82" s="1032"/>
      <c r="AO82" s="1032"/>
      <c r="AP82" s="100"/>
      <c r="AQ82" s="100"/>
      <c r="AR82" s="100"/>
      <c r="AS82" s="1032"/>
      <c r="AT82" s="1032"/>
      <c r="AU82" s="1032"/>
      <c r="AV82" s="1032"/>
      <c r="AW82" s="90"/>
    </row>
    <row r="83" spans="2:49" ht="24.75" customHeight="1">
      <c r="B83" s="826" t="s">
        <v>174</v>
      </c>
      <c r="C83" s="635" t="s">
        <v>1190</v>
      </c>
      <c r="D83" s="643" t="s">
        <v>130</v>
      </c>
      <c r="E83" s="637" t="s">
        <v>176</v>
      </c>
      <c r="F83" s="637" t="s">
        <v>176</v>
      </c>
      <c r="G83" s="638"/>
      <c r="H83" s="637"/>
      <c r="I83" s="637"/>
      <c r="J83" s="637"/>
      <c r="K83" s="637"/>
      <c r="L83" s="637"/>
      <c r="M83" s="637"/>
      <c r="N83" s="638"/>
      <c r="O83" s="638"/>
      <c r="P83" s="638"/>
      <c r="Q83" s="638"/>
      <c r="R83" s="644"/>
      <c r="Z83" s="96"/>
      <c r="AA83" s="96"/>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90"/>
    </row>
    <row r="84" spans="2:49" ht="24.75" customHeight="1">
      <c r="B84" s="826" t="s">
        <v>175</v>
      </c>
      <c r="C84" s="635" t="s">
        <v>115</v>
      </c>
      <c r="D84" s="643" t="s">
        <v>352</v>
      </c>
      <c r="E84" s="637" t="s">
        <v>146</v>
      </c>
      <c r="F84" s="637" t="s">
        <v>146</v>
      </c>
      <c r="G84" s="638"/>
      <c r="H84" s="637"/>
      <c r="I84" s="637" t="s">
        <v>146</v>
      </c>
      <c r="J84" s="637"/>
      <c r="K84" s="637"/>
      <c r="L84" s="637"/>
      <c r="M84" s="637"/>
      <c r="N84" s="638"/>
      <c r="O84" s="638"/>
      <c r="P84" s="638"/>
      <c r="Q84" s="638"/>
      <c r="R84" s="639"/>
      <c r="Z84" s="96"/>
      <c r="AA84" s="96"/>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90"/>
    </row>
    <row r="85" spans="2:49" ht="24.75" customHeight="1">
      <c r="B85" s="827" t="s">
        <v>1204</v>
      </c>
      <c r="C85" s="566" t="s">
        <v>1192</v>
      </c>
      <c r="D85" s="572" t="s">
        <v>130</v>
      </c>
      <c r="E85" s="567" t="s">
        <v>176</v>
      </c>
      <c r="F85" s="567" t="s">
        <v>176</v>
      </c>
      <c r="G85" s="568"/>
      <c r="H85" s="567"/>
      <c r="I85" s="567"/>
      <c r="J85" s="567"/>
      <c r="K85" s="567"/>
      <c r="L85" s="567"/>
      <c r="M85" s="567"/>
      <c r="N85" s="568"/>
      <c r="O85" s="568"/>
      <c r="P85" s="568"/>
      <c r="Q85" s="568"/>
      <c r="R85" s="569"/>
      <c r="Z85" s="96"/>
      <c r="AA85" s="96"/>
      <c r="AB85" s="100"/>
      <c r="AC85" s="100"/>
      <c r="AD85" s="100"/>
      <c r="AE85" s="100"/>
      <c r="AF85" s="100"/>
      <c r="AG85" s="100"/>
      <c r="AH85" s="1032"/>
      <c r="AI85" s="1032"/>
      <c r="AJ85" s="1032"/>
      <c r="AK85" s="1032"/>
      <c r="AL85" s="1032"/>
      <c r="AM85" s="1032"/>
      <c r="AN85" s="1032"/>
      <c r="AO85" s="1032"/>
      <c r="AP85" s="100"/>
      <c r="AQ85" s="100"/>
      <c r="AR85" s="100"/>
      <c r="AS85" s="1032"/>
      <c r="AT85" s="1032"/>
      <c r="AU85" s="1032"/>
      <c r="AV85" s="1032"/>
      <c r="AW85" s="90"/>
    </row>
    <row r="86" spans="18:49" ht="12">
      <c r="R86" s="104"/>
      <c r="Z86" s="96"/>
      <c r="AA86" s="96"/>
      <c r="AB86" s="90"/>
      <c r="AC86" s="90"/>
      <c r="AD86" s="90"/>
      <c r="AE86" s="90"/>
      <c r="AF86" s="90"/>
      <c r="AG86" s="90"/>
      <c r="AH86" s="90"/>
      <c r="AI86" s="90"/>
      <c r="AJ86" s="90"/>
      <c r="AK86" s="90"/>
      <c r="AL86" s="90"/>
      <c r="AM86" s="90"/>
      <c r="AN86" s="90"/>
      <c r="AO86" s="90"/>
      <c r="AP86" s="90"/>
      <c r="AQ86" s="90"/>
      <c r="AR86" s="90"/>
      <c r="AS86" s="90"/>
      <c r="AT86" s="90"/>
      <c r="AU86" s="90"/>
      <c r="AV86" s="90"/>
      <c r="AW86" s="90"/>
    </row>
    <row r="87" spans="4:49" s="94" customFormat="1" ht="14.25">
      <c r="D87" s="88"/>
      <c r="Z87" s="96"/>
      <c r="AA87" s="96"/>
      <c r="AB87" s="93"/>
      <c r="AC87" s="93"/>
      <c r="AD87" s="93"/>
      <c r="AE87" s="93"/>
      <c r="AF87" s="93"/>
      <c r="AG87" s="93"/>
      <c r="AH87" s="93"/>
      <c r="AI87" s="93"/>
      <c r="AJ87" s="93"/>
      <c r="AK87" s="93"/>
      <c r="AL87" s="93"/>
      <c r="AM87" s="93"/>
      <c r="AN87" s="93"/>
      <c r="AO87" s="93"/>
      <c r="AP87" s="93"/>
      <c r="AQ87" s="93"/>
      <c r="AR87" s="93"/>
      <c r="AS87" s="93"/>
      <c r="AT87" s="93"/>
      <c r="AU87" s="93"/>
      <c r="AV87" s="93"/>
      <c r="AW87" s="93"/>
    </row>
    <row r="88" spans="2:49" s="94" customFormat="1" ht="17.25">
      <c r="B88" s="405" t="s">
        <v>254</v>
      </c>
      <c r="D88" s="94" t="s">
        <v>375</v>
      </c>
      <c r="Z88" s="96"/>
      <c r="AA88" s="96"/>
      <c r="AB88" s="93"/>
      <c r="AC88" s="93"/>
      <c r="AD88" s="93"/>
      <c r="AE88" s="93"/>
      <c r="AF88" s="93"/>
      <c r="AG88" s="93"/>
      <c r="AH88" s="93"/>
      <c r="AI88" s="93"/>
      <c r="AJ88" s="93"/>
      <c r="AK88" s="93"/>
      <c r="AL88" s="93"/>
      <c r="AM88" s="93"/>
      <c r="AN88" s="93"/>
      <c r="AO88" s="93"/>
      <c r="AP88" s="93"/>
      <c r="AQ88" s="93"/>
      <c r="AR88" s="93"/>
      <c r="AS88" s="93"/>
      <c r="AT88" s="93"/>
      <c r="AU88" s="93"/>
      <c r="AV88" s="93"/>
      <c r="AW88" s="93"/>
    </row>
    <row r="89" spans="2:49" ht="36" customHeight="1">
      <c r="B89" s="825" t="s">
        <v>221</v>
      </c>
      <c r="C89" s="552" t="s">
        <v>478</v>
      </c>
      <c r="D89" s="553" t="s">
        <v>477</v>
      </c>
      <c r="E89" s="554" t="s">
        <v>176</v>
      </c>
      <c r="F89" s="554" t="s">
        <v>176</v>
      </c>
      <c r="G89" s="555" t="s">
        <v>177</v>
      </c>
      <c r="H89" s="554"/>
      <c r="I89" s="554"/>
      <c r="J89" s="554"/>
      <c r="K89" s="554" t="s">
        <v>176</v>
      </c>
      <c r="L89" s="554"/>
      <c r="M89" s="554"/>
      <c r="N89" s="555"/>
      <c r="O89" s="555"/>
      <c r="P89" s="555"/>
      <c r="Q89" s="555"/>
      <c r="R89" s="556"/>
      <c r="AB89" s="96"/>
      <c r="AC89" s="96"/>
      <c r="AD89" s="96"/>
      <c r="AE89" s="96"/>
      <c r="AF89" s="96"/>
      <c r="AG89" s="96"/>
      <c r="AH89" s="96"/>
      <c r="AI89" s="96"/>
      <c r="AJ89" s="96"/>
      <c r="AK89" s="96"/>
      <c r="AL89" s="1033"/>
      <c r="AM89" s="1033"/>
      <c r="AN89" s="1033"/>
      <c r="AO89" s="1033"/>
      <c r="AP89" s="96"/>
      <c r="AQ89" s="96"/>
      <c r="AR89" s="96"/>
      <c r="AS89" s="1033"/>
      <c r="AT89" s="1033"/>
      <c r="AU89" s="1033"/>
      <c r="AV89" s="1033"/>
      <c r="AW89" s="90"/>
    </row>
    <row r="90" spans="2:49" ht="36" customHeight="1">
      <c r="B90" s="826" t="s">
        <v>222</v>
      </c>
      <c r="C90" s="557" t="s">
        <v>479</v>
      </c>
      <c r="D90" s="558" t="s">
        <v>1037</v>
      </c>
      <c r="E90" s="559" t="s">
        <v>176</v>
      </c>
      <c r="F90" s="559" t="s">
        <v>176</v>
      </c>
      <c r="G90" s="560" t="s">
        <v>177</v>
      </c>
      <c r="H90" s="559"/>
      <c r="I90" s="559"/>
      <c r="J90" s="559"/>
      <c r="K90" s="559"/>
      <c r="L90" s="559" t="s">
        <v>176</v>
      </c>
      <c r="M90" s="559"/>
      <c r="N90" s="560"/>
      <c r="O90" s="560"/>
      <c r="P90" s="560"/>
      <c r="Q90" s="560"/>
      <c r="R90" s="561"/>
      <c r="AB90" s="96"/>
      <c r="AC90" s="96"/>
      <c r="AD90" s="96"/>
      <c r="AE90" s="96"/>
      <c r="AF90" s="96"/>
      <c r="AG90" s="96"/>
      <c r="AH90" s="96"/>
      <c r="AI90" s="96"/>
      <c r="AJ90" s="96"/>
      <c r="AK90" s="96"/>
      <c r="AL90" s="96"/>
      <c r="AM90" s="96"/>
      <c r="AN90" s="96"/>
      <c r="AO90" s="96"/>
      <c r="AP90" s="96"/>
      <c r="AQ90" s="96"/>
      <c r="AR90" s="96"/>
      <c r="AS90" s="96"/>
      <c r="AT90" s="96"/>
      <c r="AU90" s="96"/>
      <c r="AV90" s="96"/>
      <c r="AW90" s="90"/>
    </row>
    <row r="91" spans="2:49" ht="36" customHeight="1">
      <c r="B91" s="826" t="s">
        <v>223</v>
      </c>
      <c r="C91" s="557" t="s">
        <v>475</v>
      </c>
      <c r="D91" s="558" t="s">
        <v>353</v>
      </c>
      <c r="E91" s="559"/>
      <c r="F91" s="559"/>
      <c r="G91" s="560"/>
      <c r="H91" s="559"/>
      <c r="I91" s="559"/>
      <c r="J91" s="559"/>
      <c r="K91" s="559"/>
      <c r="L91" s="559"/>
      <c r="M91" s="559"/>
      <c r="N91" s="560"/>
      <c r="O91" s="560"/>
      <c r="P91" s="560"/>
      <c r="Q91" s="560"/>
      <c r="R91" s="561"/>
      <c r="AB91" s="96"/>
      <c r="AC91" s="96"/>
      <c r="AD91" s="96"/>
      <c r="AE91" s="96"/>
      <c r="AF91" s="96"/>
      <c r="AG91" s="96"/>
      <c r="AH91" s="96"/>
      <c r="AI91" s="96"/>
      <c r="AJ91" s="96"/>
      <c r="AK91" s="96"/>
      <c r="AL91" s="96"/>
      <c r="AM91" s="96"/>
      <c r="AN91" s="96"/>
      <c r="AO91" s="96"/>
      <c r="AP91" s="96"/>
      <c r="AQ91" s="96"/>
      <c r="AR91" s="96"/>
      <c r="AS91" s="96"/>
      <c r="AT91" s="96"/>
      <c r="AU91" s="96"/>
      <c r="AV91" s="96"/>
      <c r="AW91" s="90"/>
    </row>
    <row r="92" spans="2:49" ht="24.75" customHeight="1">
      <c r="B92" s="826" t="s">
        <v>224</v>
      </c>
      <c r="C92" s="564" t="s">
        <v>112</v>
      </c>
      <c r="D92" s="565" t="s">
        <v>153</v>
      </c>
      <c r="E92" s="559" t="s">
        <v>146</v>
      </c>
      <c r="F92" s="559" t="s">
        <v>146</v>
      </c>
      <c r="G92" s="560" t="s">
        <v>147</v>
      </c>
      <c r="H92" s="559"/>
      <c r="I92" s="559"/>
      <c r="J92" s="559"/>
      <c r="K92" s="559"/>
      <c r="L92" s="559"/>
      <c r="M92" s="559"/>
      <c r="N92" s="560"/>
      <c r="O92" s="560"/>
      <c r="P92" s="560"/>
      <c r="Q92" s="560"/>
      <c r="R92" s="561" t="s">
        <v>1506</v>
      </c>
      <c r="Z92" s="96"/>
      <c r="AA92" s="96"/>
      <c r="AB92" s="100"/>
      <c r="AC92" s="100"/>
      <c r="AD92" s="100"/>
      <c r="AE92" s="100"/>
      <c r="AF92" s="100"/>
      <c r="AG92" s="100"/>
      <c r="AH92" s="1032"/>
      <c r="AI92" s="1032"/>
      <c r="AJ92" s="1032"/>
      <c r="AK92" s="1032"/>
      <c r="AL92" s="1032"/>
      <c r="AM92" s="1032"/>
      <c r="AN92" s="1032"/>
      <c r="AO92" s="1032"/>
      <c r="AP92" s="100"/>
      <c r="AQ92" s="100"/>
      <c r="AR92" s="100"/>
      <c r="AS92" s="1032"/>
      <c r="AT92" s="1032"/>
      <c r="AU92" s="1032"/>
      <c r="AV92" s="1032"/>
      <c r="AW92" s="90"/>
    </row>
    <row r="93" spans="2:49" ht="24.75" customHeight="1">
      <c r="B93" s="826" t="s">
        <v>225</v>
      </c>
      <c r="C93" s="564" t="s">
        <v>92</v>
      </c>
      <c r="D93" s="565" t="s">
        <v>153</v>
      </c>
      <c r="E93" s="559" t="s">
        <v>146</v>
      </c>
      <c r="F93" s="559" t="s">
        <v>146</v>
      </c>
      <c r="G93" s="560" t="s">
        <v>147</v>
      </c>
      <c r="H93" s="559"/>
      <c r="I93" s="559"/>
      <c r="J93" s="559"/>
      <c r="K93" s="559"/>
      <c r="L93" s="559"/>
      <c r="M93" s="559"/>
      <c r="N93" s="560"/>
      <c r="O93" s="560"/>
      <c r="P93" s="560"/>
      <c r="Q93" s="560"/>
      <c r="R93" s="561" t="s">
        <v>1504</v>
      </c>
      <c r="Z93" s="96"/>
      <c r="AA93" s="96"/>
      <c r="AB93" s="100"/>
      <c r="AC93" s="100"/>
      <c r="AD93" s="100"/>
      <c r="AE93" s="100"/>
      <c r="AF93" s="100"/>
      <c r="AG93" s="100"/>
      <c r="AH93" s="1032"/>
      <c r="AI93" s="1032"/>
      <c r="AJ93" s="1032"/>
      <c r="AK93" s="1032"/>
      <c r="AL93" s="1032"/>
      <c r="AM93" s="1032"/>
      <c r="AN93" s="1032"/>
      <c r="AO93" s="1032"/>
      <c r="AP93" s="100"/>
      <c r="AQ93" s="100"/>
      <c r="AR93" s="100"/>
      <c r="AS93" s="1032"/>
      <c r="AT93" s="1032"/>
      <c r="AU93" s="1032"/>
      <c r="AV93" s="1032"/>
      <c r="AW93" s="90"/>
    </row>
    <row r="94" spans="2:49" ht="24.75" customHeight="1">
      <c r="B94" s="826" t="s">
        <v>226</v>
      </c>
      <c r="C94" s="564" t="s">
        <v>93</v>
      </c>
      <c r="D94" s="565" t="s">
        <v>345</v>
      </c>
      <c r="E94" s="559" t="s">
        <v>176</v>
      </c>
      <c r="F94" s="559" t="s">
        <v>176</v>
      </c>
      <c r="G94" s="560"/>
      <c r="H94" s="559"/>
      <c r="I94" s="559"/>
      <c r="J94" s="559"/>
      <c r="K94" s="559"/>
      <c r="L94" s="559"/>
      <c r="M94" s="559"/>
      <c r="N94" s="560"/>
      <c r="O94" s="560"/>
      <c r="P94" s="560"/>
      <c r="Q94" s="560"/>
      <c r="R94" s="561"/>
      <c r="Z94" s="96"/>
      <c r="AA94" s="96"/>
      <c r="AB94" s="100"/>
      <c r="AC94" s="100"/>
      <c r="AD94" s="100"/>
      <c r="AE94" s="100"/>
      <c r="AF94" s="100"/>
      <c r="AG94" s="100"/>
      <c r="AH94" s="1032"/>
      <c r="AI94" s="1032"/>
      <c r="AJ94" s="1032"/>
      <c r="AK94" s="1032"/>
      <c r="AL94" s="1032"/>
      <c r="AM94" s="1032"/>
      <c r="AN94" s="1032"/>
      <c r="AO94" s="1032"/>
      <c r="AP94" s="100"/>
      <c r="AQ94" s="100"/>
      <c r="AR94" s="100"/>
      <c r="AS94" s="1032"/>
      <c r="AT94" s="1032"/>
      <c r="AU94" s="1032"/>
      <c r="AV94" s="1032"/>
      <c r="AW94" s="90"/>
    </row>
    <row r="95" spans="2:49" ht="24.75" customHeight="1">
      <c r="B95" s="826" t="s">
        <v>227</v>
      </c>
      <c r="C95" s="564" t="s">
        <v>348</v>
      </c>
      <c r="D95" s="565" t="s">
        <v>153</v>
      </c>
      <c r="E95" s="559" t="s">
        <v>146</v>
      </c>
      <c r="F95" s="559" t="s">
        <v>146</v>
      </c>
      <c r="G95" s="560"/>
      <c r="H95" s="559"/>
      <c r="I95" s="559"/>
      <c r="J95" s="559"/>
      <c r="K95" s="559"/>
      <c r="L95" s="559"/>
      <c r="M95" s="559"/>
      <c r="N95" s="560"/>
      <c r="O95" s="560"/>
      <c r="P95" s="560"/>
      <c r="Q95" s="560"/>
      <c r="R95" s="561"/>
      <c r="Z95" s="96"/>
      <c r="AA95" s="96"/>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90"/>
    </row>
    <row r="96" spans="2:49" ht="24.75" customHeight="1">
      <c r="B96" s="826" t="s">
        <v>228</v>
      </c>
      <c r="C96" s="564" t="s">
        <v>350</v>
      </c>
      <c r="D96" s="565" t="s">
        <v>153</v>
      </c>
      <c r="E96" s="559" t="s">
        <v>146</v>
      </c>
      <c r="F96" s="559" t="s">
        <v>146</v>
      </c>
      <c r="G96" s="560"/>
      <c r="H96" s="559"/>
      <c r="I96" s="559"/>
      <c r="J96" s="559"/>
      <c r="K96" s="559"/>
      <c r="L96" s="559"/>
      <c r="M96" s="559"/>
      <c r="N96" s="560"/>
      <c r="O96" s="560"/>
      <c r="P96" s="560"/>
      <c r="Q96" s="560"/>
      <c r="R96" s="561"/>
      <c r="Z96" s="96"/>
      <c r="AA96" s="96"/>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90"/>
    </row>
    <row r="97" spans="2:49" ht="24.75" customHeight="1">
      <c r="B97" s="826" t="s">
        <v>229</v>
      </c>
      <c r="C97" s="564" t="s">
        <v>160</v>
      </c>
      <c r="D97" s="565" t="s">
        <v>153</v>
      </c>
      <c r="E97" s="559" t="s">
        <v>146</v>
      </c>
      <c r="F97" s="559" t="s">
        <v>146</v>
      </c>
      <c r="G97" s="574"/>
      <c r="H97" s="575"/>
      <c r="I97" s="575"/>
      <c r="J97" s="575"/>
      <c r="K97" s="575"/>
      <c r="L97" s="575"/>
      <c r="M97" s="575"/>
      <c r="N97" s="574"/>
      <c r="O97" s="574"/>
      <c r="P97" s="574"/>
      <c r="Q97" s="574"/>
      <c r="R97" s="561"/>
      <c r="S97" s="1032"/>
      <c r="T97" s="1032"/>
      <c r="U97" s="1032"/>
      <c r="V97" s="1032"/>
      <c r="W97" s="1032"/>
      <c r="X97" s="1032"/>
      <c r="Y97" s="1032"/>
      <c r="Z97" s="1032"/>
      <c r="AA97" s="100"/>
      <c r="AB97" s="100"/>
      <c r="AC97" s="100"/>
      <c r="AD97" s="100"/>
      <c r="AE97" s="100"/>
      <c r="AF97" s="100"/>
      <c r="AG97" s="100"/>
      <c r="AH97" s="1032"/>
      <c r="AI97" s="1032"/>
      <c r="AJ97" s="1032"/>
      <c r="AK97" s="1032"/>
      <c r="AL97" s="1032"/>
      <c r="AM97" s="1032"/>
      <c r="AN97" s="1032"/>
      <c r="AO97" s="1032"/>
      <c r="AP97" s="100"/>
      <c r="AQ97" s="100"/>
      <c r="AR97" s="100"/>
      <c r="AS97" s="1032"/>
      <c r="AT97" s="1032"/>
      <c r="AU97" s="1032"/>
      <c r="AV97" s="1032"/>
      <c r="AW97" s="90"/>
    </row>
    <row r="98" spans="2:49" ht="24.75" customHeight="1">
      <c r="B98" s="826" t="s">
        <v>230</v>
      </c>
      <c r="C98" s="564" t="s">
        <v>122</v>
      </c>
      <c r="D98" s="565" t="s">
        <v>153</v>
      </c>
      <c r="E98" s="559" t="s">
        <v>146</v>
      </c>
      <c r="F98" s="559" t="s">
        <v>146</v>
      </c>
      <c r="G98" s="574"/>
      <c r="H98" s="575"/>
      <c r="I98" s="575"/>
      <c r="J98" s="575"/>
      <c r="K98" s="575"/>
      <c r="L98" s="575"/>
      <c r="M98" s="575"/>
      <c r="N98" s="574"/>
      <c r="O98" s="574"/>
      <c r="P98" s="574"/>
      <c r="Q98" s="574"/>
      <c r="R98" s="561"/>
      <c r="S98" s="1032"/>
      <c r="T98" s="1032"/>
      <c r="U98" s="1032"/>
      <c r="V98" s="1032"/>
      <c r="W98" s="1032"/>
      <c r="X98" s="1032"/>
      <c r="Y98" s="1032"/>
      <c r="Z98" s="1032"/>
      <c r="AA98" s="100"/>
      <c r="AB98" s="100"/>
      <c r="AC98" s="100"/>
      <c r="AD98" s="100"/>
      <c r="AE98" s="100"/>
      <c r="AF98" s="100"/>
      <c r="AG98" s="100"/>
      <c r="AH98" s="1032"/>
      <c r="AI98" s="1032"/>
      <c r="AJ98" s="1032"/>
      <c r="AK98" s="1032"/>
      <c r="AL98" s="1032"/>
      <c r="AM98" s="1032"/>
      <c r="AN98" s="1032"/>
      <c r="AO98" s="1032"/>
      <c r="AP98" s="100"/>
      <c r="AQ98" s="100"/>
      <c r="AR98" s="100"/>
      <c r="AS98" s="1032"/>
      <c r="AT98" s="1032"/>
      <c r="AU98" s="1032"/>
      <c r="AV98" s="1032"/>
      <c r="AW98" s="90"/>
    </row>
    <row r="99" spans="2:49" ht="24.75" customHeight="1">
      <c r="B99" s="826" t="s">
        <v>231</v>
      </c>
      <c r="C99" s="564" t="s">
        <v>114</v>
      </c>
      <c r="D99" s="565" t="s">
        <v>153</v>
      </c>
      <c r="E99" s="559" t="s">
        <v>146</v>
      </c>
      <c r="F99" s="559" t="s">
        <v>146</v>
      </c>
      <c r="G99" s="560"/>
      <c r="H99" s="559"/>
      <c r="I99" s="559"/>
      <c r="J99" s="559"/>
      <c r="K99" s="559"/>
      <c r="L99" s="559"/>
      <c r="M99" s="559"/>
      <c r="N99" s="560"/>
      <c r="O99" s="560"/>
      <c r="P99" s="560"/>
      <c r="Q99" s="560"/>
      <c r="R99" s="561"/>
      <c r="S99" s="1032"/>
      <c r="T99" s="1032"/>
      <c r="U99" s="1032"/>
      <c r="V99" s="1032"/>
      <c r="W99" s="1032"/>
      <c r="X99" s="1032"/>
      <c r="Y99" s="1032"/>
      <c r="Z99" s="1032"/>
      <c r="AA99" s="100"/>
      <c r="AB99" s="100"/>
      <c r="AC99" s="100"/>
      <c r="AD99" s="100"/>
      <c r="AE99" s="100"/>
      <c r="AF99" s="100"/>
      <c r="AG99" s="100"/>
      <c r="AH99" s="1032"/>
      <c r="AI99" s="1032"/>
      <c r="AJ99" s="1032"/>
      <c r="AK99" s="1032"/>
      <c r="AL99" s="1032"/>
      <c r="AM99" s="1032"/>
      <c r="AN99" s="1032"/>
      <c r="AO99" s="1032"/>
      <c r="AP99" s="100"/>
      <c r="AQ99" s="100"/>
      <c r="AR99" s="100"/>
      <c r="AS99" s="1032"/>
      <c r="AT99" s="1032"/>
      <c r="AU99" s="1032"/>
      <c r="AV99" s="1032"/>
      <c r="AW99" s="90"/>
    </row>
    <row r="100" spans="2:49" ht="24.75" customHeight="1">
      <c r="B100" s="826" t="s">
        <v>232</v>
      </c>
      <c r="C100" s="564" t="s">
        <v>151</v>
      </c>
      <c r="D100" s="565" t="s">
        <v>153</v>
      </c>
      <c r="E100" s="559" t="s">
        <v>146</v>
      </c>
      <c r="F100" s="559" t="s">
        <v>146</v>
      </c>
      <c r="G100" s="560"/>
      <c r="H100" s="559"/>
      <c r="I100" s="559"/>
      <c r="J100" s="559"/>
      <c r="K100" s="559"/>
      <c r="L100" s="559"/>
      <c r="M100" s="559"/>
      <c r="N100" s="560"/>
      <c r="O100" s="560" t="s">
        <v>176</v>
      </c>
      <c r="P100" s="560"/>
      <c r="Q100" s="560"/>
      <c r="R100" s="561"/>
      <c r="S100" s="1032"/>
      <c r="T100" s="1032"/>
      <c r="U100" s="1032"/>
      <c r="V100" s="1032"/>
      <c r="W100" s="1032"/>
      <c r="X100" s="1032"/>
      <c r="Y100" s="1032"/>
      <c r="Z100" s="1032"/>
      <c r="AA100" s="100"/>
      <c r="AB100" s="100"/>
      <c r="AC100" s="100"/>
      <c r="AD100" s="100"/>
      <c r="AE100" s="100"/>
      <c r="AF100" s="100"/>
      <c r="AG100" s="100"/>
      <c r="AH100" s="1032"/>
      <c r="AI100" s="1032"/>
      <c r="AJ100" s="1032"/>
      <c r="AK100" s="1032"/>
      <c r="AL100" s="1032"/>
      <c r="AM100" s="1032"/>
      <c r="AN100" s="1032"/>
      <c r="AO100" s="1032"/>
      <c r="AP100" s="100"/>
      <c r="AQ100" s="100"/>
      <c r="AR100" s="100"/>
      <c r="AS100" s="1032"/>
      <c r="AT100" s="1032"/>
      <c r="AU100" s="1032"/>
      <c r="AV100" s="1032"/>
      <c r="AW100" s="90"/>
    </row>
    <row r="101" spans="2:49" ht="24.75" customHeight="1">
      <c r="B101" s="826" t="s">
        <v>233</v>
      </c>
      <c r="C101" s="564" t="s">
        <v>346</v>
      </c>
      <c r="D101" s="565" t="s">
        <v>153</v>
      </c>
      <c r="E101" s="559" t="s">
        <v>146</v>
      </c>
      <c r="F101" s="559" t="s">
        <v>146</v>
      </c>
      <c r="G101" s="560"/>
      <c r="H101" s="559"/>
      <c r="I101" s="559"/>
      <c r="J101" s="559"/>
      <c r="K101" s="559"/>
      <c r="L101" s="559"/>
      <c r="M101" s="559"/>
      <c r="N101" s="560" t="s">
        <v>176</v>
      </c>
      <c r="O101" s="560"/>
      <c r="P101" s="560"/>
      <c r="Q101" s="560"/>
      <c r="R101" s="561"/>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90"/>
    </row>
    <row r="102" spans="2:49" ht="24.75" customHeight="1">
      <c r="B102" s="826" t="s">
        <v>667</v>
      </c>
      <c r="C102" s="557" t="s">
        <v>1514</v>
      </c>
      <c r="D102" s="558" t="s">
        <v>343</v>
      </c>
      <c r="E102" s="559" t="s">
        <v>176</v>
      </c>
      <c r="F102" s="559" t="s">
        <v>176</v>
      </c>
      <c r="G102" s="560"/>
      <c r="H102" s="559"/>
      <c r="I102" s="559"/>
      <c r="J102" s="559"/>
      <c r="K102" s="559"/>
      <c r="L102" s="559"/>
      <c r="M102" s="559"/>
      <c r="N102" s="560"/>
      <c r="O102" s="560"/>
      <c r="P102" s="560"/>
      <c r="Q102" s="560"/>
      <c r="R102" s="573"/>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0"/>
    </row>
    <row r="103" spans="2:49" ht="24.75" customHeight="1">
      <c r="B103" s="826" t="s">
        <v>668</v>
      </c>
      <c r="C103" s="557" t="s">
        <v>1515</v>
      </c>
      <c r="D103" s="558" t="s">
        <v>343</v>
      </c>
      <c r="E103" s="559" t="s">
        <v>176</v>
      </c>
      <c r="F103" s="559" t="s">
        <v>176</v>
      </c>
      <c r="G103" s="560"/>
      <c r="H103" s="559"/>
      <c r="I103" s="559"/>
      <c r="J103" s="559"/>
      <c r="K103" s="559"/>
      <c r="L103" s="559"/>
      <c r="M103" s="559"/>
      <c r="N103" s="560"/>
      <c r="O103" s="560"/>
      <c r="P103" s="560"/>
      <c r="Q103" s="560"/>
      <c r="R103" s="573"/>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0"/>
    </row>
    <row r="104" spans="2:49" ht="24.75" customHeight="1">
      <c r="B104" s="826" t="s">
        <v>669</v>
      </c>
      <c r="C104" s="557" t="s">
        <v>1516</v>
      </c>
      <c r="D104" s="558" t="s">
        <v>343</v>
      </c>
      <c r="E104" s="559" t="s">
        <v>176</v>
      </c>
      <c r="F104" s="559" t="s">
        <v>176</v>
      </c>
      <c r="G104" s="560"/>
      <c r="H104" s="559"/>
      <c r="I104" s="559"/>
      <c r="J104" s="559"/>
      <c r="K104" s="559"/>
      <c r="L104" s="559"/>
      <c r="M104" s="559"/>
      <c r="N104" s="560"/>
      <c r="O104" s="560"/>
      <c r="P104" s="560"/>
      <c r="Q104" s="560"/>
      <c r="R104" s="573"/>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0"/>
    </row>
    <row r="105" spans="2:49" ht="24.75" customHeight="1">
      <c r="B105" s="826" t="s">
        <v>1168</v>
      </c>
      <c r="C105" s="557" t="s">
        <v>1517</v>
      </c>
      <c r="D105" s="558" t="s">
        <v>344</v>
      </c>
      <c r="E105" s="559" t="s">
        <v>176</v>
      </c>
      <c r="F105" s="559" t="s">
        <v>176</v>
      </c>
      <c r="G105" s="560"/>
      <c r="H105" s="559"/>
      <c r="I105" s="559"/>
      <c r="J105" s="559"/>
      <c r="K105" s="559"/>
      <c r="L105" s="559"/>
      <c r="M105" s="559"/>
      <c r="N105" s="560"/>
      <c r="O105" s="560"/>
      <c r="P105" s="560"/>
      <c r="Q105" s="560"/>
      <c r="R105" s="573"/>
      <c r="AB105" s="96"/>
      <c r="AC105" s="96"/>
      <c r="AD105" s="96"/>
      <c r="AE105" s="96"/>
      <c r="AF105" s="96"/>
      <c r="AG105" s="96"/>
      <c r="AH105" s="96"/>
      <c r="AI105" s="96"/>
      <c r="AJ105" s="96"/>
      <c r="AK105" s="96"/>
      <c r="AL105" s="1033"/>
      <c r="AM105" s="1033"/>
      <c r="AN105" s="1033"/>
      <c r="AO105" s="1033"/>
      <c r="AP105" s="96"/>
      <c r="AQ105" s="96"/>
      <c r="AR105" s="96"/>
      <c r="AS105" s="1033"/>
      <c r="AT105" s="1033"/>
      <c r="AU105" s="1033"/>
      <c r="AV105" s="1033"/>
      <c r="AW105" s="90"/>
    </row>
    <row r="106" spans="2:49" ht="24.75" customHeight="1">
      <c r="B106" s="826" t="s">
        <v>1169</v>
      </c>
      <c r="C106" s="557" t="s">
        <v>1158</v>
      </c>
      <c r="D106" s="558" t="s">
        <v>344</v>
      </c>
      <c r="E106" s="559" t="s">
        <v>176</v>
      </c>
      <c r="F106" s="559" t="s">
        <v>176</v>
      </c>
      <c r="G106" s="560"/>
      <c r="H106" s="559"/>
      <c r="I106" s="559"/>
      <c r="J106" s="559"/>
      <c r="K106" s="559"/>
      <c r="L106" s="559"/>
      <c r="M106" s="559"/>
      <c r="N106" s="560"/>
      <c r="O106" s="560"/>
      <c r="P106" s="560"/>
      <c r="Q106" s="560"/>
      <c r="R106" s="573"/>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0"/>
    </row>
    <row r="107" spans="2:49" ht="24.75" customHeight="1">
      <c r="B107" s="826" t="s">
        <v>1170</v>
      </c>
      <c r="C107" s="557" t="s">
        <v>1159</v>
      </c>
      <c r="D107" s="558" t="s">
        <v>344</v>
      </c>
      <c r="E107" s="559" t="s">
        <v>176</v>
      </c>
      <c r="F107" s="559" t="s">
        <v>176</v>
      </c>
      <c r="G107" s="560"/>
      <c r="H107" s="559"/>
      <c r="I107" s="559"/>
      <c r="J107" s="559"/>
      <c r="K107" s="559"/>
      <c r="L107" s="559"/>
      <c r="M107" s="559"/>
      <c r="N107" s="560"/>
      <c r="O107" s="560"/>
      <c r="P107" s="560"/>
      <c r="Q107" s="560"/>
      <c r="R107" s="573"/>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0"/>
    </row>
    <row r="108" spans="2:49" ht="24.75" customHeight="1">
      <c r="B108" s="826" t="s">
        <v>1171</v>
      </c>
      <c r="C108" s="557" t="s">
        <v>1160</v>
      </c>
      <c r="D108" s="558" t="s">
        <v>344</v>
      </c>
      <c r="E108" s="559" t="s">
        <v>176</v>
      </c>
      <c r="F108" s="559" t="s">
        <v>176</v>
      </c>
      <c r="G108" s="560"/>
      <c r="H108" s="559"/>
      <c r="I108" s="559"/>
      <c r="J108" s="559"/>
      <c r="K108" s="559"/>
      <c r="L108" s="559"/>
      <c r="M108" s="559"/>
      <c r="N108" s="560"/>
      <c r="O108" s="560"/>
      <c r="P108" s="560"/>
      <c r="Q108" s="560"/>
      <c r="R108" s="573"/>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0"/>
    </row>
    <row r="109" spans="2:49" ht="24.75" customHeight="1">
      <c r="B109" s="826" t="s">
        <v>1172</v>
      </c>
      <c r="C109" s="557" t="s">
        <v>1161</v>
      </c>
      <c r="D109" s="558" t="s">
        <v>344</v>
      </c>
      <c r="E109" s="559" t="s">
        <v>176</v>
      </c>
      <c r="F109" s="559" t="s">
        <v>176</v>
      </c>
      <c r="G109" s="560"/>
      <c r="H109" s="559"/>
      <c r="I109" s="559"/>
      <c r="J109" s="559"/>
      <c r="K109" s="559"/>
      <c r="L109" s="559"/>
      <c r="M109" s="559"/>
      <c r="N109" s="560"/>
      <c r="O109" s="560"/>
      <c r="P109" s="560"/>
      <c r="Q109" s="560"/>
      <c r="R109" s="561"/>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0"/>
    </row>
    <row r="110" spans="2:49" ht="24.75" customHeight="1">
      <c r="B110" s="826" t="s">
        <v>1173</v>
      </c>
      <c r="C110" s="645" t="s">
        <v>115</v>
      </c>
      <c r="D110" s="636" t="s">
        <v>153</v>
      </c>
      <c r="E110" s="637" t="s">
        <v>146</v>
      </c>
      <c r="F110" s="637" t="s">
        <v>146</v>
      </c>
      <c r="G110" s="638"/>
      <c r="H110" s="637"/>
      <c r="I110" s="637"/>
      <c r="J110" s="637" t="s">
        <v>146</v>
      </c>
      <c r="K110" s="637"/>
      <c r="L110" s="637"/>
      <c r="M110" s="637"/>
      <c r="N110" s="638"/>
      <c r="O110" s="638"/>
      <c r="P110" s="638"/>
      <c r="Q110" s="638"/>
      <c r="R110" s="639"/>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0"/>
    </row>
    <row r="111" spans="2:49" ht="24.75" customHeight="1">
      <c r="B111" s="827" t="s">
        <v>1205</v>
      </c>
      <c r="C111" s="566" t="s">
        <v>1192</v>
      </c>
      <c r="D111" s="576" t="s">
        <v>153</v>
      </c>
      <c r="E111" s="567" t="s">
        <v>176</v>
      </c>
      <c r="F111" s="567" t="s">
        <v>176</v>
      </c>
      <c r="G111" s="568"/>
      <c r="H111" s="567"/>
      <c r="I111" s="567"/>
      <c r="J111" s="567"/>
      <c r="K111" s="567"/>
      <c r="L111" s="567"/>
      <c r="M111" s="567"/>
      <c r="N111" s="568"/>
      <c r="O111" s="568"/>
      <c r="P111" s="568"/>
      <c r="Q111" s="568"/>
      <c r="R111" s="569"/>
      <c r="S111" s="1032"/>
      <c r="T111" s="1032"/>
      <c r="U111" s="1032"/>
      <c r="V111" s="1032"/>
      <c r="W111" s="1032"/>
      <c r="X111" s="1032"/>
      <c r="Y111" s="1032"/>
      <c r="Z111" s="1032"/>
      <c r="AA111" s="100"/>
      <c r="AB111" s="100"/>
      <c r="AC111" s="100"/>
      <c r="AD111" s="100"/>
      <c r="AE111" s="100"/>
      <c r="AF111" s="100"/>
      <c r="AG111" s="100"/>
      <c r="AH111" s="1032"/>
      <c r="AI111" s="1032"/>
      <c r="AJ111" s="1032"/>
      <c r="AK111" s="1032"/>
      <c r="AL111" s="1032"/>
      <c r="AM111" s="1032"/>
      <c r="AN111" s="1032"/>
      <c r="AO111" s="1032"/>
      <c r="AP111" s="100"/>
      <c r="AQ111" s="100"/>
      <c r="AR111" s="100"/>
      <c r="AS111" s="1032"/>
      <c r="AT111" s="1032"/>
      <c r="AU111" s="1032"/>
      <c r="AV111" s="1032"/>
      <c r="AW111" s="90"/>
    </row>
    <row r="112" spans="18:49" ht="12">
      <c r="R112" s="104"/>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row>
    <row r="113" spans="4:49" s="94" customFormat="1" ht="14.25">
      <c r="D113" s="88"/>
      <c r="Z113" s="96"/>
      <c r="AA113" s="96"/>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row>
    <row r="114" spans="2:49" s="94" customFormat="1" ht="17.25">
      <c r="B114" s="405" t="s">
        <v>253</v>
      </c>
      <c r="D114" s="94" t="s">
        <v>375</v>
      </c>
      <c r="Z114" s="96"/>
      <c r="AA114" s="96"/>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row>
    <row r="115" spans="2:49" ht="36" customHeight="1">
      <c r="B115" s="825" t="s">
        <v>234</v>
      </c>
      <c r="C115" s="552" t="s">
        <v>478</v>
      </c>
      <c r="D115" s="553" t="s">
        <v>477</v>
      </c>
      <c r="E115" s="554" t="s">
        <v>176</v>
      </c>
      <c r="F115" s="554" t="s">
        <v>176</v>
      </c>
      <c r="G115" s="555" t="s">
        <v>177</v>
      </c>
      <c r="H115" s="554"/>
      <c r="I115" s="554"/>
      <c r="J115" s="554"/>
      <c r="K115" s="554" t="s">
        <v>176</v>
      </c>
      <c r="L115" s="554"/>
      <c r="M115" s="554"/>
      <c r="N115" s="555"/>
      <c r="O115" s="555"/>
      <c r="P115" s="555"/>
      <c r="Q115" s="555"/>
      <c r="R115" s="556"/>
      <c r="AB115" s="96"/>
      <c r="AC115" s="96"/>
      <c r="AD115" s="96"/>
      <c r="AE115" s="96"/>
      <c r="AF115" s="96"/>
      <c r="AG115" s="96"/>
      <c r="AH115" s="96"/>
      <c r="AI115" s="96"/>
      <c r="AJ115" s="96"/>
      <c r="AK115" s="96"/>
      <c r="AL115" s="1033"/>
      <c r="AM115" s="1033"/>
      <c r="AN115" s="1033"/>
      <c r="AO115" s="1033"/>
      <c r="AP115" s="96"/>
      <c r="AQ115" s="96"/>
      <c r="AR115" s="96"/>
      <c r="AS115" s="1033"/>
      <c r="AT115" s="1033"/>
      <c r="AU115" s="1033"/>
      <c r="AV115" s="1033"/>
      <c r="AW115" s="90"/>
    </row>
    <row r="116" spans="2:49" ht="36" customHeight="1">
      <c r="B116" s="826" t="s">
        <v>235</v>
      </c>
      <c r="C116" s="557" t="s">
        <v>479</v>
      </c>
      <c r="D116" s="558" t="s">
        <v>1037</v>
      </c>
      <c r="E116" s="559" t="s">
        <v>176</v>
      </c>
      <c r="F116" s="559" t="s">
        <v>176</v>
      </c>
      <c r="G116" s="560" t="s">
        <v>177</v>
      </c>
      <c r="H116" s="559"/>
      <c r="I116" s="559"/>
      <c r="J116" s="559"/>
      <c r="K116" s="559"/>
      <c r="L116" s="559" t="s">
        <v>176</v>
      </c>
      <c r="M116" s="559"/>
      <c r="N116" s="560"/>
      <c r="O116" s="560"/>
      <c r="P116" s="560"/>
      <c r="Q116" s="560"/>
      <c r="R116" s="561"/>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0"/>
    </row>
    <row r="117" spans="2:49" ht="36" customHeight="1">
      <c r="B117" s="826" t="s">
        <v>236</v>
      </c>
      <c r="C117" s="557" t="s">
        <v>475</v>
      </c>
      <c r="D117" s="558" t="s">
        <v>353</v>
      </c>
      <c r="E117" s="559"/>
      <c r="F117" s="559"/>
      <c r="G117" s="560"/>
      <c r="H117" s="559"/>
      <c r="I117" s="559"/>
      <c r="J117" s="559"/>
      <c r="K117" s="559"/>
      <c r="L117" s="559"/>
      <c r="M117" s="559"/>
      <c r="N117" s="560"/>
      <c r="O117" s="560"/>
      <c r="P117" s="560"/>
      <c r="Q117" s="560"/>
      <c r="R117" s="561"/>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0"/>
    </row>
    <row r="118" spans="2:49" ht="24.75" customHeight="1">
      <c r="B118" s="826" t="s">
        <v>237</v>
      </c>
      <c r="C118" s="564" t="s">
        <v>112</v>
      </c>
      <c r="D118" s="565" t="s">
        <v>153</v>
      </c>
      <c r="E118" s="559" t="s">
        <v>146</v>
      </c>
      <c r="F118" s="559" t="s">
        <v>146</v>
      </c>
      <c r="G118" s="560" t="s">
        <v>147</v>
      </c>
      <c r="H118" s="559"/>
      <c r="I118" s="559"/>
      <c r="J118" s="559"/>
      <c r="K118" s="559"/>
      <c r="L118" s="559"/>
      <c r="M118" s="559"/>
      <c r="N118" s="560"/>
      <c r="O118" s="560"/>
      <c r="P118" s="560"/>
      <c r="Q118" s="560"/>
      <c r="R118" s="561" t="s">
        <v>1507</v>
      </c>
      <c r="Z118" s="96"/>
      <c r="AA118" s="96"/>
      <c r="AB118" s="100"/>
      <c r="AC118" s="100"/>
      <c r="AD118" s="100"/>
      <c r="AE118" s="100"/>
      <c r="AF118" s="100"/>
      <c r="AG118" s="100"/>
      <c r="AH118" s="1032"/>
      <c r="AI118" s="1032"/>
      <c r="AJ118" s="1032"/>
      <c r="AK118" s="1032"/>
      <c r="AL118" s="1032"/>
      <c r="AM118" s="1032"/>
      <c r="AN118" s="1032"/>
      <c r="AO118" s="1032"/>
      <c r="AP118" s="100"/>
      <c r="AQ118" s="100"/>
      <c r="AR118" s="100"/>
      <c r="AS118" s="1032"/>
      <c r="AT118" s="1032"/>
      <c r="AU118" s="1032"/>
      <c r="AV118" s="1032"/>
      <c r="AW118" s="90"/>
    </row>
    <row r="119" spans="2:49" ht="24.75" customHeight="1">
      <c r="B119" s="826" t="s">
        <v>238</v>
      </c>
      <c r="C119" s="564" t="s">
        <v>92</v>
      </c>
      <c r="D119" s="565" t="s">
        <v>153</v>
      </c>
      <c r="E119" s="559" t="s">
        <v>146</v>
      </c>
      <c r="F119" s="559" t="s">
        <v>146</v>
      </c>
      <c r="G119" s="560" t="s">
        <v>147</v>
      </c>
      <c r="H119" s="559"/>
      <c r="I119" s="559"/>
      <c r="J119" s="559"/>
      <c r="K119" s="559"/>
      <c r="L119" s="559"/>
      <c r="M119" s="559"/>
      <c r="N119" s="560"/>
      <c r="O119" s="560"/>
      <c r="P119" s="560"/>
      <c r="Q119" s="560"/>
      <c r="R119" s="561" t="s">
        <v>1504</v>
      </c>
      <c r="Z119" s="96"/>
      <c r="AA119" s="96"/>
      <c r="AB119" s="100"/>
      <c r="AC119" s="100"/>
      <c r="AD119" s="100"/>
      <c r="AE119" s="100"/>
      <c r="AF119" s="100"/>
      <c r="AG119" s="100"/>
      <c r="AH119" s="1032"/>
      <c r="AI119" s="1032"/>
      <c r="AJ119" s="1032"/>
      <c r="AK119" s="1032"/>
      <c r="AL119" s="1032"/>
      <c r="AM119" s="1032"/>
      <c r="AN119" s="1032"/>
      <c r="AO119" s="1032"/>
      <c r="AP119" s="100"/>
      <c r="AQ119" s="100"/>
      <c r="AR119" s="100"/>
      <c r="AS119" s="1032"/>
      <c r="AT119" s="1032"/>
      <c r="AU119" s="1032"/>
      <c r="AV119" s="1032"/>
      <c r="AW119" s="90"/>
    </row>
    <row r="120" spans="2:49" ht="24.75" customHeight="1">
      <c r="B120" s="826" t="s">
        <v>239</v>
      </c>
      <c r="C120" s="564" t="s">
        <v>93</v>
      </c>
      <c r="D120" s="565" t="s">
        <v>345</v>
      </c>
      <c r="E120" s="559" t="s">
        <v>176</v>
      </c>
      <c r="F120" s="559" t="s">
        <v>176</v>
      </c>
      <c r="G120" s="560"/>
      <c r="H120" s="559"/>
      <c r="I120" s="559"/>
      <c r="J120" s="559"/>
      <c r="K120" s="559"/>
      <c r="L120" s="559"/>
      <c r="M120" s="559"/>
      <c r="N120" s="560"/>
      <c r="O120" s="560"/>
      <c r="P120" s="560"/>
      <c r="Q120" s="560"/>
      <c r="R120" s="561"/>
      <c r="Z120" s="96"/>
      <c r="AA120" s="96"/>
      <c r="AB120" s="100"/>
      <c r="AC120" s="100"/>
      <c r="AD120" s="100"/>
      <c r="AE120" s="100"/>
      <c r="AF120" s="100"/>
      <c r="AG120" s="100"/>
      <c r="AH120" s="1032"/>
      <c r="AI120" s="1032"/>
      <c r="AJ120" s="1032"/>
      <c r="AK120" s="1032"/>
      <c r="AL120" s="1032"/>
      <c r="AM120" s="1032"/>
      <c r="AN120" s="1032"/>
      <c r="AO120" s="1032"/>
      <c r="AP120" s="100"/>
      <c r="AQ120" s="100"/>
      <c r="AR120" s="100"/>
      <c r="AS120" s="1032"/>
      <c r="AT120" s="1032"/>
      <c r="AU120" s="1032"/>
      <c r="AV120" s="1032"/>
      <c r="AW120" s="90"/>
    </row>
    <row r="121" spans="2:49" ht="24.75" customHeight="1">
      <c r="B121" s="826" t="s">
        <v>240</v>
      </c>
      <c r="C121" s="564" t="s">
        <v>348</v>
      </c>
      <c r="D121" s="565" t="s">
        <v>153</v>
      </c>
      <c r="E121" s="559" t="s">
        <v>146</v>
      </c>
      <c r="F121" s="559" t="s">
        <v>146</v>
      </c>
      <c r="G121" s="560"/>
      <c r="H121" s="559"/>
      <c r="I121" s="559"/>
      <c r="J121" s="559"/>
      <c r="K121" s="559"/>
      <c r="L121" s="559"/>
      <c r="M121" s="559"/>
      <c r="N121" s="560"/>
      <c r="O121" s="560"/>
      <c r="P121" s="560"/>
      <c r="Q121" s="560"/>
      <c r="R121" s="561"/>
      <c r="Z121" s="96"/>
      <c r="AA121" s="96"/>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90"/>
    </row>
    <row r="122" spans="2:49" ht="24.75" customHeight="1">
      <c r="B122" s="826" t="s">
        <v>241</v>
      </c>
      <c r="C122" s="564" t="s">
        <v>350</v>
      </c>
      <c r="D122" s="565" t="s">
        <v>153</v>
      </c>
      <c r="E122" s="559" t="s">
        <v>146</v>
      </c>
      <c r="F122" s="559" t="s">
        <v>146</v>
      </c>
      <c r="G122" s="560"/>
      <c r="H122" s="559"/>
      <c r="I122" s="559"/>
      <c r="J122" s="559"/>
      <c r="K122" s="559"/>
      <c r="L122" s="559"/>
      <c r="M122" s="559"/>
      <c r="N122" s="560"/>
      <c r="O122" s="560"/>
      <c r="P122" s="560"/>
      <c r="Q122" s="560"/>
      <c r="R122" s="561"/>
      <c r="Z122" s="96"/>
      <c r="AA122" s="96"/>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90"/>
    </row>
    <row r="123" spans="2:49" ht="24.75" customHeight="1">
      <c r="B123" s="826" t="s">
        <v>242</v>
      </c>
      <c r="C123" s="564" t="s">
        <v>160</v>
      </c>
      <c r="D123" s="565" t="s">
        <v>153</v>
      </c>
      <c r="E123" s="559" t="s">
        <v>146</v>
      </c>
      <c r="F123" s="559" t="s">
        <v>146</v>
      </c>
      <c r="G123" s="574"/>
      <c r="H123" s="575"/>
      <c r="I123" s="575"/>
      <c r="J123" s="575"/>
      <c r="K123" s="575"/>
      <c r="L123" s="575"/>
      <c r="M123" s="575"/>
      <c r="N123" s="574"/>
      <c r="O123" s="574"/>
      <c r="P123" s="574"/>
      <c r="Q123" s="574"/>
      <c r="R123" s="561"/>
      <c r="S123" s="1032"/>
      <c r="T123" s="1032"/>
      <c r="U123" s="1032"/>
      <c r="V123" s="1032"/>
      <c r="W123" s="1032"/>
      <c r="X123" s="1032"/>
      <c r="Y123" s="1032"/>
      <c r="Z123" s="1032"/>
      <c r="AA123" s="100"/>
      <c r="AB123" s="100"/>
      <c r="AC123" s="100"/>
      <c r="AD123" s="100"/>
      <c r="AE123" s="100"/>
      <c r="AF123" s="100"/>
      <c r="AG123" s="100"/>
      <c r="AH123" s="1032"/>
      <c r="AI123" s="1032"/>
      <c r="AJ123" s="1032"/>
      <c r="AK123" s="1032"/>
      <c r="AL123" s="1032"/>
      <c r="AM123" s="1032"/>
      <c r="AN123" s="1032"/>
      <c r="AO123" s="1032"/>
      <c r="AP123" s="100"/>
      <c r="AQ123" s="100"/>
      <c r="AR123" s="100"/>
      <c r="AS123" s="1032"/>
      <c r="AT123" s="1032"/>
      <c r="AU123" s="1032"/>
      <c r="AV123" s="1032"/>
      <c r="AW123" s="90"/>
    </row>
    <row r="124" spans="2:49" ht="24.75" customHeight="1">
      <c r="B124" s="826" t="s">
        <v>243</v>
      </c>
      <c r="C124" s="564" t="s">
        <v>122</v>
      </c>
      <c r="D124" s="565" t="s">
        <v>153</v>
      </c>
      <c r="E124" s="559" t="s">
        <v>146</v>
      </c>
      <c r="F124" s="559" t="s">
        <v>146</v>
      </c>
      <c r="G124" s="574"/>
      <c r="H124" s="575"/>
      <c r="I124" s="575"/>
      <c r="J124" s="575"/>
      <c r="K124" s="575"/>
      <c r="L124" s="575"/>
      <c r="M124" s="575"/>
      <c r="N124" s="574"/>
      <c r="O124" s="574"/>
      <c r="P124" s="574"/>
      <c r="Q124" s="574"/>
      <c r="R124" s="561"/>
      <c r="S124" s="1032"/>
      <c r="T124" s="1032"/>
      <c r="U124" s="1032"/>
      <c r="V124" s="1032"/>
      <c r="W124" s="1032"/>
      <c r="X124" s="1032"/>
      <c r="Y124" s="1032"/>
      <c r="Z124" s="1032"/>
      <c r="AA124" s="100"/>
      <c r="AB124" s="100"/>
      <c r="AC124" s="100"/>
      <c r="AD124" s="100"/>
      <c r="AE124" s="100"/>
      <c r="AF124" s="100"/>
      <c r="AG124" s="100"/>
      <c r="AH124" s="1032"/>
      <c r="AI124" s="1032"/>
      <c r="AJ124" s="1032"/>
      <c r="AK124" s="1032"/>
      <c r="AL124" s="1032"/>
      <c r="AM124" s="1032"/>
      <c r="AN124" s="1032"/>
      <c r="AO124" s="1032"/>
      <c r="AP124" s="100"/>
      <c r="AQ124" s="100"/>
      <c r="AR124" s="100"/>
      <c r="AS124" s="1032"/>
      <c r="AT124" s="1032"/>
      <c r="AU124" s="1032"/>
      <c r="AV124" s="1032"/>
      <c r="AW124" s="90"/>
    </row>
    <row r="125" spans="2:49" ht="24.75" customHeight="1">
      <c r="B125" s="826" t="s">
        <v>244</v>
      </c>
      <c r="C125" s="564" t="s">
        <v>114</v>
      </c>
      <c r="D125" s="565" t="s">
        <v>153</v>
      </c>
      <c r="E125" s="559" t="s">
        <v>146</v>
      </c>
      <c r="F125" s="559" t="s">
        <v>146</v>
      </c>
      <c r="G125" s="560"/>
      <c r="H125" s="559"/>
      <c r="I125" s="559"/>
      <c r="J125" s="559"/>
      <c r="K125" s="559"/>
      <c r="L125" s="559"/>
      <c r="M125" s="559"/>
      <c r="N125" s="560"/>
      <c r="O125" s="560"/>
      <c r="P125" s="560"/>
      <c r="Q125" s="560"/>
      <c r="R125" s="561"/>
      <c r="S125" s="1032"/>
      <c r="T125" s="1032"/>
      <c r="U125" s="1032"/>
      <c r="V125" s="1032"/>
      <c r="W125" s="1032"/>
      <c r="X125" s="1032"/>
      <c r="Y125" s="1032"/>
      <c r="Z125" s="1032"/>
      <c r="AA125" s="100"/>
      <c r="AB125" s="100"/>
      <c r="AC125" s="100"/>
      <c r="AD125" s="100"/>
      <c r="AE125" s="100"/>
      <c r="AF125" s="100"/>
      <c r="AG125" s="100"/>
      <c r="AH125" s="1032"/>
      <c r="AI125" s="1032"/>
      <c r="AJ125" s="1032"/>
      <c r="AK125" s="1032"/>
      <c r="AL125" s="1032"/>
      <c r="AM125" s="1032"/>
      <c r="AN125" s="1032"/>
      <c r="AO125" s="1032"/>
      <c r="AP125" s="100"/>
      <c r="AQ125" s="100"/>
      <c r="AR125" s="100"/>
      <c r="AS125" s="1032"/>
      <c r="AT125" s="1032"/>
      <c r="AU125" s="1032"/>
      <c r="AV125" s="1032"/>
      <c r="AW125" s="90"/>
    </row>
    <row r="126" spans="2:49" ht="24.75" customHeight="1">
      <c r="B126" s="826" t="s">
        <v>245</v>
      </c>
      <c r="C126" s="564" t="s">
        <v>151</v>
      </c>
      <c r="D126" s="565" t="s">
        <v>153</v>
      </c>
      <c r="E126" s="559" t="s">
        <v>146</v>
      </c>
      <c r="F126" s="559" t="s">
        <v>146</v>
      </c>
      <c r="G126" s="560"/>
      <c r="H126" s="559"/>
      <c r="I126" s="559"/>
      <c r="J126" s="559"/>
      <c r="K126" s="559"/>
      <c r="L126" s="559"/>
      <c r="M126" s="559"/>
      <c r="N126" s="560"/>
      <c r="O126" s="560" t="s">
        <v>176</v>
      </c>
      <c r="P126" s="560"/>
      <c r="Q126" s="560"/>
      <c r="R126" s="561"/>
      <c r="S126" s="1032"/>
      <c r="T126" s="1032"/>
      <c r="U126" s="1032"/>
      <c r="V126" s="1032"/>
      <c r="W126" s="1032"/>
      <c r="X126" s="1032"/>
      <c r="Y126" s="1032"/>
      <c r="Z126" s="1032"/>
      <c r="AA126" s="100"/>
      <c r="AB126" s="100"/>
      <c r="AC126" s="100"/>
      <c r="AD126" s="100"/>
      <c r="AE126" s="100"/>
      <c r="AF126" s="100"/>
      <c r="AG126" s="100"/>
      <c r="AH126" s="1032"/>
      <c r="AI126" s="1032"/>
      <c r="AJ126" s="1032"/>
      <c r="AK126" s="1032"/>
      <c r="AL126" s="1032"/>
      <c r="AM126" s="1032"/>
      <c r="AN126" s="1032"/>
      <c r="AO126" s="1032"/>
      <c r="AP126" s="100"/>
      <c r="AQ126" s="100"/>
      <c r="AR126" s="100"/>
      <c r="AS126" s="1032"/>
      <c r="AT126" s="1032"/>
      <c r="AU126" s="1032"/>
      <c r="AV126" s="1032"/>
      <c r="AW126" s="90"/>
    </row>
    <row r="127" spans="2:49" ht="24.75" customHeight="1">
      <c r="B127" s="826" t="s">
        <v>670</v>
      </c>
      <c r="C127" s="557" t="s">
        <v>1514</v>
      </c>
      <c r="D127" s="558" t="s">
        <v>343</v>
      </c>
      <c r="E127" s="559" t="s">
        <v>176</v>
      </c>
      <c r="F127" s="559" t="s">
        <v>176</v>
      </c>
      <c r="G127" s="560"/>
      <c r="H127" s="559"/>
      <c r="I127" s="559"/>
      <c r="J127" s="559"/>
      <c r="K127" s="559"/>
      <c r="L127" s="559"/>
      <c r="M127" s="559"/>
      <c r="N127" s="560"/>
      <c r="O127" s="560"/>
      <c r="P127" s="560"/>
      <c r="Q127" s="560"/>
      <c r="R127" s="573"/>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0"/>
    </row>
    <row r="128" spans="2:49" ht="24.75" customHeight="1">
      <c r="B128" s="826" t="s">
        <v>671</v>
      </c>
      <c r="C128" s="557" t="s">
        <v>1515</v>
      </c>
      <c r="D128" s="558" t="s">
        <v>343</v>
      </c>
      <c r="E128" s="559" t="s">
        <v>176</v>
      </c>
      <c r="F128" s="559" t="s">
        <v>176</v>
      </c>
      <c r="G128" s="560"/>
      <c r="H128" s="559"/>
      <c r="I128" s="559"/>
      <c r="J128" s="559"/>
      <c r="K128" s="559"/>
      <c r="L128" s="559"/>
      <c r="M128" s="559"/>
      <c r="N128" s="560"/>
      <c r="O128" s="560"/>
      <c r="P128" s="560"/>
      <c r="Q128" s="560"/>
      <c r="R128" s="573"/>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0"/>
    </row>
    <row r="129" spans="2:49" ht="24.75" customHeight="1">
      <c r="B129" s="826" t="s">
        <v>672</v>
      </c>
      <c r="C129" s="557" t="s">
        <v>1516</v>
      </c>
      <c r="D129" s="558" t="s">
        <v>343</v>
      </c>
      <c r="E129" s="559" t="s">
        <v>176</v>
      </c>
      <c r="F129" s="559" t="s">
        <v>176</v>
      </c>
      <c r="G129" s="560"/>
      <c r="H129" s="559"/>
      <c r="I129" s="559"/>
      <c r="J129" s="559"/>
      <c r="K129" s="559"/>
      <c r="L129" s="559"/>
      <c r="M129" s="559"/>
      <c r="N129" s="560"/>
      <c r="O129" s="560"/>
      <c r="P129" s="560"/>
      <c r="Q129" s="560"/>
      <c r="R129" s="573"/>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0"/>
    </row>
    <row r="130" spans="2:49" ht="24.75" customHeight="1">
      <c r="B130" s="826" t="s">
        <v>1174</v>
      </c>
      <c r="C130" s="557" t="s">
        <v>1517</v>
      </c>
      <c r="D130" s="558" t="s">
        <v>344</v>
      </c>
      <c r="E130" s="559" t="s">
        <v>176</v>
      </c>
      <c r="F130" s="559" t="s">
        <v>176</v>
      </c>
      <c r="G130" s="560"/>
      <c r="H130" s="559"/>
      <c r="I130" s="559"/>
      <c r="J130" s="559"/>
      <c r="K130" s="559"/>
      <c r="L130" s="559"/>
      <c r="M130" s="559"/>
      <c r="N130" s="560"/>
      <c r="O130" s="560"/>
      <c r="P130" s="560"/>
      <c r="Q130" s="560"/>
      <c r="R130" s="573"/>
      <c r="AB130" s="96"/>
      <c r="AC130" s="96"/>
      <c r="AD130" s="96"/>
      <c r="AE130" s="96"/>
      <c r="AF130" s="96"/>
      <c r="AG130" s="96"/>
      <c r="AH130" s="96"/>
      <c r="AI130" s="96"/>
      <c r="AJ130" s="96"/>
      <c r="AK130" s="96"/>
      <c r="AL130" s="1033"/>
      <c r="AM130" s="1033"/>
      <c r="AN130" s="1033"/>
      <c r="AO130" s="1033"/>
      <c r="AP130" s="96"/>
      <c r="AQ130" s="96"/>
      <c r="AR130" s="96"/>
      <c r="AS130" s="1033"/>
      <c r="AT130" s="1033"/>
      <c r="AU130" s="1033"/>
      <c r="AV130" s="1033"/>
      <c r="AW130" s="90"/>
    </row>
    <row r="131" spans="2:49" ht="24.75" customHeight="1">
      <c r="B131" s="826" t="s">
        <v>1175</v>
      </c>
      <c r="C131" s="557" t="s">
        <v>1158</v>
      </c>
      <c r="D131" s="558" t="s">
        <v>344</v>
      </c>
      <c r="E131" s="559" t="s">
        <v>176</v>
      </c>
      <c r="F131" s="559" t="s">
        <v>176</v>
      </c>
      <c r="G131" s="560"/>
      <c r="H131" s="559"/>
      <c r="I131" s="559"/>
      <c r="J131" s="559"/>
      <c r="K131" s="559"/>
      <c r="L131" s="559"/>
      <c r="M131" s="559"/>
      <c r="N131" s="560"/>
      <c r="O131" s="560"/>
      <c r="P131" s="560"/>
      <c r="Q131" s="560"/>
      <c r="R131" s="573"/>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0"/>
    </row>
    <row r="132" spans="2:49" ht="24.75" customHeight="1">
      <c r="B132" s="826" t="s">
        <v>1176</v>
      </c>
      <c r="C132" s="557" t="s">
        <v>1159</v>
      </c>
      <c r="D132" s="558" t="s">
        <v>344</v>
      </c>
      <c r="E132" s="559" t="s">
        <v>176</v>
      </c>
      <c r="F132" s="559" t="s">
        <v>176</v>
      </c>
      <c r="G132" s="560"/>
      <c r="H132" s="559"/>
      <c r="I132" s="559"/>
      <c r="J132" s="559"/>
      <c r="K132" s="559"/>
      <c r="L132" s="559"/>
      <c r="M132" s="559"/>
      <c r="N132" s="560"/>
      <c r="O132" s="560"/>
      <c r="P132" s="560"/>
      <c r="Q132" s="560"/>
      <c r="R132" s="573"/>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0"/>
    </row>
    <row r="133" spans="2:49" ht="24.75" customHeight="1">
      <c r="B133" s="826" t="s">
        <v>1177</v>
      </c>
      <c r="C133" s="557" t="s">
        <v>1160</v>
      </c>
      <c r="D133" s="558" t="s">
        <v>344</v>
      </c>
      <c r="E133" s="559" t="s">
        <v>176</v>
      </c>
      <c r="F133" s="559" t="s">
        <v>176</v>
      </c>
      <c r="G133" s="560"/>
      <c r="H133" s="559"/>
      <c r="I133" s="559"/>
      <c r="J133" s="559"/>
      <c r="K133" s="559"/>
      <c r="L133" s="559"/>
      <c r="M133" s="559"/>
      <c r="N133" s="560"/>
      <c r="O133" s="560"/>
      <c r="P133" s="560"/>
      <c r="Q133" s="560"/>
      <c r="R133" s="573"/>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0"/>
    </row>
    <row r="134" spans="2:49" ht="24.75" customHeight="1">
      <c r="B134" s="826" t="s">
        <v>1178</v>
      </c>
      <c r="C134" s="557" t="s">
        <v>1161</v>
      </c>
      <c r="D134" s="558" t="s">
        <v>344</v>
      </c>
      <c r="E134" s="559" t="s">
        <v>176</v>
      </c>
      <c r="F134" s="559" t="s">
        <v>176</v>
      </c>
      <c r="G134" s="560"/>
      <c r="H134" s="559"/>
      <c r="I134" s="559"/>
      <c r="J134" s="559"/>
      <c r="K134" s="559"/>
      <c r="L134" s="559"/>
      <c r="M134" s="559"/>
      <c r="N134" s="560"/>
      <c r="O134" s="560"/>
      <c r="P134" s="560"/>
      <c r="Q134" s="560"/>
      <c r="R134" s="561"/>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0"/>
    </row>
    <row r="135" spans="2:49" ht="24.75" customHeight="1">
      <c r="B135" s="826" t="s">
        <v>1179</v>
      </c>
      <c r="C135" s="645" t="s">
        <v>115</v>
      </c>
      <c r="D135" s="636" t="s">
        <v>153</v>
      </c>
      <c r="E135" s="637" t="s">
        <v>146</v>
      </c>
      <c r="F135" s="637" t="s">
        <v>146</v>
      </c>
      <c r="G135" s="638"/>
      <c r="H135" s="637"/>
      <c r="I135" s="637"/>
      <c r="J135" s="637" t="s">
        <v>146</v>
      </c>
      <c r="K135" s="637"/>
      <c r="L135" s="637"/>
      <c r="M135" s="637"/>
      <c r="N135" s="638"/>
      <c r="O135" s="638"/>
      <c r="P135" s="638"/>
      <c r="Q135" s="638"/>
      <c r="R135" s="639"/>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0"/>
    </row>
    <row r="136" spans="2:49" ht="24.75" customHeight="1">
      <c r="B136" s="827" t="s">
        <v>1206</v>
      </c>
      <c r="C136" s="566" t="s">
        <v>1192</v>
      </c>
      <c r="D136" s="576" t="s">
        <v>153</v>
      </c>
      <c r="E136" s="567" t="s">
        <v>176</v>
      </c>
      <c r="F136" s="567" t="s">
        <v>176</v>
      </c>
      <c r="G136" s="568"/>
      <c r="H136" s="567"/>
      <c r="I136" s="567"/>
      <c r="J136" s="567"/>
      <c r="K136" s="567"/>
      <c r="L136" s="567"/>
      <c r="M136" s="567"/>
      <c r="N136" s="568"/>
      <c r="O136" s="568"/>
      <c r="P136" s="568"/>
      <c r="Q136" s="568"/>
      <c r="R136" s="569"/>
      <c r="S136" s="1032"/>
      <c r="T136" s="1032"/>
      <c r="U136" s="1032"/>
      <c r="V136" s="1032"/>
      <c r="W136" s="1032"/>
      <c r="X136" s="1032"/>
      <c r="Y136" s="1032"/>
      <c r="Z136" s="1032"/>
      <c r="AA136" s="100"/>
      <c r="AB136" s="100"/>
      <c r="AC136" s="100"/>
      <c r="AD136" s="100"/>
      <c r="AE136" s="100"/>
      <c r="AF136" s="100"/>
      <c r="AG136" s="100"/>
      <c r="AH136" s="1032"/>
      <c r="AI136" s="1032"/>
      <c r="AJ136" s="1032"/>
      <c r="AK136" s="1032"/>
      <c r="AL136" s="1032"/>
      <c r="AM136" s="1032"/>
      <c r="AN136" s="1032"/>
      <c r="AO136" s="1032"/>
      <c r="AP136" s="100"/>
      <c r="AQ136" s="100"/>
      <c r="AR136" s="100"/>
      <c r="AS136" s="1032"/>
      <c r="AT136" s="1032"/>
      <c r="AU136" s="1032"/>
      <c r="AV136" s="1032"/>
      <c r="AW136" s="90"/>
    </row>
    <row r="137" spans="18:49" ht="12">
      <c r="R137" s="104"/>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row>
  </sheetData>
  <sheetProtection/>
  <mergeCells count="324">
    <mergeCell ref="AL136:AM136"/>
    <mergeCell ref="AN136:AO136"/>
    <mergeCell ref="AS136:AT136"/>
    <mergeCell ref="AU136:AV136"/>
    <mergeCell ref="S136:T136"/>
    <mergeCell ref="U136:V136"/>
    <mergeCell ref="W136:X136"/>
    <mergeCell ref="Y136:Z136"/>
    <mergeCell ref="AH136:AI136"/>
    <mergeCell ref="AJ136:AK136"/>
    <mergeCell ref="AL126:AM126"/>
    <mergeCell ref="AN126:AO126"/>
    <mergeCell ref="AS126:AT126"/>
    <mergeCell ref="AU126:AV126"/>
    <mergeCell ref="AL130:AM130"/>
    <mergeCell ref="AN130:AO130"/>
    <mergeCell ref="AS130:AT130"/>
    <mergeCell ref="AU130:AV130"/>
    <mergeCell ref="AL125:AM125"/>
    <mergeCell ref="AN125:AO125"/>
    <mergeCell ref="AS125:AT125"/>
    <mergeCell ref="AU125:AV125"/>
    <mergeCell ref="S126:T126"/>
    <mergeCell ref="U126:V126"/>
    <mergeCell ref="W126:X126"/>
    <mergeCell ref="Y126:Z126"/>
    <mergeCell ref="AH126:AI126"/>
    <mergeCell ref="AJ126:AK126"/>
    <mergeCell ref="AL124:AM124"/>
    <mergeCell ref="AN124:AO124"/>
    <mergeCell ref="AS124:AT124"/>
    <mergeCell ref="AU124:AV124"/>
    <mergeCell ref="S125:T125"/>
    <mergeCell ref="U125:V125"/>
    <mergeCell ref="W125:X125"/>
    <mergeCell ref="Y125:Z125"/>
    <mergeCell ref="AH125:AI125"/>
    <mergeCell ref="AJ125:AK125"/>
    <mergeCell ref="AL123:AM123"/>
    <mergeCell ref="AN123:AO123"/>
    <mergeCell ref="AS123:AT123"/>
    <mergeCell ref="AU123:AV123"/>
    <mergeCell ref="S124:T124"/>
    <mergeCell ref="U124:V124"/>
    <mergeCell ref="W124:X124"/>
    <mergeCell ref="Y124:Z124"/>
    <mergeCell ref="AH124:AI124"/>
    <mergeCell ref="AJ124:AK124"/>
    <mergeCell ref="S123:T123"/>
    <mergeCell ref="U123:V123"/>
    <mergeCell ref="W123:X123"/>
    <mergeCell ref="Y123:Z123"/>
    <mergeCell ref="AH123:AI123"/>
    <mergeCell ref="AJ123:AK123"/>
    <mergeCell ref="AH120:AI120"/>
    <mergeCell ref="AJ120:AK120"/>
    <mergeCell ref="AL120:AM120"/>
    <mergeCell ref="AN120:AO120"/>
    <mergeCell ref="AS120:AT120"/>
    <mergeCell ref="AU120:AV120"/>
    <mergeCell ref="AH119:AI119"/>
    <mergeCell ref="AJ119:AK119"/>
    <mergeCell ref="AL119:AM119"/>
    <mergeCell ref="AN119:AO119"/>
    <mergeCell ref="AS119:AT119"/>
    <mergeCell ref="AU119:AV119"/>
    <mergeCell ref="AH118:AI118"/>
    <mergeCell ref="AJ118:AK118"/>
    <mergeCell ref="AL118:AM118"/>
    <mergeCell ref="AN118:AO118"/>
    <mergeCell ref="AS118:AT118"/>
    <mergeCell ref="AU118:AV118"/>
    <mergeCell ref="AL111:AM111"/>
    <mergeCell ref="AN111:AO111"/>
    <mergeCell ref="AS111:AT111"/>
    <mergeCell ref="AU111:AV111"/>
    <mergeCell ref="AL115:AM115"/>
    <mergeCell ref="AN115:AO115"/>
    <mergeCell ref="AS115:AT115"/>
    <mergeCell ref="AU115:AV115"/>
    <mergeCell ref="S111:T111"/>
    <mergeCell ref="U111:V111"/>
    <mergeCell ref="W111:X111"/>
    <mergeCell ref="Y111:Z111"/>
    <mergeCell ref="AH111:AI111"/>
    <mergeCell ref="AJ111:AK111"/>
    <mergeCell ref="AL100:AM100"/>
    <mergeCell ref="AN100:AO100"/>
    <mergeCell ref="AS100:AT100"/>
    <mergeCell ref="AU100:AV100"/>
    <mergeCell ref="AL105:AM105"/>
    <mergeCell ref="AN105:AO105"/>
    <mergeCell ref="AS105:AT105"/>
    <mergeCell ref="AU105:AV105"/>
    <mergeCell ref="AL99:AM99"/>
    <mergeCell ref="AN99:AO99"/>
    <mergeCell ref="AS99:AT99"/>
    <mergeCell ref="AU99:AV99"/>
    <mergeCell ref="S100:T100"/>
    <mergeCell ref="U100:V100"/>
    <mergeCell ref="W100:X100"/>
    <mergeCell ref="Y100:Z100"/>
    <mergeCell ref="AH100:AI100"/>
    <mergeCell ref="AJ100:AK100"/>
    <mergeCell ref="AL98:AM98"/>
    <mergeCell ref="AN98:AO98"/>
    <mergeCell ref="AS98:AT98"/>
    <mergeCell ref="AU98:AV98"/>
    <mergeCell ref="S99:T99"/>
    <mergeCell ref="U99:V99"/>
    <mergeCell ref="W99:X99"/>
    <mergeCell ref="Y99:Z99"/>
    <mergeCell ref="AH99:AI99"/>
    <mergeCell ref="AJ99:AK99"/>
    <mergeCell ref="AL97:AM97"/>
    <mergeCell ref="AN97:AO97"/>
    <mergeCell ref="AS97:AT97"/>
    <mergeCell ref="AU97:AV97"/>
    <mergeCell ref="S98:T98"/>
    <mergeCell ref="U98:V98"/>
    <mergeCell ref="W98:X98"/>
    <mergeCell ref="Y98:Z98"/>
    <mergeCell ref="AH98:AI98"/>
    <mergeCell ref="AJ98:AK98"/>
    <mergeCell ref="S97:T97"/>
    <mergeCell ref="U97:V97"/>
    <mergeCell ref="W97:X97"/>
    <mergeCell ref="Y97:Z97"/>
    <mergeCell ref="AH97:AI97"/>
    <mergeCell ref="AJ97:AK97"/>
    <mergeCell ref="AH94:AI94"/>
    <mergeCell ref="AJ94:AK94"/>
    <mergeCell ref="AL94:AM94"/>
    <mergeCell ref="AN94:AO94"/>
    <mergeCell ref="AS94:AT94"/>
    <mergeCell ref="AU94:AV94"/>
    <mergeCell ref="AH93:AI93"/>
    <mergeCell ref="AJ93:AK93"/>
    <mergeCell ref="AL93:AM93"/>
    <mergeCell ref="AN93:AO93"/>
    <mergeCell ref="AS93:AT93"/>
    <mergeCell ref="AU93:AV93"/>
    <mergeCell ref="AL89:AM89"/>
    <mergeCell ref="AN89:AO89"/>
    <mergeCell ref="AS89:AT89"/>
    <mergeCell ref="AU89:AV89"/>
    <mergeCell ref="AH92:AI92"/>
    <mergeCell ref="AJ92:AK92"/>
    <mergeCell ref="AL92:AM92"/>
    <mergeCell ref="AN92:AO92"/>
    <mergeCell ref="AS92:AT92"/>
    <mergeCell ref="AU92:AV92"/>
    <mergeCell ref="AH85:AI85"/>
    <mergeCell ref="AJ85:AK85"/>
    <mergeCell ref="AL85:AM85"/>
    <mergeCell ref="AN85:AO85"/>
    <mergeCell ref="AS85:AT85"/>
    <mergeCell ref="AU85:AV85"/>
    <mergeCell ref="AH82:AI82"/>
    <mergeCell ref="AJ82:AK82"/>
    <mergeCell ref="AL82:AM82"/>
    <mergeCell ref="AN82:AO82"/>
    <mergeCell ref="AS82:AT82"/>
    <mergeCell ref="AU82:AV82"/>
    <mergeCell ref="AH81:AI81"/>
    <mergeCell ref="AJ81:AK81"/>
    <mergeCell ref="AL81:AM81"/>
    <mergeCell ref="AN81:AO81"/>
    <mergeCell ref="AS81:AT81"/>
    <mergeCell ref="AU81:AV81"/>
    <mergeCell ref="AH80:AI80"/>
    <mergeCell ref="AJ80:AK80"/>
    <mergeCell ref="AL80:AM80"/>
    <mergeCell ref="AN80:AO80"/>
    <mergeCell ref="AS80:AT80"/>
    <mergeCell ref="AU80:AV80"/>
    <mergeCell ref="AH79:AI79"/>
    <mergeCell ref="AJ79:AK79"/>
    <mergeCell ref="AL79:AM79"/>
    <mergeCell ref="AN79:AO79"/>
    <mergeCell ref="AS79:AT79"/>
    <mergeCell ref="AU79:AV79"/>
    <mergeCell ref="AH78:AI78"/>
    <mergeCell ref="AJ78:AK78"/>
    <mergeCell ref="AL78:AM78"/>
    <mergeCell ref="AN78:AO78"/>
    <mergeCell ref="AS78:AT78"/>
    <mergeCell ref="AU78:AV78"/>
    <mergeCell ref="AH77:AI77"/>
    <mergeCell ref="AJ77:AK77"/>
    <mergeCell ref="AL77:AM77"/>
    <mergeCell ref="AN77:AO77"/>
    <mergeCell ref="AS77:AT77"/>
    <mergeCell ref="AU77:AV77"/>
    <mergeCell ref="AH76:AI76"/>
    <mergeCell ref="AJ76:AK76"/>
    <mergeCell ref="AL76:AM76"/>
    <mergeCell ref="AN76:AO76"/>
    <mergeCell ref="AS76:AT76"/>
    <mergeCell ref="AU76:AV76"/>
    <mergeCell ref="AH75:AI75"/>
    <mergeCell ref="AJ75:AK75"/>
    <mergeCell ref="AL75:AM75"/>
    <mergeCell ref="AN75:AO75"/>
    <mergeCell ref="AS75:AT75"/>
    <mergeCell ref="AU75:AV75"/>
    <mergeCell ref="AH71:AI71"/>
    <mergeCell ref="AJ71:AK71"/>
    <mergeCell ref="AL71:AM71"/>
    <mergeCell ref="AN71:AO71"/>
    <mergeCell ref="AS71:AT71"/>
    <mergeCell ref="AU71:AV71"/>
    <mergeCell ref="AH69:AI69"/>
    <mergeCell ref="AJ69:AK69"/>
    <mergeCell ref="AL69:AM69"/>
    <mergeCell ref="AN69:AO69"/>
    <mergeCell ref="AS69:AT69"/>
    <mergeCell ref="AU69:AV69"/>
    <mergeCell ref="AH67:AI67"/>
    <mergeCell ref="AJ67:AK67"/>
    <mergeCell ref="AL67:AM67"/>
    <mergeCell ref="AN67:AO67"/>
    <mergeCell ref="AS67:AT67"/>
    <mergeCell ref="AU67:AV67"/>
    <mergeCell ref="AH66:AI66"/>
    <mergeCell ref="AJ66:AK66"/>
    <mergeCell ref="AL66:AM66"/>
    <mergeCell ref="AN66:AO66"/>
    <mergeCell ref="AS66:AT66"/>
    <mergeCell ref="AU66:AV66"/>
    <mergeCell ref="AH65:AI65"/>
    <mergeCell ref="AJ65:AK65"/>
    <mergeCell ref="AL65:AM65"/>
    <mergeCell ref="AN65:AO65"/>
    <mergeCell ref="AS65:AT65"/>
    <mergeCell ref="AU65:AV65"/>
    <mergeCell ref="AH64:AI64"/>
    <mergeCell ref="AJ64:AK64"/>
    <mergeCell ref="AL64:AM64"/>
    <mergeCell ref="AN64:AO64"/>
    <mergeCell ref="AS64:AT64"/>
    <mergeCell ref="AU64:AV64"/>
    <mergeCell ref="AH63:AI63"/>
    <mergeCell ref="AJ63:AK63"/>
    <mergeCell ref="AL63:AM63"/>
    <mergeCell ref="AN63:AO63"/>
    <mergeCell ref="AS63:AT63"/>
    <mergeCell ref="AU63:AV63"/>
    <mergeCell ref="AH62:AI62"/>
    <mergeCell ref="AJ62:AK62"/>
    <mergeCell ref="AL62:AM62"/>
    <mergeCell ref="AN62:AO62"/>
    <mergeCell ref="AS62:AT62"/>
    <mergeCell ref="AU62:AV62"/>
    <mergeCell ref="AH61:AI61"/>
    <mergeCell ref="AJ61:AK61"/>
    <mergeCell ref="AL61:AM61"/>
    <mergeCell ref="AN61:AO61"/>
    <mergeCell ref="AS61:AT61"/>
    <mergeCell ref="AU61:AV61"/>
    <mergeCell ref="AH60:AI60"/>
    <mergeCell ref="AJ60:AK60"/>
    <mergeCell ref="AL60:AM60"/>
    <mergeCell ref="AN60:AO60"/>
    <mergeCell ref="AS60:AT60"/>
    <mergeCell ref="AU60:AV60"/>
    <mergeCell ref="AH59:AI59"/>
    <mergeCell ref="AJ59:AK59"/>
    <mergeCell ref="AL59:AM59"/>
    <mergeCell ref="AN59:AO59"/>
    <mergeCell ref="AS59:AT59"/>
    <mergeCell ref="AU59:AV59"/>
    <mergeCell ref="AH58:AI58"/>
    <mergeCell ref="AJ58:AK58"/>
    <mergeCell ref="AL58:AM58"/>
    <mergeCell ref="AN58:AO58"/>
    <mergeCell ref="AS58:AT58"/>
    <mergeCell ref="AU58:AV58"/>
    <mergeCell ref="AL51:AM51"/>
    <mergeCell ref="AN51:AO51"/>
    <mergeCell ref="AS51:AT51"/>
    <mergeCell ref="AU51:AV51"/>
    <mergeCell ref="AH55:AI55"/>
    <mergeCell ref="AJ55:AK55"/>
    <mergeCell ref="AL55:AM55"/>
    <mergeCell ref="AN55:AO55"/>
    <mergeCell ref="AS55:AT55"/>
    <mergeCell ref="AU55:AV55"/>
    <mergeCell ref="AL38:AM38"/>
    <mergeCell ref="AN38:AO38"/>
    <mergeCell ref="AS38:AT38"/>
    <mergeCell ref="AU38:AV38"/>
    <mergeCell ref="AU44:AV44"/>
    <mergeCell ref="AL45:AM45"/>
    <mergeCell ref="AN45:AO45"/>
    <mergeCell ref="AS45:AT45"/>
    <mergeCell ref="AU45:AV45"/>
    <mergeCell ref="AU27:AV27"/>
    <mergeCell ref="AU30:AV30"/>
    <mergeCell ref="AU31:AV31"/>
    <mergeCell ref="AU32:AV32"/>
    <mergeCell ref="AU33:AV33"/>
    <mergeCell ref="AU34:AV34"/>
    <mergeCell ref="AL21:AM21"/>
    <mergeCell ref="AN21:AO21"/>
    <mergeCell ref="AS21:AT21"/>
    <mergeCell ref="AU21:AV21"/>
    <mergeCell ref="AU25:AV25"/>
    <mergeCell ref="AU26:AV26"/>
    <mergeCell ref="K4:K18"/>
    <mergeCell ref="L4:L18"/>
    <mergeCell ref="M4:M18"/>
    <mergeCell ref="N4:N18"/>
    <mergeCell ref="R4:R18"/>
    <mergeCell ref="AV4:AV18"/>
    <mergeCell ref="O4:O18"/>
    <mergeCell ref="P4:P18"/>
    <mergeCell ref="Q4:Q18"/>
    <mergeCell ref="E4:E18"/>
    <mergeCell ref="F4:F18"/>
    <mergeCell ref="G4:G18"/>
    <mergeCell ref="H4:H18"/>
    <mergeCell ref="I4:I18"/>
    <mergeCell ref="J4:J18"/>
  </mergeCells>
  <printOptions horizontalCentered="1"/>
  <pageMargins left="0.1968503937007874" right="0.1968503937007874" top="0.1968503937007874" bottom="0.1968503937007874" header="0.31496062992125984" footer="0.31496062992125984"/>
  <pageSetup horizontalDpi="600" verticalDpi="600" orientation="landscape" paperSize="9" scale="63" r:id="rId1"/>
  <rowBreaks count="4" manualBreakCount="4">
    <brk id="52" max="255" man="1"/>
    <brk id="72" max="15" man="1"/>
    <brk id="86" max="16" man="1"/>
    <brk id="112" max="15" man="1"/>
  </rowBreaks>
</worksheet>
</file>

<file path=xl/worksheets/sheet30.xml><?xml version="1.0" encoding="utf-8"?>
<worksheet xmlns="http://schemas.openxmlformats.org/spreadsheetml/2006/main" xmlns:r="http://schemas.openxmlformats.org/officeDocument/2006/relationships">
  <sheetPr>
    <pageSetUpPr fitToPage="1"/>
  </sheetPr>
  <dimension ref="A1:W33"/>
  <sheetViews>
    <sheetView view="pageBreakPreview" zoomScaleSheetLayoutView="100" zoomScalePageLayoutView="0" workbookViewId="0" topLeftCell="A1">
      <selection activeCell="A1" sqref="A1"/>
    </sheetView>
  </sheetViews>
  <sheetFormatPr defaultColWidth="9.00390625" defaultRowHeight="13.5"/>
  <cols>
    <col min="1" max="1" width="5.00390625" style="756" customWidth="1"/>
    <col min="2" max="18" width="9.00390625" style="756" customWidth="1"/>
    <col min="19" max="19" width="10.75390625" style="756" customWidth="1"/>
    <col min="20" max="21" width="5.00390625" style="760" customWidth="1"/>
    <col min="22" max="16384" width="9.00390625" style="756" customWidth="1"/>
  </cols>
  <sheetData>
    <row r="1" spans="1:21" ht="14.25">
      <c r="A1" s="752" t="s">
        <v>1452</v>
      </c>
      <c r="B1" s="753"/>
      <c r="C1" s="753"/>
      <c r="D1" s="754"/>
      <c r="E1" s="753"/>
      <c r="F1" s="753"/>
      <c r="G1" s="753"/>
      <c r="H1" s="755"/>
      <c r="I1" s="755"/>
      <c r="J1" s="755"/>
      <c r="K1" s="755"/>
      <c r="L1" s="755"/>
      <c r="M1" s="755"/>
      <c r="N1" s="755"/>
      <c r="O1" s="755"/>
      <c r="P1" s="755"/>
      <c r="Q1" s="755"/>
      <c r="R1" s="755"/>
      <c r="S1" s="755"/>
      <c r="T1" s="755"/>
      <c r="U1" s="755"/>
    </row>
    <row r="2" spans="1:21" ht="27.75" customHeight="1">
      <c r="A2" s="2200" t="s">
        <v>1453</v>
      </c>
      <c r="B2" s="2200"/>
      <c r="C2" s="2200"/>
      <c r="D2" s="2200"/>
      <c r="E2" s="2200"/>
      <c r="F2" s="2200"/>
      <c r="G2" s="2200"/>
      <c r="H2" s="2200"/>
      <c r="I2" s="2200"/>
      <c r="J2" s="2200"/>
      <c r="K2" s="2200"/>
      <c r="L2" s="2200"/>
      <c r="M2" s="2200"/>
      <c r="N2" s="2200"/>
      <c r="O2" s="2200"/>
      <c r="P2" s="2200"/>
      <c r="Q2" s="2200"/>
      <c r="R2" s="2200"/>
      <c r="S2" s="2200"/>
      <c r="T2" s="2200"/>
      <c r="U2" s="757"/>
    </row>
    <row r="3" spans="1:21" ht="5.25" customHeight="1">
      <c r="A3" s="752"/>
      <c r="B3" s="758"/>
      <c r="C3" s="758"/>
      <c r="D3" s="758"/>
      <c r="E3" s="758"/>
      <c r="F3" s="758"/>
      <c r="G3" s="758"/>
      <c r="H3" s="758"/>
      <c r="I3" s="758"/>
      <c r="J3" s="758"/>
      <c r="K3" s="758"/>
      <c r="L3" s="758"/>
      <c r="M3" s="758"/>
      <c r="N3" s="758"/>
      <c r="O3" s="758"/>
      <c r="P3" s="758"/>
      <c r="Q3" s="758"/>
      <c r="R3" s="758"/>
      <c r="S3" s="755"/>
      <c r="T3" s="758"/>
      <c r="U3" s="758"/>
    </row>
    <row r="4" spans="1:21" ht="78" customHeight="1">
      <c r="A4" s="752"/>
      <c r="B4" s="2201" t="s">
        <v>1454</v>
      </c>
      <c r="C4" s="2201"/>
      <c r="D4" s="2201"/>
      <c r="E4" s="2201"/>
      <c r="F4" s="2201"/>
      <c r="G4" s="2201"/>
      <c r="H4" s="2201"/>
      <c r="I4" s="2201"/>
      <c r="J4" s="2201"/>
      <c r="K4" s="2201"/>
      <c r="L4" s="2201"/>
      <c r="M4" s="2201"/>
      <c r="N4" s="2201"/>
      <c r="O4" s="2201"/>
      <c r="P4" s="2201"/>
      <c r="Q4" s="2201"/>
      <c r="R4" s="2201"/>
      <c r="S4" s="2201"/>
      <c r="T4" s="759"/>
      <c r="U4" s="759"/>
    </row>
    <row r="5" spans="1:23" ht="14.25">
      <c r="A5" s="752"/>
      <c r="B5" s="760"/>
      <c r="C5" s="760"/>
      <c r="D5" s="760"/>
      <c r="E5" s="760"/>
      <c r="F5" s="760"/>
      <c r="G5" s="760"/>
      <c r="H5" s="760"/>
      <c r="I5" s="760"/>
      <c r="J5" s="760"/>
      <c r="K5" s="755"/>
      <c r="L5" s="761"/>
      <c r="M5" s="761"/>
      <c r="N5" s="761"/>
      <c r="O5" s="760"/>
      <c r="P5" s="760"/>
      <c r="Q5" s="762"/>
      <c r="R5" s="762"/>
      <c r="S5" s="762"/>
      <c r="W5" s="756" t="s">
        <v>1455</v>
      </c>
    </row>
    <row r="6" spans="1:21" ht="18.75" customHeight="1">
      <c r="A6" s="752"/>
      <c r="B6" s="763" t="s">
        <v>1456</v>
      </c>
      <c r="C6" s="764"/>
      <c r="D6" s="764"/>
      <c r="E6" s="764"/>
      <c r="F6" s="764"/>
      <c r="G6" s="764"/>
      <c r="H6" s="764"/>
      <c r="I6" s="764"/>
      <c r="J6" s="764"/>
      <c r="K6" s="764"/>
      <c r="L6" s="764"/>
      <c r="M6"/>
      <c r="N6"/>
      <c r="O6"/>
      <c r="P6"/>
      <c r="Q6"/>
      <c r="R6"/>
      <c r="T6" s="765"/>
      <c r="U6" s="765"/>
    </row>
    <row r="7" spans="1:21" ht="13.5">
      <c r="A7" s="766"/>
      <c r="B7" s="767"/>
      <c r="C7" s="768"/>
      <c r="D7" s="769"/>
      <c r="E7" s="770"/>
      <c r="F7" s="2202" t="s">
        <v>1457</v>
      </c>
      <c r="G7" s="771"/>
      <c r="H7" s="772"/>
      <c r="I7" s="772"/>
      <c r="J7" s="773" t="s">
        <v>1411</v>
      </c>
      <c r="K7" s="848"/>
      <c r="L7" s="772" t="s">
        <v>1412</v>
      </c>
      <c r="M7" s="772"/>
      <c r="N7" s="772"/>
      <c r="O7" s="774"/>
      <c r="P7" s="2204">
        <f>K7+1</f>
        <v>1</v>
      </c>
      <c r="Q7" s="2205"/>
      <c r="R7" s="2206"/>
      <c r="S7" s="2207" t="s">
        <v>1458</v>
      </c>
      <c r="T7" s="765"/>
      <c r="U7" s="765"/>
    </row>
    <row r="8" spans="1:21" ht="13.5">
      <c r="A8" s="766"/>
      <c r="B8" s="775"/>
      <c r="C8" s="776"/>
      <c r="D8" s="777"/>
      <c r="E8" s="778"/>
      <c r="F8" s="2203"/>
      <c r="G8" s="779" t="s">
        <v>193</v>
      </c>
      <c r="H8" s="780" t="s">
        <v>135</v>
      </c>
      <c r="I8" s="779" t="s">
        <v>136</v>
      </c>
      <c r="J8" s="780" t="s">
        <v>137</v>
      </c>
      <c r="K8" s="780" t="s">
        <v>138</v>
      </c>
      <c r="L8" s="781" t="s">
        <v>139</v>
      </c>
      <c r="M8" s="779" t="s">
        <v>1459</v>
      </c>
      <c r="N8" s="780" t="s">
        <v>1011</v>
      </c>
      <c r="O8" s="780" t="s">
        <v>1012</v>
      </c>
      <c r="P8" s="779" t="s">
        <v>140</v>
      </c>
      <c r="Q8" s="780" t="s">
        <v>141</v>
      </c>
      <c r="R8" s="780" t="s">
        <v>142</v>
      </c>
      <c r="S8" s="2208"/>
      <c r="T8" s="765"/>
      <c r="U8" s="765"/>
    </row>
    <row r="9" spans="1:21" ht="29.25" customHeight="1">
      <c r="A9" s="766"/>
      <c r="B9" s="2209" t="s">
        <v>1460</v>
      </c>
      <c r="C9" s="2213" t="s">
        <v>1461</v>
      </c>
      <c r="D9" s="2214"/>
      <c r="E9" s="2215"/>
      <c r="F9" s="782">
        <v>0.25</v>
      </c>
      <c r="G9" s="837"/>
      <c r="H9" s="837"/>
      <c r="I9" s="837"/>
      <c r="J9" s="837"/>
      <c r="K9" s="837"/>
      <c r="L9" s="837"/>
      <c r="M9" s="837"/>
      <c r="N9" s="837"/>
      <c r="O9" s="837"/>
      <c r="P9" s="837"/>
      <c r="Q9" s="837"/>
      <c r="R9" s="837"/>
      <c r="S9" s="783"/>
      <c r="T9" s="761"/>
      <c r="U9" s="761"/>
    </row>
    <row r="10" spans="1:21" ht="29.25" customHeight="1">
      <c r="A10" s="766"/>
      <c r="B10" s="2210"/>
      <c r="C10" s="2216" t="s">
        <v>1462</v>
      </c>
      <c r="D10" s="2217"/>
      <c r="E10" s="2218"/>
      <c r="F10" s="784">
        <v>0.5</v>
      </c>
      <c r="G10" s="838"/>
      <c r="H10" s="838"/>
      <c r="I10" s="838"/>
      <c r="J10" s="838"/>
      <c r="K10" s="838"/>
      <c r="L10" s="838"/>
      <c r="M10" s="838"/>
      <c r="N10" s="838"/>
      <c r="O10" s="838"/>
      <c r="P10" s="838"/>
      <c r="Q10" s="838"/>
      <c r="R10" s="838"/>
      <c r="S10" s="783"/>
      <c r="T10" s="761"/>
      <c r="U10" s="761"/>
    </row>
    <row r="11" spans="1:21" ht="29.25" customHeight="1">
      <c r="A11" s="766"/>
      <c r="B11" s="2211"/>
      <c r="C11" s="2216" t="s">
        <v>1463</v>
      </c>
      <c r="D11" s="2217"/>
      <c r="E11" s="2218"/>
      <c r="F11" s="784">
        <v>0.75</v>
      </c>
      <c r="G11" s="838"/>
      <c r="H11" s="838"/>
      <c r="I11" s="838"/>
      <c r="J11" s="838"/>
      <c r="K11" s="838"/>
      <c r="L11" s="838"/>
      <c r="M11" s="838"/>
      <c r="N11" s="838"/>
      <c r="O11" s="838"/>
      <c r="P11" s="838"/>
      <c r="Q11" s="838"/>
      <c r="R11" s="838"/>
      <c r="S11" s="783"/>
      <c r="T11" s="761"/>
      <c r="U11" s="761"/>
    </row>
    <row r="12" spans="1:21" ht="29.25" customHeight="1">
      <c r="A12" s="766"/>
      <c r="B12" s="2212"/>
      <c r="C12" s="2219" t="s">
        <v>1464</v>
      </c>
      <c r="D12" s="2220"/>
      <c r="E12" s="2221"/>
      <c r="F12" s="785">
        <v>1</v>
      </c>
      <c r="G12" s="839"/>
      <c r="H12" s="839"/>
      <c r="I12" s="839"/>
      <c r="J12" s="839"/>
      <c r="K12" s="839"/>
      <c r="L12" s="839"/>
      <c r="M12" s="839"/>
      <c r="N12" s="839"/>
      <c r="O12" s="839"/>
      <c r="P12" s="839"/>
      <c r="Q12" s="839"/>
      <c r="R12" s="839"/>
      <c r="S12" s="783"/>
      <c r="T12" s="761"/>
      <c r="U12" s="761"/>
    </row>
    <row r="13" spans="1:21" ht="29.25" customHeight="1">
      <c r="A13" s="766"/>
      <c r="B13" s="2209" t="s">
        <v>1465</v>
      </c>
      <c r="C13" s="2222" t="s">
        <v>450</v>
      </c>
      <c r="D13" s="2225" t="s">
        <v>1466</v>
      </c>
      <c r="E13" s="2226"/>
      <c r="F13" s="786">
        <v>0.25</v>
      </c>
      <c r="G13" s="840"/>
      <c r="H13" s="841"/>
      <c r="I13" s="840"/>
      <c r="J13" s="841"/>
      <c r="K13" s="841"/>
      <c r="L13" s="842"/>
      <c r="M13" s="840"/>
      <c r="N13" s="841"/>
      <c r="O13" s="837"/>
      <c r="P13" s="840"/>
      <c r="Q13" s="841"/>
      <c r="R13" s="841"/>
      <c r="S13" s="783"/>
      <c r="T13" s="761"/>
      <c r="U13" s="761"/>
    </row>
    <row r="14" spans="1:21" ht="29.25" customHeight="1">
      <c r="A14" s="766"/>
      <c r="B14" s="2210"/>
      <c r="C14" s="2223"/>
      <c r="D14" s="2227" t="s">
        <v>1467</v>
      </c>
      <c r="E14" s="2228"/>
      <c r="F14" s="787">
        <v>0.5</v>
      </c>
      <c r="G14" s="843"/>
      <c r="H14" s="838"/>
      <c r="I14" s="843"/>
      <c r="J14" s="838"/>
      <c r="K14" s="838"/>
      <c r="L14" s="844"/>
      <c r="M14" s="843"/>
      <c r="N14" s="838"/>
      <c r="O14" s="838"/>
      <c r="P14" s="843"/>
      <c r="Q14" s="838"/>
      <c r="R14" s="838"/>
      <c r="S14" s="783"/>
      <c r="T14" s="761"/>
      <c r="U14" s="761"/>
    </row>
    <row r="15" spans="1:21" ht="29.25" customHeight="1">
      <c r="A15" s="766"/>
      <c r="B15" s="2211"/>
      <c r="C15" s="2223"/>
      <c r="D15" s="2227" t="s">
        <v>1468</v>
      </c>
      <c r="E15" s="2228"/>
      <c r="F15" s="787">
        <v>0.75</v>
      </c>
      <c r="G15" s="843"/>
      <c r="H15" s="838"/>
      <c r="I15" s="843"/>
      <c r="J15" s="838"/>
      <c r="K15" s="838"/>
      <c r="L15" s="844"/>
      <c r="M15" s="843"/>
      <c r="N15" s="838"/>
      <c r="O15" s="838"/>
      <c r="P15" s="843"/>
      <c r="Q15" s="838"/>
      <c r="R15" s="838"/>
      <c r="S15" s="783"/>
      <c r="T15" s="761"/>
      <c r="U15" s="761"/>
    </row>
    <row r="16" spans="1:21" ht="29.25" customHeight="1">
      <c r="A16" s="766"/>
      <c r="B16" s="2211"/>
      <c r="C16" s="2224"/>
      <c r="D16" s="2229" t="s">
        <v>1469</v>
      </c>
      <c r="E16" s="2230"/>
      <c r="F16" s="788">
        <v>1</v>
      </c>
      <c r="G16" s="845"/>
      <c r="H16" s="846"/>
      <c r="I16" s="845"/>
      <c r="J16" s="846"/>
      <c r="K16" s="846"/>
      <c r="L16" s="847"/>
      <c r="M16" s="845"/>
      <c r="N16" s="846"/>
      <c r="O16" s="846"/>
      <c r="P16" s="845"/>
      <c r="Q16" s="846"/>
      <c r="R16" s="846"/>
      <c r="S16" s="783"/>
      <c r="T16" s="761"/>
      <c r="U16" s="761"/>
    </row>
    <row r="17" spans="1:21" ht="29.25" customHeight="1">
      <c r="A17" s="766"/>
      <c r="B17" s="2212"/>
      <c r="C17" s="789" t="s">
        <v>452</v>
      </c>
      <c r="D17" s="2231" t="s">
        <v>1470</v>
      </c>
      <c r="E17" s="2232"/>
      <c r="F17" s="790">
        <v>1</v>
      </c>
      <c r="G17" s="840"/>
      <c r="H17" s="841"/>
      <c r="I17" s="840"/>
      <c r="J17" s="841"/>
      <c r="K17" s="841"/>
      <c r="L17" s="842"/>
      <c r="M17" s="840"/>
      <c r="N17" s="841"/>
      <c r="O17" s="841"/>
      <c r="P17" s="840"/>
      <c r="Q17" s="841"/>
      <c r="R17" s="841"/>
      <c r="S17" s="783"/>
      <c r="T17" s="761"/>
      <c r="U17" s="761"/>
    </row>
    <row r="18" spans="1:21" ht="3.75" customHeight="1">
      <c r="A18" s="766"/>
      <c r="B18" s="791"/>
      <c r="C18" s="792"/>
      <c r="D18" s="793"/>
      <c r="E18" s="793"/>
      <c r="F18" s="794"/>
      <c r="G18" s="795"/>
      <c r="H18" s="796"/>
      <c r="I18" s="796"/>
      <c r="J18" s="796"/>
      <c r="K18" s="796"/>
      <c r="L18" s="796"/>
      <c r="M18" s="796"/>
      <c r="N18" s="796"/>
      <c r="O18" s="796"/>
      <c r="P18" s="796"/>
      <c r="Q18" s="796"/>
      <c r="R18" s="796"/>
      <c r="S18" s="797"/>
      <c r="T18" s="761"/>
      <c r="U18" s="761"/>
    </row>
    <row r="19" spans="1:21" ht="18" customHeight="1">
      <c r="A19" s="766"/>
      <c r="B19" s="798"/>
      <c r="C19" s="2233" t="s">
        <v>1471</v>
      </c>
      <c r="D19" s="2233"/>
      <c r="E19" s="2233"/>
      <c r="F19" s="799"/>
      <c r="G19" s="849">
        <f>$F$9*G9+$F$11*G11+$F$10*G10+$F$12*G12+$F$13*G13+$F$14*G14+$F$15*G15+$F$16*G16+$F$17*G17</f>
        <v>0</v>
      </c>
      <c r="H19" s="849">
        <f aca="true" t="shared" si="0" ref="H19:R19">$F$9*H9+$F$11*H11+$F$10*H10+$F$12*H12+$F$13*H13+$F$14*H14+$F$15*H15+$F$16*H16+$F$17*H17</f>
        <v>0</v>
      </c>
      <c r="I19" s="849">
        <f t="shared" si="0"/>
        <v>0</v>
      </c>
      <c r="J19" s="849">
        <f t="shared" si="0"/>
        <v>0</v>
      </c>
      <c r="K19" s="849">
        <f t="shared" si="0"/>
        <v>0</v>
      </c>
      <c r="L19" s="849">
        <f t="shared" si="0"/>
        <v>0</v>
      </c>
      <c r="M19" s="849">
        <f t="shared" si="0"/>
        <v>0</v>
      </c>
      <c r="N19" s="849">
        <f t="shared" si="0"/>
        <v>0</v>
      </c>
      <c r="O19" s="849">
        <f t="shared" si="0"/>
        <v>0</v>
      </c>
      <c r="P19" s="849">
        <f t="shared" si="0"/>
        <v>0</v>
      </c>
      <c r="Q19" s="849">
        <f t="shared" si="0"/>
        <v>0</v>
      </c>
      <c r="R19" s="849">
        <f t="shared" si="0"/>
        <v>0</v>
      </c>
      <c r="S19" s="783"/>
      <c r="T19" s="761"/>
      <c r="U19" s="761"/>
    </row>
    <row r="20" spans="1:21" ht="18" customHeight="1">
      <c r="A20" s="766"/>
      <c r="B20" s="2234" t="s">
        <v>1472</v>
      </c>
      <c r="C20" s="2235"/>
      <c r="D20" s="2235"/>
      <c r="E20" s="2236"/>
      <c r="F20" s="786">
        <v>0.8571428571428571</v>
      </c>
      <c r="G20" s="855"/>
      <c r="H20" s="855"/>
      <c r="I20" s="855"/>
      <c r="J20" s="855"/>
      <c r="K20" s="855"/>
      <c r="L20" s="855"/>
      <c r="M20" s="855"/>
      <c r="N20" s="855"/>
      <c r="O20" s="855"/>
      <c r="P20" s="855"/>
      <c r="Q20" s="855"/>
      <c r="R20" s="855"/>
      <c r="S20" s="800"/>
      <c r="T20" s="761"/>
      <c r="U20" s="761"/>
    </row>
    <row r="21" spans="1:21" ht="18" customHeight="1">
      <c r="A21" s="766"/>
      <c r="B21" s="801"/>
      <c r="C21" s="2237" t="s">
        <v>1473</v>
      </c>
      <c r="D21" s="2237"/>
      <c r="E21" s="2237"/>
      <c r="F21" s="802"/>
      <c r="G21" s="850">
        <f>IF(G20="",G19,ROUND(G19*6/7,2))</f>
        <v>0</v>
      </c>
      <c r="H21" s="850">
        <f aca="true" t="shared" si="1" ref="H21:R21">IF(H20="",H19,ROUND(H19*6/7,2))</f>
        <v>0</v>
      </c>
      <c r="I21" s="851">
        <f t="shared" si="1"/>
        <v>0</v>
      </c>
      <c r="J21" s="851">
        <f t="shared" si="1"/>
        <v>0</v>
      </c>
      <c r="K21" s="851">
        <f t="shared" si="1"/>
        <v>0</v>
      </c>
      <c r="L21" s="851">
        <f t="shared" si="1"/>
        <v>0</v>
      </c>
      <c r="M21" s="851">
        <f t="shared" si="1"/>
        <v>0</v>
      </c>
      <c r="N21" s="851">
        <f t="shared" si="1"/>
        <v>0</v>
      </c>
      <c r="O21" s="851">
        <f t="shared" si="1"/>
        <v>0</v>
      </c>
      <c r="P21" s="849">
        <f t="shared" si="1"/>
        <v>0</v>
      </c>
      <c r="Q21" s="849">
        <f t="shared" si="1"/>
        <v>0</v>
      </c>
      <c r="R21" s="849">
        <f t="shared" si="1"/>
        <v>0</v>
      </c>
      <c r="S21" s="852">
        <f>SUM(G21:Q21)</f>
        <v>0</v>
      </c>
      <c r="T21" s="803" t="s">
        <v>1474</v>
      </c>
      <c r="U21" s="804"/>
    </row>
    <row r="22" spans="1:21" ht="45" customHeight="1" thickBot="1">
      <c r="A22" s="766"/>
      <c r="B22" s="2238" t="s">
        <v>1475</v>
      </c>
      <c r="C22" s="2239"/>
      <c r="D22" s="2239"/>
      <c r="E22" s="2239"/>
      <c r="F22" s="2239"/>
      <c r="G22" s="2239"/>
      <c r="H22" s="2239"/>
      <c r="I22" s="2239"/>
      <c r="J22" s="2239"/>
      <c r="K22" s="2239"/>
      <c r="L22" s="2239"/>
      <c r="M22" s="2239"/>
      <c r="N22" s="2239"/>
      <c r="O22" s="2240"/>
      <c r="P22" s="2247" t="s">
        <v>1476</v>
      </c>
      <c r="Q22" s="2247"/>
      <c r="R22" s="2248"/>
      <c r="S22" s="853">
        <f>COUNTIF(G21:Q21,"&gt;0")</f>
        <v>0</v>
      </c>
      <c r="T22" s="804" t="s">
        <v>1477</v>
      </c>
      <c r="U22" s="804"/>
    </row>
    <row r="23" spans="1:21" ht="45" customHeight="1" thickBot="1">
      <c r="A23" s="766"/>
      <c r="B23" s="2241"/>
      <c r="C23" s="2242"/>
      <c r="D23" s="2242"/>
      <c r="E23" s="2242"/>
      <c r="F23" s="2242"/>
      <c r="G23" s="2242"/>
      <c r="H23" s="2242"/>
      <c r="I23" s="2242"/>
      <c r="J23" s="2242"/>
      <c r="K23" s="2242"/>
      <c r="L23" s="2242"/>
      <c r="M23" s="2242"/>
      <c r="N23" s="2242"/>
      <c r="O23" s="2243"/>
      <c r="P23" s="2249" t="s">
        <v>1478</v>
      </c>
      <c r="Q23" s="2249"/>
      <c r="R23" s="2250"/>
      <c r="S23" s="854">
        <f>IF(S22&lt;1,"",S21/S22)</f>
      </c>
      <c r="T23" s="805" t="s">
        <v>1479</v>
      </c>
      <c r="U23" s="805"/>
    </row>
    <row r="24" spans="1:21" ht="126.75" customHeight="1">
      <c r="A24" s="766"/>
      <c r="B24" s="2244"/>
      <c r="C24" s="2245"/>
      <c r="D24" s="2245"/>
      <c r="E24" s="2245"/>
      <c r="F24" s="2245"/>
      <c r="G24" s="2245"/>
      <c r="H24" s="2245"/>
      <c r="I24" s="2245"/>
      <c r="J24" s="2245"/>
      <c r="K24" s="2245"/>
      <c r="L24" s="2245"/>
      <c r="M24" s="2245"/>
      <c r="N24" s="2245"/>
      <c r="O24" s="2246"/>
      <c r="P24" s="2251" t="s">
        <v>1480</v>
      </c>
      <c r="Q24" s="2252"/>
      <c r="R24" s="2252"/>
      <c r="S24" s="2252"/>
      <c r="T24" s="761"/>
      <c r="U24" s="761"/>
    </row>
    <row r="25" spans="1:19" ht="13.5">
      <c r="A25" s="766"/>
      <c r="B25" s="806"/>
      <c r="C25" s="806"/>
      <c r="D25" s="806"/>
      <c r="E25" s="806"/>
      <c r="F25" s="806"/>
      <c r="G25" s="806"/>
      <c r="H25" s="806"/>
      <c r="I25" s="806"/>
      <c r="J25" s="806"/>
      <c r="K25" s="806"/>
      <c r="L25" s="806"/>
      <c r="M25" s="806"/>
      <c r="N25" s="806"/>
      <c r="O25" s="760"/>
      <c r="P25" s="760"/>
      <c r="Q25" s="760"/>
      <c r="R25" s="760"/>
      <c r="S25" s="760"/>
    </row>
    <row r="26" spans="1:19" ht="14.25">
      <c r="A26" s="766"/>
      <c r="B26" s="763" t="s">
        <v>1481</v>
      </c>
      <c r="C26" s="806"/>
      <c r="D26" s="806"/>
      <c r="E26" s="806"/>
      <c r="F26" s="806"/>
      <c r="G26" s="806"/>
      <c r="H26" s="806"/>
      <c r="I26" s="806"/>
      <c r="J26" s="806"/>
      <c r="K26" s="806"/>
      <c r="L26" s="806"/>
      <c r="M26" s="806"/>
      <c r="N26" s="806"/>
      <c r="O26" s="760"/>
      <c r="P26" s="760"/>
      <c r="Q26" s="760"/>
      <c r="R26" s="760"/>
      <c r="S26" s="760"/>
    </row>
    <row r="27" spans="1:19" ht="6" customHeight="1" thickBot="1">
      <c r="A27" s="766"/>
      <c r="B27" s="806"/>
      <c r="C27" s="806"/>
      <c r="D27" s="806"/>
      <c r="E27" s="806"/>
      <c r="F27" s="806"/>
      <c r="G27" s="806"/>
      <c r="H27" s="806"/>
      <c r="I27" s="806"/>
      <c r="J27" s="806"/>
      <c r="K27" s="806"/>
      <c r="L27" s="806"/>
      <c r="M27" s="806"/>
      <c r="N27" s="806"/>
      <c r="O27" s="760"/>
      <c r="P27" s="760"/>
      <c r="Q27" s="760"/>
      <c r="R27" s="760"/>
      <c r="S27" s="760"/>
    </row>
    <row r="28" spans="1:19" ht="13.5" customHeight="1">
      <c r="A28" s="766"/>
      <c r="B28" s="2253" t="s">
        <v>1482</v>
      </c>
      <c r="C28" s="2254"/>
      <c r="D28" s="806"/>
      <c r="E28" s="806"/>
      <c r="F28" s="806"/>
      <c r="G28" s="2255" t="s">
        <v>1483</v>
      </c>
      <c r="H28" s="2256"/>
      <c r="I28" s="806"/>
      <c r="J28" s="2257" t="s">
        <v>1484</v>
      </c>
      <c r="K28" s="2258"/>
      <c r="M28" s="806"/>
      <c r="N28" s="806"/>
      <c r="O28" s="760"/>
      <c r="P28" s="760"/>
      <c r="Q28" s="760"/>
      <c r="R28" s="760"/>
      <c r="S28" s="760"/>
    </row>
    <row r="29" spans="1:19" ht="27.75" customHeight="1" thickBot="1">
      <c r="A29" s="766"/>
      <c r="B29" s="2259"/>
      <c r="C29" s="2260"/>
      <c r="D29" s="807" t="s">
        <v>1485</v>
      </c>
      <c r="E29" s="808">
        <v>0.9</v>
      </c>
      <c r="F29" s="807" t="s">
        <v>1485</v>
      </c>
      <c r="G29" s="2259"/>
      <c r="H29" s="2260"/>
      <c r="I29" s="807" t="s">
        <v>1486</v>
      </c>
      <c r="J29" s="2261">
        <f>B29*E29*G29</f>
        <v>0</v>
      </c>
      <c r="K29" s="2262"/>
      <c r="M29" s="806"/>
      <c r="N29" s="806"/>
      <c r="O29" s="760"/>
      <c r="P29" s="760"/>
      <c r="Q29" s="760"/>
      <c r="R29" s="760"/>
      <c r="S29" s="760"/>
    </row>
    <row r="30" spans="1:19" ht="71.25" customHeight="1">
      <c r="A30" s="766"/>
      <c r="B30" s="2242" t="s">
        <v>1487</v>
      </c>
      <c r="C30" s="2242"/>
      <c r="D30" s="2242"/>
      <c r="E30" s="2242"/>
      <c r="F30" s="2242"/>
      <c r="G30" s="2242"/>
      <c r="H30" s="2242"/>
      <c r="I30" s="2242"/>
      <c r="J30" s="2242"/>
      <c r="K30" s="2242"/>
      <c r="L30" s="2242"/>
      <c r="M30" s="2242"/>
      <c r="N30" s="2242"/>
      <c r="O30" s="2242"/>
      <c r="P30" s="2242"/>
      <c r="Q30" s="2242"/>
      <c r="R30" s="2242"/>
      <c r="S30" s="2242"/>
    </row>
    <row r="31" spans="1:19" ht="13.5">
      <c r="A31" s="766"/>
      <c r="B31" s="806"/>
      <c r="C31" s="806"/>
      <c r="D31" s="806"/>
      <c r="E31" s="806"/>
      <c r="F31" s="806"/>
      <c r="G31" s="806"/>
      <c r="H31" s="806"/>
      <c r="I31" s="806"/>
      <c r="J31" s="806"/>
      <c r="K31" s="806"/>
      <c r="L31" s="806"/>
      <c r="M31" s="806"/>
      <c r="N31" s="806"/>
      <c r="O31" s="760"/>
      <c r="P31" s="760"/>
      <c r="Q31" s="760"/>
      <c r="R31" s="760"/>
      <c r="S31" s="760"/>
    </row>
    <row r="32" spans="1:19" ht="13.5">
      <c r="A32" s="766"/>
      <c r="B32" s="806"/>
      <c r="C32" s="806"/>
      <c r="D32" s="806"/>
      <c r="E32" s="806"/>
      <c r="F32" s="806"/>
      <c r="G32" s="806"/>
      <c r="H32" s="806"/>
      <c r="I32" s="806"/>
      <c r="J32" s="806"/>
      <c r="K32" s="806"/>
      <c r="L32" s="806"/>
      <c r="M32" s="806"/>
      <c r="N32" s="806"/>
      <c r="O32" s="760"/>
      <c r="P32" s="760"/>
      <c r="Q32" s="760"/>
      <c r="R32" s="760"/>
      <c r="S32" s="760"/>
    </row>
    <row r="33" spans="2:19" ht="13.5">
      <c r="B33" s="809"/>
      <c r="C33" s="809"/>
      <c r="D33" s="809"/>
      <c r="E33" s="809"/>
      <c r="F33" s="809"/>
      <c r="G33" s="809"/>
      <c r="H33" s="809"/>
      <c r="I33" s="809"/>
      <c r="J33" s="809"/>
      <c r="K33" s="809"/>
      <c r="L33" s="809"/>
      <c r="M33" s="809"/>
      <c r="N33" s="809"/>
      <c r="O33" s="809"/>
      <c r="P33" s="809"/>
      <c r="Q33" s="809"/>
      <c r="R33" s="809"/>
      <c r="S33" s="809"/>
    </row>
  </sheetData>
  <sheetProtection/>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dataValidations count="1">
    <dataValidation type="list" allowBlank="1" showInputMessage="1" sqref="G20:R20">
      <formula1>"○, "</formula1>
    </dataValidation>
  </dataValidations>
  <printOptions/>
  <pageMargins left="0.7086614173228347" right="0.7086614173228347" top="0.3937007874015748" bottom="0.3937007874015748" header="0.1968503937007874" footer="0.1968503937007874"/>
  <pageSetup fitToHeight="1" fitToWidth="1" horizontalDpi="600" verticalDpi="600" orientation="landscape" paperSize="9" scale="67" r:id="rId1"/>
  <rowBreaks count="1" manualBreakCount="1">
    <brk id="31" max="255" man="1"/>
  </rowBreaks>
  <colBreaks count="1" manualBreakCount="1">
    <brk id="22" max="65535" man="1"/>
  </colBreaks>
</worksheet>
</file>

<file path=xl/worksheets/sheet31.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63" t="s">
        <v>78</v>
      </c>
      <c r="AA3" s="2264"/>
      <c r="AB3" s="2264"/>
      <c r="AC3" s="2264"/>
      <c r="AD3" s="2265"/>
      <c r="AE3" s="1919"/>
      <c r="AF3" s="1920"/>
      <c r="AG3" s="1920"/>
      <c r="AH3" s="1920"/>
      <c r="AI3" s="1920"/>
      <c r="AJ3" s="1920"/>
      <c r="AK3" s="1920"/>
      <c r="AL3" s="1921"/>
      <c r="AM3" s="20"/>
      <c r="AN3" s="1"/>
    </row>
    <row r="4" s="2" customFormat="1" ht="13.5">
      <c r="AN4" s="21"/>
    </row>
    <row r="5" spans="2:38" s="2" customFormat="1" ht="13.5">
      <c r="B5" s="2266" t="s">
        <v>41</v>
      </c>
      <c r="C5" s="2266"/>
      <c r="D5" s="2266"/>
      <c r="E5" s="2266"/>
      <c r="F5" s="2266"/>
      <c r="G5" s="2266"/>
      <c r="H5" s="2266"/>
      <c r="I5" s="2266"/>
      <c r="J5" s="2266"/>
      <c r="K5" s="2266"/>
      <c r="L5" s="2266"/>
      <c r="M5" s="2266"/>
      <c r="N5" s="2266"/>
      <c r="O5" s="2266"/>
      <c r="P5" s="2266"/>
      <c r="Q5" s="2266"/>
      <c r="R5" s="2266"/>
      <c r="S5" s="2266"/>
      <c r="T5" s="2266"/>
      <c r="U5" s="2266"/>
      <c r="V5" s="2266"/>
      <c r="W5" s="2266"/>
      <c r="X5" s="2266"/>
      <c r="Y5" s="2266"/>
      <c r="Z5" s="2266"/>
      <c r="AA5" s="2266"/>
      <c r="AB5" s="2266"/>
      <c r="AC5" s="2266"/>
      <c r="AD5" s="2266"/>
      <c r="AE5" s="2266"/>
      <c r="AF5" s="2266"/>
      <c r="AG5" s="2266"/>
      <c r="AH5" s="2266"/>
      <c r="AI5" s="2266"/>
      <c r="AJ5" s="2266"/>
      <c r="AK5" s="2266"/>
      <c r="AL5" s="2266"/>
    </row>
    <row r="6" spans="29:38" s="2" customFormat="1" ht="13.5" customHeight="1">
      <c r="AC6" s="1"/>
      <c r="AD6" s="45"/>
      <c r="AE6" s="45" t="s">
        <v>28</v>
      </c>
      <c r="AH6" s="2" t="s">
        <v>34</v>
      </c>
      <c r="AJ6" s="2" t="s">
        <v>30</v>
      </c>
      <c r="AL6" s="2" t="s">
        <v>29</v>
      </c>
    </row>
    <row r="7" spans="2:20" s="2" customFormat="1" ht="13.5">
      <c r="B7" s="2266" t="s">
        <v>79</v>
      </c>
      <c r="C7" s="2266"/>
      <c r="D7" s="2266"/>
      <c r="E7" s="2266"/>
      <c r="F7" s="2266"/>
      <c r="G7" s="2266"/>
      <c r="H7" s="2266"/>
      <c r="I7" s="2266"/>
      <c r="J7" s="2266"/>
      <c r="K7" s="12"/>
      <c r="L7" s="12"/>
      <c r="M7" s="12"/>
      <c r="N7" s="12"/>
      <c r="O7" s="12"/>
      <c r="P7" s="12"/>
      <c r="Q7" s="12"/>
      <c r="R7" s="12"/>
      <c r="S7" s="12"/>
      <c r="T7" s="12"/>
    </row>
    <row r="8" s="2" customFormat="1" ht="13.5">
      <c r="AC8" s="1" t="s">
        <v>71</v>
      </c>
    </row>
    <row r="9" spans="3:4" s="2" customFormat="1" ht="13.5">
      <c r="C9" s="1" t="s">
        <v>42</v>
      </c>
      <c r="D9" s="1"/>
    </row>
    <row r="10" spans="3:4" s="2" customFormat="1" ht="6.75" customHeight="1">
      <c r="C10" s="1"/>
      <c r="D10" s="1"/>
    </row>
    <row r="11" spans="2:38" s="2" customFormat="1" ht="14.25" customHeight="1">
      <c r="B11" s="2267" t="s">
        <v>80</v>
      </c>
      <c r="C11" s="2270" t="s">
        <v>7</v>
      </c>
      <c r="D11" s="2271"/>
      <c r="E11" s="2271"/>
      <c r="F11" s="2271"/>
      <c r="G11" s="2271"/>
      <c r="H11" s="2271"/>
      <c r="I11" s="2271"/>
      <c r="J11" s="2271"/>
      <c r="K11" s="2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68"/>
      <c r="C12" s="2273" t="s">
        <v>81</v>
      </c>
      <c r="D12" s="2274"/>
      <c r="E12" s="2274"/>
      <c r="F12" s="2274"/>
      <c r="G12" s="2274"/>
      <c r="H12" s="2274"/>
      <c r="I12" s="2274"/>
      <c r="J12" s="2274"/>
      <c r="K12" s="2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68"/>
      <c r="C13" s="2270" t="s">
        <v>8</v>
      </c>
      <c r="D13" s="2271"/>
      <c r="E13" s="2271"/>
      <c r="F13" s="2271"/>
      <c r="G13" s="2271"/>
      <c r="H13" s="2271"/>
      <c r="I13" s="2271"/>
      <c r="J13" s="2271"/>
      <c r="K13" s="2275"/>
      <c r="L13" s="2280" t="s">
        <v>82</v>
      </c>
      <c r="M13" s="2281"/>
      <c r="N13" s="2281"/>
      <c r="O13" s="2281"/>
      <c r="P13" s="2281"/>
      <c r="Q13" s="2281"/>
      <c r="R13" s="2281"/>
      <c r="S13" s="2281"/>
      <c r="T13" s="2281"/>
      <c r="U13" s="2281"/>
      <c r="V13" s="2281"/>
      <c r="W13" s="2281"/>
      <c r="X13" s="2281"/>
      <c r="Y13" s="2281"/>
      <c r="Z13" s="2281"/>
      <c r="AA13" s="2281"/>
      <c r="AB13" s="2281"/>
      <c r="AC13" s="2281"/>
      <c r="AD13" s="2281"/>
      <c r="AE13" s="2281"/>
      <c r="AF13" s="2281"/>
      <c r="AG13" s="2281"/>
      <c r="AH13" s="2281"/>
      <c r="AI13" s="2281"/>
      <c r="AJ13" s="2281"/>
      <c r="AK13" s="2281"/>
      <c r="AL13" s="2282"/>
    </row>
    <row r="14" spans="2:38" s="2" customFormat="1" ht="13.5">
      <c r="B14" s="2268"/>
      <c r="C14" s="2273"/>
      <c r="D14" s="2274"/>
      <c r="E14" s="2274"/>
      <c r="F14" s="2274"/>
      <c r="G14" s="2274"/>
      <c r="H14" s="2274"/>
      <c r="I14" s="2274"/>
      <c r="J14" s="2274"/>
      <c r="K14" s="2276"/>
      <c r="L14" s="2283" t="s">
        <v>83</v>
      </c>
      <c r="M14" s="2284"/>
      <c r="N14" s="2284"/>
      <c r="O14" s="2284"/>
      <c r="P14" s="2284"/>
      <c r="Q14" s="2284"/>
      <c r="R14" s="2284"/>
      <c r="S14" s="2284"/>
      <c r="T14" s="2284"/>
      <c r="U14" s="2284"/>
      <c r="V14" s="2284"/>
      <c r="W14" s="2284"/>
      <c r="X14" s="2284"/>
      <c r="Y14" s="2284"/>
      <c r="Z14" s="2284"/>
      <c r="AA14" s="2284"/>
      <c r="AB14" s="2284"/>
      <c r="AC14" s="2284"/>
      <c r="AD14" s="2284"/>
      <c r="AE14" s="2284"/>
      <c r="AF14" s="2284"/>
      <c r="AG14" s="2284"/>
      <c r="AH14" s="2284"/>
      <c r="AI14" s="2284"/>
      <c r="AJ14" s="2284"/>
      <c r="AK14" s="2284"/>
      <c r="AL14" s="2285"/>
    </row>
    <row r="15" spans="2:38" s="2" customFormat="1" ht="13.5">
      <c r="B15" s="2268"/>
      <c r="C15" s="2277"/>
      <c r="D15" s="2278"/>
      <c r="E15" s="2278"/>
      <c r="F15" s="2278"/>
      <c r="G15" s="2278"/>
      <c r="H15" s="2278"/>
      <c r="I15" s="2278"/>
      <c r="J15" s="2278"/>
      <c r="K15" s="2279"/>
      <c r="L15" s="2286" t="s">
        <v>84</v>
      </c>
      <c r="M15" s="2287"/>
      <c r="N15" s="2287"/>
      <c r="O15" s="2287"/>
      <c r="P15" s="2287"/>
      <c r="Q15" s="2287"/>
      <c r="R15" s="2287"/>
      <c r="S15" s="2287"/>
      <c r="T15" s="2287"/>
      <c r="U15" s="2287"/>
      <c r="V15" s="2287"/>
      <c r="W15" s="2287"/>
      <c r="X15" s="2287"/>
      <c r="Y15" s="2287"/>
      <c r="Z15" s="2287"/>
      <c r="AA15" s="2287"/>
      <c r="AB15" s="2287"/>
      <c r="AC15" s="2287"/>
      <c r="AD15" s="2287"/>
      <c r="AE15" s="2287"/>
      <c r="AF15" s="2287"/>
      <c r="AG15" s="2287"/>
      <c r="AH15" s="2287"/>
      <c r="AI15" s="2287"/>
      <c r="AJ15" s="2287"/>
      <c r="AK15" s="2287"/>
      <c r="AL15" s="2288"/>
    </row>
    <row r="16" spans="2:38" s="2" customFormat="1" ht="14.25" customHeight="1">
      <c r="B16" s="2268"/>
      <c r="C16" s="2289" t="s">
        <v>85</v>
      </c>
      <c r="D16" s="2290"/>
      <c r="E16" s="2290"/>
      <c r="F16" s="2290"/>
      <c r="G16" s="2290"/>
      <c r="H16" s="2290"/>
      <c r="I16" s="2290"/>
      <c r="J16" s="2290"/>
      <c r="K16" s="2291"/>
      <c r="L16" s="2263" t="s">
        <v>9</v>
      </c>
      <c r="M16" s="2264"/>
      <c r="N16" s="2264"/>
      <c r="O16" s="2264"/>
      <c r="P16" s="2265"/>
      <c r="Q16" s="24"/>
      <c r="R16" s="25"/>
      <c r="S16" s="25"/>
      <c r="T16" s="25"/>
      <c r="U16" s="25"/>
      <c r="V16" s="25"/>
      <c r="W16" s="25"/>
      <c r="X16" s="25"/>
      <c r="Y16" s="26"/>
      <c r="Z16" s="2292" t="s">
        <v>10</v>
      </c>
      <c r="AA16" s="2293"/>
      <c r="AB16" s="2293"/>
      <c r="AC16" s="2293"/>
      <c r="AD16" s="2294"/>
      <c r="AE16" s="28"/>
      <c r="AF16" s="32"/>
      <c r="AG16" s="22"/>
      <c r="AH16" s="22"/>
      <c r="AI16" s="22"/>
      <c r="AJ16" s="2281"/>
      <c r="AK16" s="2281"/>
      <c r="AL16" s="2282"/>
    </row>
    <row r="17" spans="2:40" ht="14.25" customHeight="1">
      <c r="B17" s="2268"/>
      <c r="C17" s="2295" t="s">
        <v>53</v>
      </c>
      <c r="D17" s="2296"/>
      <c r="E17" s="2296"/>
      <c r="F17" s="2296"/>
      <c r="G17" s="2296"/>
      <c r="H17" s="2296"/>
      <c r="I17" s="2296"/>
      <c r="J17" s="2296"/>
      <c r="K17" s="2297"/>
      <c r="L17" s="27"/>
      <c r="M17" s="27"/>
      <c r="N17" s="27"/>
      <c r="O17" s="27"/>
      <c r="P17" s="27"/>
      <c r="Q17" s="27"/>
      <c r="R17" s="27"/>
      <c r="S17" s="27"/>
      <c r="U17" s="2263" t="s">
        <v>11</v>
      </c>
      <c r="V17" s="2264"/>
      <c r="W17" s="2264"/>
      <c r="X17" s="2264"/>
      <c r="Y17" s="2265"/>
      <c r="Z17" s="18"/>
      <c r="AA17" s="19"/>
      <c r="AB17" s="19"/>
      <c r="AC17" s="19"/>
      <c r="AD17" s="19"/>
      <c r="AE17" s="2298"/>
      <c r="AF17" s="2298"/>
      <c r="AG17" s="2298"/>
      <c r="AH17" s="2298"/>
      <c r="AI17" s="2298"/>
      <c r="AJ17" s="2298"/>
      <c r="AK17" s="2298"/>
      <c r="AL17" s="17"/>
      <c r="AN17" s="3"/>
    </row>
    <row r="18" spans="2:40" ht="14.25" customHeight="1">
      <c r="B18" s="2268"/>
      <c r="C18" s="2299" t="s">
        <v>12</v>
      </c>
      <c r="D18" s="2299"/>
      <c r="E18" s="2299"/>
      <c r="F18" s="2299"/>
      <c r="G18" s="2299"/>
      <c r="H18" s="2300"/>
      <c r="I18" s="2300"/>
      <c r="J18" s="2300"/>
      <c r="K18" s="2301"/>
      <c r="L18" s="2263" t="s">
        <v>13</v>
      </c>
      <c r="M18" s="2264"/>
      <c r="N18" s="2264"/>
      <c r="O18" s="2264"/>
      <c r="P18" s="2265"/>
      <c r="Q18" s="29"/>
      <c r="R18" s="30"/>
      <c r="S18" s="30"/>
      <c r="T18" s="30"/>
      <c r="U18" s="30"/>
      <c r="V18" s="30"/>
      <c r="W18" s="30"/>
      <c r="X18" s="30"/>
      <c r="Y18" s="31"/>
      <c r="Z18" s="2302" t="s">
        <v>14</v>
      </c>
      <c r="AA18" s="2302"/>
      <c r="AB18" s="2302"/>
      <c r="AC18" s="2302"/>
      <c r="AD18" s="2303"/>
      <c r="AE18" s="15"/>
      <c r="AF18" s="16"/>
      <c r="AG18" s="16"/>
      <c r="AH18" s="16"/>
      <c r="AI18" s="16"/>
      <c r="AJ18" s="16"/>
      <c r="AK18" s="16"/>
      <c r="AL18" s="17"/>
      <c r="AN18" s="3"/>
    </row>
    <row r="19" spans="2:40" ht="13.5" customHeight="1">
      <c r="B19" s="2268"/>
      <c r="C19" s="2304" t="s">
        <v>15</v>
      </c>
      <c r="D19" s="2304"/>
      <c r="E19" s="2304"/>
      <c r="F19" s="2304"/>
      <c r="G19" s="2304"/>
      <c r="H19" s="2305"/>
      <c r="I19" s="2305"/>
      <c r="J19" s="2305"/>
      <c r="K19" s="2305"/>
      <c r="L19" s="2280" t="s">
        <v>82</v>
      </c>
      <c r="M19" s="2281"/>
      <c r="N19" s="2281"/>
      <c r="O19" s="2281"/>
      <c r="P19" s="2281"/>
      <c r="Q19" s="2281"/>
      <c r="R19" s="2281"/>
      <c r="S19" s="2281"/>
      <c r="T19" s="2281"/>
      <c r="U19" s="2281"/>
      <c r="V19" s="2281"/>
      <c r="W19" s="2281"/>
      <c r="X19" s="2281"/>
      <c r="Y19" s="2281"/>
      <c r="Z19" s="2281"/>
      <c r="AA19" s="2281"/>
      <c r="AB19" s="2281"/>
      <c r="AC19" s="2281"/>
      <c r="AD19" s="2281"/>
      <c r="AE19" s="2281"/>
      <c r="AF19" s="2281"/>
      <c r="AG19" s="2281"/>
      <c r="AH19" s="2281"/>
      <c r="AI19" s="2281"/>
      <c r="AJ19" s="2281"/>
      <c r="AK19" s="2281"/>
      <c r="AL19" s="2282"/>
      <c r="AN19" s="3"/>
    </row>
    <row r="20" spans="2:40" ht="14.25" customHeight="1">
      <c r="B20" s="2268"/>
      <c r="C20" s="2304"/>
      <c r="D20" s="2304"/>
      <c r="E20" s="2304"/>
      <c r="F20" s="2304"/>
      <c r="G20" s="2304"/>
      <c r="H20" s="2305"/>
      <c r="I20" s="2305"/>
      <c r="J20" s="2305"/>
      <c r="K20" s="2305"/>
      <c r="L20" s="2283" t="s">
        <v>83</v>
      </c>
      <c r="M20" s="2284"/>
      <c r="N20" s="2284"/>
      <c r="O20" s="2284"/>
      <c r="P20" s="2284"/>
      <c r="Q20" s="2284"/>
      <c r="R20" s="2284"/>
      <c r="S20" s="2284"/>
      <c r="T20" s="2284"/>
      <c r="U20" s="2284"/>
      <c r="V20" s="2284"/>
      <c r="W20" s="2284"/>
      <c r="X20" s="2284"/>
      <c r="Y20" s="2284"/>
      <c r="Z20" s="2284"/>
      <c r="AA20" s="2284"/>
      <c r="AB20" s="2284"/>
      <c r="AC20" s="2284"/>
      <c r="AD20" s="2284"/>
      <c r="AE20" s="2284"/>
      <c r="AF20" s="2284"/>
      <c r="AG20" s="2284"/>
      <c r="AH20" s="2284"/>
      <c r="AI20" s="2284"/>
      <c r="AJ20" s="2284"/>
      <c r="AK20" s="2284"/>
      <c r="AL20" s="2285"/>
      <c r="AN20" s="3"/>
    </row>
    <row r="21" spans="2:40" ht="13.5">
      <c r="B21" s="2269"/>
      <c r="C21" s="2306"/>
      <c r="D21" s="2306"/>
      <c r="E21" s="2306"/>
      <c r="F21" s="2306"/>
      <c r="G21" s="2306"/>
      <c r="H21" s="2307"/>
      <c r="I21" s="2307"/>
      <c r="J21" s="2307"/>
      <c r="K21" s="2307"/>
      <c r="L21" s="2308"/>
      <c r="M21" s="2309"/>
      <c r="N21" s="2309"/>
      <c r="O21" s="2309"/>
      <c r="P21" s="2309"/>
      <c r="Q21" s="2309"/>
      <c r="R21" s="2309"/>
      <c r="S21" s="2309"/>
      <c r="T21" s="2309"/>
      <c r="U21" s="2309"/>
      <c r="V21" s="2309"/>
      <c r="W21" s="2309"/>
      <c r="X21" s="2309"/>
      <c r="Y21" s="2309"/>
      <c r="Z21" s="2309"/>
      <c r="AA21" s="2309"/>
      <c r="AB21" s="2309"/>
      <c r="AC21" s="2309"/>
      <c r="AD21" s="2309"/>
      <c r="AE21" s="2309"/>
      <c r="AF21" s="2309"/>
      <c r="AG21" s="2309"/>
      <c r="AH21" s="2309"/>
      <c r="AI21" s="2309"/>
      <c r="AJ21" s="2309"/>
      <c r="AK21" s="2309"/>
      <c r="AL21" s="2310"/>
      <c r="AN21" s="3"/>
    </row>
    <row r="22" spans="2:40" ht="13.5" customHeight="1">
      <c r="B22" s="2311" t="s">
        <v>86</v>
      </c>
      <c r="C22" s="2270" t="s">
        <v>105</v>
      </c>
      <c r="D22" s="2271"/>
      <c r="E22" s="2271"/>
      <c r="F22" s="2271"/>
      <c r="G22" s="2271"/>
      <c r="H22" s="2271"/>
      <c r="I22" s="2271"/>
      <c r="J22" s="2271"/>
      <c r="K22" s="2275"/>
      <c r="L22" s="2280" t="s">
        <v>82</v>
      </c>
      <c r="M22" s="2281"/>
      <c r="N22" s="2281"/>
      <c r="O22" s="2281"/>
      <c r="P22" s="2281"/>
      <c r="Q22" s="2281"/>
      <c r="R22" s="2281"/>
      <c r="S22" s="2281"/>
      <c r="T22" s="2281"/>
      <c r="U22" s="2281"/>
      <c r="V22" s="2281"/>
      <c r="W22" s="2281"/>
      <c r="X22" s="2281"/>
      <c r="Y22" s="2281"/>
      <c r="Z22" s="2281"/>
      <c r="AA22" s="2281"/>
      <c r="AB22" s="2281"/>
      <c r="AC22" s="2281"/>
      <c r="AD22" s="2281"/>
      <c r="AE22" s="2281"/>
      <c r="AF22" s="2281"/>
      <c r="AG22" s="2281"/>
      <c r="AH22" s="2281"/>
      <c r="AI22" s="2281"/>
      <c r="AJ22" s="2281"/>
      <c r="AK22" s="2281"/>
      <c r="AL22" s="2282"/>
      <c r="AN22" s="3"/>
    </row>
    <row r="23" spans="2:40" ht="14.25" customHeight="1">
      <c r="B23" s="2312"/>
      <c r="C23" s="2273"/>
      <c r="D23" s="2274"/>
      <c r="E23" s="2274"/>
      <c r="F23" s="2274"/>
      <c r="G23" s="2274"/>
      <c r="H23" s="2274"/>
      <c r="I23" s="2274"/>
      <c r="J23" s="2274"/>
      <c r="K23" s="2276"/>
      <c r="L23" s="2283" t="s">
        <v>83</v>
      </c>
      <c r="M23" s="2284"/>
      <c r="N23" s="2284"/>
      <c r="O23" s="2284"/>
      <c r="P23" s="2284"/>
      <c r="Q23" s="2284"/>
      <c r="R23" s="2284"/>
      <c r="S23" s="2284"/>
      <c r="T23" s="2284"/>
      <c r="U23" s="2284"/>
      <c r="V23" s="2284"/>
      <c r="W23" s="2284"/>
      <c r="X23" s="2284"/>
      <c r="Y23" s="2284"/>
      <c r="Z23" s="2284"/>
      <c r="AA23" s="2284"/>
      <c r="AB23" s="2284"/>
      <c r="AC23" s="2284"/>
      <c r="AD23" s="2284"/>
      <c r="AE23" s="2284"/>
      <c r="AF23" s="2284"/>
      <c r="AG23" s="2284"/>
      <c r="AH23" s="2284"/>
      <c r="AI23" s="2284"/>
      <c r="AJ23" s="2284"/>
      <c r="AK23" s="2284"/>
      <c r="AL23" s="2285"/>
      <c r="AN23" s="3"/>
    </row>
    <row r="24" spans="2:40" ht="13.5">
      <c r="B24" s="2312"/>
      <c r="C24" s="2277"/>
      <c r="D24" s="2278"/>
      <c r="E24" s="2278"/>
      <c r="F24" s="2278"/>
      <c r="G24" s="2278"/>
      <c r="H24" s="2278"/>
      <c r="I24" s="2278"/>
      <c r="J24" s="2278"/>
      <c r="K24" s="2279"/>
      <c r="L24" s="2308"/>
      <c r="M24" s="2309"/>
      <c r="N24" s="2309"/>
      <c r="O24" s="2309"/>
      <c r="P24" s="2309"/>
      <c r="Q24" s="2309"/>
      <c r="R24" s="2309"/>
      <c r="S24" s="2309"/>
      <c r="T24" s="2309"/>
      <c r="U24" s="2309"/>
      <c r="V24" s="2309"/>
      <c r="W24" s="2309"/>
      <c r="X24" s="2309"/>
      <c r="Y24" s="2309"/>
      <c r="Z24" s="2309"/>
      <c r="AA24" s="2309"/>
      <c r="AB24" s="2309"/>
      <c r="AC24" s="2309"/>
      <c r="AD24" s="2309"/>
      <c r="AE24" s="2309"/>
      <c r="AF24" s="2309"/>
      <c r="AG24" s="2309"/>
      <c r="AH24" s="2309"/>
      <c r="AI24" s="2309"/>
      <c r="AJ24" s="2309"/>
      <c r="AK24" s="2309"/>
      <c r="AL24" s="2310"/>
      <c r="AN24" s="3"/>
    </row>
    <row r="25" spans="2:40" ht="14.25" customHeight="1">
      <c r="B25" s="2312"/>
      <c r="C25" s="2304" t="s">
        <v>85</v>
      </c>
      <c r="D25" s="2304"/>
      <c r="E25" s="2304"/>
      <c r="F25" s="2304"/>
      <c r="G25" s="2304"/>
      <c r="H25" s="2304"/>
      <c r="I25" s="2304"/>
      <c r="J25" s="2304"/>
      <c r="K25" s="2304"/>
      <c r="L25" s="2263" t="s">
        <v>9</v>
      </c>
      <c r="M25" s="2264"/>
      <c r="N25" s="2264"/>
      <c r="O25" s="2264"/>
      <c r="P25" s="2265"/>
      <c r="Q25" s="24"/>
      <c r="R25" s="25"/>
      <c r="S25" s="25"/>
      <c r="T25" s="25"/>
      <c r="U25" s="25"/>
      <c r="V25" s="25"/>
      <c r="W25" s="25"/>
      <c r="X25" s="25"/>
      <c r="Y25" s="26"/>
      <c r="Z25" s="2292" t="s">
        <v>10</v>
      </c>
      <c r="AA25" s="2293"/>
      <c r="AB25" s="2293"/>
      <c r="AC25" s="2293"/>
      <c r="AD25" s="2294"/>
      <c r="AE25" s="28"/>
      <c r="AF25" s="32"/>
      <c r="AG25" s="22"/>
      <c r="AH25" s="22"/>
      <c r="AI25" s="22"/>
      <c r="AJ25" s="2281"/>
      <c r="AK25" s="2281"/>
      <c r="AL25" s="2282"/>
      <c r="AN25" s="3"/>
    </row>
    <row r="26" spans="2:40" ht="13.5" customHeight="1">
      <c r="B26" s="2312"/>
      <c r="C26" s="2314" t="s">
        <v>16</v>
      </c>
      <c r="D26" s="2314"/>
      <c r="E26" s="2314"/>
      <c r="F26" s="2314"/>
      <c r="G26" s="2314"/>
      <c r="H26" s="2314"/>
      <c r="I26" s="2314"/>
      <c r="J26" s="2314"/>
      <c r="K26" s="2314"/>
      <c r="L26" s="2280" t="s">
        <v>82</v>
      </c>
      <c r="M26" s="2281"/>
      <c r="N26" s="2281"/>
      <c r="O26" s="2281"/>
      <c r="P26" s="2281"/>
      <c r="Q26" s="2281"/>
      <c r="R26" s="2281"/>
      <c r="S26" s="2281"/>
      <c r="T26" s="2281"/>
      <c r="U26" s="2281"/>
      <c r="V26" s="2281"/>
      <c r="W26" s="2281"/>
      <c r="X26" s="2281"/>
      <c r="Y26" s="2281"/>
      <c r="Z26" s="2281"/>
      <c r="AA26" s="2281"/>
      <c r="AB26" s="2281"/>
      <c r="AC26" s="2281"/>
      <c r="AD26" s="2281"/>
      <c r="AE26" s="2281"/>
      <c r="AF26" s="2281"/>
      <c r="AG26" s="2281"/>
      <c r="AH26" s="2281"/>
      <c r="AI26" s="2281"/>
      <c r="AJ26" s="2281"/>
      <c r="AK26" s="2281"/>
      <c r="AL26" s="2282"/>
      <c r="AN26" s="3"/>
    </row>
    <row r="27" spans="2:40" ht="14.25" customHeight="1">
      <c r="B27" s="2312"/>
      <c r="C27" s="2314"/>
      <c r="D27" s="2314"/>
      <c r="E27" s="2314"/>
      <c r="F27" s="2314"/>
      <c r="G27" s="2314"/>
      <c r="H27" s="2314"/>
      <c r="I27" s="2314"/>
      <c r="J27" s="2314"/>
      <c r="K27" s="2314"/>
      <c r="L27" s="2283" t="s">
        <v>83</v>
      </c>
      <c r="M27" s="2284"/>
      <c r="N27" s="2284"/>
      <c r="O27" s="2284"/>
      <c r="P27" s="2284"/>
      <c r="Q27" s="2284"/>
      <c r="R27" s="2284"/>
      <c r="S27" s="2284"/>
      <c r="T27" s="2284"/>
      <c r="U27" s="2284"/>
      <c r="V27" s="2284"/>
      <c r="W27" s="2284"/>
      <c r="X27" s="2284"/>
      <c r="Y27" s="2284"/>
      <c r="Z27" s="2284"/>
      <c r="AA27" s="2284"/>
      <c r="AB27" s="2284"/>
      <c r="AC27" s="2284"/>
      <c r="AD27" s="2284"/>
      <c r="AE27" s="2284"/>
      <c r="AF27" s="2284"/>
      <c r="AG27" s="2284"/>
      <c r="AH27" s="2284"/>
      <c r="AI27" s="2284"/>
      <c r="AJ27" s="2284"/>
      <c r="AK27" s="2284"/>
      <c r="AL27" s="2285"/>
      <c r="AN27" s="3"/>
    </row>
    <row r="28" spans="2:40" ht="13.5">
      <c r="B28" s="2312"/>
      <c r="C28" s="2314"/>
      <c r="D28" s="2314"/>
      <c r="E28" s="2314"/>
      <c r="F28" s="2314"/>
      <c r="G28" s="2314"/>
      <c r="H28" s="2314"/>
      <c r="I28" s="2314"/>
      <c r="J28" s="2314"/>
      <c r="K28" s="2314"/>
      <c r="L28" s="2308"/>
      <c r="M28" s="2309"/>
      <c r="N28" s="2309"/>
      <c r="O28" s="2309"/>
      <c r="P28" s="2309"/>
      <c r="Q28" s="2309"/>
      <c r="R28" s="2309"/>
      <c r="S28" s="2309"/>
      <c r="T28" s="2309"/>
      <c r="U28" s="2309"/>
      <c r="V28" s="2309"/>
      <c r="W28" s="2309"/>
      <c r="X28" s="2309"/>
      <c r="Y28" s="2309"/>
      <c r="Z28" s="2309"/>
      <c r="AA28" s="2309"/>
      <c r="AB28" s="2309"/>
      <c r="AC28" s="2309"/>
      <c r="AD28" s="2309"/>
      <c r="AE28" s="2309"/>
      <c r="AF28" s="2309"/>
      <c r="AG28" s="2309"/>
      <c r="AH28" s="2309"/>
      <c r="AI28" s="2309"/>
      <c r="AJ28" s="2309"/>
      <c r="AK28" s="2309"/>
      <c r="AL28" s="2310"/>
      <c r="AN28" s="3"/>
    </row>
    <row r="29" spans="2:40" ht="14.25" customHeight="1">
      <c r="B29" s="2312"/>
      <c r="C29" s="2304" t="s">
        <v>85</v>
      </c>
      <c r="D29" s="2304"/>
      <c r="E29" s="2304"/>
      <c r="F29" s="2304"/>
      <c r="G29" s="2304"/>
      <c r="H29" s="2304"/>
      <c r="I29" s="2304"/>
      <c r="J29" s="2304"/>
      <c r="K29" s="2304"/>
      <c r="L29" s="2263" t="s">
        <v>9</v>
      </c>
      <c r="M29" s="2264"/>
      <c r="N29" s="2264"/>
      <c r="O29" s="2264"/>
      <c r="P29" s="2265"/>
      <c r="Q29" s="28"/>
      <c r="R29" s="32"/>
      <c r="S29" s="32"/>
      <c r="T29" s="32"/>
      <c r="U29" s="32"/>
      <c r="V29" s="32"/>
      <c r="W29" s="32"/>
      <c r="X29" s="32"/>
      <c r="Y29" s="33"/>
      <c r="Z29" s="2292" t="s">
        <v>10</v>
      </c>
      <c r="AA29" s="2293"/>
      <c r="AB29" s="2293"/>
      <c r="AC29" s="2293"/>
      <c r="AD29" s="2294"/>
      <c r="AE29" s="28"/>
      <c r="AF29" s="32"/>
      <c r="AG29" s="22"/>
      <c r="AH29" s="22"/>
      <c r="AI29" s="22"/>
      <c r="AJ29" s="2281"/>
      <c r="AK29" s="2281"/>
      <c r="AL29" s="2282"/>
      <c r="AN29" s="3"/>
    </row>
    <row r="30" spans="2:40" ht="14.25" customHeight="1">
      <c r="B30" s="2312"/>
      <c r="C30" s="2304" t="s">
        <v>17</v>
      </c>
      <c r="D30" s="2304"/>
      <c r="E30" s="2304"/>
      <c r="F30" s="2304"/>
      <c r="G30" s="2304"/>
      <c r="H30" s="2304"/>
      <c r="I30" s="2304"/>
      <c r="J30" s="2304"/>
      <c r="K30" s="2304"/>
      <c r="L30" s="2315"/>
      <c r="M30" s="2315"/>
      <c r="N30" s="2315"/>
      <c r="O30" s="2315"/>
      <c r="P30" s="2315"/>
      <c r="Q30" s="2315"/>
      <c r="R30" s="2315"/>
      <c r="S30" s="2315"/>
      <c r="T30" s="2315"/>
      <c r="U30" s="2315"/>
      <c r="V30" s="2315"/>
      <c r="W30" s="2315"/>
      <c r="X30" s="2315"/>
      <c r="Y30" s="2315"/>
      <c r="Z30" s="2315"/>
      <c r="AA30" s="2315"/>
      <c r="AB30" s="2315"/>
      <c r="AC30" s="2315"/>
      <c r="AD30" s="2315"/>
      <c r="AE30" s="2315"/>
      <c r="AF30" s="2315"/>
      <c r="AG30" s="2315"/>
      <c r="AH30" s="2315"/>
      <c r="AI30" s="2315"/>
      <c r="AJ30" s="2315"/>
      <c r="AK30" s="2315"/>
      <c r="AL30" s="2315"/>
      <c r="AN30" s="3"/>
    </row>
    <row r="31" spans="2:40" ht="13.5" customHeight="1">
      <c r="B31" s="2312"/>
      <c r="C31" s="2304" t="s">
        <v>18</v>
      </c>
      <c r="D31" s="2304"/>
      <c r="E31" s="2304"/>
      <c r="F31" s="2304"/>
      <c r="G31" s="2304"/>
      <c r="H31" s="2304"/>
      <c r="I31" s="2304"/>
      <c r="J31" s="2304"/>
      <c r="K31" s="2304"/>
      <c r="L31" s="2280" t="s">
        <v>82</v>
      </c>
      <c r="M31" s="2281"/>
      <c r="N31" s="2281"/>
      <c r="O31" s="2281"/>
      <c r="P31" s="2281"/>
      <c r="Q31" s="2281"/>
      <c r="R31" s="2281"/>
      <c r="S31" s="2281"/>
      <c r="T31" s="2281"/>
      <c r="U31" s="2281"/>
      <c r="V31" s="2281"/>
      <c r="W31" s="2281"/>
      <c r="X31" s="2281"/>
      <c r="Y31" s="2281"/>
      <c r="Z31" s="2281"/>
      <c r="AA31" s="2281"/>
      <c r="AB31" s="2281"/>
      <c r="AC31" s="2281"/>
      <c r="AD31" s="2281"/>
      <c r="AE31" s="2281"/>
      <c r="AF31" s="2281"/>
      <c r="AG31" s="2281"/>
      <c r="AH31" s="2281"/>
      <c r="AI31" s="2281"/>
      <c r="AJ31" s="2281"/>
      <c r="AK31" s="2281"/>
      <c r="AL31" s="2282"/>
      <c r="AN31" s="3"/>
    </row>
    <row r="32" spans="2:40" ht="14.25" customHeight="1">
      <c r="B32" s="2312"/>
      <c r="C32" s="2304"/>
      <c r="D32" s="2304"/>
      <c r="E32" s="2304"/>
      <c r="F32" s="2304"/>
      <c r="G32" s="2304"/>
      <c r="H32" s="2304"/>
      <c r="I32" s="2304"/>
      <c r="J32" s="2304"/>
      <c r="K32" s="2304"/>
      <c r="L32" s="2283" t="s">
        <v>83</v>
      </c>
      <c r="M32" s="2284"/>
      <c r="N32" s="2284"/>
      <c r="O32" s="2284"/>
      <c r="P32" s="2284"/>
      <c r="Q32" s="2284"/>
      <c r="R32" s="2284"/>
      <c r="S32" s="2284"/>
      <c r="T32" s="2284"/>
      <c r="U32" s="2284"/>
      <c r="V32" s="2284"/>
      <c r="W32" s="2284"/>
      <c r="X32" s="2284"/>
      <c r="Y32" s="2284"/>
      <c r="Z32" s="2284"/>
      <c r="AA32" s="2284"/>
      <c r="AB32" s="2284"/>
      <c r="AC32" s="2284"/>
      <c r="AD32" s="2284"/>
      <c r="AE32" s="2284"/>
      <c r="AF32" s="2284"/>
      <c r="AG32" s="2284"/>
      <c r="AH32" s="2284"/>
      <c r="AI32" s="2284"/>
      <c r="AJ32" s="2284"/>
      <c r="AK32" s="2284"/>
      <c r="AL32" s="2285"/>
      <c r="AN32" s="3"/>
    </row>
    <row r="33" spans="2:40" ht="13.5">
      <c r="B33" s="2313"/>
      <c r="C33" s="2304"/>
      <c r="D33" s="2304"/>
      <c r="E33" s="2304"/>
      <c r="F33" s="2304"/>
      <c r="G33" s="2304"/>
      <c r="H33" s="2304"/>
      <c r="I33" s="2304"/>
      <c r="J33" s="2304"/>
      <c r="K33" s="2304"/>
      <c r="L33" s="2308"/>
      <c r="M33" s="2309"/>
      <c r="N33" s="2287"/>
      <c r="O33" s="2287"/>
      <c r="P33" s="2287"/>
      <c r="Q33" s="2287"/>
      <c r="R33" s="2287"/>
      <c r="S33" s="2287"/>
      <c r="T33" s="2287"/>
      <c r="U33" s="2287"/>
      <c r="V33" s="2287"/>
      <c r="W33" s="2287"/>
      <c r="X33" s="2287"/>
      <c r="Y33" s="2287"/>
      <c r="Z33" s="2287"/>
      <c r="AA33" s="2287"/>
      <c r="AB33" s="2287"/>
      <c r="AC33" s="2309"/>
      <c r="AD33" s="2309"/>
      <c r="AE33" s="2309"/>
      <c r="AF33" s="2309"/>
      <c r="AG33" s="2309"/>
      <c r="AH33" s="2287"/>
      <c r="AI33" s="2287"/>
      <c r="AJ33" s="2287"/>
      <c r="AK33" s="2287"/>
      <c r="AL33" s="2288"/>
      <c r="AN33" s="3"/>
    </row>
    <row r="34" spans="2:40" ht="13.5" customHeight="1">
      <c r="B34" s="2311" t="s">
        <v>43</v>
      </c>
      <c r="C34" s="2352" t="s">
        <v>87</v>
      </c>
      <c r="D34" s="2353"/>
      <c r="E34" s="2353"/>
      <c r="F34" s="2353"/>
      <c r="G34" s="2353"/>
      <c r="H34" s="2353"/>
      <c r="I34" s="2353"/>
      <c r="J34" s="2353"/>
      <c r="K34" s="2353"/>
      <c r="L34" s="2353"/>
      <c r="M34" s="2316" t="s">
        <v>19</v>
      </c>
      <c r="N34" s="2317"/>
      <c r="O34" s="53" t="s">
        <v>45</v>
      </c>
      <c r="P34" s="49"/>
      <c r="Q34" s="50"/>
      <c r="R34" s="2320" t="s">
        <v>20</v>
      </c>
      <c r="S34" s="2321"/>
      <c r="T34" s="2321"/>
      <c r="U34" s="2321"/>
      <c r="V34" s="2321"/>
      <c r="W34" s="2321"/>
      <c r="X34" s="2322"/>
      <c r="Y34" s="2326" t="s">
        <v>55</v>
      </c>
      <c r="Z34" s="2327"/>
      <c r="AA34" s="2327"/>
      <c r="AB34" s="2328"/>
      <c r="AC34" s="2329" t="s">
        <v>56</v>
      </c>
      <c r="AD34" s="2330"/>
      <c r="AE34" s="2330"/>
      <c r="AF34" s="2330"/>
      <c r="AG34" s="2331"/>
      <c r="AH34" s="2337" t="s">
        <v>50</v>
      </c>
      <c r="AI34" s="2338"/>
      <c r="AJ34" s="2338"/>
      <c r="AK34" s="2338"/>
      <c r="AL34" s="2339"/>
      <c r="AN34" s="3"/>
    </row>
    <row r="35" spans="2:40" ht="14.25" customHeight="1">
      <c r="B35" s="2312"/>
      <c r="C35" s="2354"/>
      <c r="D35" s="2355"/>
      <c r="E35" s="2355"/>
      <c r="F35" s="2355"/>
      <c r="G35" s="2355"/>
      <c r="H35" s="2355"/>
      <c r="I35" s="2355"/>
      <c r="J35" s="2355"/>
      <c r="K35" s="2355"/>
      <c r="L35" s="2355"/>
      <c r="M35" s="2318"/>
      <c r="N35" s="2319"/>
      <c r="O35" s="54" t="s">
        <v>46</v>
      </c>
      <c r="P35" s="51"/>
      <c r="Q35" s="52"/>
      <c r="R35" s="2323"/>
      <c r="S35" s="2324"/>
      <c r="T35" s="2324"/>
      <c r="U35" s="2324"/>
      <c r="V35" s="2324"/>
      <c r="W35" s="2324"/>
      <c r="X35" s="2325"/>
      <c r="Y35" s="56" t="s">
        <v>31</v>
      </c>
      <c r="Z35" s="55"/>
      <c r="AA35" s="55"/>
      <c r="AB35" s="55"/>
      <c r="AC35" s="2340" t="s">
        <v>32</v>
      </c>
      <c r="AD35" s="2341"/>
      <c r="AE35" s="2341"/>
      <c r="AF35" s="2341"/>
      <c r="AG35" s="2342"/>
      <c r="AH35" s="2343" t="s">
        <v>51</v>
      </c>
      <c r="AI35" s="2344"/>
      <c r="AJ35" s="2344"/>
      <c r="AK35" s="2344"/>
      <c r="AL35" s="2345"/>
      <c r="AN35" s="3"/>
    </row>
    <row r="36" spans="2:40" ht="14.25" customHeight="1">
      <c r="B36" s="2312"/>
      <c r="C36" s="2268"/>
      <c r="D36" s="69"/>
      <c r="E36" s="2334" t="s">
        <v>2</v>
      </c>
      <c r="F36" s="2334"/>
      <c r="G36" s="2334"/>
      <c r="H36" s="2334"/>
      <c r="I36" s="2334"/>
      <c r="J36" s="2334"/>
      <c r="K36" s="2334"/>
      <c r="L36" s="234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312"/>
      <c r="C37" s="2268"/>
      <c r="D37" s="69"/>
      <c r="E37" s="2334" t="s">
        <v>3</v>
      </c>
      <c r="F37" s="2335"/>
      <c r="G37" s="2335"/>
      <c r="H37" s="2335"/>
      <c r="I37" s="2335"/>
      <c r="J37" s="2335"/>
      <c r="K37" s="2335"/>
      <c r="L37" s="233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312"/>
      <c r="C38" s="2268"/>
      <c r="D38" s="69"/>
      <c r="E38" s="2334" t="s">
        <v>4</v>
      </c>
      <c r="F38" s="2335"/>
      <c r="G38" s="2335"/>
      <c r="H38" s="2335"/>
      <c r="I38" s="2335"/>
      <c r="J38" s="2335"/>
      <c r="K38" s="2335"/>
      <c r="L38" s="233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312"/>
      <c r="C39" s="2268"/>
      <c r="D39" s="69"/>
      <c r="E39" s="2334" t="s">
        <v>6</v>
      </c>
      <c r="F39" s="2335"/>
      <c r="G39" s="2335"/>
      <c r="H39" s="2335"/>
      <c r="I39" s="2335"/>
      <c r="J39" s="2335"/>
      <c r="K39" s="2335"/>
      <c r="L39" s="233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312"/>
      <c r="C40" s="2268"/>
      <c r="D40" s="69"/>
      <c r="E40" s="2334" t="s">
        <v>5</v>
      </c>
      <c r="F40" s="2335"/>
      <c r="G40" s="2335"/>
      <c r="H40" s="2335"/>
      <c r="I40" s="2335"/>
      <c r="J40" s="2335"/>
      <c r="K40" s="2335"/>
      <c r="L40" s="233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312"/>
      <c r="C41" s="2268"/>
      <c r="D41" s="70"/>
      <c r="E41" s="2347" t="s">
        <v>44</v>
      </c>
      <c r="F41" s="2348"/>
      <c r="G41" s="2348"/>
      <c r="H41" s="2348"/>
      <c r="I41" s="2348"/>
      <c r="J41" s="2348"/>
      <c r="K41" s="2348"/>
      <c r="L41" s="234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312"/>
      <c r="C42" s="2268"/>
      <c r="D42" s="72"/>
      <c r="E42" s="2332" t="s">
        <v>72</v>
      </c>
      <c r="F42" s="2332"/>
      <c r="G42" s="2332"/>
      <c r="H42" s="2332"/>
      <c r="I42" s="2332"/>
      <c r="J42" s="2332"/>
      <c r="K42" s="2332"/>
      <c r="L42" s="233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312"/>
      <c r="C43" s="2268"/>
      <c r="D43" s="69"/>
      <c r="E43" s="2334" t="s">
        <v>73</v>
      </c>
      <c r="F43" s="2335"/>
      <c r="G43" s="2335"/>
      <c r="H43" s="2335"/>
      <c r="I43" s="2335"/>
      <c r="J43" s="2335"/>
      <c r="K43" s="2335"/>
      <c r="L43" s="233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312"/>
      <c r="C44" s="2268"/>
      <c r="D44" s="69"/>
      <c r="E44" s="2334" t="s">
        <v>74</v>
      </c>
      <c r="F44" s="2335"/>
      <c r="G44" s="2335"/>
      <c r="H44" s="2335"/>
      <c r="I44" s="2335"/>
      <c r="J44" s="2335"/>
      <c r="K44" s="2335"/>
      <c r="L44" s="233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312"/>
      <c r="C45" s="2268"/>
      <c r="D45" s="69"/>
      <c r="E45" s="2334" t="s">
        <v>75</v>
      </c>
      <c r="F45" s="2335"/>
      <c r="G45" s="2335"/>
      <c r="H45" s="2335"/>
      <c r="I45" s="2335"/>
      <c r="J45" s="2335"/>
      <c r="K45" s="2335"/>
      <c r="L45" s="233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312"/>
      <c r="C46" s="2268"/>
      <c r="D46" s="69"/>
      <c r="E46" s="2334" t="s">
        <v>76</v>
      </c>
      <c r="F46" s="2335"/>
      <c r="G46" s="2335"/>
      <c r="H46" s="2335"/>
      <c r="I46" s="2335"/>
      <c r="J46" s="2335"/>
      <c r="K46" s="2335"/>
      <c r="L46" s="233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313"/>
      <c r="C47" s="2268"/>
      <c r="D47" s="69"/>
      <c r="E47" s="2334" t="s">
        <v>77</v>
      </c>
      <c r="F47" s="2335"/>
      <c r="G47" s="2335"/>
      <c r="H47" s="2335"/>
      <c r="I47" s="2335"/>
      <c r="J47" s="2335"/>
      <c r="K47" s="2335"/>
      <c r="L47" s="233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50" t="s">
        <v>47</v>
      </c>
      <c r="C48" s="2350"/>
      <c r="D48" s="2350"/>
      <c r="E48" s="2350"/>
      <c r="F48" s="2350"/>
      <c r="G48" s="2350"/>
      <c r="H48" s="2350"/>
      <c r="I48" s="2350"/>
      <c r="J48" s="2350"/>
      <c r="K48" s="23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50" t="s">
        <v>48</v>
      </c>
      <c r="C49" s="2350"/>
      <c r="D49" s="2350"/>
      <c r="E49" s="2350"/>
      <c r="F49" s="2350"/>
      <c r="G49" s="2350"/>
      <c r="H49" s="2350"/>
      <c r="I49" s="2350"/>
      <c r="J49" s="2350"/>
      <c r="K49" s="23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99" t="s">
        <v>21</v>
      </c>
      <c r="C50" s="2299"/>
      <c r="D50" s="2299"/>
      <c r="E50" s="2299"/>
      <c r="F50" s="2299"/>
      <c r="G50" s="2299"/>
      <c r="H50" s="2299"/>
      <c r="I50" s="2299"/>
      <c r="J50" s="2299"/>
      <c r="K50" s="22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56" t="s">
        <v>49</v>
      </c>
      <c r="C51" s="2356"/>
      <c r="D51" s="2356"/>
      <c r="E51" s="2356"/>
      <c r="F51" s="2356"/>
      <c r="G51" s="2356"/>
      <c r="H51" s="2356"/>
      <c r="I51" s="2356"/>
      <c r="J51" s="2356"/>
      <c r="K51" s="235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57" t="s">
        <v>40</v>
      </c>
      <c r="C52" s="2358"/>
      <c r="D52" s="2358"/>
      <c r="E52" s="2358"/>
      <c r="F52" s="2358"/>
      <c r="G52" s="2358"/>
      <c r="H52" s="2358"/>
      <c r="I52" s="2358"/>
      <c r="J52" s="2358"/>
      <c r="K52" s="2358"/>
      <c r="L52" s="2358"/>
      <c r="M52" s="2358"/>
      <c r="N52" s="23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67" t="s">
        <v>22</v>
      </c>
      <c r="C53" s="2359" t="s">
        <v>88</v>
      </c>
      <c r="D53" s="2302"/>
      <c r="E53" s="2302"/>
      <c r="F53" s="2302"/>
      <c r="G53" s="2302"/>
      <c r="H53" s="2302"/>
      <c r="I53" s="2302"/>
      <c r="J53" s="2302"/>
      <c r="K53" s="2302"/>
      <c r="L53" s="2302"/>
      <c r="M53" s="2302"/>
      <c r="N53" s="2302"/>
      <c r="O53" s="2302"/>
      <c r="P53" s="2302"/>
      <c r="Q53" s="2302"/>
      <c r="R53" s="2302"/>
      <c r="S53" s="2302"/>
      <c r="T53" s="2303"/>
      <c r="U53" s="2359" t="s">
        <v>33</v>
      </c>
      <c r="V53" s="2360"/>
      <c r="W53" s="2360"/>
      <c r="X53" s="2360"/>
      <c r="Y53" s="2360"/>
      <c r="Z53" s="2360"/>
      <c r="AA53" s="2360"/>
      <c r="AB53" s="2360"/>
      <c r="AC53" s="2360"/>
      <c r="AD53" s="2360"/>
      <c r="AE53" s="2360"/>
      <c r="AF53" s="2360"/>
      <c r="AG53" s="2360"/>
      <c r="AH53" s="2360"/>
      <c r="AI53" s="2360"/>
      <c r="AJ53" s="2360"/>
      <c r="AK53" s="2360"/>
      <c r="AL53" s="2361"/>
      <c r="AN53" s="3"/>
    </row>
    <row r="54" spans="2:40" ht="13.5">
      <c r="B54" s="2268"/>
      <c r="C54" s="2362"/>
      <c r="D54" s="2363"/>
      <c r="E54" s="2363"/>
      <c r="F54" s="2363"/>
      <c r="G54" s="2363"/>
      <c r="H54" s="2363"/>
      <c r="I54" s="2363"/>
      <c r="J54" s="2363"/>
      <c r="K54" s="2363"/>
      <c r="L54" s="2363"/>
      <c r="M54" s="2363"/>
      <c r="N54" s="2363"/>
      <c r="O54" s="2363"/>
      <c r="P54" s="2363"/>
      <c r="Q54" s="2363"/>
      <c r="R54" s="2363"/>
      <c r="S54" s="2363"/>
      <c r="T54" s="2317"/>
      <c r="U54" s="2362"/>
      <c r="V54" s="2363"/>
      <c r="W54" s="2363"/>
      <c r="X54" s="2363"/>
      <c r="Y54" s="2363"/>
      <c r="Z54" s="2363"/>
      <c r="AA54" s="2363"/>
      <c r="AB54" s="2363"/>
      <c r="AC54" s="2363"/>
      <c r="AD54" s="2363"/>
      <c r="AE54" s="2363"/>
      <c r="AF54" s="2363"/>
      <c r="AG54" s="2363"/>
      <c r="AH54" s="2363"/>
      <c r="AI54" s="2363"/>
      <c r="AJ54" s="2363"/>
      <c r="AK54" s="2363"/>
      <c r="AL54" s="2317"/>
      <c r="AN54" s="3"/>
    </row>
    <row r="55" spans="2:40" ht="13.5">
      <c r="B55" s="2268"/>
      <c r="C55" s="2364"/>
      <c r="D55" s="2365"/>
      <c r="E55" s="2365"/>
      <c r="F55" s="2365"/>
      <c r="G55" s="2365"/>
      <c r="H55" s="2365"/>
      <c r="I55" s="2365"/>
      <c r="J55" s="2365"/>
      <c r="K55" s="2365"/>
      <c r="L55" s="2365"/>
      <c r="M55" s="2365"/>
      <c r="N55" s="2365"/>
      <c r="O55" s="2365"/>
      <c r="P55" s="2365"/>
      <c r="Q55" s="2365"/>
      <c r="R55" s="2365"/>
      <c r="S55" s="2365"/>
      <c r="T55" s="2319"/>
      <c r="U55" s="2364"/>
      <c r="V55" s="2365"/>
      <c r="W55" s="2365"/>
      <c r="X55" s="2365"/>
      <c r="Y55" s="2365"/>
      <c r="Z55" s="2365"/>
      <c r="AA55" s="2365"/>
      <c r="AB55" s="2365"/>
      <c r="AC55" s="2365"/>
      <c r="AD55" s="2365"/>
      <c r="AE55" s="2365"/>
      <c r="AF55" s="2365"/>
      <c r="AG55" s="2365"/>
      <c r="AH55" s="2365"/>
      <c r="AI55" s="2365"/>
      <c r="AJ55" s="2365"/>
      <c r="AK55" s="2365"/>
      <c r="AL55" s="2319"/>
      <c r="AN55" s="3"/>
    </row>
    <row r="56" spans="2:40" ht="13.5">
      <c r="B56" s="2268"/>
      <c r="C56" s="2364"/>
      <c r="D56" s="2365"/>
      <c r="E56" s="2365"/>
      <c r="F56" s="2365"/>
      <c r="G56" s="2365"/>
      <c r="H56" s="2365"/>
      <c r="I56" s="2365"/>
      <c r="J56" s="2365"/>
      <c r="K56" s="2365"/>
      <c r="L56" s="2365"/>
      <c r="M56" s="2365"/>
      <c r="N56" s="2365"/>
      <c r="O56" s="2365"/>
      <c r="P56" s="2365"/>
      <c r="Q56" s="2365"/>
      <c r="R56" s="2365"/>
      <c r="S56" s="2365"/>
      <c r="T56" s="2319"/>
      <c r="U56" s="2364"/>
      <c r="V56" s="2365"/>
      <c r="W56" s="2365"/>
      <c r="X56" s="2365"/>
      <c r="Y56" s="2365"/>
      <c r="Z56" s="2365"/>
      <c r="AA56" s="2365"/>
      <c r="AB56" s="2365"/>
      <c r="AC56" s="2365"/>
      <c r="AD56" s="2365"/>
      <c r="AE56" s="2365"/>
      <c r="AF56" s="2365"/>
      <c r="AG56" s="2365"/>
      <c r="AH56" s="2365"/>
      <c r="AI56" s="2365"/>
      <c r="AJ56" s="2365"/>
      <c r="AK56" s="2365"/>
      <c r="AL56" s="2319"/>
      <c r="AN56" s="3"/>
    </row>
    <row r="57" spans="2:40" ht="13.5">
      <c r="B57" s="2269"/>
      <c r="C57" s="2366"/>
      <c r="D57" s="2360"/>
      <c r="E57" s="2360"/>
      <c r="F57" s="2360"/>
      <c r="G57" s="2360"/>
      <c r="H57" s="2360"/>
      <c r="I57" s="2360"/>
      <c r="J57" s="2360"/>
      <c r="K57" s="2360"/>
      <c r="L57" s="2360"/>
      <c r="M57" s="2360"/>
      <c r="N57" s="2360"/>
      <c r="O57" s="2360"/>
      <c r="P57" s="2360"/>
      <c r="Q57" s="2360"/>
      <c r="R57" s="2360"/>
      <c r="S57" s="2360"/>
      <c r="T57" s="2361"/>
      <c r="U57" s="2366"/>
      <c r="V57" s="2360"/>
      <c r="W57" s="2360"/>
      <c r="X57" s="2360"/>
      <c r="Y57" s="2360"/>
      <c r="Z57" s="2360"/>
      <c r="AA57" s="2360"/>
      <c r="AB57" s="2360"/>
      <c r="AC57" s="2360"/>
      <c r="AD57" s="2360"/>
      <c r="AE57" s="2360"/>
      <c r="AF57" s="2360"/>
      <c r="AG57" s="2360"/>
      <c r="AH57" s="2360"/>
      <c r="AI57" s="2360"/>
      <c r="AJ57" s="2360"/>
      <c r="AK57" s="2360"/>
      <c r="AL57" s="2361"/>
      <c r="AN57" s="3"/>
    </row>
    <row r="58" spans="2:40" ht="14.25" customHeight="1">
      <c r="B58" s="2263" t="s">
        <v>23</v>
      </c>
      <c r="C58" s="2264"/>
      <c r="D58" s="2264"/>
      <c r="E58" s="2264"/>
      <c r="F58" s="2265"/>
      <c r="G58" s="2299" t="s">
        <v>24</v>
      </c>
      <c r="H58" s="2299"/>
      <c r="I58" s="2299"/>
      <c r="J58" s="2299"/>
      <c r="K58" s="2299"/>
      <c r="L58" s="2299"/>
      <c r="M58" s="2299"/>
      <c r="N58" s="2299"/>
      <c r="O58" s="2299"/>
      <c r="P58" s="2299"/>
      <c r="Q58" s="2299"/>
      <c r="R58" s="2299"/>
      <c r="S58" s="2299"/>
      <c r="T58" s="2299"/>
      <c r="U58" s="2299"/>
      <c r="V58" s="2299"/>
      <c r="W58" s="2299"/>
      <c r="X58" s="2299"/>
      <c r="Y58" s="2299"/>
      <c r="Z58" s="2299"/>
      <c r="AA58" s="2299"/>
      <c r="AB58" s="2299"/>
      <c r="AC58" s="2299"/>
      <c r="AD58" s="2299"/>
      <c r="AE58" s="2299"/>
      <c r="AF58" s="2299"/>
      <c r="AG58" s="2299"/>
      <c r="AH58" s="2299"/>
      <c r="AI58" s="2299"/>
      <c r="AJ58" s="2299"/>
      <c r="AK58" s="2299"/>
      <c r="AL58" s="2299"/>
      <c r="AN58" s="3"/>
    </row>
    <row r="60" ht="13.5">
      <c r="B60" s="14" t="s">
        <v>52</v>
      </c>
    </row>
    <row r="61" ht="13.5">
      <c r="B61" s="14" t="s">
        <v>102</v>
      </c>
    </row>
    <row r="62" ht="13.5">
      <c r="B62" s="14" t="s">
        <v>103</v>
      </c>
    </row>
    <row r="63" ht="13.5">
      <c r="B63" s="14" t="s">
        <v>106</v>
      </c>
    </row>
    <row r="64" ht="13.5">
      <c r="B64" s="14" t="s">
        <v>58</v>
      </c>
    </row>
    <row r="65" ht="13.5">
      <c r="B65" s="14" t="s">
        <v>89</v>
      </c>
    </row>
    <row r="66" spans="2:41" ht="13.5">
      <c r="B66" s="14" t="s">
        <v>59</v>
      </c>
      <c r="AN66" s="3"/>
      <c r="AO66" s="14"/>
    </row>
    <row r="67" ht="13.5">
      <c r="B67" s="14" t="s">
        <v>54</v>
      </c>
    </row>
    <row r="68" ht="13.5">
      <c r="B68" s="14" t="s">
        <v>61</v>
      </c>
    </row>
    <row r="69" ht="13.5">
      <c r="B69" s="14" t="s">
        <v>104</v>
      </c>
    </row>
    <row r="70" ht="13.5">
      <c r="B70" s="14" t="s">
        <v>101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C000"/>
  </sheetPr>
  <dimension ref="B1:AQ63"/>
  <sheetViews>
    <sheetView view="pageBreakPreview" zoomScaleSheetLayoutView="100" zoomScalePageLayoutView="0" workbookViewId="0" topLeftCell="A1">
      <selection activeCell="A1" sqref="A1"/>
    </sheetView>
  </sheetViews>
  <sheetFormatPr defaultColWidth="9.00390625" defaultRowHeight="13.5"/>
  <cols>
    <col min="1" max="1" width="1.875" style="119" customWidth="1"/>
    <col min="2" max="36" width="3.125" style="119" customWidth="1"/>
    <col min="37" max="37" width="1.00390625" style="119" customWidth="1"/>
    <col min="38" max="38" width="3.125" style="119" customWidth="1"/>
    <col min="39" max="39" width="9.00390625" style="505" customWidth="1"/>
    <col min="40" max="41" width="9.00390625" style="119" customWidth="1"/>
    <col min="42" max="42" width="3.625" style="119" bestFit="1" customWidth="1"/>
    <col min="43" max="16384" width="9.00390625" style="119" customWidth="1"/>
  </cols>
  <sheetData>
    <row r="1" spans="2:39" ht="14.25">
      <c r="B1" s="504" t="s">
        <v>931</v>
      </c>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M1" s="119"/>
    </row>
    <row r="2" spans="39:43" ht="14.25">
      <c r="AM2" s="506"/>
      <c r="AP2" s="465" t="s">
        <v>932</v>
      </c>
      <c r="AQ2" s="465" t="s">
        <v>28</v>
      </c>
    </row>
    <row r="3" spans="2:43" ht="14.25">
      <c r="B3" s="1175" t="s">
        <v>933</v>
      </c>
      <c r="C3" s="1175"/>
      <c r="D3" s="1175"/>
      <c r="E3" s="1175"/>
      <c r="F3" s="1175"/>
      <c r="G3" s="1175"/>
      <c r="H3" s="1175"/>
      <c r="I3" s="1175"/>
      <c r="J3" s="1175"/>
      <c r="K3" s="1175"/>
      <c r="L3" s="1175"/>
      <c r="M3" s="1175"/>
      <c r="N3" s="1175"/>
      <c r="O3" s="1175"/>
      <c r="P3" s="1175"/>
      <c r="Q3" s="1175"/>
      <c r="R3" s="1175"/>
      <c r="S3" s="1175"/>
      <c r="T3" s="1175"/>
      <c r="U3" s="1175"/>
      <c r="V3" s="1175"/>
      <c r="W3" s="1175"/>
      <c r="X3" s="1175"/>
      <c r="Y3" s="1175"/>
      <c r="Z3" s="1175"/>
      <c r="AA3" s="1175"/>
      <c r="AB3" s="1175"/>
      <c r="AC3" s="1175"/>
      <c r="AD3" s="1175"/>
      <c r="AE3" s="1175"/>
      <c r="AF3" s="1175"/>
      <c r="AG3" s="1175"/>
      <c r="AH3" s="1175"/>
      <c r="AI3" s="1175"/>
      <c r="AJ3" s="1175"/>
      <c r="AK3" s="1175"/>
      <c r="AM3" s="119"/>
      <c r="AP3" s="465"/>
      <c r="AQ3" s="465" t="s">
        <v>997</v>
      </c>
    </row>
    <row r="4" spans="2:43" ht="14.25">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M4" s="119"/>
      <c r="AQ4" s="465"/>
    </row>
    <row r="5" spans="26:39" ht="14.25">
      <c r="Z5" s="1054" t="s">
        <v>997</v>
      </c>
      <c r="AA5" s="1054"/>
      <c r="AB5" s="1055"/>
      <c r="AC5" s="1055"/>
      <c r="AD5" s="485" t="s">
        <v>34</v>
      </c>
      <c r="AE5" s="1055"/>
      <c r="AF5" s="1055"/>
      <c r="AG5" s="485" t="s">
        <v>30</v>
      </c>
      <c r="AH5" s="1055"/>
      <c r="AI5" s="1055"/>
      <c r="AJ5" s="485" t="s">
        <v>29</v>
      </c>
      <c r="AM5" s="119"/>
    </row>
    <row r="6" spans="2:39" ht="14.25">
      <c r="B6" s="1175" t="s">
        <v>934</v>
      </c>
      <c r="C6" s="1175"/>
      <c r="D6" s="1175"/>
      <c r="E6" s="1175"/>
      <c r="F6" s="1175"/>
      <c r="G6" s="1175"/>
      <c r="H6" s="1175"/>
      <c r="I6" s="1175"/>
      <c r="J6" s="507"/>
      <c r="K6" s="507"/>
      <c r="L6" s="507"/>
      <c r="M6" s="507"/>
      <c r="N6" s="507"/>
      <c r="O6" s="507"/>
      <c r="P6" s="507"/>
      <c r="Q6" s="507"/>
      <c r="R6" s="507"/>
      <c r="S6" s="507"/>
      <c r="AM6" s="119"/>
    </row>
    <row r="7" spans="22:39" ht="14.25">
      <c r="V7" s="505" t="s">
        <v>935</v>
      </c>
      <c r="AM7" s="119"/>
    </row>
    <row r="8" spans="22:39" ht="27.75" customHeight="1">
      <c r="V8" s="505"/>
      <c r="W8" s="1167"/>
      <c r="X8" s="1167"/>
      <c r="Y8" s="1167"/>
      <c r="Z8" s="1167"/>
      <c r="AA8" s="1167"/>
      <c r="AB8" s="1167"/>
      <c r="AC8" s="1167"/>
      <c r="AD8" s="1167"/>
      <c r="AE8" s="1167"/>
      <c r="AF8" s="1167"/>
      <c r="AG8" s="1167"/>
      <c r="AH8" s="1167"/>
      <c r="AI8" s="1167"/>
      <c r="AM8" s="119"/>
    </row>
    <row r="9" spans="19:39" ht="14.25">
      <c r="S9" s="119" t="s">
        <v>936</v>
      </c>
      <c r="V9" s="505" t="s">
        <v>937</v>
      </c>
      <c r="AM9" s="119"/>
    </row>
    <row r="10" spans="22:39" ht="27" customHeight="1">
      <c r="V10" s="505"/>
      <c r="W10" s="1167"/>
      <c r="X10" s="1167"/>
      <c r="Y10" s="1167"/>
      <c r="Z10" s="1167"/>
      <c r="AA10" s="1167"/>
      <c r="AB10" s="1167"/>
      <c r="AC10" s="1167"/>
      <c r="AD10" s="1167"/>
      <c r="AE10" s="1167"/>
      <c r="AF10" s="1167"/>
      <c r="AG10" s="1167"/>
      <c r="AH10" s="1167"/>
      <c r="AI10" s="1167"/>
      <c r="AM10" s="119"/>
    </row>
    <row r="11" spans="22:39" ht="14.25">
      <c r="V11" s="505" t="s">
        <v>938</v>
      </c>
      <c r="AM11" s="119"/>
    </row>
    <row r="12" spans="22:39" ht="27" customHeight="1">
      <c r="V12" s="505"/>
      <c r="W12" s="1168" t="s">
        <v>795</v>
      </c>
      <c r="X12" s="1168"/>
      <c r="Y12" s="1168"/>
      <c r="Z12" s="1168"/>
      <c r="AA12" s="1168"/>
      <c r="AB12" s="1168"/>
      <c r="AC12" s="1168"/>
      <c r="AD12" s="1168"/>
      <c r="AE12" s="1168"/>
      <c r="AF12" s="1168"/>
      <c r="AG12" s="1168"/>
      <c r="AM12" s="119"/>
    </row>
    <row r="13" spans="3:39" ht="33.75" customHeight="1">
      <c r="C13" s="505" t="s">
        <v>939</v>
      </c>
      <c r="D13" s="505"/>
      <c r="AM13" s="119"/>
    </row>
    <row r="14" spans="2:39" ht="14.25" customHeight="1">
      <c r="B14" s="1153" t="s">
        <v>940</v>
      </c>
      <c r="C14" s="1151"/>
      <c r="D14" s="1151"/>
      <c r="E14" s="1151"/>
      <c r="F14" s="1151"/>
      <c r="G14" s="1151"/>
      <c r="H14" s="1151"/>
      <c r="I14" s="1152"/>
      <c r="J14" s="1169"/>
      <c r="K14" s="1170"/>
      <c r="L14" s="1170"/>
      <c r="M14" s="1170"/>
      <c r="N14" s="1170"/>
      <c r="O14" s="1170"/>
      <c r="P14" s="1170"/>
      <c r="Q14" s="1170"/>
      <c r="R14" s="1170"/>
      <c r="S14" s="1170"/>
      <c r="T14" s="1170"/>
      <c r="U14" s="1170"/>
      <c r="V14" s="1170"/>
      <c r="W14" s="1170"/>
      <c r="X14" s="1170"/>
      <c r="Y14" s="1170"/>
      <c r="Z14" s="1170"/>
      <c r="AA14" s="1170"/>
      <c r="AB14" s="1170"/>
      <c r="AC14" s="1170"/>
      <c r="AD14" s="1170"/>
      <c r="AE14" s="1170"/>
      <c r="AF14" s="1170"/>
      <c r="AG14" s="1170"/>
      <c r="AH14" s="1170"/>
      <c r="AI14" s="1170"/>
      <c r="AJ14" s="1171"/>
      <c r="AM14" s="508" t="s">
        <v>942</v>
      </c>
    </row>
    <row r="15" spans="2:39" ht="27" customHeight="1">
      <c r="B15" s="1154" t="s">
        <v>941</v>
      </c>
      <c r="C15" s="1155"/>
      <c r="D15" s="1155"/>
      <c r="E15" s="1155"/>
      <c r="F15" s="1155"/>
      <c r="G15" s="1155"/>
      <c r="H15" s="1155"/>
      <c r="I15" s="1156"/>
      <c r="J15" s="1176"/>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8"/>
      <c r="AM15" s="508" t="s">
        <v>942</v>
      </c>
    </row>
    <row r="16" spans="2:39" ht="13.5" customHeight="1">
      <c r="B16" s="1140" t="s">
        <v>943</v>
      </c>
      <c r="C16" s="1140"/>
      <c r="D16" s="1140"/>
      <c r="E16" s="1140"/>
      <c r="F16" s="1140"/>
      <c r="G16" s="1140"/>
      <c r="H16" s="1140"/>
      <c r="I16" s="1140"/>
      <c r="J16" s="1172" t="s">
        <v>944</v>
      </c>
      <c r="K16" s="1173"/>
      <c r="L16" s="1173"/>
      <c r="M16" s="1174"/>
      <c r="N16" s="1174"/>
      <c r="O16" s="509" t="s">
        <v>945</v>
      </c>
      <c r="P16" s="1174"/>
      <c r="Q16" s="1174"/>
      <c r="R16" s="510" t="s">
        <v>946</v>
      </c>
      <c r="S16" s="510"/>
      <c r="T16" s="510"/>
      <c r="U16" s="510"/>
      <c r="V16" s="510"/>
      <c r="W16" s="510"/>
      <c r="X16" s="510"/>
      <c r="Y16" s="510"/>
      <c r="Z16" s="510"/>
      <c r="AA16" s="510"/>
      <c r="AB16" s="510"/>
      <c r="AC16" s="510"/>
      <c r="AD16" s="510"/>
      <c r="AE16" s="510"/>
      <c r="AF16" s="510"/>
      <c r="AG16" s="510"/>
      <c r="AH16" s="510"/>
      <c r="AI16" s="510"/>
      <c r="AJ16" s="511"/>
      <c r="AM16" s="119"/>
    </row>
    <row r="17" spans="2:39" ht="27" customHeight="1">
      <c r="B17" s="1140"/>
      <c r="C17" s="1140"/>
      <c r="D17" s="1140"/>
      <c r="E17" s="1140"/>
      <c r="F17" s="1140"/>
      <c r="G17" s="1140"/>
      <c r="H17" s="1140"/>
      <c r="I17" s="1140"/>
      <c r="J17" s="1157" t="s">
        <v>947</v>
      </c>
      <c r="K17" s="1158"/>
      <c r="L17" s="1158"/>
      <c r="M17" s="1159"/>
      <c r="N17" s="1159"/>
      <c r="O17" s="1159"/>
      <c r="P17" s="1159"/>
      <c r="Q17" s="1159"/>
      <c r="R17" s="1160" t="s">
        <v>998</v>
      </c>
      <c r="S17" s="1160"/>
      <c r="T17" s="1161"/>
      <c r="U17" s="1161"/>
      <c r="V17" s="1161"/>
      <c r="W17" s="1161"/>
      <c r="X17" s="1161"/>
      <c r="Y17" s="1161"/>
      <c r="Z17" s="1161"/>
      <c r="AA17" s="1161"/>
      <c r="AB17" s="1161"/>
      <c r="AC17" s="1161"/>
      <c r="AD17" s="1161"/>
      <c r="AE17" s="1161"/>
      <c r="AF17" s="1161"/>
      <c r="AG17" s="1161"/>
      <c r="AH17" s="1161"/>
      <c r="AI17" s="1161"/>
      <c r="AJ17" s="1162"/>
      <c r="AM17" s="119"/>
    </row>
    <row r="18" spans="2:39" ht="27" customHeight="1">
      <c r="B18" s="1140"/>
      <c r="C18" s="1140"/>
      <c r="D18" s="1140"/>
      <c r="E18" s="1140"/>
      <c r="F18" s="1140"/>
      <c r="G18" s="1140"/>
      <c r="H18" s="1140"/>
      <c r="I18" s="1140"/>
      <c r="J18" s="1163"/>
      <c r="K18" s="1164"/>
      <c r="L18" s="1164"/>
      <c r="M18" s="1165"/>
      <c r="N18" s="1165"/>
      <c r="O18" s="1165"/>
      <c r="P18" s="1165"/>
      <c r="Q18" s="1165"/>
      <c r="R18" s="1165"/>
      <c r="S18" s="1165"/>
      <c r="T18" s="1165"/>
      <c r="U18" s="1165"/>
      <c r="V18" s="1165"/>
      <c r="W18" s="1165"/>
      <c r="X18" s="1165"/>
      <c r="Y18" s="1165"/>
      <c r="Z18" s="1165"/>
      <c r="AA18" s="1165"/>
      <c r="AB18" s="1165"/>
      <c r="AC18" s="1165"/>
      <c r="AD18" s="1165"/>
      <c r="AE18" s="1165"/>
      <c r="AF18" s="1165"/>
      <c r="AG18" s="1165"/>
      <c r="AH18" s="1165"/>
      <c r="AI18" s="1165"/>
      <c r="AJ18" s="1166"/>
      <c r="AM18" s="119"/>
    </row>
    <row r="19" spans="2:39" ht="19.5" customHeight="1">
      <c r="B19" s="1140" t="s">
        <v>948</v>
      </c>
      <c r="C19" s="1140"/>
      <c r="D19" s="1140"/>
      <c r="E19" s="1140"/>
      <c r="F19" s="1140"/>
      <c r="G19" s="1140"/>
      <c r="H19" s="1140"/>
      <c r="I19" s="1140"/>
      <c r="J19" s="1059" t="s">
        <v>9</v>
      </c>
      <c r="K19" s="1060"/>
      <c r="L19" s="1060"/>
      <c r="M19" s="1060"/>
      <c r="N19" s="1061"/>
      <c r="O19" s="1141"/>
      <c r="P19" s="1142"/>
      <c r="Q19" s="1142"/>
      <c r="R19" s="1142"/>
      <c r="S19" s="1142"/>
      <c r="T19" s="1142"/>
      <c r="U19" s="1142"/>
      <c r="V19" s="1142"/>
      <c r="W19" s="1143"/>
      <c r="X19" s="1144" t="s">
        <v>10</v>
      </c>
      <c r="Y19" s="1145"/>
      <c r="Z19" s="1145"/>
      <c r="AA19" s="1145"/>
      <c r="AB19" s="1145"/>
      <c r="AC19" s="1146"/>
      <c r="AD19" s="1141"/>
      <c r="AE19" s="1142"/>
      <c r="AF19" s="1142"/>
      <c r="AG19" s="1142"/>
      <c r="AH19" s="1142"/>
      <c r="AI19" s="1142"/>
      <c r="AJ19" s="1143"/>
      <c r="AM19" s="119"/>
    </row>
    <row r="20" spans="2:39" ht="13.5" customHeight="1">
      <c r="B20" s="1147" t="s">
        <v>949</v>
      </c>
      <c r="C20" s="512"/>
      <c r="D20" s="513"/>
      <c r="E20" s="513"/>
      <c r="F20" s="513"/>
      <c r="G20" s="513"/>
      <c r="H20" s="513"/>
      <c r="I20" s="513"/>
      <c r="J20" s="513"/>
      <c r="K20" s="513"/>
      <c r="L20" s="1144" t="s">
        <v>950</v>
      </c>
      <c r="M20" s="1149"/>
      <c r="N20" s="1151" t="s">
        <v>951</v>
      </c>
      <c r="O20" s="1151"/>
      <c r="P20" s="1151"/>
      <c r="Q20" s="1151"/>
      <c r="R20" s="1152"/>
      <c r="S20" s="1144" t="s">
        <v>20</v>
      </c>
      <c r="T20" s="1145"/>
      <c r="U20" s="1145"/>
      <c r="V20" s="1145"/>
      <c r="W20" s="1145"/>
      <c r="X20" s="1145"/>
      <c r="Y20" s="1145"/>
      <c r="Z20" s="1145"/>
      <c r="AA20" s="1146"/>
      <c r="AB20" s="1153" t="s">
        <v>952</v>
      </c>
      <c r="AC20" s="1151"/>
      <c r="AD20" s="1151"/>
      <c r="AE20" s="1151"/>
      <c r="AF20" s="1151"/>
      <c r="AG20" s="1151"/>
      <c r="AH20" s="1151"/>
      <c r="AI20" s="1151"/>
      <c r="AJ20" s="1152"/>
      <c r="AM20" s="119"/>
    </row>
    <row r="21" spans="2:39" ht="14.25" customHeight="1">
      <c r="B21" s="1148"/>
      <c r="C21" s="514"/>
      <c r="D21" s="515"/>
      <c r="E21" s="515"/>
      <c r="F21" s="515"/>
      <c r="G21" s="515"/>
      <c r="H21" s="515"/>
      <c r="I21" s="515"/>
      <c r="J21" s="515"/>
      <c r="K21" s="515"/>
      <c r="L21" s="1062"/>
      <c r="M21" s="1150"/>
      <c r="N21" s="1155" t="s">
        <v>31</v>
      </c>
      <c r="O21" s="1155"/>
      <c r="P21" s="1155"/>
      <c r="Q21" s="1155"/>
      <c r="R21" s="1156"/>
      <c r="S21" s="1062"/>
      <c r="T21" s="1063"/>
      <c r="U21" s="1063"/>
      <c r="V21" s="1063"/>
      <c r="W21" s="1063"/>
      <c r="X21" s="1063"/>
      <c r="Y21" s="1063"/>
      <c r="Z21" s="1063"/>
      <c r="AA21" s="1064"/>
      <c r="AB21" s="1154"/>
      <c r="AC21" s="1155"/>
      <c r="AD21" s="1155"/>
      <c r="AE21" s="1155"/>
      <c r="AF21" s="1155"/>
      <c r="AG21" s="1155"/>
      <c r="AH21" s="1155"/>
      <c r="AI21" s="1155"/>
      <c r="AJ21" s="1156"/>
      <c r="AM21" s="119"/>
    </row>
    <row r="22" spans="2:39" ht="14.25">
      <c r="B22" s="1148"/>
      <c r="C22" s="1133" t="s">
        <v>953</v>
      </c>
      <c r="D22" s="1136" t="s">
        <v>2</v>
      </c>
      <c r="E22" s="1137"/>
      <c r="F22" s="1137"/>
      <c r="G22" s="1137"/>
      <c r="H22" s="1137"/>
      <c r="I22" s="1137"/>
      <c r="J22" s="1137"/>
      <c r="K22" s="1137"/>
      <c r="L22" s="1113"/>
      <c r="M22" s="1114"/>
      <c r="N22" s="1138"/>
      <c r="O22" s="1138"/>
      <c r="P22" s="1138"/>
      <c r="Q22" s="1138"/>
      <c r="R22" s="1139"/>
      <c r="S22" s="516"/>
      <c r="T22" s="1117" t="s">
        <v>954</v>
      </c>
      <c r="U22" s="1117"/>
      <c r="V22" s="517"/>
      <c r="W22" s="1117" t="s">
        <v>956</v>
      </c>
      <c r="X22" s="1117"/>
      <c r="Y22" s="517"/>
      <c r="Z22" s="1117" t="s">
        <v>958</v>
      </c>
      <c r="AA22" s="1118"/>
      <c r="AB22" s="1130"/>
      <c r="AC22" s="1131"/>
      <c r="AD22" s="1131"/>
      <c r="AE22" s="1131"/>
      <c r="AF22" s="1131"/>
      <c r="AG22" s="1131"/>
      <c r="AH22" s="1131"/>
      <c r="AI22" s="1131"/>
      <c r="AJ22" s="1132"/>
      <c r="AM22" s="119"/>
    </row>
    <row r="23" spans="2:39" ht="14.25">
      <c r="B23" s="1148"/>
      <c r="C23" s="1134"/>
      <c r="D23" s="1126" t="s">
        <v>3</v>
      </c>
      <c r="E23" s="1127"/>
      <c r="F23" s="1127"/>
      <c r="G23" s="1127"/>
      <c r="H23" s="1127"/>
      <c r="I23" s="1127"/>
      <c r="J23" s="1127"/>
      <c r="K23" s="1127"/>
      <c r="L23" s="1099"/>
      <c r="M23" s="1100"/>
      <c r="N23" s="1128"/>
      <c r="O23" s="1128"/>
      <c r="P23" s="1128"/>
      <c r="Q23" s="1128"/>
      <c r="R23" s="1129"/>
      <c r="S23" s="518"/>
      <c r="T23" s="1103" t="s">
        <v>959</v>
      </c>
      <c r="U23" s="1103"/>
      <c r="V23" s="519"/>
      <c r="W23" s="1103" t="s">
        <v>960</v>
      </c>
      <c r="X23" s="1103"/>
      <c r="Y23" s="519"/>
      <c r="Z23" s="1103" t="s">
        <v>957</v>
      </c>
      <c r="AA23" s="1104"/>
      <c r="AB23" s="1130"/>
      <c r="AC23" s="1131"/>
      <c r="AD23" s="1131"/>
      <c r="AE23" s="1131"/>
      <c r="AF23" s="1131"/>
      <c r="AG23" s="1131"/>
      <c r="AH23" s="1131"/>
      <c r="AI23" s="1131"/>
      <c r="AJ23" s="1132"/>
      <c r="AM23" s="119"/>
    </row>
    <row r="24" spans="2:39" ht="14.25">
      <c r="B24" s="1148"/>
      <c r="C24" s="1134"/>
      <c r="D24" s="1126" t="s">
        <v>961</v>
      </c>
      <c r="E24" s="1127"/>
      <c r="F24" s="1127"/>
      <c r="G24" s="1127"/>
      <c r="H24" s="1127"/>
      <c r="I24" s="1127"/>
      <c r="J24" s="1127"/>
      <c r="K24" s="1127"/>
      <c r="L24" s="1099"/>
      <c r="M24" s="1100"/>
      <c r="N24" s="1128"/>
      <c r="O24" s="1128"/>
      <c r="P24" s="1128"/>
      <c r="Q24" s="1128"/>
      <c r="R24" s="1129"/>
      <c r="S24" s="518"/>
      <c r="T24" s="1103" t="s">
        <v>962</v>
      </c>
      <c r="U24" s="1103"/>
      <c r="V24" s="519"/>
      <c r="W24" s="1103" t="s">
        <v>960</v>
      </c>
      <c r="X24" s="1103"/>
      <c r="Y24" s="519"/>
      <c r="Z24" s="1103" t="s">
        <v>963</v>
      </c>
      <c r="AA24" s="1104"/>
      <c r="AB24" s="1130"/>
      <c r="AC24" s="1131"/>
      <c r="AD24" s="1131"/>
      <c r="AE24" s="1131"/>
      <c r="AF24" s="1131"/>
      <c r="AG24" s="1131"/>
      <c r="AH24" s="1131"/>
      <c r="AI24" s="1131"/>
      <c r="AJ24" s="1132"/>
      <c r="AM24" s="119"/>
    </row>
    <row r="25" spans="2:39" ht="14.25">
      <c r="B25" s="1148"/>
      <c r="C25" s="1134"/>
      <c r="D25" s="1126" t="s">
        <v>964</v>
      </c>
      <c r="E25" s="1127"/>
      <c r="F25" s="1127"/>
      <c r="G25" s="1127"/>
      <c r="H25" s="1127"/>
      <c r="I25" s="1127"/>
      <c r="J25" s="1127"/>
      <c r="K25" s="1127"/>
      <c r="L25" s="1099"/>
      <c r="M25" s="1100"/>
      <c r="N25" s="1128"/>
      <c r="O25" s="1128"/>
      <c r="P25" s="1128"/>
      <c r="Q25" s="1128"/>
      <c r="R25" s="1129"/>
      <c r="S25" s="518"/>
      <c r="T25" s="1103" t="s">
        <v>959</v>
      </c>
      <c r="U25" s="1103"/>
      <c r="V25" s="519"/>
      <c r="W25" s="1103" t="s">
        <v>965</v>
      </c>
      <c r="X25" s="1103"/>
      <c r="Y25" s="519"/>
      <c r="Z25" s="1103" t="s">
        <v>966</v>
      </c>
      <c r="AA25" s="1104"/>
      <c r="AB25" s="1130"/>
      <c r="AC25" s="1131"/>
      <c r="AD25" s="1131"/>
      <c r="AE25" s="1131"/>
      <c r="AF25" s="1131"/>
      <c r="AG25" s="1131"/>
      <c r="AH25" s="1131"/>
      <c r="AI25" s="1131"/>
      <c r="AJ25" s="1132"/>
      <c r="AM25" s="119"/>
    </row>
    <row r="26" spans="2:39" ht="14.25">
      <c r="B26" s="1148"/>
      <c r="C26" s="1134"/>
      <c r="D26" s="1126" t="s">
        <v>967</v>
      </c>
      <c r="E26" s="1127"/>
      <c r="F26" s="1127"/>
      <c r="G26" s="1127"/>
      <c r="H26" s="1127"/>
      <c r="I26" s="1127"/>
      <c r="J26" s="1127"/>
      <c r="K26" s="1127"/>
      <c r="L26" s="1099"/>
      <c r="M26" s="1100"/>
      <c r="N26" s="1128"/>
      <c r="O26" s="1128"/>
      <c r="P26" s="1128"/>
      <c r="Q26" s="1128"/>
      <c r="R26" s="1129"/>
      <c r="S26" s="518"/>
      <c r="T26" s="1103" t="s">
        <v>968</v>
      </c>
      <c r="U26" s="1103"/>
      <c r="V26" s="519"/>
      <c r="W26" s="1103" t="s">
        <v>956</v>
      </c>
      <c r="X26" s="1103"/>
      <c r="Y26" s="519"/>
      <c r="Z26" s="1103" t="s">
        <v>969</v>
      </c>
      <c r="AA26" s="1104"/>
      <c r="AB26" s="1130"/>
      <c r="AC26" s="1131"/>
      <c r="AD26" s="1131"/>
      <c r="AE26" s="1131"/>
      <c r="AF26" s="1131"/>
      <c r="AG26" s="1131"/>
      <c r="AH26" s="1131"/>
      <c r="AI26" s="1131"/>
      <c r="AJ26" s="1132"/>
      <c r="AM26" s="119"/>
    </row>
    <row r="27" spans="2:39" ht="14.25">
      <c r="B27" s="1148"/>
      <c r="C27" s="1134"/>
      <c r="D27" s="1126" t="s">
        <v>4</v>
      </c>
      <c r="E27" s="1127"/>
      <c r="F27" s="1127"/>
      <c r="G27" s="1127"/>
      <c r="H27" s="1127"/>
      <c r="I27" s="1127"/>
      <c r="J27" s="1127"/>
      <c r="K27" s="1127"/>
      <c r="L27" s="1099"/>
      <c r="M27" s="1100"/>
      <c r="N27" s="1128"/>
      <c r="O27" s="1128"/>
      <c r="P27" s="1128"/>
      <c r="Q27" s="1128"/>
      <c r="R27" s="1129"/>
      <c r="S27" s="518"/>
      <c r="T27" s="1103" t="s">
        <v>962</v>
      </c>
      <c r="U27" s="1103"/>
      <c r="V27" s="519"/>
      <c r="W27" s="1103" t="s">
        <v>970</v>
      </c>
      <c r="X27" s="1103"/>
      <c r="Y27" s="519"/>
      <c r="Z27" s="1103" t="s">
        <v>966</v>
      </c>
      <c r="AA27" s="1104"/>
      <c r="AB27" s="1130"/>
      <c r="AC27" s="1131"/>
      <c r="AD27" s="1131"/>
      <c r="AE27" s="1131"/>
      <c r="AF27" s="1131"/>
      <c r="AG27" s="1131"/>
      <c r="AH27" s="1131"/>
      <c r="AI27" s="1131"/>
      <c r="AJ27" s="1132"/>
      <c r="AM27" s="119"/>
    </row>
    <row r="28" spans="2:39" ht="14.25">
      <c r="B28" s="1148"/>
      <c r="C28" s="1134"/>
      <c r="D28" s="1097" t="s">
        <v>900</v>
      </c>
      <c r="E28" s="1098"/>
      <c r="F28" s="1098"/>
      <c r="G28" s="1098"/>
      <c r="H28" s="1098"/>
      <c r="I28" s="1098"/>
      <c r="J28" s="1098"/>
      <c r="K28" s="1098"/>
      <c r="L28" s="1099"/>
      <c r="M28" s="1100"/>
      <c r="N28" s="1101"/>
      <c r="O28" s="1101"/>
      <c r="P28" s="1101"/>
      <c r="Q28" s="1101"/>
      <c r="R28" s="1102"/>
      <c r="S28" s="518"/>
      <c r="T28" s="1103" t="s">
        <v>968</v>
      </c>
      <c r="U28" s="1103"/>
      <c r="V28" s="519"/>
      <c r="W28" s="1103" t="s">
        <v>971</v>
      </c>
      <c r="X28" s="1103"/>
      <c r="Y28" s="519"/>
      <c r="Z28" s="1103" t="s">
        <v>963</v>
      </c>
      <c r="AA28" s="1104"/>
      <c r="AB28" s="1083"/>
      <c r="AC28" s="1084"/>
      <c r="AD28" s="1084"/>
      <c r="AE28" s="1084"/>
      <c r="AF28" s="1084"/>
      <c r="AG28" s="1084"/>
      <c r="AH28" s="1084"/>
      <c r="AI28" s="1084"/>
      <c r="AJ28" s="1085"/>
      <c r="AM28" s="119"/>
    </row>
    <row r="29" spans="2:39" ht="14.25">
      <c r="B29" s="1148"/>
      <c r="C29" s="1134"/>
      <c r="D29" s="1097" t="s">
        <v>6</v>
      </c>
      <c r="E29" s="1098"/>
      <c r="F29" s="1098"/>
      <c r="G29" s="1098"/>
      <c r="H29" s="1098"/>
      <c r="I29" s="1098"/>
      <c r="J29" s="1098"/>
      <c r="K29" s="1098"/>
      <c r="L29" s="1099"/>
      <c r="M29" s="1100"/>
      <c r="N29" s="1101"/>
      <c r="O29" s="1101"/>
      <c r="P29" s="1101"/>
      <c r="Q29" s="1101"/>
      <c r="R29" s="1102"/>
      <c r="S29" s="518"/>
      <c r="T29" s="1103" t="s">
        <v>972</v>
      </c>
      <c r="U29" s="1103"/>
      <c r="V29" s="519"/>
      <c r="W29" s="1103" t="s">
        <v>956</v>
      </c>
      <c r="X29" s="1103"/>
      <c r="Y29" s="519"/>
      <c r="Z29" s="1103" t="s">
        <v>966</v>
      </c>
      <c r="AA29" s="1104"/>
      <c r="AB29" s="1083"/>
      <c r="AC29" s="1084"/>
      <c r="AD29" s="1084"/>
      <c r="AE29" s="1084"/>
      <c r="AF29" s="1084"/>
      <c r="AG29" s="1084"/>
      <c r="AH29" s="1084"/>
      <c r="AI29" s="1084"/>
      <c r="AJ29" s="1085"/>
      <c r="AM29" s="119"/>
    </row>
    <row r="30" spans="2:39" ht="13.5">
      <c r="B30" s="1148"/>
      <c r="C30" s="1134"/>
      <c r="D30" s="1097" t="s">
        <v>913</v>
      </c>
      <c r="E30" s="1098"/>
      <c r="F30" s="1098"/>
      <c r="G30" s="1098"/>
      <c r="H30" s="1098"/>
      <c r="I30" s="1098"/>
      <c r="J30" s="1098"/>
      <c r="K30" s="1098"/>
      <c r="L30" s="1099"/>
      <c r="M30" s="1100"/>
      <c r="N30" s="1101"/>
      <c r="O30" s="1101"/>
      <c r="P30" s="1101"/>
      <c r="Q30" s="1101"/>
      <c r="R30" s="1102"/>
      <c r="S30" s="518"/>
      <c r="T30" s="1103" t="s">
        <v>954</v>
      </c>
      <c r="U30" s="1103"/>
      <c r="V30" s="519"/>
      <c r="W30" s="1103" t="s">
        <v>960</v>
      </c>
      <c r="X30" s="1103"/>
      <c r="Y30" s="519"/>
      <c r="Z30" s="1103" t="s">
        <v>966</v>
      </c>
      <c r="AA30" s="1104"/>
      <c r="AB30" s="1083"/>
      <c r="AC30" s="1084"/>
      <c r="AD30" s="1084"/>
      <c r="AE30" s="1084"/>
      <c r="AF30" s="1084"/>
      <c r="AG30" s="1084"/>
      <c r="AH30" s="1084"/>
      <c r="AI30" s="1084"/>
      <c r="AJ30" s="1085"/>
      <c r="AM30" s="119"/>
    </row>
    <row r="31" spans="2:39" ht="13.5">
      <c r="B31" s="1148"/>
      <c r="C31" s="1134"/>
      <c r="D31" s="1126" t="s">
        <v>973</v>
      </c>
      <c r="E31" s="1127"/>
      <c r="F31" s="1127"/>
      <c r="G31" s="1127"/>
      <c r="H31" s="1127"/>
      <c r="I31" s="1127"/>
      <c r="J31" s="1127"/>
      <c r="K31" s="1127"/>
      <c r="L31" s="1099"/>
      <c r="M31" s="1100"/>
      <c r="N31" s="1128"/>
      <c r="O31" s="1128"/>
      <c r="P31" s="1128"/>
      <c r="Q31" s="1128"/>
      <c r="R31" s="1129"/>
      <c r="S31" s="518"/>
      <c r="T31" s="1103" t="s">
        <v>974</v>
      </c>
      <c r="U31" s="1103"/>
      <c r="V31" s="519"/>
      <c r="W31" s="1103" t="s">
        <v>960</v>
      </c>
      <c r="X31" s="1103"/>
      <c r="Y31" s="519"/>
      <c r="Z31" s="1103" t="s">
        <v>975</v>
      </c>
      <c r="AA31" s="1104"/>
      <c r="AB31" s="1130"/>
      <c r="AC31" s="1131"/>
      <c r="AD31" s="1131"/>
      <c r="AE31" s="1131"/>
      <c r="AF31" s="1131"/>
      <c r="AG31" s="1131"/>
      <c r="AH31" s="1131"/>
      <c r="AI31" s="1131"/>
      <c r="AJ31" s="1132"/>
      <c r="AM31" s="119"/>
    </row>
    <row r="32" spans="2:39" ht="13.5">
      <c r="B32" s="1148"/>
      <c r="C32" s="1134"/>
      <c r="D32" s="1126" t="s">
        <v>5</v>
      </c>
      <c r="E32" s="1127"/>
      <c r="F32" s="1127"/>
      <c r="G32" s="1127"/>
      <c r="H32" s="1127"/>
      <c r="I32" s="1127"/>
      <c r="J32" s="1127"/>
      <c r="K32" s="1127"/>
      <c r="L32" s="1099"/>
      <c r="M32" s="1100"/>
      <c r="N32" s="1128"/>
      <c r="O32" s="1128"/>
      <c r="P32" s="1128"/>
      <c r="Q32" s="1128"/>
      <c r="R32" s="1129"/>
      <c r="S32" s="518"/>
      <c r="T32" s="1103" t="s">
        <v>962</v>
      </c>
      <c r="U32" s="1103"/>
      <c r="V32" s="519"/>
      <c r="W32" s="1103" t="s">
        <v>960</v>
      </c>
      <c r="X32" s="1103"/>
      <c r="Y32" s="519"/>
      <c r="Z32" s="1103" t="s">
        <v>975</v>
      </c>
      <c r="AA32" s="1104"/>
      <c r="AB32" s="1130"/>
      <c r="AC32" s="1131"/>
      <c r="AD32" s="1131"/>
      <c r="AE32" s="1131"/>
      <c r="AF32" s="1131"/>
      <c r="AG32" s="1131"/>
      <c r="AH32" s="1131"/>
      <c r="AI32" s="1131"/>
      <c r="AJ32" s="1132"/>
      <c r="AM32" s="119"/>
    </row>
    <row r="33" spans="2:39" ht="13.5">
      <c r="B33" s="1148"/>
      <c r="C33" s="1134"/>
      <c r="D33" s="1126" t="s">
        <v>73</v>
      </c>
      <c r="E33" s="1127"/>
      <c r="F33" s="1127"/>
      <c r="G33" s="1127"/>
      <c r="H33" s="1127"/>
      <c r="I33" s="1127"/>
      <c r="J33" s="1127"/>
      <c r="K33" s="1127"/>
      <c r="L33" s="1099"/>
      <c r="M33" s="1100"/>
      <c r="N33" s="1128"/>
      <c r="O33" s="1128"/>
      <c r="P33" s="1128"/>
      <c r="Q33" s="1128"/>
      <c r="R33" s="1129"/>
      <c r="S33" s="518"/>
      <c r="T33" s="1103" t="s">
        <v>976</v>
      </c>
      <c r="U33" s="1103"/>
      <c r="V33" s="519"/>
      <c r="W33" s="1103" t="s">
        <v>977</v>
      </c>
      <c r="X33" s="1103"/>
      <c r="Y33" s="519"/>
      <c r="Z33" s="1103" t="s">
        <v>975</v>
      </c>
      <c r="AA33" s="1104"/>
      <c r="AB33" s="1130"/>
      <c r="AC33" s="1131"/>
      <c r="AD33" s="1131"/>
      <c r="AE33" s="1131"/>
      <c r="AF33" s="1131"/>
      <c r="AG33" s="1131"/>
      <c r="AH33" s="1131"/>
      <c r="AI33" s="1131"/>
      <c r="AJ33" s="1132"/>
      <c r="AM33" s="119"/>
    </row>
    <row r="34" spans="2:39" ht="13.5">
      <c r="B34" s="1148"/>
      <c r="C34" s="1134"/>
      <c r="D34" s="1126" t="s">
        <v>978</v>
      </c>
      <c r="E34" s="1127"/>
      <c r="F34" s="1127"/>
      <c r="G34" s="1127"/>
      <c r="H34" s="1127"/>
      <c r="I34" s="1127"/>
      <c r="J34" s="1127"/>
      <c r="K34" s="1127"/>
      <c r="L34" s="1099"/>
      <c r="M34" s="1100"/>
      <c r="N34" s="1128"/>
      <c r="O34" s="1128"/>
      <c r="P34" s="1128"/>
      <c r="Q34" s="1128"/>
      <c r="R34" s="1129"/>
      <c r="S34" s="518"/>
      <c r="T34" s="1103" t="s">
        <v>954</v>
      </c>
      <c r="U34" s="1103"/>
      <c r="V34" s="519"/>
      <c r="W34" s="1103" t="s">
        <v>977</v>
      </c>
      <c r="X34" s="1103"/>
      <c r="Y34" s="519"/>
      <c r="Z34" s="1103" t="s">
        <v>975</v>
      </c>
      <c r="AA34" s="1104"/>
      <c r="AB34" s="1130"/>
      <c r="AC34" s="1131"/>
      <c r="AD34" s="1131"/>
      <c r="AE34" s="1131"/>
      <c r="AF34" s="1131"/>
      <c r="AG34" s="1131"/>
      <c r="AH34" s="1131"/>
      <c r="AI34" s="1131"/>
      <c r="AJ34" s="1132"/>
      <c r="AM34" s="119"/>
    </row>
    <row r="35" spans="2:39" ht="13.5">
      <c r="B35" s="1148"/>
      <c r="C35" s="1134"/>
      <c r="D35" s="1126" t="s">
        <v>979</v>
      </c>
      <c r="E35" s="1127"/>
      <c r="F35" s="1127"/>
      <c r="G35" s="1127"/>
      <c r="H35" s="1127"/>
      <c r="I35" s="1127"/>
      <c r="J35" s="1127"/>
      <c r="K35" s="1127"/>
      <c r="L35" s="1099"/>
      <c r="M35" s="1100"/>
      <c r="N35" s="1128"/>
      <c r="O35" s="1128"/>
      <c r="P35" s="1128"/>
      <c r="Q35" s="1128"/>
      <c r="R35" s="1129"/>
      <c r="S35" s="518"/>
      <c r="T35" s="1103" t="s">
        <v>962</v>
      </c>
      <c r="U35" s="1103"/>
      <c r="V35" s="519"/>
      <c r="W35" s="1103" t="s">
        <v>970</v>
      </c>
      <c r="X35" s="1103"/>
      <c r="Y35" s="519"/>
      <c r="Z35" s="1103" t="s">
        <v>958</v>
      </c>
      <c r="AA35" s="1104"/>
      <c r="AB35" s="1130"/>
      <c r="AC35" s="1131"/>
      <c r="AD35" s="1131"/>
      <c r="AE35" s="1131"/>
      <c r="AF35" s="1131"/>
      <c r="AG35" s="1131"/>
      <c r="AH35" s="1131"/>
      <c r="AI35" s="1131"/>
      <c r="AJ35" s="1132"/>
      <c r="AM35" s="119"/>
    </row>
    <row r="36" spans="2:39" ht="13.5">
      <c r="B36" s="1148"/>
      <c r="C36" s="1134"/>
      <c r="D36" s="1126" t="s">
        <v>980</v>
      </c>
      <c r="E36" s="1127"/>
      <c r="F36" s="1127"/>
      <c r="G36" s="1127"/>
      <c r="H36" s="1127"/>
      <c r="I36" s="1127"/>
      <c r="J36" s="1127"/>
      <c r="K36" s="1127"/>
      <c r="L36" s="1099"/>
      <c r="M36" s="1100"/>
      <c r="N36" s="1128"/>
      <c r="O36" s="1128"/>
      <c r="P36" s="1128"/>
      <c r="Q36" s="1128"/>
      <c r="R36" s="1129"/>
      <c r="S36" s="518"/>
      <c r="T36" s="1103" t="s">
        <v>962</v>
      </c>
      <c r="U36" s="1103"/>
      <c r="V36" s="519"/>
      <c r="W36" s="1103" t="s">
        <v>960</v>
      </c>
      <c r="X36" s="1103"/>
      <c r="Y36" s="519"/>
      <c r="Z36" s="1103" t="s">
        <v>966</v>
      </c>
      <c r="AA36" s="1104"/>
      <c r="AB36" s="1130"/>
      <c r="AC36" s="1131"/>
      <c r="AD36" s="1131"/>
      <c r="AE36" s="1131"/>
      <c r="AF36" s="1131"/>
      <c r="AG36" s="1131"/>
      <c r="AH36" s="1131"/>
      <c r="AI36" s="1131"/>
      <c r="AJ36" s="1132"/>
      <c r="AM36" s="119"/>
    </row>
    <row r="37" spans="2:39" ht="13.5">
      <c r="B37" s="1148"/>
      <c r="C37" s="1134"/>
      <c r="D37" s="1097" t="s">
        <v>981</v>
      </c>
      <c r="E37" s="1098"/>
      <c r="F37" s="1098"/>
      <c r="G37" s="1098"/>
      <c r="H37" s="1098"/>
      <c r="I37" s="1098"/>
      <c r="J37" s="1098"/>
      <c r="K37" s="1098"/>
      <c r="L37" s="1099"/>
      <c r="M37" s="1100"/>
      <c r="N37" s="1101"/>
      <c r="O37" s="1101"/>
      <c r="P37" s="1101"/>
      <c r="Q37" s="1101"/>
      <c r="R37" s="1102"/>
      <c r="S37" s="518"/>
      <c r="T37" s="1103" t="s">
        <v>954</v>
      </c>
      <c r="U37" s="1103"/>
      <c r="V37" s="519"/>
      <c r="W37" s="1103" t="s">
        <v>960</v>
      </c>
      <c r="X37" s="1103"/>
      <c r="Y37" s="519"/>
      <c r="Z37" s="1103" t="s">
        <v>966</v>
      </c>
      <c r="AA37" s="1104"/>
      <c r="AB37" s="1083"/>
      <c r="AC37" s="1084"/>
      <c r="AD37" s="1084"/>
      <c r="AE37" s="1084"/>
      <c r="AF37" s="1084"/>
      <c r="AG37" s="1084"/>
      <c r="AH37" s="1084"/>
      <c r="AI37" s="1084"/>
      <c r="AJ37" s="1085"/>
      <c r="AM37" s="119"/>
    </row>
    <row r="38" spans="2:39" ht="13.5">
      <c r="B38" s="1148"/>
      <c r="C38" s="1134"/>
      <c r="D38" s="1097" t="s">
        <v>75</v>
      </c>
      <c r="E38" s="1098"/>
      <c r="F38" s="1098"/>
      <c r="G38" s="1098"/>
      <c r="H38" s="1098"/>
      <c r="I38" s="1098"/>
      <c r="J38" s="1098"/>
      <c r="K38" s="1098"/>
      <c r="L38" s="1099"/>
      <c r="M38" s="1100"/>
      <c r="N38" s="1101"/>
      <c r="O38" s="1101"/>
      <c r="P38" s="1101"/>
      <c r="Q38" s="1101"/>
      <c r="R38" s="1102"/>
      <c r="S38" s="518"/>
      <c r="T38" s="1103" t="s">
        <v>976</v>
      </c>
      <c r="U38" s="1103"/>
      <c r="V38" s="519"/>
      <c r="W38" s="1103" t="s">
        <v>977</v>
      </c>
      <c r="X38" s="1103"/>
      <c r="Y38" s="519"/>
      <c r="Z38" s="1103" t="s">
        <v>975</v>
      </c>
      <c r="AA38" s="1104"/>
      <c r="AB38" s="1083"/>
      <c r="AC38" s="1084"/>
      <c r="AD38" s="1084"/>
      <c r="AE38" s="1084"/>
      <c r="AF38" s="1084"/>
      <c r="AG38" s="1084"/>
      <c r="AH38" s="1084"/>
      <c r="AI38" s="1084"/>
      <c r="AJ38" s="1085"/>
      <c r="AM38" s="119"/>
    </row>
    <row r="39" spans="2:39" ht="13.5">
      <c r="B39" s="1148"/>
      <c r="C39" s="1134"/>
      <c r="D39" s="1097" t="s">
        <v>982</v>
      </c>
      <c r="E39" s="1098"/>
      <c r="F39" s="1098"/>
      <c r="G39" s="1098"/>
      <c r="H39" s="1098"/>
      <c r="I39" s="1098"/>
      <c r="J39" s="1098"/>
      <c r="K39" s="1098"/>
      <c r="L39" s="1099"/>
      <c r="M39" s="1100"/>
      <c r="N39" s="1101"/>
      <c r="O39" s="1101"/>
      <c r="P39" s="1101"/>
      <c r="Q39" s="1101"/>
      <c r="R39" s="1102"/>
      <c r="S39" s="518"/>
      <c r="T39" s="1103" t="s">
        <v>954</v>
      </c>
      <c r="U39" s="1103"/>
      <c r="V39" s="519"/>
      <c r="W39" s="1103" t="s">
        <v>956</v>
      </c>
      <c r="X39" s="1103"/>
      <c r="Y39" s="519"/>
      <c r="Z39" s="1103" t="s">
        <v>966</v>
      </c>
      <c r="AA39" s="1104"/>
      <c r="AB39" s="1083"/>
      <c r="AC39" s="1084"/>
      <c r="AD39" s="1084"/>
      <c r="AE39" s="1084"/>
      <c r="AF39" s="1084"/>
      <c r="AG39" s="1084"/>
      <c r="AH39" s="1084"/>
      <c r="AI39" s="1084"/>
      <c r="AJ39" s="1085"/>
      <c r="AM39" s="119"/>
    </row>
    <row r="40" spans="2:39" ht="13.5">
      <c r="B40" s="1148"/>
      <c r="C40" s="1134"/>
      <c r="D40" s="1126" t="s">
        <v>983</v>
      </c>
      <c r="E40" s="1127"/>
      <c r="F40" s="1127"/>
      <c r="G40" s="1127"/>
      <c r="H40" s="1127"/>
      <c r="I40" s="1127"/>
      <c r="J40" s="1127"/>
      <c r="K40" s="1127"/>
      <c r="L40" s="1099"/>
      <c r="M40" s="1100"/>
      <c r="N40" s="1128"/>
      <c r="O40" s="1128"/>
      <c r="P40" s="1128"/>
      <c r="Q40" s="1128"/>
      <c r="R40" s="1129"/>
      <c r="S40" s="518"/>
      <c r="T40" s="1103" t="s">
        <v>962</v>
      </c>
      <c r="U40" s="1103"/>
      <c r="V40" s="519"/>
      <c r="W40" s="1103" t="s">
        <v>977</v>
      </c>
      <c r="X40" s="1103"/>
      <c r="Y40" s="519"/>
      <c r="Z40" s="1103" t="s">
        <v>966</v>
      </c>
      <c r="AA40" s="1104"/>
      <c r="AB40" s="1130"/>
      <c r="AC40" s="1131"/>
      <c r="AD40" s="1131"/>
      <c r="AE40" s="1131"/>
      <c r="AF40" s="1131"/>
      <c r="AG40" s="1131"/>
      <c r="AH40" s="1131"/>
      <c r="AI40" s="1131"/>
      <c r="AJ40" s="1132"/>
      <c r="AM40" s="119"/>
    </row>
    <row r="41" spans="2:39" ht="13.5">
      <c r="B41" s="1148"/>
      <c r="C41" s="1135"/>
      <c r="D41" s="1122" t="s">
        <v>76</v>
      </c>
      <c r="E41" s="1123"/>
      <c r="F41" s="1123"/>
      <c r="G41" s="1123"/>
      <c r="H41" s="1123"/>
      <c r="I41" s="1123"/>
      <c r="J41" s="1123"/>
      <c r="K41" s="1123"/>
      <c r="L41" s="1088"/>
      <c r="M41" s="1089"/>
      <c r="N41" s="1124"/>
      <c r="O41" s="1124"/>
      <c r="P41" s="1124"/>
      <c r="Q41" s="1124"/>
      <c r="R41" s="1125"/>
      <c r="S41" s="520"/>
      <c r="T41" s="1092" t="s">
        <v>976</v>
      </c>
      <c r="U41" s="1092"/>
      <c r="V41" s="521"/>
      <c r="W41" s="1092" t="s">
        <v>977</v>
      </c>
      <c r="X41" s="1092"/>
      <c r="Y41" s="521"/>
      <c r="Z41" s="1092" t="s">
        <v>969</v>
      </c>
      <c r="AA41" s="1093"/>
      <c r="AB41" s="1105"/>
      <c r="AC41" s="1106"/>
      <c r="AD41" s="1106"/>
      <c r="AE41" s="1106"/>
      <c r="AF41" s="1106"/>
      <c r="AG41" s="1106"/>
      <c r="AH41" s="1106"/>
      <c r="AI41" s="1106"/>
      <c r="AJ41" s="1107"/>
      <c r="AM41" s="119"/>
    </row>
    <row r="42" spans="2:39" ht="13.5">
      <c r="B42" s="522"/>
      <c r="C42" s="1108" t="s">
        <v>984</v>
      </c>
      <c r="D42" s="1111" t="s">
        <v>985</v>
      </c>
      <c r="E42" s="1112"/>
      <c r="F42" s="1112"/>
      <c r="G42" s="1112"/>
      <c r="H42" s="1112"/>
      <c r="I42" s="1112"/>
      <c r="J42" s="1112"/>
      <c r="K42" s="1112"/>
      <c r="L42" s="1113"/>
      <c r="M42" s="1114"/>
      <c r="N42" s="1115"/>
      <c r="O42" s="1115"/>
      <c r="P42" s="1115"/>
      <c r="Q42" s="1115"/>
      <c r="R42" s="1116"/>
      <c r="S42" s="516"/>
      <c r="T42" s="1117" t="s">
        <v>962</v>
      </c>
      <c r="U42" s="1117"/>
      <c r="V42" s="517"/>
      <c r="W42" s="1117" t="s">
        <v>955</v>
      </c>
      <c r="X42" s="1117"/>
      <c r="Y42" s="517"/>
      <c r="Z42" s="1117" t="s">
        <v>966</v>
      </c>
      <c r="AA42" s="1118"/>
      <c r="AB42" s="1119"/>
      <c r="AC42" s="1120"/>
      <c r="AD42" s="1120"/>
      <c r="AE42" s="1120"/>
      <c r="AF42" s="1120"/>
      <c r="AG42" s="1120"/>
      <c r="AH42" s="1120"/>
      <c r="AI42" s="1120"/>
      <c r="AJ42" s="1121"/>
      <c r="AM42" s="119"/>
    </row>
    <row r="43" spans="2:39" ht="13.5">
      <c r="B43" s="522"/>
      <c r="C43" s="1109"/>
      <c r="D43" s="1097" t="s">
        <v>286</v>
      </c>
      <c r="E43" s="1098"/>
      <c r="F43" s="1098"/>
      <c r="G43" s="1098"/>
      <c r="H43" s="1098"/>
      <c r="I43" s="1098"/>
      <c r="J43" s="1098"/>
      <c r="K43" s="1098"/>
      <c r="L43" s="1099"/>
      <c r="M43" s="1100"/>
      <c r="N43" s="1101"/>
      <c r="O43" s="1101"/>
      <c r="P43" s="1101"/>
      <c r="Q43" s="1101"/>
      <c r="R43" s="1102"/>
      <c r="S43" s="518"/>
      <c r="T43" s="1103" t="s">
        <v>959</v>
      </c>
      <c r="U43" s="1103"/>
      <c r="V43" s="519"/>
      <c r="W43" s="1103" t="s">
        <v>965</v>
      </c>
      <c r="X43" s="1103"/>
      <c r="Y43" s="519"/>
      <c r="Z43" s="1103" t="s">
        <v>966</v>
      </c>
      <c r="AA43" s="1104"/>
      <c r="AB43" s="1083"/>
      <c r="AC43" s="1084"/>
      <c r="AD43" s="1084"/>
      <c r="AE43" s="1084"/>
      <c r="AF43" s="1084"/>
      <c r="AG43" s="1084"/>
      <c r="AH43" s="1084"/>
      <c r="AI43" s="1084"/>
      <c r="AJ43" s="1085"/>
      <c r="AM43" s="119"/>
    </row>
    <row r="44" spans="2:39" ht="13.5">
      <c r="B44" s="522"/>
      <c r="C44" s="1109"/>
      <c r="D44" s="1097" t="s">
        <v>986</v>
      </c>
      <c r="E44" s="1098"/>
      <c r="F44" s="1098"/>
      <c r="G44" s="1098"/>
      <c r="H44" s="1098"/>
      <c r="I44" s="1098"/>
      <c r="J44" s="1098"/>
      <c r="K44" s="1098"/>
      <c r="L44" s="1099"/>
      <c r="M44" s="1100"/>
      <c r="N44" s="1101"/>
      <c r="O44" s="1101"/>
      <c r="P44" s="1101"/>
      <c r="Q44" s="1101"/>
      <c r="R44" s="1102"/>
      <c r="S44" s="518"/>
      <c r="T44" s="1103" t="s">
        <v>976</v>
      </c>
      <c r="U44" s="1103"/>
      <c r="V44" s="519"/>
      <c r="W44" s="1103" t="s">
        <v>977</v>
      </c>
      <c r="X44" s="1103"/>
      <c r="Y44" s="519"/>
      <c r="Z44" s="1103" t="s">
        <v>987</v>
      </c>
      <c r="AA44" s="1104"/>
      <c r="AB44" s="1083"/>
      <c r="AC44" s="1084"/>
      <c r="AD44" s="1084"/>
      <c r="AE44" s="1084"/>
      <c r="AF44" s="1084"/>
      <c r="AG44" s="1084"/>
      <c r="AH44" s="1084"/>
      <c r="AI44" s="1084"/>
      <c r="AJ44" s="1085"/>
      <c r="AM44" s="119"/>
    </row>
    <row r="45" spans="2:41" ht="13.5">
      <c r="B45" s="522"/>
      <c r="C45" s="1110"/>
      <c r="D45" s="1086" t="s">
        <v>653</v>
      </c>
      <c r="E45" s="1087"/>
      <c r="F45" s="1087"/>
      <c r="G45" s="1087"/>
      <c r="H45" s="1087"/>
      <c r="I45" s="1087"/>
      <c r="J45" s="1087"/>
      <c r="K45" s="1087"/>
      <c r="L45" s="1088"/>
      <c r="M45" s="1089"/>
      <c r="N45" s="1090"/>
      <c r="O45" s="1090"/>
      <c r="P45" s="1090"/>
      <c r="Q45" s="1090"/>
      <c r="R45" s="1091"/>
      <c r="S45" s="520"/>
      <c r="T45" s="1092" t="s">
        <v>988</v>
      </c>
      <c r="U45" s="1092"/>
      <c r="V45" s="521"/>
      <c r="W45" s="1092" t="s">
        <v>971</v>
      </c>
      <c r="X45" s="1092"/>
      <c r="Y45" s="521"/>
      <c r="Z45" s="1092" t="s">
        <v>969</v>
      </c>
      <c r="AA45" s="1093"/>
      <c r="AB45" s="1094"/>
      <c r="AC45" s="1095"/>
      <c r="AD45" s="1095"/>
      <c r="AE45" s="1095"/>
      <c r="AF45" s="1095"/>
      <c r="AG45" s="1095"/>
      <c r="AH45" s="1095"/>
      <c r="AI45" s="1095"/>
      <c r="AJ45" s="1096"/>
      <c r="AM45" s="1077" t="s">
        <v>989</v>
      </c>
      <c r="AN45" s="1077"/>
      <c r="AO45" s="119" t="s">
        <v>1001</v>
      </c>
    </row>
    <row r="46" spans="2:41" ht="18" customHeight="1">
      <c r="B46" s="1059" t="s">
        <v>990</v>
      </c>
      <c r="C46" s="1060"/>
      <c r="D46" s="1060"/>
      <c r="E46" s="1060"/>
      <c r="F46" s="1060"/>
      <c r="G46" s="1060"/>
      <c r="H46" s="1060"/>
      <c r="I46" s="1060"/>
      <c r="J46" s="523">
        <v>2</v>
      </c>
      <c r="K46" s="524">
        <v>7</v>
      </c>
      <c r="L46" s="524"/>
      <c r="M46" s="524"/>
      <c r="N46" s="524"/>
      <c r="O46" s="524"/>
      <c r="P46" s="524"/>
      <c r="Q46" s="524"/>
      <c r="R46" s="524"/>
      <c r="S46" s="525"/>
      <c r="T46" s="1078" t="s">
        <v>117</v>
      </c>
      <c r="U46" s="1082"/>
      <c r="V46" s="1082"/>
      <c r="W46" s="1082"/>
      <c r="X46" s="1079"/>
      <c r="Y46" s="541"/>
      <c r="Z46" s="541"/>
      <c r="AA46" s="541"/>
      <c r="AB46" s="542"/>
      <c r="AC46" s="543" t="s">
        <v>1000</v>
      </c>
      <c r="AD46" s="536"/>
      <c r="AE46" s="536"/>
      <c r="AF46" s="536"/>
      <c r="AG46" s="536"/>
      <c r="AH46" s="536"/>
      <c r="AI46" s="536"/>
      <c r="AJ46" s="537"/>
      <c r="AM46" s="1078" t="str">
        <f>CONCATENATE(J46,K46,L46,M46,N46,O46,P46,Q46,R46,S46)</f>
        <v>27</v>
      </c>
      <c r="AN46" s="1079"/>
      <c r="AO46" s="544">
        <f>CONCATENATE(Y46,Z46,AA46,AB46)</f>
      </c>
    </row>
    <row r="47" spans="2:39" ht="18" customHeight="1">
      <c r="B47" s="1080" t="s">
        <v>40</v>
      </c>
      <c r="C47" s="1081"/>
      <c r="D47" s="1081"/>
      <c r="E47" s="1081"/>
      <c r="F47" s="1081"/>
      <c r="G47" s="1081"/>
      <c r="H47" s="1081"/>
      <c r="I47" s="1081"/>
      <c r="J47" s="1081"/>
      <c r="K47" s="1081"/>
      <c r="L47" s="526"/>
      <c r="M47" s="527"/>
      <c r="N47" s="528"/>
      <c r="O47" s="529"/>
      <c r="P47" s="529"/>
      <c r="Q47" s="529"/>
      <c r="R47" s="529"/>
      <c r="S47" s="530"/>
      <c r="T47" s="538"/>
      <c r="U47" s="535"/>
      <c r="V47" s="535"/>
      <c r="W47" s="535"/>
      <c r="X47" s="535"/>
      <c r="Y47" s="535"/>
      <c r="Z47" s="535"/>
      <c r="AA47" s="535"/>
      <c r="AB47" s="535"/>
      <c r="AC47" s="535"/>
      <c r="AD47" s="535"/>
      <c r="AE47" s="535"/>
      <c r="AF47" s="535"/>
      <c r="AG47" s="535"/>
      <c r="AH47" s="535"/>
      <c r="AI47" s="535"/>
      <c r="AJ47" s="539"/>
      <c r="AM47" s="119"/>
    </row>
    <row r="48" spans="2:39" ht="14.25" customHeight="1">
      <c r="B48" s="1056" t="s">
        <v>22</v>
      </c>
      <c r="C48" s="1059" t="s">
        <v>991</v>
      </c>
      <c r="D48" s="1060"/>
      <c r="E48" s="1060"/>
      <c r="F48" s="1060"/>
      <c r="G48" s="1060"/>
      <c r="H48" s="1060"/>
      <c r="I48" s="1060"/>
      <c r="J48" s="1060"/>
      <c r="K48" s="1060"/>
      <c r="L48" s="1060"/>
      <c r="M48" s="1060"/>
      <c r="N48" s="1060"/>
      <c r="O48" s="1060"/>
      <c r="P48" s="1060"/>
      <c r="Q48" s="1060"/>
      <c r="R48" s="1060"/>
      <c r="S48" s="1061"/>
      <c r="T48" s="1062" t="s">
        <v>33</v>
      </c>
      <c r="U48" s="1063"/>
      <c r="V48" s="1063"/>
      <c r="W48" s="1063"/>
      <c r="X48" s="1063"/>
      <c r="Y48" s="1063"/>
      <c r="Z48" s="1063"/>
      <c r="AA48" s="1063"/>
      <c r="AB48" s="1063"/>
      <c r="AC48" s="1063"/>
      <c r="AD48" s="1063"/>
      <c r="AE48" s="1063"/>
      <c r="AF48" s="1063"/>
      <c r="AG48" s="1063"/>
      <c r="AH48" s="1063"/>
      <c r="AI48" s="1063"/>
      <c r="AJ48" s="1064"/>
      <c r="AM48" s="119"/>
    </row>
    <row r="49" spans="2:39" ht="13.5">
      <c r="B49" s="1057"/>
      <c r="C49" s="1065"/>
      <c r="D49" s="1066"/>
      <c r="E49" s="1066"/>
      <c r="F49" s="1066"/>
      <c r="G49" s="1066"/>
      <c r="H49" s="1066"/>
      <c r="I49" s="1066"/>
      <c r="J49" s="1066"/>
      <c r="K49" s="1066"/>
      <c r="L49" s="1066"/>
      <c r="M49" s="1066"/>
      <c r="N49" s="1066"/>
      <c r="O49" s="1066"/>
      <c r="P49" s="1066"/>
      <c r="Q49" s="1066"/>
      <c r="R49" s="1066"/>
      <c r="S49" s="1067"/>
      <c r="T49" s="1065"/>
      <c r="U49" s="1066"/>
      <c r="V49" s="1066"/>
      <c r="W49" s="1066"/>
      <c r="X49" s="1066"/>
      <c r="Y49" s="1066"/>
      <c r="Z49" s="1066"/>
      <c r="AA49" s="1066"/>
      <c r="AB49" s="1066"/>
      <c r="AC49" s="1066"/>
      <c r="AD49" s="1066"/>
      <c r="AE49" s="1066"/>
      <c r="AF49" s="1066"/>
      <c r="AG49" s="1066"/>
      <c r="AH49" s="1066"/>
      <c r="AI49" s="1066"/>
      <c r="AJ49" s="1067"/>
      <c r="AM49" s="119"/>
    </row>
    <row r="50" spans="2:39" ht="13.5">
      <c r="B50" s="1057"/>
      <c r="C50" s="1068"/>
      <c r="D50" s="1069"/>
      <c r="E50" s="1069"/>
      <c r="F50" s="1069"/>
      <c r="G50" s="1069"/>
      <c r="H50" s="1069"/>
      <c r="I50" s="1069"/>
      <c r="J50" s="1069"/>
      <c r="K50" s="1069"/>
      <c r="L50" s="1069"/>
      <c r="M50" s="1069"/>
      <c r="N50" s="1069"/>
      <c r="O50" s="1069"/>
      <c r="P50" s="1069"/>
      <c r="Q50" s="1069"/>
      <c r="R50" s="1069"/>
      <c r="S50" s="1070"/>
      <c r="T50" s="1068"/>
      <c r="U50" s="1069"/>
      <c r="V50" s="1069"/>
      <c r="W50" s="1069"/>
      <c r="X50" s="1069"/>
      <c r="Y50" s="1069"/>
      <c r="Z50" s="1069"/>
      <c r="AA50" s="1069"/>
      <c r="AB50" s="1069"/>
      <c r="AC50" s="1069"/>
      <c r="AD50" s="1069"/>
      <c r="AE50" s="1069"/>
      <c r="AF50" s="1069"/>
      <c r="AG50" s="1069"/>
      <c r="AH50" s="1069"/>
      <c r="AI50" s="1069"/>
      <c r="AJ50" s="1070"/>
      <c r="AM50" s="119"/>
    </row>
    <row r="51" spans="2:39" ht="13.5">
      <c r="B51" s="1057"/>
      <c r="C51" s="1068"/>
      <c r="D51" s="1069"/>
      <c r="E51" s="1069"/>
      <c r="F51" s="1069"/>
      <c r="G51" s="1069"/>
      <c r="H51" s="1069"/>
      <c r="I51" s="1069"/>
      <c r="J51" s="1069"/>
      <c r="K51" s="1069"/>
      <c r="L51" s="1069"/>
      <c r="M51" s="1069"/>
      <c r="N51" s="1069"/>
      <c r="O51" s="1069"/>
      <c r="P51" s="1069"/>
      <c r="Q51" s="1069"/>
      <c r="R51" s="1069"/>
      <c r="S51" s="1070"/>
      <c r="T51" s="1068"/>
      <c r="U51" s="1069"/>
      <c r="V51" s="1069"/>
      <c r="W51" s="1069"/>
      <c r="X51" s="1069"/>
      <c r="Y51" s="1069"/>
      <c r="Z51" s="1069"/>
      <c r="AA51" s="1069"/>
      <c r="AB51" s="1069"/>
      <c r="AC51" s="1069"/>
      <c r="AD51" s="1069"/>
      <c r="AE51" s="1069"/>
      <c r="AF51" s="1069"/>
      <c r="AG51" s="1069"/>
      <c r="AH51" s="1069"/>
      <c r="AI51" s="1069"/>
      <c r="AJ51" s="1070"/>
      <c r="AM51" s="119"/>
    </row>
    <row r="52" spans="2:39" ht="13.5">
      <c r="B52" s="1057"/>
      <c r="C52" s="1068"/>
      <c r="D52" s="1069"/>
      <c r="E52" s="1069"/>
      <c r="F52" s="1069"/>
      <c r="G52" s="1069"/>
      <c r="H52" s="1069"/>
      <c r="I52" s="1069"/>
      <c r="J52" s="1069"/>
      <c r="K52" s="1069"/>
      <c r="L52" s="1069"/>
      <c r="M52" s="1069"/>
      <c r="N52" s="1069"/>
      <c r="O52" s="1069"/>
      <c r="P52" s="1069"/>
      <c r="Q52" s="1069"/>
      <c r="R52" s="1069"/>
      <c r="S52" s="1070"/>
      <c r="T52" s="1068"/>
      <c r="U52" s="1069"/>
      <c r="V52" s="1069"/>
      <c r="W52" s="1069"/>
      <c r="X52" s="1069"/>
      <c r="Y52" s="1069"/>
      <c r="Z52" s="1069"/>
      <c r="AA52" s="1069"/>
      <c r="AB52" s="1069"/>
      <c r="AC52" s="1069"/>
      <c r="AD52" s="1069"/>
      <c r="AE52" s="1069"/>
      <c r="AF52" s="1069"/>
      <c r="AG52" s="1069"/>
      <c r="AH52" s="1069"/>
      <c r="AI52" s="1069"/>
      <c r="AJ52" s="1070"/>
      <c r="AM52" s="119"/>
    </row>
    <row r="53" spans="2:39" ht="13.5">
      <c r="B53" s="1057"/>
      <c r="C53" s="1068"/>
      <c r="D53" s="1069"/>
      <c r="E53" s="1069"/>
      <c r="F53" s="1069"/>
      <c r="G53" s="1069"/>
      <c r="H53" s="1069"/>
      <c r="I53" s="1069"/>
      <c r="J53" s="1069"/>
      <c r="K53" s="1069"/>
      <c r="L53" s="1069"/>
      <c r="M53" s="1069"/>
      <c r="N53" s="1069"/>
      <c r="O53" s="1069"/>
      <c r="P53" s="1069"/>
      <c r="Q53" s="1069"/>
      <c r="R53" s="1069"/>
      <c r="S53" s="1070"/>
      <c r="T53" s="1068"/>
      <c r="U53" s="1069"/>
      <c r="V53" s="1069"/>
      <c r="W53" s="1069"/>
      <c r="X53" s="1069"/>
      <c r="Y53" s="1069"/>
      <c r="Z53" s="1069"/>
      <c r="AA53" s="1069"/>
      <c r="AB53" s="1069"/>
      <c r="AC53" s="1069"/>
      <c r="AD53" s="1069"/>
      <c r="AE53" s="1069"/>
      <c r="AF53" s="1069"/>
      <c r="AG53" s="1069"/>
      <c r="AH53" s="1069"/>
      <c r="AI53" s="1069"/>
      <c r="AJ53" s="1070"/>
      <c r="AM53" s="119"/>
    </row>
    <row r="54" spans="2:39" ht="13.5">
      <c r="B54" s="1057"/>
      <c r="C54" s="1068"/>
      <c r="D54" s="1069"/>
      <c r="E54" s="1069"/>
      <c r="F54" s="1069"/>
      <c r="G54" s="1069"/>
      <c r="H54" s="1069"/>
      <c r="I54" s="1069"/>
      <c r="J54" s="1069"/>
      <c r="K54" s="1069"/>
      <c r="L54" s="1069"/>
      <c r="M54" s="1069"/>
      <c r="N54" s="1069"/>
      <c r="O54" s="1069"/>
      <c r="P54" s="1069"/>
      <c r="Q54" s="1069"/>
      <c r="R54" s="1069"/>
      <c r="S54" s="1070"/>
      <c r="T54" s="1068"/>
      <c r="U54" s="1069"/>
      <c r="V54" s="1069"/>
      <c r="W54" s="1069"/>
      <c r="X54" s="1069"/>
      <c r="Y54" s="1069"/>
      <c r="Z54" s="1069"/>
      <c r="AA54" s="1069"/>
      <c r="AB54" s="1069"/>
      <c r="AC54" s="1069"/>
      <c r="AD54" s="1069"/>
      <c r="AE54" s="1069"/>
      <c r="AF54" s="1069"/>
      <c r="AG54" s="1069"/>
      <c r="AH54" s="1069"/>
      <c r="AI54" s="1069"/>
      <c r="AJ54" s="1070"/>
      <c r="AM54" s="119"/>
    </row>
    <row r="55" spans="2:39" ht="13.5">
      <c r="B55" s="1057"/>
      <c r="C55" s="1068"/>
      <c r="D55" s="1069"/>
      <c r="E55" s="1069"/>
      <c r="F55" s="1069"/>
      <c r="G55" s="1069"/>
      <c r="H55" s="1069"/>
      <c r="I55" s="1069"/>
      <c r="J55" s="1069"/>
      <c r="K55" s="1069"/>
      <c r="L55" s="1069"/>
      <c r="M55" s="1069"/>
      <c r="N55" s="1069"/>
      <c r="O55" s="1069"/>
      <c r="P55" s="1069"/>
      <c r="Q55" s="1069"/>
      <c r="R55" s="1069"/>
      <c r="S55" s="1070"/>
      <c r="T55" s="1068"/>
      <c r="U55" s="1069"/>
      <c r="V55" s="1069"/>
      <c r="W55" s="1069"/>
      <c r="X55" s="1069"/>
      <c r="Y55" s="1069"/>
      <c r="Z55" s="1069"/>
      <c r="AA55" s="1069"/>
      <c r="AB55" s="1069"/>
      <c r="AC55" s="1069"/>
      <c r="AD55" s="1069"/>
      <c r="AE55" s="1069"/>
      <c r="AF55" s="1069"/>
      <c r="AG55" s="1069"/>
      <c r="AH55" s="1069"/>
      <c r="AI55" s="1069"/>
      <c r="AJ55" s="1070"/>
      <c r="AM55" s="119"/>
    </row>
    <row r="56" spans="2:39" ht="13.5">
      <c r="B56" s="1057"/>
      <c r="C56" s="1068"/>
      <c r="D56" s="1069"/>
      <c r="E56" s="1069"/>
      <c r="F56" s="1069"/>
      <c r="G56" s="1069"/>
      <c r="H56" s="1069"/>
      <c r="I56" s="1069"/>
      <c r="J56" s="1069"/>
      <c r="K56" s="1069"/>
      <c r="L56" s="1069"/>
      <c r="M56" s="1069"/>
      <c r="N56" s="1069"/>
      <c r="O56" s="1069"/>
      <c r="P56" s="1069"/>
      <c r="Q56" s="1069"/>
      <c r="R56" s="1069"/>
      <c r="S56" s="1070"/>
      <c r="T56" s="1068"/>
      <c r="U56" s="1069"/>
      <c r="V56" s="1069"/>
      <c r="W56" s="1069"/>
      <c r="X56" s="1069"/>
      <c r="Y56" s="1069"/>
      <c r="Z56" s="1069"/>
      <c r="AA56" s="1069"/>
      <c r="AB56" s="1069"/>
      <c r="AC56" s="1069"/>
      <c r="AD56" s="1069"/>
      <c r="AE56" s="1069"/>
      <c r="AF56" s="1069"/>
      <c r="AG56" s="1069"/>
      <c r="AH56" s="1069"/>
      <c r="AI56" s="1069"/>
      <c r="AJ56" s="1070"/>
      <c r="AM56" s="119"/>
    </row>
    <row r="57" spans="2:39" ht="13.5">
      <c r="B57" s="1057"/>
      <c r="C57" s="1068"/>
      <c r="D57" s="1069"/>
      <c r="E57" s="1069"/>
      <c r="F57" s="1069"/>
      <c r="G57" s="1069"/>
      <c r="H57" s="1069"/>
      <c r="I57" s="1069"/>
      <c r="J57" s="1069"/>
      <c r="K57" s="1069"/>
      <c r="L57" s="1069"/>
      <c r="M57" s="1069"/>
      <c r="N57" s="1069"/>
      <c r="O57" s="1069"/>
      <c r="P57" s="1069"/>
      <c r="Q57" s="1069"/>
      <c r="R57" s="1069"/>
      <c r="S57" s="1070"/>
      <c r="T57" s="1068"/>
      <c r="U57" s="1069"/>
      <c r="V57" s="1069"/>
      <c r="W57" s="1069"/>
      <c r="X57" s="1069"/>
      <c r="Y57" s="1069"/>
      <c r="Z57" s="1069"/>
      <c r="AA57" s="1069"/>
      <c r="AB57" s="1069"/>
      <c r="AC57" s="1069"/>
      <c r="AD57" s="1069"/>
      <c r="AE57" s="1069"/>
      <c r="AF57" s="1069"/>
      <c r="AG57" s="1069"/>
      <c r="AH57" s="1069"/>
      <c r="AI57" s="1069"/>
      <c r="AJ57" s="1070"/>
      <c r="AM57" s="119"/>
    </row>
    <row r="58" spans="2:39" ht="13.5">
      <c r="B58" s="1058"/>
      <c r="C58" s="1071"/>
      <c r="D58" s="1072"/>
      <c r="E58" s="1072"/>
      <c r="F58" s="1072"/>
      <c r="G58" s="1072"/>
      <c r="H58" s="1072"/>
      <c r="I58" s="1072"/>
      <c r="J58" s="1072"/>
      <c r="K58" s="1072"/>
      <c r="L58" s="1072"/>
      <c r="M58" s="1072"/>
      <c r="N58" s="1072"/>
      <c r="O58" s="1072"/>
      <c r="P58" s="1072"/>
      <c r="Q58" s="1072"/>
      <c r="R58" s="1072"/>
      <c r="S58" s="1073"/>
      <c r="T58" s="1071"/>
      <c r="U58" s="1072"/>
      <c r="V58" s="1072"/>
      <c r="W58" s="1072"/>
      <c r="X58" s="1072"/>
      <c r="Y58" s="1072"/>
      <c r="Z58" s="1072"/>
      <c r="AA58" s="1072"/>
      <c r="AB58" s="1072"/>
      <c r="AC58" s="1072"/>
      <c r="AD58" s="1072"/>
      <c r="AE58" s="1072"/>
      <c r="AF58" s="1072"/>
      <c r="AG58" s="1072"/>
      <c r="AH58" s="1072"/>
      <c r="AI58" s="1072"/>
      <c r="AJ58" s="1073"/>
      <c r="AM58" s="119"/>
    </row>
    <row r="59" spans="2:39" ht="14.25" customHeight="1">
      <c r="B59" s="1059" t="s">
        <v>23</v>
      </c>
      <c r="C59" s="1060"/>
      <c r="D59" s="1060"/>
      <c r="E59" s="1060"/>
      <c r="F59" s="1061"/>
      <c r="G59" s="1074" t="s">
        <v>992</v>
      </c>
      <c r="H59" s="1075"/>
      <c r="I59" s="1075"/>
      <c r="J59" s="1075"/>
      <c r="K59" s="1075"/>
      <c r="L59" s="1075"/>
      <c r="M59" s="1075"/>
      <c r="N59" s="1075"/>
      <c r="O59" s="1075"/>
      <c r="P59" s="1075"/>
      <c r="Q59" s="1075"/>
      <c r="R59" s="1075"/>
      <c r="S59" s="1075"/>
      <c r="T59" s="1075"/>
      <c r="U59" s="1075"/>
      <c r="V59" s="1075"/>
      <c r="W59" s="1075"/>
      <c r="X59" s="1075"/>
      <c r="Y59" s="1075"/>
      <c r="Z59" s="1075"/>
      <c r="AA59" s="1075"/>
      <c r="AB59" s="1075"/>
      <c r="AC59" s="1075"/>
      <c r="AD59" s="1075"/>
      <c r="AE59" s="1075"/>
      <c r="AF59" s="1075"/>
      <c r="AG59" s="1075"/>
      <c r="AH59" s="1075"/>
      <c r="AI59" s="1075"/>
      <c r="AJ59" s="1076"/>
      <c r="AM59" s="119"/>
    </row>
    <row r="60" ht="13.5">
      <c r="B60" s="505" t="s">
        <v>993</v>
      </c>
    </row>
    <row r="61" spans="2:36" ht="13.5">
      <c r="B61" s="1053" t="s">
        <v>994</v>
      </c>
      <c r="C61" s="1053"/>
      <c r="D61" s="1053"/>
      <c r="E61" s="1053"/>
      <c r="F61" s="1053"/>
      <c r="G61" s="1053"/>
      <c r="H61" s="1053"/>
      <c r="I61" s="1053"/>
      <c r="J61" s="1053"/>
      <c r="K61" s="1053"/>
      <c r="L61" s="1053"/>
      <c r="M61" s="1053"/>
      <c r="N61" s="1053"/>
      <c r="O61" s="1053"/>
      <c r="P61" s="1053"/>
      <c r="Q61" s="1053"/>
      <c r="R61" s="1053"/>
      <c r="S61" s="1053"/>
      <c r="T61" s="1053"/>
      <c r="U61" s="1053"/>
      <c r="V61" s="1053"/>
      <c r="W61" s="1053"/>
      <c r="X61" s="1053"/>
      <c r="Y61" s="1053"/>
      <c r="Z61" s="1053"/>
      <c r="AA61" s="1053"/>
      <c r="AB61" s="1053"/>
      <c r="AC61" s="1053"/>
      <c r="AD61" s="1053"/>
      <c r="AE61" s="1053"/>
      <c r="AF61" s="1053"/>
      <c r="AG61" s="1053"/>
      <c r="AH61" s="1053"/>
      <c r="AI61" s="1053"/>
      <c r="AJ61" s="1053"/>
    </row>
    <row r="62" spans="2:36" ht="13.5">
      <c r="B62" s="1053" t="s">
        <v>995</v>
      </c>
      <c r="C62" s="1053"/>
      <c r="D62" s="1053"/>
      <c r="E62" s="1053"/>
      <c r="F62" s="1053"/>
      <c r="G62" s="1053"/>
      <c r="H62" s="1053"/>
      <c r="I62" s="1053"/>
      <c r="J62" s="1053"/>
      <c r="K62" s="1053"/>
      <c r="L62" s="1053"/>
      <c r="M62" s="1053"/>
      <c r="N62" s="1053"/>
      <c r="O62" s="1053"/>
      <c r="P62" s="1053"/>
      <c r="Q62" s="1053"/>
      <c r="R62" s="1053"/>
      <c r="S62" s="1053"/>
      <c r="T62" s="1053"/>
      <c r="U62" s="1053"/>
      <c r="V62" s="1053"/>
      <c r="W62" s="1053"/>
      <c r="X62" s="1053"/>
      <c r="Y62" s="1053"/>
      <c r="Z62" s="1053"/>
      <c r="AA62" s="1053"/>
      <c r="AB62" s="1053"/>
      <c r="AC62" s="1053"/>
      <c r="AD62" s="1053"/>
      <c r="AE62" s="1053"/>
      <c r="AF62" s="1053"/>
      <c r="AG62" s="1053"/>
      <c r="AH62" s="1053"/>
      <c r="AI62" s="1053"/>
      <c r="AJ62" s="1053"/>
    </row>
    <row r="63" spans="2:36" ht="13.5">
      <c r="B63" s="1053" t="s">
        <v>996</v>
      </c>
      <c r="C63" s="1053"/>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053"/>
      <c r="Z63" s="1053"/>
      <c r="AA63" s="1053"/>
      <c r="AB63" s="1053"/>
      <c r="AC63" s="1053"/>
      <c r="AD63" s="1053"/>
      <c r="AE63" s="1053"/>
      <c r="AF63" s="1053"/>
      <c r="AG63" s="1053"/>
      <c r="AH63" s="1053"/>
      <c r="AI63" s="1053"/>
      <c r="AJ63" s="1053"/>
    </row>
  </sheetData>
  <sheetProtection/>
  <mergeCells count="220">
    <mergeCell ref="J16:L16"/>
    <mergeCell ref="M16:N16"/>
    <mergeCell ref="P16:Q16"/>
    <mergeCell ref="B3:AK3"/>
    <mergeCell ref="AE5:AF5"/>
    <mergeCell ref="AH5:AI5"/>
    <mergeCell ref="B6:I6"/>
    <mergeCell ref="W8:AI8"/>
    <mergeCell ref="B15:I15"/>
    <mergeCell ref="J15:AJ15"/>
    <mergeCell ref="D36:K36"/>
    <mergeCell ref="D30:K30"/>
    <mergeCell ref="D31:K31"/>
    <mergeCell ref="J19:N19"/>
    <mergeCell ref="B16:I18"/>
    <mergeCell ref="W10:AI10"/>
    <mergeCell ref="W12:Y12"/>
    <mergeCell ref="Z12:AG12"/>
    <mergeCell ref="B14:I14"/>
    <mergeCell ref="J14:AJ14"/>
    <mergeCell ref="J17:L17"/>
    <mergeCell ref="M17:Q17"/>
    <mergeCell ref="R17:S17"/>
    <mergeCell ref="T17:AJ17"/>
    <mergeCell ref="J18:L18"/>
    <mergeCell ref="M18:AJ18"/>
    <mergeCell ref="B19:I19"/>
    <mergeCell ref="O19:W19"/>
    <mergeCell ref="X19:AC19"/>
    <mergeCell ref="AD19:AJ19"/>
    <mergeCell ref="B20:B41"/>
    <mergeCell ref="L20:M21"/>
    <mergeCell ref="N20:R20"/>
    <mergeCell ref="S20:AA21"/>
    <mergeCell ref="AB20:AJ21"/>
    <mergeCell ref="N21:R21"/>
    <mergeCell ref="C22:C41"/>
    <mergeCell ref="D22:K22"/>
    <mergeCell ref="L22:M22"/>
    <mergeCell ref="N22:R22"/>
    <mergeCell ref="T22:U22"/>
    <mergeCell ref="W22:X22"/>
    <mergeCell ref="D24:K24"/>
    <mergeCell ref="L24:M24"/>
    <mergeCell ref="N24:R24"/>
    <mergeCell ref="T24:U24"/>
    <mergeCell ref="Z22:AA22"/>
    <mergeCell ref="AB22:AJ22"/>
    <mergeCell ref="D23:K23"/>
    <mergeCell ref="L23:M23"/>
    <mergeCell ref="N23:R23"/>
    <mergeCell ref="T23:U23"/>
    <mergeCell ref="W23:X23"/>
    <mergeCell ref="Z23:AA23"/>
    <mergeCell ref="AB23:AJ23"/>
    <mergeCell ref="W24:X24"/>
    <mergeCell ref="Z24:AA24"/>
    <mergeCell ref="AB24:AJ24"/>
    <mergeCell ref="D25:K25"/>
    <mergeCell ref="L25:M25"/>
    <mergeCell ref="N25:R25"/>
    <mergeCell ref="T25:U25"/>
    <mergeCell ref="W25:X25"/>
    <mergeCell ref="Z25:AA25"/>
    <mergeCell ref="AB25:AJ25"/>
    <mergeCell ref="Z27:AA27"/>
    <mergeCell ref="AB27:AJ27"/>
    <mergeCell ref="D26:K26"/>
    <mergeCell ref="L26:M26"/>
    <mergeCell ref="N26:R26"/>
    <mergeCell ref="T26:U26"/>
    <mergeCell ref="W26:X26"/>
    <mergeCell ref="Z26:AA26"/>
    <mergeCell ref="N28:R28"/>
    <mergeCell ref="T28:U28"/>
    <mergeCell ref="W28:X28"/>
    <mergeCell ref="Z28:AA28"/>
    <mergeCell ref="AB26:AJ26"/>
    <mergeCell ref="D27:K27"/>
    <mergeCell ref="L27:M27"/>
    <mergeCell ref="N27:R27"/>
    <mergeCell ref="T27:U27"/>
    <mergeCell ref="W27:X27"/>
    <mergeCell ref="AB28:AJ28"/>
    <mergeCell ref="D29:K29"/>
    <mergeCell ref="L29:M29"/>
    <mergeCell ref="N29:R29"/>
    <mergeCell ref="T29:U29"/>
    <mergeCell ref="W29:X29"/>
    <mergeCell ref="Z29:AA29"/>
    <mergeCell ref="AB29:AJ29"/>
    <mergeCell ref="D28:K28"/>
    <mergeCell ref="L28:M28"/>
    <mergeCell ref="L30:M30"/>
    <mergeCell ref="N30:R30"/>
    <mergeCell ref="T30:U30"/>
    <mergeCell ref="W30:X30"/>
    <mergeCell ref="Z30:AA30"/>
    <mergeCell ref="AB30:AJ30"/>
    <mergeCell ref="L31:M31"/>
    <mergeCell ref="N31:R31"/>
    <mergeCell ref="T31:U31"/>
    <mergeCell ref="W31:X31"/>
    <mergeCell ref="Z31:AA31"/>
    <mergeCell ref="AB31:AJ31"/>
    <mergeCell ref="Z33:AA33"/>
    <mergeCell ref="AB33:AJ33"/>
    <mergeCell ref="D32:K32"/>
    <mergeCell ref="L32:M32"/>
    <mergeCell ref="N32:R32"/>
    <mergeCell ref="T32:U32"/>
    <mergeCell ref="W32:X32"/>
    <mergeCell ref="Z32:AA32"/>
    <mergeCell ref="N34:R34"/>
    <mergeCell ref="T34:U34"/>
    <mergeCell ref="W34:X34"/>
    <mergeCell ref="Z34:AA34"/>
    <mergeCell ref="AB32:AJ32"/>
    <mergeCell ref="D33:K33"/>
    <mergeCell ref="L33:M33"/>
    <mergeCell ref="N33:R33"/>
    <mergeCell ref="T33:U33"/>
    <mergeCell ref="W33:X33"/>
    <mergeCell ref="AB34:AJ34"/>
    <mergeCell ref="D35:K35"/>
    <mergeCell ref="L35:M35"/>
    <mergeCell ref="N35:R35"/>
    <mergeCell ref="T35:U35"/>
    <mergeCell ref="W35:X35"/>
    <mergeCell ref="Z35:AA35"/>
    <mergeCell ref="AB35:AJ35"/>
    <mergeCell ref="D34:K34"/>
    <mergeCell ref="L34:M34"/>
    <mergeCell ref="L36:M36"/>
    <mergeCell ref="N36:R36"/>
    <mergeCell ref="T36:U36"/>
    <mergeCell ref="W36:X36"/>
    <mergeCell ref="Z36:AA36"/>
    <mergeCell ref="AB36:AJ36"/>
    <mergeCell ref="D37:K37"/>
    <mergeCell ref="L37:M37"/>
    <mergeCell ref="N37:R37"/>
    <mergeCell ref="T37:U37"/>
    <mergeCell ref="W37:X37"/>
    <mergeCell ref="Z37:AA37"/>
    <mergeCell ref="D38:K38"/>
    <mergeCell ref="L38:M38"/>
    <mergeCell ref="N38:R38"/>
    <mergeCell ref="T38:U38"/>
    <mergeCell ref="W38:X38"/>
    <mergeCell ref="Z38:AA38"/>
    <mergeCell ref="L39:M39"/>
    <mergeCell ref="N39:R39"/>
    <mergeCell ref="T39:U39"/>
    <mergeCell ref="W39:X39"/>
    <mergeCell ref="Z39:AA39"/>
    <mergeCell ref="AB37:AJ37"/>
    <mergeCell ref="AB38:AJ38"/>
    <mergeCell ref="Z41:AA41"/>
    <mergeCell ref="AB39:AJ39"/>
    <mergeCell ref="D40:K40"/>
    <mergeCell ref="L40:M40"/>
    <mergeCell ref="N40:R40"/>
    <mergeCell ref="T40:U40"/>
    <mergeCell ref="W40:X40"/>
    <mergeCell ref="Z40:AA40"/>
    <mergeCell ref="AB40:AJ40"/>
    <mergeCell ref="D39:K39"/>
    <mergeCell ref="D43:K43"/>
    <mergeCell ref="D41:K41"/>
    <mergeCell ref="L41:M41"/>
    <mergeCell ref="N41:R41"/>
    <mergeCell ref="T41:U41"/>
    <mergeCell ref="W41:X41"/>
    <mergeCell ref="AB43:AJ43"/>
    <mergeCell ref="AB41:AJ41"/>
    <mergeCell ref="C42:C45"/>
    <mergeCell ref="D42:K42"/>
    <mergeCell ref="L42:M42"/>
    <mergeCell ref="N42:R42"/>
    <mergeCell ref="T42:U42"/>
    <mergeCell ref="W42:X42"/>
    <mergeCell ref="Z42:AA42"/>
    <mergeCell ref="AB42:AJ42"/>
    <mergeCell ref="N44:R44"/>
    <mergeCell ref="T44:U44"/>
    <mergeCell ref="W44:X44"/>
    <mergeCell ref="Z44:AA44"/>
    <mergeCell ref="L43:M43"/>
    <mergeCell ref="N43:R43"/>
    <mergeCell ref="T43:U43"/>
    <mergeCell ref="W43:X43"/>
    <mergeCell ref="Z43:AA43"/>
    <mergeCell ref="AB44:AJ44"/>
    <mergeCell ref="D45:K45"/>
    <mergeCell ref="L45:M45"/>
    <mergeCell ref="N45:R45"/>
    <mergeCell ref="T45:U45"/>
    <mergeCell ref="W45:X45"/>
    <mergeCell ref="Z45:AA45"/>
    <mergeCell ref="AB45:AJ45"/>
    <mergeCell ref="D44:K44"/>
    <mergeCell ref="L44:M44"/>
    <mergeCell ref="B59:F59"/>
    <mergeCell ref="G59:AJ59"/>
    <mergeCell ref="AM45:AN45"/>
    <mergeCell ref="B46:I46"/>
    <mergeCell ref="AM46:AN46"/>
    <mergeCell ref="B47:K47"/>
    <mergeCell ref="T46:X46"/>
    <mergeCell ref="B61:AJ61"/>
    <mergeCell ref="B62:AJ62"/>
    <mergeCell ref="B63:AJ63"/>
    <mergeCell ref="Z5:AA5"/>
    <mergeCell ref="AB5:AC5"/>
    <mergeCell ref="B48:B58"/>
    <mergeCell ref="C48:S48"/>
    <mergeCell ref="T48:AJ48"/>
    <mergeCell ref="C49:S58"/>
    <mergeCell ref="T49:AJ58"/>
  </mergeCells>
  <dataValidations count="2">
    <dataValidation type="list" allowBlank="1" showInputMessage="1" showErrorMessage="1" sqref="L22:M45 Y22:Y45 V22:V45 S22:S45">
      <formula1>$AP$2:$AP$3</formula1>
    </dataValidation>
    <dataValidation type="list" allowBlank="1" showInputMessage="1" showErrorMessage="1" sqref="Z5:AA5">
      <formula1>$AQ$2:$AQ$4</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1" r:id="rId4"/>
  <drawing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B2:AV282"/>
  <sheetViews>
    <sheetView view="pageBreakPreview" zoomScale="85" zoomScaleSheetLayoutView="85" zoomScalePageLayoutView="0" workbookViewId="0" topLeftCell="A1">
      <selection activeCell="A1" sqref="A1"/>
    </sheetView>
  </sheetViews>
  <sheetFormatPr defaultColWidth="9.00390625" defaultRowHeight="13.5"/>
  <cols>
    <col min="1" max="1" width="1.25" style="407" customWidth="1"/>
    <col min="2" max="2" width="3.50390625" style="407" customWidth="1"/>
    <col min="3" max="3" width="3.375" style="407" bestFit="1" customWidth="1"/>
    <col min="4" max="4" width="6.00390625" style="407" customWidth="1"/>
    <col min="5" max="5" width="3.375" style="407" bestFit="1" customWidth="1"/>
    <col min="6" max="6" width="6.875" style="407" customWidth="1"/>
    <col min="7" max="7" width="3.375" style="407" bestFit="1" customWidth="1"/>
    <col min="8" max="8" width="17.75390625" style="407" customWidth="1"/>
    <col min="9" max="9" width="0.875" style="407" customWidth="1"/>
    <col min="10" max="10" width="4.625" style="407" customWidth="1"/>
    <col min="11" max="11" width="3.50390625" style="407" customWidth="1"/>
    <col min="12" max="12" width="3.125" style="407" bestFit="1" customWidth="1"/>
    <col min="13" max="13" width="3.50390625" style="407" customWidth="1"/>
    <col min="14" max="14" width="3.125" style="407" bestFit="1" customWidth="1"/>
    <col min="15" max="15" width="3.50390625" style="407" customWidth="1"/>
    <col min="16" max="16" width="3.125" style="407" bestFit="1" customWidth="1"/>
    <col min="17" max="17" width="24.875" style="408" customWidth="1"/>
    <col min="18" max="18" width="3.375" style="408" bestFit="1" customWidth="1"/>
    <col min="19" max="19" width="7.625" style="408" customWidth="1"/>
    <col min="20" max="20" width="3.375" style="408" bestFit="1" customWidth="1"/>
    <col min="21" max="21" width="8.625" style="408" customWidth="1"/>
    <col min="22" max="22" width="3.375" style="408" bestFit="1" customWidth="1"/>
    <col min="23" max="23" width="8.625" style="408" customWidth="1"/>
    <col min="24" max="24" width="3.375" style="408" bestFit="1" customWidth="1"/>
    <col min="25" max="25" width="8.625" style="408" customWidth="1"/>
    <col min="26" max="26" width="3.375" style="408" bestFit="1" customWidth="1"/>
    <col min="27" max="27" width="8.625" style="408" customWidth="1"/>
    <col min="28" max="28" width="3.375" style="408" bestFit="1" customWidth="1"/>
    <col min="29" max="29" width="8.625" style="408" customWidth="1"/>
    <col min="30" max="30" width="3.375" style="408" bestFit="1" customWidth="1"/>
    <col min="31" max="31" width="8.625" style="408" customWidth="1"/>
    <col min="32" max="32" width="3.375" style="408" bestFit="1" customWidth="1"/>
    <col min="33" max="33" width="8.375" style="408" customWidth="1"/>
    <col min="34" max="34" width="10.75390625" style="408" customWidth="1"/>
    <col min="35" max="35" width="1.25" style="407" customWidth="1"/>
    <col min="36" max="36" width="3.75390625" style="407" customWidth="1"/>
    <col min="37" max="38" width="5.50390625" style="407" bestFit="1" customWidth="1"/>
    <col min="39" max="16384" width="9.00390625" style="407" customWidth="1"/>
  </cols>
  <sheetData>
    <row r="2" ht="14.25">
      <c r="B2" s="406" t="s">
        <v>796</v>
      </c>
    </row>
    <row r="3" ht="8.25" customHeight="1"/>
    <row r="4" spans="2:34" ht="24" customHeight="1">
      <c r="B4" s="1226" t="s">
        <v>116</v>
      </c>
      <c r="C4" s="1227"/>
      <c r="D4" s="1228"/>
      <c r="E4" s="1237"/>
      <c r="F4" s="1238"/>
      <c r="G4" s="1238"/>
      <c r="H4" s="1239"/>
      <c r="J4" s="409" t="s">
        <v>797</v>
      </c>
      <c r="K4" s="1240"/>
      <c r="L4" s="1240"/>
      <c r="M4" s="1240"/>
      <c r="N4" s="1240"/>
      <c r="O4" s="1240"/>
      <c r="P4" s="1241"/>
      <c r="AD4" s="1221" t="s">
        <v>798</v>
      </c>
      <c r="AE4" s="1222"/>
      <c r="AF4" s="1223"/>
      <c r="AG4" s="1224" t="s">
        <v>799</v>
      </c>
      <c r="AH4" s="1225"/>
    </row>
    <row r="5" ht="8.25" customHeight="1"/>
    <row r="6" spans="2:34" ht="24" customHeight="1">
      <c r="B6" s="1226" t="s">
        <v>330</v>
      </c>
      <c r="C6" s="1227"/>
      <c r="D6" s="1228"/>
      <c r="E6" s="1229" t="str">
        <f>IF('別紙2'!AM46="","",'別紙2'!AM46)</f>
        <v>27</v>
      </c>
      <c r="F6" s="1230"/>
      <c r="G6" s="1230"/>
      <c r="H6" s="1231"/>
      <c r="J6" s="1232" t="s">
        <v>117</v>
      </c>
      <c r="K6" s="1233"/>
      <c r="L6" s="1234">
        <f>IF('別紙2'!AO46="","",'別紙2'!AO46)</f>
      </c>
      <c r="M6" s="1234"/>
      <c r="N6" s="1234"/>
      <c r="O6" s="1234"/>
      <c r="P6" s="1235"/>
      <c r="AC6" s="1236" t="s">
        <v>800</v>
      </c>
      <c r="AD6" s="1236"/>
      <c r="AE6" s="410"/>
      <c r="AF6" s="411" t="s">
        <v>801</v>
      </c>
      <c r="AG6" s="410"/>
      <c r="AH6" s="408" t="s">
        <v>802</v>
      </c>
    </row>
    <row r="7" ht="8.25" customHeight="1"/>
    <row r="8" spans="2:25" ht="24" customHeight="1">
      <c r="B8" s="1226" t="s">
        <v>331</v>
      </c>
      <c r="C8" s="1227"/>
      <c r="D8" s="1228"/>
      <c r="E8" s="1242">
        <f>IF('別紙2'!J15="","",'別紙2'!J15)</f>
      </c>
      <c r="F8" s="1243"/>
      <c r="G8" s="1243"/>
      <c r="H8" s="1243"/>
      <c r="I8" s="1243"/>
      <c r="J8" s="1243"/>
      <c r="K8" s="1243"/>
      <c r="L8" s="1243"/>
      <c r="M8" s="1243"/>
      <c r="N8" s="1243"/>
      <c r="O8" s="1243"/>
      <c r="P8" s="1244"/>
      <c r="R8" s="1221" t="s">
        <v>803</v>
      </c>
      <c r="S8" s="1223"/>
      <c r="T8" s="412" t="s">
        <v>804</v>
      </c>
      <c r="U8" s="413" t="s">
        <v>805</v>
      </c>
      <c r="V8" s="414" t="s">
        <v>806</v>
      </c>
      <c r="W8" s="413" t="s">
        <v>807</v>
      </c>
      <c r="X8" s="414" t="s">
        <v>808</v>
      </c>
      <c r="Y8" s="415" t="s">
        <v>809</v>
      </c>
    </row>
    <row r="9" ht="8.25" customHeight="1"/>
    <row r="10" ht="12">
      <c r="B10" s="416" t="s">
        <v>810</v>
      </c>
    </row>
    <row r="11" ht="8.25" customHeight="1">
      <c r="B11" s="417"/>
    </row>
    <row r="12" spans="2:37" ht="13.5">
      <c r="B12" s="1192" t="s">
        <v>91</v>
      </c>
      <c r="C12" s="1192"/>
      <c r="D12" s="1192"/>
      <c r="E12" s="1192" t="s">
        <v>1</v>
      </c>
      <c r="F12" s="1192"/>
      <c r="G12" s="1192" t="s">
        <v>811</v>
      </c>
      <c r="H12" s="1192"/>
      <c r="I12" s="828"/>
      <c r="J12" s="1191" t="s">
        <v>118</v>
      </c>
      <c r="K12" s="1191"/>
      <c r="L12" s="1191"/>
      <c r="M12" s="1191"/>
      <c r="N12" s="1191"/>
      <c r="O12" s="1191"/>
      <c r="P12" s="1191"/>
      <c r="Q12" s="1186" t="s">
        <v>119</v>
      </c>
      <c r="R12" s="1187"/>
      <c r="S12" s="1187"/>
      <c r="T12" s="1187"/>
      <c r="U12" s="1187"/>
      <c r="V12" s="1187"/>
      <c r="W12" s="1187"/>
      <c r="X12" s="1187"/>
      <c r="Y12" s="1187"/>
      <c r="Z12" s="1187"/>
      <c r="AA12" s="1187"/>
      <c r="AB12" s="1187"/>
      <c r="AC12" s="1187"/>
      <c r="AD12" s="1187"/>
      <c r="AE12" s="1187"/>
      <c r="AF12" s="1187"/>
      <c r="AG12" s="1188"/>
      <c r="AH12" s="829" t="s">
        <v>1192</v>
      </c>
      <c r="AJ12" s="426" t="s">
        <v>814</v>
      </c>
      <c r="AK12" s="465" t="s">
        <v>28</v>
      </c>
    </row>
    <row r="13" spans="2:37" ht="13.5" customHeight="1">
      <c r="B13" s="1193">
        <v>55</v>
      </c>
      <c r="C13" s="1183" t="s">
        <v>127</v>
      </c>
      <c r="D13" s="1203" t="s">
        <v>834</v>
      </c>
      <c r="E13" s="1183" t="s">
        <v>808</v>
      </c>
      <c r="F13" s="1203" t="s">
        <v>836</v>
      </c>
      <c r="G13" s="1220"/>
      <c r="H13" s="1215"/>
      <c r="J13" s="422"/>
      <c r="K13" s="418"/>
      <c r="L13" s="419" t="s">
        <v>34</v>
      </c>
      <c r="M13" s="418"/>
      <c r="N13" s="419" t="s">
        <v>30</v>
      </c>
      <c r="O13" s="418"/>
      <c r="P13" s="420" t="s">
        <v>29</v>
      </c>
      <c r="Q13" s="421" t="s">
        <v>112</v>
      </c>
      <c r="R13" s="422" t="s">
        <v>812</v>
      </c>
      <c r="S13" s="423" t="s">
        <v>813</v>
      </c>
      <c r="T13" s="424" t="s">
        <v>812</v>
      </c>
      <c r="U13" s="423" t="s">
        <v>778</v>
      </c>
      <c r="V13" s="424" t="s">
        <v>812</v>
      </c>
      <c r="W13" s="423" t="s">
        <v>785</v>
      </c>
      <c r="X13" s="424" t="s">
        <v>814</v>
      </c>
      <c r="Y13" s="423" t="s">
        <v>829</v>
      </c>
      <c r="Z13" s="424" t="s">
        <v>804</v>
      </c>
      <c r="AA13" s="423" t="s">
        <v>791</v>
      </c>
      <c r="AB13" s="424" t="s">
        <v>812</v>
      </c>
      <c r="AC13" s="423" t="s">
        <v>792</v>
      </c>
      <c r="AD13" s="423"/>
      <c r="AE13" s="423"/>
      <c r="AF13" s="423"/>
      <c r="AG13" s="421"/>
      <c r="AH13" s="425"/>
      <c r="AJ13" s="426" t="s">
        <v>819</v>
      </c>
      <c r="AK13" s="465" t="s">
        <v>997</v>
      </c>
    </row>
    <row r="14" spans="2:37" ht="13.5">
      <c r="B14" s="1194"/>
      <c r="C14" s="1180"/>
      <c r="D14" s="1204"/>
      <c r="E14" s="1180"/>
      <c r="F14" s="1204"/>
      <c r="G14" s="453" t="s">
        <v>126</v>
      </c>
      <c r="H14" s="428" t="s">
        <v>826</v>
      </c>
      <c r="J14" s="433"/>
      <c r="K14" s="429"/>
      <c r="L14" s="430" t="s">
        <v>34</v>
      </c>
      <c r="M14" s="429"/>
      <c r="N14" s="430" t="s">
        <v>30</v>
      </c>
      <c r="O14" s="429"/>
      <c r="P14" s="431" t="s">
        <v>29</v>
      </c>
      <c r="Q14" s="432" t="s">
        <v>815</v>
      </c>
      <c r="R14" s="433" t="s">
        <v>814</v>
      </c>
      <c r="S14" s="434" t="s">
        <v>773</v>
      </c>
      <c r="T14" s="435" t="s">
        <v>812</v>
      </c>
      <c r="U14" s="434" t="s">
        <v>816</v>
      </c>
      <c r="V14" s="435" t="s">
        <v>812</v>
      </c>
      <c r="W14" s="434" t="s">
        <v>786</v>
      </c>
      <c r="X14" s="435" t="s">
        <v>812</v>
      </c>
      <c r="Y14" s="434" t="s">
        <v>830</v>
      </c>
      <c r="Z14" s="435" t="s">
        <v>812</v>
      </c>
      <c r="AA14" s="434" t="s">
        <v>831</v>
      </c>
      <c r="AB14" s="435" t="s">
        <v>812</v>
      </c>
      <c r="AC14" s="458" t="s">
        <v>832</v>
      </c>
      <c r="AD14" s="434"/>
      <c r="AE14" s="434"/>
      <c r="AF14" s="430"/>
      <c r="AG14" s="428"/>
      <c r="AH14" s="425"/>
      <c r="AJ14" s="426"/>
      <c r="AK14" s="465"/>
    </row>
    <row r="15" spans="2:34" ht="12">
      <c r="B15" s="1194"/>
      <c r="C15" s="1180"/>
      <c r="D15" s="1204"/>
      <c r="E15" s="1180"/>
      <c r="F15" s="1204"/>
      <c r="G15" s="453" t="s">
        <v>126</v>
      </c>
      <c r="H15" s="428" t="s">
        <v>827</v>
      </c>
      <c r="J15" s="433"/>
      <c r="K15" s="429"/>
      <c r="L15" s="430" t="s">
        <v>34</v>
      </c>
      <c r="M15" s="429"/>
      <c r="N15" s="430" t="s">
        <v>30</v>
      </c>
      <c r="O15" s="429"/>
      <c r="P15" s="431" t="s">
        <v>29</v>
      </c>
      <c r="Q15" s="432" t="s">
        <v>113</v>
      </c>
      <c r="R15" s="433" t="s">
        <v>812</v>
      </c>
      <c r="S15" s="434" t="s">
        <v>774</v>
      </c>
      <c r="T15" s="435" t="s">
        <v>812</v>
      </c>
      <c r="U15" s="434" t="s">
        <v>779</v>
      </c>
      <c r="V15" s="434"/>
      <c r="W15" s="434"/>
      <c r="X15" s="434"/>
      <c r="Y15" s="434"/>
      <c r="Z15" s="434"/>
      <c r="AA15" s="434"/>
      <c r="AB15" s="434"/>
      <c r="AC15" s="434"/>
      <c r="AD15" s="434"/>
      <c r="AE15" s="434"/>
      <c r="AF15" s="434"/>
      <c r="AG15" s="428"/>
      <c r="AH15" s="425"/>
    </row>
    <row r="16" spans="2:34" ht="12">
      <c r="B16" s="1194"/>
      <c r="C16" s="1180"/>
      <c r="D16" s="1204"/>
      <c r="E16" s="1180"/>
      <c r="F16" s="1204"/>
      <c r="G16" s="453" t="s">
        <v>126</v>
      </c>
      <c r="H16" s="428" t="s">
        <v>828</v>
      </c>
      <c r="J16" s="433"/>
      <c r="K16" s="429"/>
      <c r="L16" s="430" t="s">
        <v>34</v>
      </c>
      <c r="M16" s="429"/>
      <c r="N16" s="430" t="s">
        <v>30</v>
      </c>
      <c r="O16" s="429"/>
      <c r="P16" s="431" t="s">
        <v>29</v>
      </c>
      <c r="Q16" s="432" t="s">
        <v>1185</v>
      </c>
      <c r="R16" s="433" t="s">
        <v>127</v>
      </c>
      <c r="S16" s="434" t="s">
        <v>774</v>
      </c>
      <c r="T16" s="435" t="s">
        <v>127</v>
      </c>
      <c r="U16" s="434" t="s">
        <v>779</v>
      </c>
      <c r="V16" s="434"/>
      <c r="W16" s="434"/>
      <c r="X16" s="434"/>
      <c r="Y16" s="434"/>
      <c r="Z16" s="434"/>
      <c r="AA16" s="434"/>
      <c r="AB16" s="434"/>
      <c r="AC16" s="434"/>
      <c r="AD16" s="434"/>
      <c r="AE16" s="434"/>
      <c r="AF16" s="434"/>
      <c r="AG16" s="428"/>
      <c r="AH16" s="425"/>
    </row>
    <row r="17" spans="2:34" ht="12">
      <c r="B17" s="1194"/>
      <c r="C17" s="1180"/>
      <c r="D17" s="1204"/>
      <c r="E17" s="1180"/>
      <c r="F17" s="1204"/>
      <c r="G17" s="453"/>
      <c r="H17" s="428"/>
      <c r="J17" s="433"/>
      <c r="K17" s="429"/>
      <c r="L17" s="430" t="s">
        <v>34</v>
      </c>
      <c r="M17" s="429"/>
      <c r="N17" s="430" t="s">
        <v>30</v>
      </c>
      <c r="O17" s="429"/>
      <c r="P17" s="431" t="s">
        <v>29</v>
      </c>
      <c r="Q17" s="432" t="s">
        <v>1186</v>
      </c>
      <c r="R17" s="433" t="s">
        <v>127</v>
      </c>
      <c r="S17" s="434" t="s">
        <v>773</v>
      </c>
      <c r="T17" s="435" t="s">
        <v>127</v>
      </c>
      <c r="U17" s="434" t="s">
        <v>780</v>
      </c>
      <c r="V17" s="434"/>
      <c r="W17" s="434"/>
      <c r="X17" s="434"/>
      <c r="Y17" s="434"/>
      <c r="Z17" s="434"/>
      <c r="AA17" s="434"/>
      <c r="AB17" s="434"/>
      <c r="AC17" s="434"/>
      <c r="AD17" s="434"/>
      <c r="AE17" s="434"/>
      <c r="AF17" s="434"/>
      <c r="AG17" s="428"/>
      <c r="AH17" s="425"/>
    </row>
    <row r="18" spans="2:48" ht="12">
      <c r="B18" s="1194"/>
      <c r="C18" s="1180"/>
      <c r="D18" s="1204"/>
      <c r="E18" s="1180"/>
      <c r="F18" s="1204"/>
      <c r="G18" s="453"/>
      <c r="H18" s="428"/>
      <c r="J18" s="433"/>
      <c r="K18" s="429"/>
      <c r="L18" s="430" t="s">
        <v>34</v>
      </c>
      <c r="M18" s="429"/>
      <c r="N18" s="430" t="s">
        <v>30</v>
      </c>
      <c r="O18" s="429"/>
      <c r="P18" s="431" t="s">
        <v>29</v>
      </c>
      <c r="Q18" s="432" t="s">
        <v>333</v>
      </c>
      <c r="R18" s="433" t="s">
        <v>126</v>
      </c>
      <c r="S18" s="434" t="s">
        <v>813</v>
      </c>
      <c r="T18" s="435" t="s">
        <v>126</v>
      </c>
      <c r="U18" s="434" t="s">
        <v>820</v>
      </c>
      <c r="V18" s="434"/>
      <c r="W18" s="434"/>
      <c r="X18" s="434"/>
      <c r="Y18" s="434"/>
      <c r="Z18" s="434"/>
      <c r="AA18" s="434"/>
      <c r="AB18" s="434"/>
      <c r="AC18" s="434"/>
      <c r="AD18" s="434"/>
      <c r="AE18" s="434"/>
      <c r="AF18" s="434"/>
      <c r="AG18" s="428"/>
      <c r="AH18" s="425"/>
      <c r="AK18" s="454"/>
      <c r="AL18" s="454"/>
      <c r="AM18" s="454"/>
      <c r="AN18" s="454"/>
      <c r="AO18" s="454"/>
      <c r="AP18" s="454"/>
      <c r="AQ18" s="454"/>
      <c r="AR18" s="454"/>
      <c r="AS18" s="454"/>
      <c r="AT18" s="454"/>
      <c r="AU18" s="454"/>
      <c r="AV18" s="454"/>
    </row>
    <row r="19" spans="2:48" ht="12">
      <c r="B19" s="1194"/>
      <c r="C19" s="1180"/>
      <c r="D19" s="1204"/>
      <c r="E19" s="1180"/>
      <c r="F19" s="1204"/>
      <c r="G19" s="453"/>
      <c r="H19" s="428"/>
      <c r="J19" s="433"/>
      <c r="K19" s="429"/>
      <c r="L19" s="430" t="s">
        <v>34</v>
      </c>
      <c r="M19" s="429"/>
      <c r="N19" s="430" t="s">
        <v>30</v>
      </c>
      <c r="O19" s="429"/>
      <c r="P19" s="431" t="s">
        <v>29</v>
      </c>
      <c r="Q19" s="432" t="s">
        <v>833</v>
      </c>
      <c r="R19" s="433" t="s">
        <v>126</v>
      </c>
      <c r="S19" s="434" t="s">
        <v>813</v>
      </c>
      <c r="T19" s="435" t="s">
        <v>126</v>
      </c>
      <c r="U19" s="434" t="s">
        <v>820</v>
      </c>
      <c r="V19" s="434"/>
      <c r="W19" s="434"/>
      <c r="X19" s="434"/>
      <c r="Y19" s="434"/>
      <c r="Z19" s="434"/>
      <c r="AA19" s="434"/>
      <c r="AB19" s="434"/>
      <c r="AC19" s="434"/>
      <c r="AD19" s="434"/>
      <c r="AE19" s="434"/>
      <c r="AF19" s="434"/>
      <c r="AG19" s="428"/>
      <c r="AH19" s="425"/>
      <c r="AK19" s="459"/>
      <c r="AL19" s="460"/>
      <c r="AM19" s="459"/>
      <c r="AN19" s="460"/>
      <c r="AO19" s="459"/>
      <c r="AP19" s="459"/>
      <c r="AQ19" s="459"/>
      <c r="AR19" s="459"/>
      <c r="AS19" s="459"/>
      <c r="AT19" s="454"/>
      <c r="AU19" s="454"/>
      <c r="AV19" s="454"/>
    </row>
    <row r="20" spans="2:48" ht="12">
      <c r="B20" s="1194"/>
      <c r="C20" s="1180"/>
      <c r="D20" s="1204"/>
      <c r="E20" s="1180"/>
      <c r="F20" s="1204"/>
      <c r="G20" s="453"/>
      <c r="H20" s="428"/>
      <c r="J20" s="433"/>
      <c r="K20" s="429"/>
      <c r="L20" s="430" t="s">
        <v>34</v>
      </c>
      <c r="M20" s="429"/>
      <c r="N20" s="430" t="s">
        <v>30</v>
      </c>
      <c r="O20" s="429"/>
      <c r="P20" s="431" t="s">
        <v>29</v>
      </c>
      <c r="Q20" s="432" t="s">
        <v>1498</v>
      </c>
      <c r="R20" s="433" t="s">
        <v>814</v>
      </c>
      <c r="S20" s="434" t="s">
        <v>773</v>
      </c>
      <c r="T20" s="435" t="s">
        <v>812</v>
      </c>
      <c r="U20" s="434" t="s">
        <v>780</v>
      </c>
      <c r="V20" s="434"/>
      <c r="W20" s="434"/>
      <c r="X20" s="434"/>
      <c r="Y20" s="434"/>
      <c r="Z20" s="434"/>
      <c r="AA20" s="434"/>
      <c r="AB20" s="434"/>
      <c r="AC20" s="434"/>
      <c r="AD20" s="434"/>
      <c r="AE20" s="434"/>
      <c r="AF20" s="434"/>
      <c r="AG20" s="428"/>
      <c r="AH20" s="425"/>
      <c r="AK20" s="454"/>
      <c r="AL20" s="454"/>
      <c r="AM20" s="454"/>
      <c r="AN20" s="454"/>
      <c r="AO20" s="454"/>
      <c r="AP20" s="454"/>
      <c r="AQ20" s="454"/>
      <c r="AR20" s="454"/>
      <c r="AS20" s="454"/>
      <c r="AT20" s="454"/>
      <c r="AU20" s="454"/>
      <c r="AV20" s="454"/>
    </row>
    <row r="21" spans="2:48" ht="12">
      <c r="B21" s="1194"/>
      <c r="C21" s="1180"/>
      <c r="D21" s="1204"/>
      <c r="E21" s="1180"/>
      <c r="F21" s="1204"/>
      <c r="G21" s="453"/>
      <c r="H21" s="428"/>
      <c r="J21" s="433"/>
      <c r="K21" s="429"/>
      <c r="L21" s="430" t="s">
        <v>34</v>
      </c>
      <c r="M21" s="429"/>
      <c r="N21" s="430" t="s">
        <v>30</v>
      </c>
      <c r="O21" s="429"/>
      <c r="P21" s="431" t="s">
        <v>29</v>
      </c>
      <c r="Q21" s="432" t="s">
        <v>1187</v>
      </c>
      <c r="R21" s="433" t="s">
        <v>808</v>
      </c>
      <c r="S21" s="434" t="s">
        <v>773</v>
      </c>
      <c r="T21" s="435" t="s">
        <v>812</v>
      </c>
      <c r="U21" s="434" t="s">
        <v>780</v>
      </c>
      <c r="V21" s="434"/>
      <c r="W21" s="434"/>
      <c r="X21" s="434"/>
      <c r="Y21" s="434"/>
      <c r="Z21" s="434"/>
      <c r="AA21" s="434"/>
      <c r="AB21" s="434"/>
      <c r="AC21" s="434"/>
      <c r="AD21" s="434"/>
      <c r="AE21" s="434"/>
      <c r="AF21" s="434"/>
      <c r="AG21" s="428"/>
      <c r="AH21" s="717" t="s">
        <v>126</v>
      </c>
      <c r="AK21" s="459"/>
      <c r="AL21" s="460"/>
      <c r="AM21" s="459"/>
      <c r="AN21" s="460"/>
      <c r="AO21" s="459"/>
      <c r="AP21" s="459"/>
      <c r="AQ21" s="459"/>
      <c r="AR21" s="459"/>
      <c r="AS21" s="459"/>
      <c r="AT21" s="454"/>
      <c r="AU21" s="454"/>
      <c r="AV21" s="454"/>
    </row>
    <row r="22" spans="2:48" ht="12">
      <c r="B22" s="1194"/>
      <c r="C22" s="1180"/>
      <c r="D22" s="1204"/>
      <c r="E22" s="1180"/>
      <c r="F22" s="1204"/>
      <c r="G22" s="453"/>
      <c r="H22" s="428"/>
      <c r="J22" s="433"/>
      <c r="K22" s="429"/>
      <c r="L22" s="430" t="s">
        <v>34</v>
      </c>
      <c r="M22" s="429"/>
      <c r="N22" s="430" t="s">
        <v>30</v>
      </c>
      <c r="O22" s="429"/>
      <c r="P22" s="431" t="s">
        <v>29</v>
      </c>
      <c r="Q22" s="432" t="s">
        <v>150</v>
      </c>
      <c r="R22" s="433" t="s">
        <v>814</v>
      </c>
      <c r="S22" s="434" t="s">
        <v>773</v>
      </c>
      <c r="T22" s="435" t="s">
        <v>821</v>
      </c>
      <c r="U22" s="434" t="s">
        <v>780</v>
      </c>
      <c r="V22" s="434"/>
      <c r="W22" s="434"/>
      <c r="X22" s="434"/>
      <c r="Y22" s="434"/>
      <c r="Z22" s="434"/>
      <c r="AA22" s="434"/>
      <c r="AB22" s="434"/>
      <c r="AC22" s="434"/>
      <c r="AD22" s="434"/>
      <c r="AE22" s="434"/>
      <c r="AF22" s="434"/>
      <c r="AG22" s="428"/>
      <c r="AH22" s="718" t="s">
        <v>773</v>
      </c>
      <c r="AK22" s="454"/>
      <c r="AL22" s="454"/>
      <c r="AM22" s="454"/>
      <c r="AN22" s="454"/>
      <c r="AO22" s="454"/>
      <c r="AP22" s="454"/>
      <c r="AQ22" s="454"/>
      <c r="AR22" s="454"/>
      <c r="AS22" s="454"/>
      <c r="AT22" s="454"/>
      <c r="AU22" s="454"/>
      <c r="AV22" s="454"/>
    </row>
    <row r="23" spans="2:48" ht="12" customHeight="1">
      <c r="B23" s="1194"/>
      <c r="C23" s="1180"/>
      <c r="D23" s="1204"/>
      <c r="E23" s="1182"/>
      <c r="F23" s="1205"/>
      <c r="G23" s="456"/>
      <c r="H23" s="437"/>
      <c r="J23" s="433"/>
      <c r="K23" s="429"/>
      <c r="L23" s="430" t="s">
        <v>34</v>
      </c>
      <c r="M23" s="429"/>
      <c r="N23" s="430" t="s">
        <v>30</v>
      </c>
      <c r="O23" s="429"/>
      <c r="P23" s="431" t="s">
        <v>29</v>
      </c>
      <c r="Q23" s="432" t="s">
        <v>334</v>
      </c>
      <c r="R23" s="433" t="s">
        <v>821</v>
      </c>
      <c r="S23" s="1213" t="s">
        <v>775</v>
      </c>
      <c r="T23" s="1213"/>
      <c r="U23" s="1213"/>
      <c r="V23" s="435" t="s">
        <v>812</v>
      </c>
      <c r="W23" s="1213" t="s">
        <v>781</v>
      </c>
      <c r="X23" s="1213"/>
      <c r="Y23" s="1213"/>
      <c r="Z23" s="435" t="s">
        <v>812</v>
      </c>
      <c r="AA23" s="1213" t="s">
        <v>787</v>
      </c>
      <c r="AB23" s="1213"/>
      <c r="AC23" s="1213"/>
      <c r="AD23" s="1213"/>
      <c r="AE23" s="434"/>
      <c r="AF23" s="434"/>
      <c r="AG23" s="428"/>
      <c r="AH23" s="425"/>
      <c r="AK23" s="454"/>
      <c r="AL23" s="454"/>
      <c r="AM23" s="454"/>
      <c r="AN23" s="454"/>
      <c r="AO23" s="454"/>
      <c r="AP23" s="454"/>
      <c r="AQ23" s="454"/>
      <c r="AR23" s="454"/>
      <c r="AS23" s="454"/>
      <c r="AT23" s="454"/>
      <c r="AU23" s="454"/>
      <c r="AV23" s="454"/>
    </row>
    <row r="24" spans="2:48" ht="13.5" customHeight="1">
      <c r="B24" s="1194"/>
      <c r="C24" s="1180"/>
      <c r="D24" s="1204"/>
      <c r="E24" s="1183" t="s">
        <v>127</v>
      </c>
      <c r="F24" s="1204" t="s">
        <v>1356</v>
      </c>
      <c r="G24" s="1220"/>
      <c r="H24" s="1215"/>
      <c r="J24" s="433"/>
      <c r="K24" s="429"/>
      <c r="L24" s="430" t="s">
        <v>34</v>
      </c>
      <c r="M24" s="429"/>
      <c r="N24" s="430" t="s">
        <v>30</v>
      </c>
      <c r="O24" s="429"/>
      <c r="P24" s="431" t="s">
        <v>29</v>
      </c>
      <c r="Q24" s="440" t="s">
        <v>152</v>
      </c>
      <c r="R24" s="433" t="s">
        <v>812</v>
      </c>
      <c r="S24" s="441" t="s">
        <v>782</v>
      </c>
      <c r="T24" s="435" t="s">
        <v>812</v>
      </c>
      <c r="U24" s="441" t="s">
        <v>788</v>
      </c>
      <c r="V24" s="435" t="s">
        <v>812</v>
      </c>
      <c r="W24" s="441" t="s">
        <v>790</v>
      </c>
      <c r="X24" s="435" t="s">
        <v>821</v>
      </c>
      <c r="Y24" s="441" t="s">
        <v>824</v>
      </c>
      <c r="Z24" s="435" t="s">
        <v>821</v>
      </c>
      <c r="AA24" s="441" t="s">
        <v>793</v>
      </c>
      <c r="AB24" s="441"/>
      <c r="AC24" s="434"/>
      <c r="AD24" s="434"/>
      <c r="AE24" s="434"/>
      <c r="AF24" s="434"/>
      <c r="AG24" s="428"/>
      <c r="AH24" s="425"/>
      <c r="AK24" s="454"/>
      <c r="AL24" s="454"/>
      <c r="AM24" s="454"/>
      <c r="AN24" s="454"/>
      <c r="AO24" s="454"/>
      <c r="AP24" s="454"/>
      <c r="AQ24" s="454"/>
      <c r="AR24" s="454"/>
      <c r="AS24" s="454"/>
      <c r="AT24" s="454"/>
      <c r="AU24" s="454"/>
      <c r="AV24" s="454"/>
    </row>
    <row r="25" spans="2:48" ht="12">
      <c r="B25" s="1194"/>
      <c r="C25" s="1180"/>
      <c r="D25" s="1204"/>
      <c r="E25" s="1180"/>
      <c r="F25" s="1204"/>
      <c r="G25" s="427" t="s">
        <v>126</v>
      </c>
      <c r="H25" s="428" t="s">
        <v>1359</v>
      </c>
      <c r="J25" s="433"/>
      <c r="K25" s="429"/>
      <c r="L25" s="430" t="s">
        <v>34</v>
      </c>
      <c r="M25" s="429"/>
      <c r="N25" s="430" t="s">
        <v>30</v>
      </c>
      <c r="O25" s="429"/>
      <c r="P25" s="431" t="s">
        <v>29</v>
      </c>
      <c r="Q25" s="432" t="s">
        <v>335</v>
      </c>
      <c r="R25" s="433" t="s">
        <v>812</v>
      </c>
      <c r="S25" s="434" t="s">
        <v>773</v>
      </c>
      <c r="T25" s="435" t="s">
        <v>812</v>
      </c>
      <c r="U25" s="434" t="s">
        <v>780</v>
      </c>
      <c r="V25" s="434"/>
      <c r="W25" s="434"/>
      <c r="X25" s="434"/>
      <c r="Y25" s="434"/>
      <c r="Z25" s="434"/>
      <c r="AA25" s="434"/>
      <c r="AB25" s="434"/>
      <c r="AF25" s="434"/>
      <c r="AG25" s="428"/>
      <c r="AH25" s="717" t="s">
        <v>127</v>
      </c>
      <c r="AK25" s="454"/>
      <c r="AL25" s="454"/>
      <c r="AM25" s="454"/>
      <c r="AN25" s="454"/>
      <c r="AO25" s="454"/>
      <c r="AP25" s="454"/>
      <c r="AQ25" s="454"/>
      <c r="AR25" s="454"/>
      <c r="AS25" s="454"/>
      <c r="AT25" s="454"/>
      <c r="AU25" s="454"/>
      <c r="AV25" s="454"/>
    </row>
    <row r="26" spans="2:34" ht="12">
      <c r="B26" s="1194"/>
      <c r="C26" s="1180"/>
      <c r="D26" s="1204"/>
      <c r="E26" s="1180"/>
      <c r="F26" s="1204"/>
      <c r="G26" s="427" t="s">
        <v>126</v>
      </c>
      <c r="H26" s="457" t="s">
        <v>1358</v>
      </c>
      <c r="J26" s="433"/>
      <c r="K26" s="429"/>
      <c r="L26" s="430" t="s">
        <v>34</v>
      </c>
      <c r="M26" s="429"/>
      <c r="N26" s="430" t="s">
        <v>30</v>
      </c>
      <c r="O26" s="429"/>
      <c r="P26" s="431" t="s">
        <v>29</v>
      </c>
      <c r="Q26" s="432" t="s">
        <v>336</v>
      </c>
      <c r="R26" s="433" t="s">
        <v>812</v>
      </c>
      <c r="S26" s="434" t="s">
        <v>773</v>
      </c>
      <c r="T26" s="435" t="s">
        <v>812</v>
      </c>
      <c r="U26" s="434" t="s">
        <v>822</v>
      </c>
      <c r="V26" s="435" t="s">
        <v>821</v>
      </c>
      <c r="W26" s="434" t="s">
        <v>179</v>
      </c>
      <c r="X26" s="434"/>
      <c r="Y26" s="434"/>
      <c r="Z26" s="434"/>
      <c r="AA26" s="434"/>
      <c r="AB26" s="434"/>
      <c r="AC26" s="434"/>
      <c r="AD26" s="434"/>
      <c r="AE26" s="434"/>
      <c r="AF26" s="434"/>
      <c r="AG26" s="428"/>
      <c r="AH26" s="718" t="s">
        <v>780</v>
      </c>
    </row>
    <row r="27" spans="2:34" ht="12">
      <c r="B27" s="1194"/>
      <c r="C27" s="1180"/>
      <c r="D27" s="1204"/>
      <c r="E27" s="1180"/>
      <c r="F27" s="1204"/>
      <c r="G27" s="427" t="s">
        <v>126</v>
      </c>
      <c r="H27" s="428" t="s">
        <v>1357</v>
      </c>
      <c r="J27" s="433"/>
      <c r="K27" s="429"/>
      <c r="L27" s="430" t="s">
        <v>34</v>
      </c>
      <c r="M27" s="429"/>
      <c r="N27" s="430" t="s">
        <v>30</v>
      </c>
      <c r="O27" s="429"/>
      <c r="P27" s="431" t="s">
        <v>29</v>
      </c>
      <c r="Q27" s="432" t="s">
        <v>337</v>
      </c>
      <c r="R27" s="433" t="s">
        <v>812</v>
      </c>
      <c r="S27" s="434" t="s">
        <v>773</v>
      </c>
      <c r="T27" s="435" t="s">
        <v>812</v>
      </c>
      <c r="U27" s="434" t="s">
        <v>822</v>
      </c>
      <c r="V27" s="435" t="s">
        <v>821</v>
      </c>
      <c r="W27" s="434" t="s">
        <v>179</v>
      </c>
      <c r="X27" s="434"/>
      <c r="Y27" s="434"/>
      <c r="Z27" s="434"/>
      <c r="AA27" s="434"/>
      <c r="AB27" s="434"/>
      <c r="AC27" s="434"/>
      <c r="AD27" s="434"/>
      <c r="AE27" s="434"/>
      <c r="AF27" s="434"/>
      <c r="AG27" s="428"/>
      <c r="AH27" s="425"/>
    </row>
    <row r="28" spans="2:34" ht="12">
      <c r="B28" s="1194"/>
      <c r="C28" s="1180"/>
      <c r="D28" s="1204"/>
      <c r="E28" s="1180"/>
      <c r="F28" s="1204"/>
      <c r="G28" s="427"/>
      <c r="H28" s="428"/>
      <c r="J28" s="433"/>
      <c r="K28" s="429"/>
      <c r="L28" s="430" t="s">
        <v>34</v>
      </c>
      <c r="M28" s="429"/>
      <c r="N28" s="430" t="s">
        <v>30</v>
      </c>
      <c r="O28" s="429"/>
      <c r="P28" s="431" t="s">
        <v>29</v>
      </c>
      <c r="Q28" s="432" t="s">
        <v>1188</v>
      </c>
      <c r="R28" s="433" t="s">
        <v>127</v>
      </c>
      <c r="S28" s="434" t="s">
        <v>773</v>
      </c>
      <c r="T28" s="435" t="s">
        <v>127</v>
      </c>
      <c r="U28" s="434" t="s">
        <v>780</v>
      </c>
      <c r="V28" s="434"/>
      <c r="W28" s="434"/>
      <c r="X28" s="434"/>
      <c r="Y28" s="434"/>
      <c r="Z28" s="434"/>
      <c r="AA28" s="434"/>
      <c r="AB28" s="434"/>
      <c r="AC28" s="434"/>
      <c r="AD28" s="434"/>
      <c r="AE28" s="434"/>
      <c r="AF28" s="434"/>
      <c r="AG28" s="428"/>
      <c r="AH28" s="425"/>
    </row>
    <row r="29" spans="2:34" ht="12">
      <c r="B29" s="1194"/>
      <c r="C29" s="1180"/>
      <c r="D29" s="1204"/>
      <c r="E29" s="1180"/>
      <c r="F29" s="1204"/>
      <c r="G29" s="427"/>
      <c r="H29" s="428"/>
      <c r="J29" s="433"/>
      <c r="K29" s="429"/>
      <c r="L29" s="430" t="s">
        <v>34</v>
      </c>
      <c r="M29" s="429"/>
      <c r="N29" s="430" t="s">
        <v>30</v>
      </c>
      <c r="O29" s="429"/>
      <c r="P29" s="431" t="s">
        <v>29</v>
      </c>
      <c r="Q29" s="432" t="s">
        <v>1189</v>
      </c>
      <c r="R29" s="433" t="s">
        <v>127</v>
      </c>
      <c r="S29" s="434" t="s">
        <v>773</v>
      </c>
      <c r="T29" s="435" t="s">
        <v>127</v>
      </c>
      <c r="U29" s="434" t="s">
        <v>780</v>
      </c>
      <c r="V29" s="434"/>
      <c r="W29" s="434"/>
      <c r="X29" s="434"/>
      <c r="Y29" s="434"/>
      <c r="Z29" s="434"/>
      <c r="AA29" s="434"/>
      <c r="AB29" s="434"/>
      <c r="AC29" s="434"/>
      <c r="AD29" s="434"/>
      <c r="AE29" s="434"/>
      <c r="AF29" s="434"/>
      <c r="AG29" s="428"/>
      <c r="AH29" s="425"/>
    </row>
    <row r="30" spans="2:34" ht="12">
      <c r="B30" s="1194"/>
      <c r="C30" s="1180"/>
      <c r="D30" s="1204"/>
      <c r="E30" s="1180"/>
      <c r="F30" s="1204"/>
      <c r="G30" s="427"/>
      <c r="H30" s="428"/>
      <c r="J30" s="433"/>
      <c r="K30" s="429"/>
      <c r="L30" s="430" t="s">
        <v>34</v>
      </c>
      <c r="M30" s="429"/>
      <c r="N30" s="430" t="s">
        <v>30</v>
      </c>
      <c r="O30" s="429"/>
      <c r="P30" s="431" t="s">
        <v>29</v>
      </c>
      <c r="Q30" s="432" t="s">
        <v>1190</v>
      </c>
      <c r="R30" s="433" t="s">
        <v>127</v>
      </c>
      <c r="S30" s="434" t="s">
        <v>773</v>
      </c>
      <c r="T30" s="435" t="s">
        <v>127</v>
      </c>
      <c r="U30" s="434" t="s">
        <v>780</v>
      </c>
      <c r="V30" s="434"/>
      <c r="W30" s="434"/>
      <c r="X30" s="434"/>
      <c r="Y30" s="434"/>
      <c r="Z30" s="434"/>
      <c r="AA30" s="434"/>
      <c r="AB30" s="434"/>
      <c r="AC30" s="434"/>
      <c r="AD30" s="434"/>
      <c r="AE30" s="434"/>
      <c r="AF30" s="434"/>
      <c r="AG30" s="428"/>
      <c r="AH30" s="425"/>
    </row>
    <row r="31" spans="2:34" ht="12">
      <c r="B31" s="1194"/>
      <c r="C31" s="1180"/>
      <c r="D31" s="1204"/>
      <c r="E31" s="1180"/>
      <c r="F31" s="1204"/>
      <c r="G31" s="427"/>
      <c r="H31" s="428"/>
      <c r="J31" s="433"/>
      <c r="K31" s="429"/>
      <c r="L31" s="430" t="s">
        <v>34</v>
      </c>
      <c r="M31" s="429"/>
      <c r="N31" s="430" t="s">
        <v>30</v>
      </c>
      <c r="O31" s="429"/>
      <c r="P31" s="431" t="s">
        <v>29</v>
      </c>
      <c r="Q31" s="432" t="s">
        <v>1191</v>
      </c>
      <c r="R31" s="433" t="s">
        <v>812</v>
      </c>
      <c r="S31" s="434" t="s">
        <v>773</v>
      </c>
      <c r="T31" s="435" t="s">
        <v>812</v>
      </c>
      <c r="U31" s="434" t="s">
        <v>780</v>
      </c>
      <c r="V31" s="434"/>
      <c r="W31" s="434"/>
      <c r="X31" s="434"/>
      <c r="Y31" s="434"/>
      <c r="Z31" s="434"/>
      <c r="AA31" s="434"/>
      <c r="AB31" s="434"/>
      <c r="AC31" s="434"/>
      <c r="AD31" s="434"/>
      <c r="AE31" s="434"/>
      <c r="AF31" s="434"/>
      <c r="AG31" s="428"/>
      <c r="AH31" s="425"/>
    </row>
    <row r="32" spans="2:34" ht="12">
      <c r="B32" s="1194"/>
      <c r="C32" s="1180"/>
      <c r="D32" s="1204"/>
      <c r="E32" s="1180"/>
      <c r="F32" s="1204"/>
      <c r="G32" s="438"/>
      <c r="H32" s="439"/>
      <c r="J32" s="433"/>
      <c r="K32" s="429"/>
      <c r="L32" s="430" t="s">
        <v>34</v>
      </c>
      <c r="M32" s="429"/>
      <c r="N32" s="430" t="s">
        <v>30</v>
      </c>
      <c r="O32" s="429"/>
      <c r="P32" s="431" t="s">
        <v>29</v>
      </c>
      <c r="Q32" s="906" t="s">
        <v>338</v>
      </c>
      <c r="R32" s="442" t="s">
        <v>814</v>
      </c>
      <c r="S32" s="443" t="s">
        <v>773</v>
      </c>
      <c r="T32" s="444" t="s">
        <v>823</v>
      </c>
      <c r="U32" s="443" t="s">
        <v>1353</v>
      </c>
      <c r="V32" s="444" t="s">
        <v>823</v>
      </c>
      <c r="W32" s="443" t="s">
        <v>1354</v>
      </c>
      <c r="X32" s="444" t="s">
        <v>127</v>
      </c>
      <c r="Y32" s="443" t="s">
        <v>1355</v>
      </c>
      <c r="Z32" s="443"/>
      <c r="AA32" s="443"/>
      <c r="AB32" s="443"/>
      <c r="AC32" s="443"/>
      <c r="AD32" s="443"/>
      <c r="AE32" s="443"/>
      <c r="AF32" s="443"/>
      <c r="AG32" s="437"/>
      <c r="AH32" s="445"/>
    </row>
    <row r="33" spans="2:34" ht="13.5" customHeight="1">
      <c r="B33" s="1194"/>
      <c r="C33" s="1180"/>
      <c r="D33" s="1204"/>
      <c r="E33" s="1183" t="s">
        <v>812</v>
      </c>
      <c r="F33" s="1203" t="s">
        <v>789</v>
      </c>
      <c r="G33" s="631"/>
      <c r="H33" s="632"/>
      <c r="J33" s="450"/>
      <c r="K33" s="446"/>
      <c r="L33" s="447" t="s">
        <v>34</v>
      </c>
      <c r="M33" s="446"/>
      <c r="N33" s="447" t="s">
        <v>30</v>
      </c>
      <c r="O33" s="446"/>
      <c r="P33" s="448" t="s">
        <v>29</v>
      </c>
      <c r="Q33" s="421" t="s">
        <v>112</v>
      </c>
      <c r="R33" s="422" t="s">
        <v>127</v>
      </c>
      <c r="S33" s="423" t="s">
        <v>813</v>
      </c>
      <c r="T33" s="424" t="s">
        <v>127</v>
      </c>
      <c r="U33" s="423" t="s">
        <v>778</v>
      </c>
      <c r="V33" s="424" t="s">
        <v>127</v>
      </c>
      <c r="W33" s="423" t="s">
        <v>785</v>
      </c>
      <c r="X33" s="424" t="s">
        <v>127</v>
      </c>
      <c r="Y33" s="423" t="s">
        <v>829</v>
      </c>
      <c r="Z33" s="424" t="s">
        <v>127</v>
      </c>
      <c r="AA33" s="423" t="s">
        <v>791</v>
      </c>
      <c r="AB33" s="424" t="s">
        <v>127</v>
      </c>
      <c r="AC33" s="423" t="s">
        <v>792</v>
      </c>
      <c r="AD33" s="423"/>
      <c r="AE33" s="423"/>
      <c r="AF33" s="423"/>
      <c r="AG33" s="421"/>
      <c r="AH33" s="425"/>
    </row>
    <row r="34" spans="2:34" ht="13.5" customHeight="1">
      <c r="B34" s="1194"/>
      <c r="C34" s="1180"/>
      <c r="D34" s="1204"/>
      <c r="E34" s="1180"/>
      <c r="F34" s="1204"/>
      <c r="G34" s="427" t="s">
        <v>126</v>
      </c>
      <c r="H34" s="428" t="s">
        <v>842</v>
      </c>
      <c r="J34" s="433"/>
      <c r="K34" s="429"/>
      <c r="L34" s="430" t="s">
        <v>34</v>
      </c>
      <c r="M34" s="429"/>
      <c r="N34" s="430" t="s">
        <v>30</v>
      </c>
      <c r="O34" s="429"/>
      <c r="P34" s="431" t="s">
        <v>29</v>
      </c>
      <c r="Q34" s="432" t="s">
        <v>332</v>
      </c>
      <c r="R34" s="433" t="s">
        <v>127</v>
      </c>
      <c r="S34" s="434" t="s">
        <v>773</v>
      </c>
      <c r="T34" s="435" t="s">
        <v>127</v>
      </c>
      <c r="U34" s="434" t="s">
        <v>816</v>
      </c>
      <c r="V34" s="435" t="s">
        <v>127</v>
      </c>
      <c r="W34" s="434" t="s">
        <v>786</v>
      </c>
      <c r="X34" s="435" t="s">
        <v>127</v>
      </c>
      <c r="Y34" s="434" t="s">
        <v>830</v>
      </c>
      <c r="Z34" s="435" t="s">
        <v>127</v>
      </c>
      <c r="AA34" s="434" t="s">
        <v>831</v>
      </c>
      <c r="AB34" s="435" t="s">
        <v>127</v>
      </c>
      <c r="AC34" s="458" t="s">
        <v>832</v>
      </c>
      <c r="AD34" s="434"/>
      <c r="AE34" s="434"/>
      <c r="AF34" s="430"/>
      <c r="AG34" s="428"/>
      <c r="AH34" s="425"/>
    </row>
    <row r="35" spans="2:34" ht="13.5" customHeight="1">
      <c r="B35" s="1194"/>
      <c r="C35" s="1180"/>
      <c r="D35" s="1204"/>
      <c r="E35" s="1180"/>
      <c r="F35" s="1204"/>
      <c r="G35" s="427" t="s">
        <v>126</v>
      </c>
      <c r="H35" s="428" t="s">
        <v>839</v>
      </c>
      <c r="J35" s="433"/>
      <c r="K35" s="429"/>
      <c r="L35" s="430" t="s">
        <v>34</v>
      </c>
      <c r="M35" s="429"/>
      <c r="N35" s="430" t="s">
        <v>30</v>
      </c>
      <c r="O35" s="429"/>
      <c r="P35" s="431" t="s">
        <v>29</v>
      </c>
      <c r="Q35" s="432" t="s">
        <v>113</v>
      </c>
      <c r="R35" s="433" t="s">
        <v>127</v>
      </c>
      <c r="S35" s="434" t="s">
        <v>774</v>
      </c>
      <c r="T35" s="435" t="s">
        <v>127</v>
      </c>
      <c r="U35" s="434" t="s">
        <v>779</v>
      </c>
      <c r="V35" s="434"/>
      <c r="W35" s="434"/>
      <c r="X35" s="434"/>
      <c r="Y35" s="434"/>
      <c r="Z35" s="434"/>
      <c r="AA35" s="434"/>
      <c r="AB35" s="434"/>
      <c r="AC35" s="434"/>
      <c r="AD35" s="434"/>
      <c r="AE35" s="434"/>
      <c r="AF35" s="434"/>
      <c r="AG35" s="428"/>
      <c r="AH35" s="425"/>
    </row>
    <row r="36" spans="2:34" ht="13.5" customHeight="1">
      <c r="B36" s="1194"/>
      <c r="C36" s="1180"/>
      <c r="D36" s="1204"/>
      <c r="E36" s="1180"/>
      <c r="F36" s="1204"/>
      <c r="G36" s="427"/>
      <c r="H36" s="428"/>
      <c r="J36" s="433"/>
      <c r="K36" s="429"/>
      <c r="L36" s="430" t="s">
        <v>34</v>
      </c>
      <c r="M36" s="429"/>
      <c r="N36" s="430" t="s">
        <v>30</v>
      </c>
      <c r="O36" s="429"/>
      <c r="P36" s="431" t="s">
        <v>29</v>
      </c>
      <c r="Q36" s="432" t="s">
        <v>1185</v>
      </c>
      <c r="R36" s="433" t="s">
        <v>127</v>
      </c>
      <c r="S36" s="434" t="s">
        <v>774</v>
      </c>
      <c r="T36" s="435" t="s">
        <v>127</v>
      </c>
      <c r="U36" s="434" t="s">
        <v>779</v>
      </c>
      <c r="V36" s="434"/>
      <c r="W36" s="434"/>
      <c r="X36" s="434"/>
      <c r="Y36" s="434"/>
      <c r="Z36" s="434"/>
      <c r="AA36" s="434"/>
      <c r="AB36" s="434"/>
      <c r="AC36" s="434"/>
      <c r="AD36" s="434"/>
      <c r="AE36" s="434"/>
      <c r="AF36" s="434"/>
      <c r="AG36" s="428"/>
      <c r="AH36" s="425"/>
    </row>
    <row r="37" spans="2:34" ht="13.5" customHeight="1">
      <c r="B37" s="1194"/>
      <c r="C37" s="1180"/>
      <c r="D37" s="1204"/>
      <c r="E37" s="1180"/>
      <c r="F37" s="1204"/>
      <c r="G37" s="427"/>
      <c r="H37" s="428"/>
      <c r="J37" s="433"/>
      <c r="K37" s="429"/>
      <c r="L37" s="430" t="s">
        <v>34</v>
      </c>
      <c r="M37" s="429"/>
      <c r="N37" s="430" t="s">
        <v>30</v>
      </c>
      <c r="O37" s="429"/>
      <c r="P37" s="431" t="s">
        <v>29</v>
      </c>
      <c r="Q37" s="432" t="s">
        <v>1186</v>
      </c>
      <c r="R37" s="433" t="s">
        <v>127</v>
      </c>
      <c r="S37" s="434" t="s">
        <v>773</v>
      </c>
      <c r="T37" s="435" t="s">
        <v>127</v>
      </c>
      <c r="U37" s="434" t="s">
        <v>780</v>
      </c>
      <c r="V37" s="434"/>
      <c r="W37" s="434"/>
      <c r="X37" s="434"/>
      <c r="Y37" s="434"/>
      <c r="Z37" s="434"/>
      <c r="AA37" s="434"/>
      <c r="AB37" s="434"/>
      <c r="AC37" s="434"/>
      <c r="AD37" s="434"/>
      <c r="AE37" s="434"/>
      <c r="AF37" s="434"/>
      <c r="AG37" s="428"/>
      <c r="AH37" s="717" t="s">
        <v>126</v>
      </c>
    </row>
    <row r="38" spans="2:34" ht="13.5" customHeight="1">
      <c r="B38" s="1194"/>
      <c r="C38" s="1180"/>
      <c r="D38" s="1204"/>
      <c r="E38" s="1180"/>
      <c r="F38" s="1204"/>
      <c r="G38" s="427"/>
      <c r="H38" s="428"/>
      <c r="J38" s="433"/>
      <c r="K38" s="429"/>
      <c r="L38" s="430" t="s">
        <v>34</v>
      </c>
      <c r="M38" s="429"/>
      <c r="N38" s="430" t="s">
        <v>30</v>
      </c>
      <c r="O38" s="429"/>
      <c r="P38" s="431" t="s">
        <v>29</v>
      </c>
      <c r="Q38" s="432" t="s">
        <v>333</v>
      </c>
      <c r="R38" s="433" t="s">
        <v>126</v>
      </c>
      <c r="S38" s="434" t="s">
        <v>813</v>
      </c>
      <c r="T38" s="435" t="s">
        <v>126</v>
      </c>
      <c r="U38" s="434" t="s">
        <v>820</v>
      </c>
      <c r="V38" s="434"/>
      <c r="W38" s="434"/>
      <c r="X38" s="434"/>
      <c r="Y38" s="434"/>
      <c r="Z38" s="434"/>
      <c r="AA38" s="434"/>
      <c r="AB38" s="434"/>
      <c r="AC38" s="434"/>
      <c r="AD38" s="434"/>
      <c r="AE38" s="434"/>
      <c r="AF38" s="434"/>
      <c r="AG38" s="428"/>
      <c r="AH38" s="718" t="s">
        <v>773</v>
      </c>
    </row>
    <row r="39" spans="2:34" ht="13.5" customHeight="1">
      <c r="B39" s="1194"/>
      <c r="C39" s="1180"/>
      <c r="D39" s="1204"/>
      <c r="E39" s="1180"/>
      <c r="F39" s="1204"/>
      <c r="G39" s="427"/>
      <c r="H39" s="428"/>
      <c r="J39" s="433"/>
      <c r="K39" s="429"/>
      <c r="L39" s="430" t="s">
        <v>34</v>
      </c>
      <c r="M39" s="429"/>
      <c r="N39" s="430" t="s">
        <v>30</v>
      </c>
      <c r="O39" s="429"/>
      <c r="P39" s="431" t="s">
        <v>29</v>
      </c>
      <c r="Q39" s="432" t="s">
        <v>833</v>
      </c>
      <c r="R39" s="433" t="s">
        <v>126</v>
      </c>
      <c r="S39" s="434" t="s">
        <v>813</v>
      </c>
      <c r="T39" s="435" t="s">
        <v>126</v>
      </c>
      <c r="U39" s="434" t="s">
        <v>820</v>
      </c>
      <c r="V39" s="434"/>
      <c r="W39" s="434"/>
      <c r="X39" s="434"/>
      <c r="Y39" s="434"/>
      <c r="Z39" s="434"/>
      <c r="AA39" s="434"/>
      <c r="AB39" s="434"/>
      <c r="AC39" s="434"/>
      <c r="AD39" s="434"/>
      <c r="AE39" s="434"/>
      <c r="AF39" s="434"/>
      <c r="AG39" s="428"/>
      <c r="AH39" s="425"/>
    </row>
    <row r="40" spans="2:34" ht="13.5" customHeight="1">
      <c r="B40" s="1194"/>
      <c r="C40" s="1180"/>
      <c r="D40" s="1204"/>
      <c r="E40" s="1180"/>
      <c r="F40" s="1204"/>
      <c r="G40" s="427"/>
      <c r="H40" s="428"/>
      <c r="J40" s="433"/>
      <c r="K40" s="429"/>
      <c r="L40" s="430" t="s">
        <v>34</v>
      </c>
      <c r="M40" s="429"/>
      <c r="N40" s="430" t="s">
        <v>30</v>
      </c>
      <c r="O40" s="429"/>
      <c r="P40" s="431" t="s">
        <v>29</v>
      </c>
      <c r="Q40" s="432" t="s">
        <v>1498</v>
      </c>
      <c r="R40" s="433" t="s">
        <v>127</v>
      </c>
      <c r="S40" s="434" t="s">
        <v>773</v>
      </c>
      <c r="T40" s="435" t="s">
        <v>127</v>
      </c>
      <c r="U40" s="434" t="s">
        <v>780</v>
      </c>
      <c r="V40" s="434"/>
      <c r="W40" s="434"/>
      <c r="X40" s="434"/>
      <c r="Y40" s="434"/>
      <c r="Z40" s="434"/>
      <c r="AA40" s="434"/>
      <c r="AB40" s="434"/>
      <c r="AC40" s="434"/>
      <c r="AD40" s="434"/>
      <c r="AE40" s="434"/>
      <c r="AF40" s="434"/>
      <c r="AG40" s="428"/>
      <c r="AH40" s="425"/>
    </row>
    <row r="41" spans="2:34" ht="13.5" customHeight="1">
      <c r="B41" s="1194"/>
      <c r="C41" s="1180"/>
      <c r="D41" s="1204"/>
      <c r="E41" s="1180"/>
      <c r="F41" s="1204"/>
      <c r="G41" s="427"/>
      <c r="H41" s="428"/>
      <c r="J41" s="433"/>
      <c r="K41" s="429"/>
      <c r="L41" s="430" t="s">
        <v>34</v>
      </c>
      <c r="M41" s="429"/>
      <c r="N41" s="430" t="s">
        <v>30</v>
      </c>
      <c r="O41" s="429"/>
      <c r="P41" s="431" t="s">
        <v>29</v>
      </c>
      <c r="Q41" s="432" t="s">
        <v>1187</v>
      </c>
      <c r="R41" s="433" t="s">
        <v>127</v>
      </c>
      <c r="S41" s="434" t="s">
        <v>773</v>
      </c>
      <c r="T41" s="435" t="s">
        <v>127</v>
      </c>
      <c r="U41" s="434" t="s">
        <v>780</v>
      </c>
      <c r="V41" s="434"/>
      <c r="W41" s="434"/>
      <c r="X41" s="434"/>
      <c r="Y41" s="434"/>
      <c r="Z41" s="434"/>
      <c r="AA41" s="434"/>
      <c r="AB41" s="434"/>
      <c r="AC41" s="434"/>
      <c r="AD41" s="434"/>
      <c r="AE41" s="434"/>
      <c r="AF41" s="434"/>
      <c r="AG41" s="428"/>
      <c r="AH41" s="717" t="s">
        <v>127</v>
      </c>
    </row>
    <row r="42" spans="2:34" ht="13.5" customHeight="1">
      <c r="B42" s="1194"/>
      <c r="C42" s="1180"/>
      <c r="D42" s="1204"/>
      <c r="E42" s="1180"/>
      <c r="F42" s="1204"/>
      <c r="G42" s="427"/>
      <c r="H42" s="428"/>
      <c r="J42" s="433"/>
      <c r="K42" s="429"/>
      <c r="L42" s="430" t="s">
        <v>34</v>
      </c>
      <c r="M42" s="429"/>
      <c r="N42" s="430" t="s">
        <v>30</v>
      </c>
      <c r="O42" s="429"/>
      <c r="P42" s="431" t="s">
        <v>29</v>
      </c>
      <c r="Q42" s="432" t="s">
        <v>150</v>
      </c>
      <c r="R42" s="433" t="s">
        <v>127</v>
      </c>
      <c r="S42" s="434" t="s">
        <v>773</v>
      </c>
      <c r="T42" s="435" t="s">
        <v>127</v>
      </c>
      <c r="U42" s="434" t="s">
        <v>780</v>
      </c>
      <c r="V42" s="434"/>
      <c r="W42" s="434"/>
      <c r="X42" s="434"/>
      <c r="Y42" s="434"/>
      <c r="Z42" s="434"/>
      <c r="AA42" s="434"/>
      <c r="AB42" s="434"/>
      <c r="AC42" s="434"/>
      <c r="AD42" s="434"/>
      <c r="AE42" s="434"/>
      <c r="AF42" s="434"/>
      <c r="AG42" s="428"/>
      <c r="AH42" s="718" t="s">
        <v>780</v>
      </c>
    </row>
    <row r="43" spans="2:34" ht="13.5" customHeight="1">
      <c r="B43" s="1194"/>
      <c r="C43" s="1180"/>
      <c r="D43" s="1204"/>
      <c r="E43" s="1180"/>
      <c r="F43" s="1204"/>
      <c r="G43" s="427"/>
      <c r="H43" s="428"/>
      <c r="J43" s="433"/>
      <c r="K43" s="429"/>
      <c r="L43" s="430" t="s">
        <v>34</v>
      </c>
      <c r="M43" s="429"/>
      <c r="N43" s="430" t="s">
        <v>30</v>
      </c>
      <c r="O43" s="429"/>
      <c r="P43" s="431" t="s">
        <v>29</v>
      </c>
      <c r="Q43" s="432" t="s">
        <v>336</v>
      </c>
      <c r="R43" s="433" t="s">
        <v>127</v>
      </c>
      <c r="S43" s="434" t="s">
        <v>773</v>
      </c>
      <c r="T43" s="435" t="s">
        <v>127</v>
      </c>
      <c r="U43" s="434" t="s">
        <v>822</v>
      </c>
      <c r="V43" s="435" t="s">
        <v>127</v>
      </c>
      <c r="W43" s="434" t="s">
        <v>179</v>
      </c>
      <c r="X43" s="434"/>
      <c r="Y43" s="434"/>
      <c r="Z43" s="434"/>
      <c r="AA43" s="434"/>
      <c r="AB43" s="434"/>
      <c r="AC43" s="434"/>
      <c r="AD43" s="434"/>
      <c r="AE43" s="434"/>
      <c r="AF43" s="434"/>
      <c r="AG43" s="428"/>
      <c r="AH43" s="721"/>
    </row>
    <row r="44" spans="2:34" ht="13.5" customHeight="1">
      <c r="B44" s="1194"/>
      <c r="C44" s="1180"/>
      <c r="D44" s="1204"/>
      <c r="E44" s="1180"/>
      <c r="F44" s="1204"/>
      <c r="G44" s="427"/>
      <c r="H44" s="428"/>
      <c r="J44" s="433"/>
      <c r="K44" s="429"/>
      <c r="L44" s="430" t="s">
        <v>34</v>
      </c>
      <c r="M44" s="429"/>
      <c r="N44" s="430" t="s">
        <v>30</v>
      </c>
      <c r="O44" s="429"/>
      <c r="P44" s="431" t="s">
        <v>29</v>
      </c>
      <c r="Q44" s="432" t="s">
        <v>337</v>
      </c>
      <c r="R44" s="433" t="s">
        <v>127</v>
      </c>
      <c r="S44" s="434" t="s">
        <v>773</v>
      </c>
      <c r="T44" s="435" t="s">
        <v>127</v>
      </c>
      <c r="U44" s="434" t="s">
        <v>822</v>
      </c>
      <c r="V44" s="435" t="s">
        <v>127</v>
      </c>
      <c r="W44" s="434" t="s">
        <v>179</v>
      </c>
      <c r="X44" s="434"/>
      <c r="Y44" s="434"/>
      <c r="Z44" s="434"/>
      <c r="AA44" s="434"/>
      <c r="AB44" s="434"/>
      <c r="AC44" s="434"/>
      <c r="AD44" s="434"/>
      <c r="AE44" s="434"/>
      <c r="AF44" s="434"/>
      <c r="AG44" s="428"/>
      <c r="AH44" s="721"/>
    </row>
    <row r="45" spans="2:34" ht="13.5" customHeight="1">
      <c r="B45" s="1195"/>
      <c r="C45" s="1182"/>
      <c r="D45" s="1205"/>
      <c r="E45" s="1182"/>
      <c r="F45" s="1205"/>
      <c r="G45" s="436"/>
      <c r="H45" s="437"/>
      <c r="J45" s="442"/>
      <c r="K45" s="907"/>
      <c r="L45" s="908" t="s">
        <v>34</v>
      </c>
      <c r="M45" s="907"/>
      <c r="N45" s="908" t="s">
        <v>30</v>
      </c>
      <c r="O45" s="907"/>
      <c r="P45" s="909" t="s">
        <v>29</v>
      </c>
      <c r="Q45" s="906" t="s">
        <v>338</v>
      </c>
      <c r="R45" s="442" t="s">
        <v>127</v>
      </c>
      <c r="S45" s="443" t="s">
        <v>773</v>
      </c>
      <c r="T45" s="444" t="s">
        <v>127</v>
      </c>
      <c r="U45" s="443" t="s">
        <v>1353</v>
      </c>
      <c r="V45" s="444" t="s">
        <v>127</v>
      </c>
      <c r="W45" s="443" t="s">
        <v>1354</v>
      </c>
      <c r="X45" s="444" t="s">
        <v>127</v>
      </c>
      <c r="Y45" s="443" t="s">
        <v>1355</v>
      </c>
      <c r="Z45" s="443"/>
      <c r="AA45" s="443"/>
      <c r="AB45" s="443"/>
      <c r="AC45" s="443"/>
      <c r="AD45" s="443"/>
      <c r="AE45" s="443"/>
      <c r="AF45" s="443"/>
      <c r="AG45" s="437"/>
      <c r="AH45" s="722"/>
    </row>
    <row r="46" ht="13.5" customHeight="1"/>
    <row r="47" spans="2:34" ht="12">
      <c r="B47" s="1191" t="s">
        <v>91</v>
      </c>
      <c r="C47" s="1191"/>
      <c r="D47" s="1191"/>
      <c r="E47" s="1191" t="s">
        <v>1</v>
      </c>
      <c r="F47" s="1191"/>
      <c r="G47" s="1192" t="s">
        <v>811</v>
      </c>
      <c r="H47" s="1192"/>
      <c r="I47" s="828"/>
      <c r="J47" s="1191" t="s">
        <v>118</v>
      </c>
      <c r="K47" s="1191"/>
      <c r="L47" s="1191"/>
      <c r="M47" s="1191"/>
      <c r="N47" s="1191"/>
      <c r="O47" s="1191"/>
      <c r="P47" s="1191"/>
      <c r="Q47" s="1186" t="s">
        <v>119</v>
      </c>
      <c r="R47" s="1187"/>
      <c r="S47" s="1187"/>
      <c r="T47" s="1187"/>
      <c r="U47" s="1187"/>
      <c r="V47" s="1187"/>
      <c r="W47" s="1187"/>
      <c r="X47" s="1187"/>
      <c r="Y47" s="1187"/>
      <c r="Z47" s="1187"/>
      <c r="AA47" s="1187"/>
      <c r="AB47" s="1187"/>
      <c r="AC47" s="1187"/>
      <c r="AD47" s="1187"/>
      <c r="AE47" s="1187"/>
      <c r="AF47" s="1187"/>
      <c r="AG47" s="1188"/>
      <c r="AH47" s="829" t="s">
        <v>1192</v>
      </c>
    </row>
    <row r="48" spans="2:34" ht="13.5" customHeight="1">
      <c r="B48" s="1193">
        <v>55</v>
      </c>
      <c r="C48" s="1183" t="s">
        <v>126</v>
      </c>
      <c r="D48" s="1203" t="s">
        <v>1371</v>
      </c>
      <c r="E48" s="1183" t="s">
        <v>838</v>
      </c>
      <c r="F48" s="1203" t="s">
        <v>837</v>
      </c>
      <c r="G48" s="631"/>
      <c r="H48" s="632"/>
      <c r="J48" s="422"/>
      <c r="K48" s="418"/>
      <c r="L48" s="419" t="s">
        <v>34</v>
      </c>
      <c r="M48" s="418"/>
      <c r="N48" s="419" t="s">
        <v>30</v>
      </c>
      <c r="O48" s="418"/>
      <c r="P48" s="420" t="s">
        <v>29</v>
      </c>
      <c r="Q48" s="421" t="s">
        <v>112</v>
      </c>
      <c r="R48" s="422" t="s">
        <v>127</v>
      </c>
      <c r="S48" s="423" t="s">
        <v>813</v>
      </c>
      <c r="T48" s="424" t="s">
        <v>127</v>
      </c>
      <c r="U48" s="423" t="s">
        <v>778</v>
      </c>
      <c r="V48" s="424" t="s">
        <v>127</v>
      </c>
      <c r="W48" s="423" t="s">
        <v>785</v>
      </c>
      <c r="X48" s="424" t="s">
        <v>127</v>
      </c>
      <c r="Y48" s="423" t="s">
        <v>829</v>
      </c>
      <c r="Z48" s="424" t="s">
        <v>127</v>
      </c>
      <c r="AA48" s="423" t="s">
        <v>791</v>
      </c>
      <c r="AB48" s="424" t="s">
        <v>127</v>
      </c>
      <c r="AC48" s="423" t="s">
        <v>792</v>
      </c>
      <c r="AD48" s="423"/>
      <c r="AE48" s="423"/>
      <c r="AF48" s="423"/>
      <c r="AG48" s="421"/>
      <c r="AH48" s="718"/>
    </row>
    <row r="49" spans="2:34" ht="13.5" customHeight="1">
      <c r="B49" s="1194"/>
      <c r="C49" s="1180"/>
      <c r="D49" s="1204"/>
      <c r="E49" s="1180"/>
      <c r="F49" s="1204"/>
      <c r="G49" s="427" t="s">
        <v>126</v>
      </c>
      <c r="H49" s="428" t="s">
        <v>826</v>
      </c>
      <c r="J49" s="433"/>
      <c r="K49" s="429"/>
      <c r="L49" s="430" t="s">
        <v>34</v>
      </c>
      <c r="M49" s="429"/>
      <c r="N49" s="430" t="s">
        <v>30</v>
      </c>
      <c r="O49" s="429"/>
      <c r="P49" s="431" t="s">
        <v>29</v>
      </c>
      <c r="Q49" s="432" t="s">
        <v>332</v>
      </c>
      <c r="R49" s="433" t="s">
        <v>127</v>
      </c>
      <c r="S49" s="434" t="s">
        <v>773</v>
      </c>
      <c r="T49" s="435" t="s">
        <v>127</v>
      </c>
      <c r="U49" s="434" t="s">
        <v>816</v>
      </c>
      <c r="V49" s="435" t="s">
        <v>127</v>
      </c>
      <c r="W49" s="434" t="s">
        <v>786</v>
      </c>
      <c r="X49" s="435" t="s">
        <v>127</v>
      </c>
      <c r="Y49" s="434" t="s">
        <v>830</v>
      </c>
      <c r="Z49" s="435" t="s">
        <v>127</v>
      </c>
      <c r="AA49" s="434" t="s">
        <v>831</v>
      </c>
      <c r="AB49" s="435" t="s">
        <v>127</v>
      </c>
      <c r="AC49" s="458" t="s">
        <v>832</v>
      </c>
      <c r="AD49" s="434"/>
      <c r="AE49" s="434"/>
      <c r="AF49" s="430"/>
      <c r="AG49" s="428"/>
      <c r="AH49" s="425"/>
    </row>
    <row r="50" spans="2:34" ht="13.5" customHeight="1">
      <c r="B50" s="1194"/>
      <c r="C50" s="1180"/>
      <c r="D50" s="1204"/>
      <c r="E50" s="1180"/>
      <c r="F50" s="1204"/>
      <c r="G50" s="427" t="s">
        <v>126</v>
      </c>
      <c r="H50" s="428" t="s">
        <v>827</v>
      </c>
      <c r="J50" s="433"/>
      <c r="K50" s="429"/>
      <c r="L50" s="430" t="s">
        <v>34</v>
      </c>
      <c r="M50" s="429"/>
      <c r="N50" s="430" t="s">
        <v>30</v>
      </c>
      <c r="O50" s="429"/>
      <c r="P50" s="431" t="s">
        <v>29</v>
      </c>
      <c r="Q50" s="461" t="s">
        <v>93</v>
      </c>
      <c r="R50" s="433" t="s">
        <v>127</v>
      </c>
      <c r="S50" s="434" t="s">
        <v>777</v>
      </c>
      <c r="T50" s="435" t="s">
        <v>127</v>
      </c>
      <c r="U50" s="434" t="s">
        <v>784</v>
      </c>
      <c r="V50" s="434"/>
      <c r="W50" s="434"/>
      <c r="X50" s="434"/>
      <c r="Y50" s="434"/>
      <c r="Z50" s="434"/>
      <c r="AA50" s="434"/>
      <c r="AB50" s="434"/>
      <c r="AC50" s="434"/>
      <c r="AD50" s="434"/>
      <c r="AE50" s="434"/>
      <c r="AF50" s="434"/>
      <c r="AG50" s="428"/>
      <c r="AH50" s="425"/>
    </row>
    <row r="51" spans="2:34" ht="13.5" customHeight="1">
      <c r="B51" s="1194"/>
      <c r="C51" s="1180"/>
      <c r="D51" s="1204"/>
      <c r="E51" s="1180"/>
      <c r="F51" s="1204"/>
      <c r="G51" s="427"/>
      <c r="H51" s="428"/>
      <c r="J51" s="433"/>
      <c r="K51" s="429"/>
      <c r="L51" s="430" t="s">
        <v>34</v>
      </c>
      <c r="M51" s="429"/>
      <c r="N51" s="430" t="s">
        <v>30</v>
      </c>
      <c r="O51" s="429"/>
      <c r="P51" s="431" t="s">
        <v>29</v>
      </c>
      <c r="Q51" s="432" t="s">
        <v>113</v>
      </c>
      <c r="R51" s="433" t="s">
        <v>127</v>
      </c>
      <c r="S51" s="434" t="s">
        <v>774</v>
      </c>
      <c r="T51" s="435" t="s">
        <v>127</v>
      </c>
      <c r="U51" s="434" t="s">
        <v>779</v>
      </c>
      <c r="V51" s="434"/>
      <c r="W51" s="434"/>
      <c r="X51" s="434"/>
      <c r="Y51" s="434"/>
      <c r="Z51" s="430"/>
      <c r="AA51" s="434"/>
      <c r="AB51" s="434"/>
      <c r="AC51" s="434"/>
      <c r="AD51" s="434"/>
      <c r="AE51" s="434"/>
      <c r="AF51" s="434"/>
      <c r="AG51" s="428"/>
      <c r="AH51" s="425"/>
    </row>
    <row r="52" spans="2:34" ht="13.5" customHeight="1">
      <c r="B52" s="1194"/>
      <c r="C52" s="1180"/>
      <c r="D52" s="1204"/>
      <c r="E52" s="1180"/>
      <c r="F52" s="1204"/>
      <c r="G52" s="427"/>
      <c r="H52" s="428"/>
      <c r="J52" s="433"/>
      <c r="K52" s="429"/>
      <c r="L52" s="430" t="s">
        <v>34</v>
      </c>
      <c r="M52" s="429"/>
      <c r="N52" s="430" t="s">
        <v>30</v>
      </c>
      <c r="O52" s="429"/>
      <c r="P52" s="431" t="s">
        <v>29</v>
      </c>
      <c r="Q52" s="432" t="s">
        <v>1185</v>
      </c>
      <c r="R52" s="433" t="s">
        <v>127</v>
      </c>
      <c r="S52" s="434" t="s">
        <v>774</v>
      </c>
      <c r="T52" s="435" t="s">
        <v>127</v>
      </c>
      <c r="U52" s="434" t="s">
        <v>779</v>
      </c>
      <c r="V52" s="434"/>
      <c r="W52" s="434"/>
      <c r="X52" s="434"/>
      <c r="Y52" s="434"/>
      <c r="Z52" s="430"/>
      <c r="AA52" s="434"/>
      <c r="AB52" s="434"/>
      <c r="AC52" s="434"/>
      <c r="AD52" s="434"/>
      <c r="AE52" s="434"/>
      <c r="AF52" s="434"/>
      <c r="AG52" s="428"/>
      <c r="AH52" s="425"/>
    </row>
    <row r="53" spans="2:34" ht="13.5" customHeight="1">
      <c r="B53" s="1194"/>
      <c r="C53" s="1180"/>
      <c r="D53" s="1204"/>
      <c r="E53" s="1180"/>
      <c r="F53" s="1204"/>
      <c r="G53" s="427"/>
      <c r="H53" s="428"/>
      <c r="J53" s="433"/>
      <c r="K53" s="429"/>
      <c r="L53" s="430" t="s">
        <v>34</v>
      </c>
      <c r="M53" s="429"/>
      <c r="N53" s="430" t="s">
        <v>30</v>
      </c>
      <c r="O53" s="429"/>
      <c r="P53" s="431" t="s">
        <v>29</v>
      </c>
      <c r="Q53" s="432" t="s">
        <v>1186</v>
      </c>
      <c r="R53" s="433" t="s">
        <v>127</v>
      </c>
      <c r="S53" s="434" t="s">
        <v>773</v>
      </c>
      <c r="T53" s="435" t="s">
        <v>127</v>
      </c>
      <c r="U53" s="434" t="s">
        <v>780</v>
      </c>
      <c r="V53" s="434"/>
      <c r="W53" s="434"/>
      <c r="X53" s="434"/>
      <c r="Y53" s="434"/>
      <c r="Z53" s="430"/>
      <c r="AA53" s="434"/>
      <c r="AB53" s="434"/>
      <c r="AC53" s="434"/>
      <c r="AD53" s="434"/>
      <c r="AE53" s="434"/>
      <c r="AF53" s="434"/>
      <c r="AG53" s="428"/>
      <c r="AH53" s="425"/>
    </row>
    <row r="54" spans="2:34" ht="13.5" customHeight="1">
      <c r="B54" s="1194"/>
      <c r="C54" s="1180"/>
      <c r="D54" s="1204"/>
      <c r="E54" s="1180"/>
      <c r="F54" s="1204"/>
      <c r="G54" s="427"/>
      <c r="H54" s="428"/>
      <c r="J54" s="433"/>
      <c r="K54" s="429"/>
      <c r="L54" s="430" t="s">
        <v>34</v>
      </c>
      <c r="M54" s="429"/>
      <c r="N54" s="430" t="s">
        <v>30</v>
      </c>
      <c r="O54" s="429"/>
      <c r="P54" s="431" t="s">
        <v>29</v>
      </c>
      <c r="Q54" s="432" t="s">
        <v>333</v>
      </c>
      <c r="R54" s="433" t="s">
        <v>126</v>
      </c>
      <c r="S54" s="434" t="s">
        <v>813</v>
      </c>
      <c r="T54" s="435" t="s">
        <v>126</v>
      </c>
      <c r="U54" s="434" t="s">
        <v>820</v>
      </c>
      <c r="V54" s="434"/>
      <c r="W54" s="434"/>
      <c r="X54" s="434"/>
      <c r="Y54" s="434"/>
      <c r="Z54" s="434"/>
      <c r="AA54" s="434"/>
      <c r="AB54" s="434"/>
      <c r="AC54" s="434"/>
      <c r="AD54" s="434"/>
      <c r="AE54" s="434"/>
      <c r="AF54" s="434"/>
      <c r="AG54" s="428"/>
      <c r="AH54" s="425"/>
    </row>
    <row r="55" spans="2:34" ht="13.5" customHeight="1">
      <c r="B55" s="1194"/>
      <c r="C55" s="1180"/>
      <c r="D55" s="1204"/>
      <c r="E55" s="1180"/>
      <c r="F55" s="1204"/>
      <c r="G55" s="427"/>
      <c r="H55" s="428"/>
      <c r="J55" s="433"/>
      <c r="K55" s="429"/>
      <c r="L55" s="430" t="s">
        <v>34</v>
      </c>
      <c r="M55" s="429"/>
      <c r="N55" s="430" t="s">
        <v>30</v>
      </c>
      <c r="O55" s="429"/>
      <c r="P55" s="431" t="s">
        <v>29</v>
      </c>
      <c r="Q55" s="432" t="s">
        <v>833</v>
      </c>
      <c r="R55" s="433" t="s">
        <v>126</v>
      </c>
      <c r="S55" s="434" t="s">
        <v>813</v>
      </c>
      <c r="T55" s="435" t="s">
        <v>126</v>
      </c>
      <c r="U55" s="434" t="s">
        <v>820</v>
      </c>
      <c r="V55" s="434"/>
      <c r="W55" s="434"/>
      <c r="X55" s="430"/>
      <c r="Y55" s="434"/>
      <c r="Z55" s="430"/>
      <c r="AA55" s="434"/>
      <c r="AB55" s="434"/>
      <c r="AC55" s="434"/>
      <c r="AD55" s="434"/>
      <c r="AE55" s="434"/>
      <c r="AF55" s="434"/>
      <c r="AG55" s="428"/>
      <c r="AH55" s="717" t="s">
        <v>126</v>
      </c>
    </row>
    <row r="56" spans="2:34" ht="13.5" customHeight="1">
      <c r="B56" s="1194"/>
      <c r="C56" s="1180"/>
      <c r="D56" s="1204"/>
      <c r="E56" s="1180"/>
      <c r="F56" s="1204"/>
      <c r="G56" s="427"/>
      <c r="H56" s="428"/>
      <c r="J56" s="433"/>
      <c r="K56" s="429"/>
      <c r="L56" s="430" t="s">
        <v>34</v>
      </c>
      <c r="M56" s="429"/>
      <c r="N56" s="430" t="s">
        <v>30</v>
      </c>
      <c r="O56" s="429"/>
      <c r="P56" s="431" t="s">
        <v>29</v>
      </c>
      <c r="Q56" s="432" t="s">
        <v>1499</v>
      </c>
      <c r="R56" s="433" t="s">
        <v>127</v>
      </c>
      <c r="S56" s="434" t="s">
        <v>773</v>
      </c>
      <c r="T56" s="435" t="s">
        <v>127</v>
      </c>
      <c r="U56" s="434" t="s">
        <v>780</v>
      </c>
      <c r="V56" s="434"/>
      <c r="W56" s="434"/>
      <c r="X56" s="430"/>
      <c r="Y56" s="434"/>
      <c r="Z56" s="430"/>
      <c r="AA56" s="434"/>
      <c r="AB56" s="434"/>
      <c r="AC56" s="434"/>
      <c r="AD56" s="434"/>
      <c r="AE56" s="434"/>
      <c r="AF56" s="434"/>
      <c r="AG56" s="428"/>
      <c r="AH56" s="718" t="s">
        <v>773</v>
      </c>
    </row>
    <row r="57" spans="2:34" ht="13.5" customHeight="1">
      <c r="B57" s="1194"/>
      <c r="C57" s="1180"/>
      <c r="D57" s="1204"/>
      <c r="E57" s="1180"/>
      <c r="F57" s="1204"/>
      <c r="G57" s="427"/>
      <c r="H57" s="428"/>
      <c r="J57" s="433"/>
      <c r="K57" s="429"/>
      <c r="L57" s="430" t="s">
        <v>34</v>
      </c>
      <c r="M57" s="429"/>
      <c r="N57" s="430" t="s">
        <v>30</v>
      </c>
      <c r="O57" s="429"/>
      <c r="P57" s="431" t="s">
        <v>29</v>
      </c>
      <c r="Q57" s="432" t="s">
        <v>1187</v>
      </c>
      <c r="R57" s="433" t="s">
        <v>127</v>
      </c>
      <c r="S57" s="434" t="s">
        <v>773</v>
      </c>
      <c r="T57" s="435" t="s">
        <v>127</v>
      </c>
      <c r="U57" s="434" t="s">
        <v>780</v>
      </c>
      <c r="V57" s="434"/>
      <c r="W57" s="434"/>
      <c r="X57" s="430"/>
      <c r="Y57" s="434"/>
      <c r="Z57" s="430"/>
      <c r="AA57" s="434"/>
      <c r="AB57" s="434"/>
      <c r="AC57" s="434"/>
      <c r="AD57" s="434"/>
      <c r="AE57" s="434"/>
      <c r="AF57" s="434"/>
      <c r="AG57" s="428"/>
      <c r="AH57" s="425"/>
    </row>
    <row r="58" spans="2:34" ht="13.5" customHeight="1">
      <c r="B58" s="1194"/>
      <c r="C58" s="1180"/>
      <c r="D58" s="1204"/>
      <c r="E58" s="1180"/>
      <c r="F58" s="1204"/>
      <c r="G58" s="427"/>
      <c r="H58" s="428"/>
      <c r="J58" s="433"/>
      <c r="K58" s="429"/>
      <c r="L58" s="430" t="s">
        <v>34</v>
      </c>
      <c r="M58" s="429"/>
      <c r="N58" s="430" t="s">
        <v>30</v>
      </c>
      <c r="O58" s="429"/>
      <c r="P58" s="431" t="s">
        <v>29</v>
      </c>
      <c r="Q58" s="432" t="s">
        <v>150</v>
      </c>
      <c r="R58" s="433" t="s">
        <v>127</v>
      </c>
      <c r="S58" s="434" t="s">
        <v>773</v>
      </c>
      <c r="T58" s="435" t="s">
        <v>127</v>
      </c>
      <c r="U58" s="434" t="s">
        <v>780</v>
      </c>
      <c r="V58" s="434"/>
      <c r="W58" s="434"/>
      <c r="X58" s="430"/>
      <c r="Y58" s="434"/>
      <c r="Z58" s="430"/>
      <c r="AA58" s="434"/>
      <c r="AB58" s="434"/>
      <c r="AC58" s="434"/>
      <c r="AD58" s="434"/>
      <c r="AE58" s="434"/>
      <c r="AF58" s="434"/>
      <c r="AG58" s="428"/>
      <c r="AH58" s="425"/>
    </row>
    <row r="59" spans="2:34" ht="13.5" customHeight="1">
      <c r="B59" s="1194"/>
      <c r="C59" s="1180"/>
      <c r="D59" s="1204"/>
      <c r="E59" s="1180"/>
      <c r="F59" s="1204"/>
      <c r="G59" s="427"/>
      <c r="H59" s="428"/>
      <c r="J59" s="433"/>
      <c r="K59" s="429"/>
      <c r="L59" s="430" t="s">
        <v>34</v>
      </c>
      <c r="M59" s="429"/>
      <c r="N59" s="430" t="s">
        <v>30</v>
      </c>
      <c r="O59" s="429"/>
      <c r="P59" s="431" t="s">
        <v>29</v>
      </c>
      <c r="Q59" s="432" t="s">
        <v>334</v>
      </c>
      <c r="R59" s="433" t="s">
        <v>127</v>
      </c>
      <c r="S59" s="434" t="s">
        <v>775</v>
      </c>
      <c r="T59" s="434"/>
      <c r="U59" s="434"/>
      <c r="V59" s="435" t="s">
        <v>127</v>
      </c>
      <c r="W59" s="434" t="s">
        <v>781</v>
      </c>
      <c r="X59" s="434"/>
      <c r="Y59" s="434"/>
      <c r="Z59" s="435" t="s">
        <v>127</v>
      </c>
      <c r="AA59" s="434" t="s">
        <v>787</v>
      </c>
      <c r="AB59" s="434"/>
      <c r="AC59" s="434"/>
      <c r="AD59" s="434"/>
      <c r="AE59" s="434"/>
      <c r="AF59" s="434"/>
      <c r="AG59" s="428"/>
      <c r="AH59" s="717" t="s">
        <v>127</v>
      </c>
    </row>
    <row r="60" spans="2:34" ht="13.5" customHeight="1">
      <c r="B60" s="1194"/>
      <c r="C60" s="1180"/>
      <c r="D60" s="1204"/>
      <c r="E60" s="1180"/>
      <c r="F60" s="1204"/>
      <c r="G60" s="427"/>
      <c r="H60" s="428"/>
      <c r="J60" s="433"/>
      <c r="K60" s="429"/>
      <c r="L60" s="430" t="s">
        <v>34</v>
      </c>
      <c r="M60" s="429"/>
      <c r="N60" s="430" t="s">
        <v>30</v>
      </c>
      <c r="O60" s="429"/>
      <c r="P60" s="431" t="s">
        <v>29</v>
      </c>
      <c r="Q60" s="440" t="s">
        <v>152</v>
      </c>
      <c r="R60" s="433" t="s">
        <v>127</v>
      </c>
      <c r="S60" s="441" t="s">
        <v>782</v>
      </c>
      <c r="T60" s="435" t="s">
        <v>127</v>
      </c>
      <c r="U60" s="441" t="s">
        <v>788</v>
      </c>
      <c r="V60" s="435" t="s">
        <v>127</v>
      </c>
      <c r="W60" s="441" t="s">
        <v>790</v>
      </c>
      <c r="X60" s="435" t="s">
        <v>127</v>
      </c>
      <c r="Y60" s="441" t="s">
        <v>824</v>
      </c>
      <c r="Z60" s="435" t="s">
        <v>127</v>
      </c>
      <c r="AA60" s="441" t="s">
        <v>793</v>
      </c>
      <c r="AB60" s="441"/>
      <c r="AC60" s="434"/>
      <c r="AD60" s="434"/>
      <c r="AE60" s="434"/>
      <c r="AF60" s="434"/>
      <c r="AG60" s="428"/>
      <c r="AH60" s="718" t="s">
        <v>780</v>
      </c>
    </row>
    <row r="61" spans="2:34" ht="13.5" customHeight="1">
      <c r="B61" s="1194"/>
      <c r="C61" s="1180"/>
      <c r="D61" s="1204"/>
      <c r="E61" s="1180"/>
      <c r="F61" s="1204"/>
      <c r="G61" s="427"/>
      <c r="H61" s="428"/>
      <c r="J61" s="433"/>
      <c r="K61" s="429"/>
      <c r="L61" s="430" t="s">
        <v>34</v>
      </c>
      <c r="M61" s="429"/>
      <c r="N61" s="430" t="s">
        <v>30</v>
      </c>
      <c r="O61" s="429"/>
      <c r="P61" s="431" t="s">
        <v>29</v>
      </c>
      <c r="Q61" s="432" t="s">
        <v>335</v>
      </c>
      <c r="R61" s="433" t="s">
        <v>127</v>
      </c>
      <c r="S61" s="434" t="s">
        <v>773</v>
      </c>
      <c r="T61" s="435" t="s">
        <v>127</v>
      </c>
      <c r="U61" s="434" t="s">
        <v>780</v>
      </c>
      <c r="V61" s="434"/>
      <c r="W61" s="434"/>
      <c r="X61" s="434"/>
      <c r="Y61" s="434"/>
      <c r="Z61" s="434"/>
      <c r="AA61" s="434"/>
      <c r="AB61" s="434"/>
      <c r="AE61" s="434"/>
      <c r="AF61" s="434"/>
      <c r="AG61" s="428"/>
      <c r="AH61" s="425"/>
    </row>
    <row r="62" spans="2:34" ht="13.5" customHeight="1">
      <c r="B62" s="1194"/>
      <c r="C62" s="1180"/>
      <c r="D62" s="1204"/>
      <c r="E62" s="1180"/>
      <c r="F62" s="1204"/>
      <c r="G62" s="427"/>
      <c r="H62" s="428"/>
      <c r="J62" s="433"/>
      <c r="K62" s="429"/>
      <c r="L62" s="430" t="s">
        <v>34</v>
      </c>
      <c r="M62" s="429"/>
      <c r="N62" s="430" t="s">
        <v>30</v>
      </c>
      <c r="O62" s="429"/>
      <c r="P62" s="431" t="s">
        <v>29</v>
      </c>
      <c r="Q62" s="432" t="s">
        <v>336</v>
      </c>
      <c r="R62" s="433" t="s">
        <v>127</v>
      </c>
      <c r="S62" s="434" t="s">
        <v>773</v>
      </c>
      <c r="T62" s="435" t="s">
        <v>127</v>
      </c>
      <c r="U62" s="434" t="s">
        <v>822</v>
      </c>
      <c r="V62" s="435" t="s">
        <v>127</v>
      </c>
      <c r="W62" s="434" t="s">
        <v>179</v>
      </c>
      <c r="X62" s="434"/>
      <c r="Y62" s="434"/>
      <c r="Z62" s="434"/>
      <c r="AA62" s="434"/>
      <c r="AB62" s="434"/>
      <c r="AC62" s="434"/>
      <c r="AD62" s="434"/>
      <c r="AE62" s="434"/>
      <c r="AF62" s="434"/>
      <c r="AG62" s="428"/>
      <c r="AH62" s="425"/>
    </row>
    <row r="63" spans="2:34" ht="13.5" customHeight="1">
      <c r="B63" s="1194"/>
      <c r="C63" s="1180"/>
      <c r="D63" s="1204"/>
      <c r="E63" s="1180"/>
      <c r="F63" s="1204"/>
      <c r="G63" s="427"/>
      <c r="H63" s="428"/>
      <c r="J63" s="433"/>
      <c r="K63" s="429"/>
      <c r="L63" s="430" t="s">
        <v>34</v>
      </c>
      <c r="M63" s="429"/>
      <c r="N63" s="430" t="s">
        <v>30</v>
      </c>
      <c r="O63" s="429"/>
      <c r="P63" s="431" t="s">
        <v>29</v>
      </c>
      <c r="Q63" s="432" t="s">
        <v>337</v>
      </c>
      <c r="R63" s="433" t="s">
        <v>127</v>
      </c>
      <c r="S63" s="434" t="s">
        <v>773</v>
      </c>
      <c r="T63" s="435" t="s">
        <v>127</v>
      </c>
      <c r="U63" s="434" t="s">
        <v>822</v>
      </c>
      <c r="V63" s="435" t="s">
        <v>127</v>
      </c>
      <c r="W63" s="434" t="s">
        <v>179</v>
      </c>
      <c r="X63" s="434"/>
      <c r="Y63" s="434"/>
      <c r="Z63" s="434"/>
      <c r="AA63" s="434"/>
      <c r="AC63" s="434"/>
      <c r="AD63" s="434"/>
      <c r="AE63" s="434"/>
      <c r="AF63" s="434"/>
      <c r="AG63" s="428"/>
      <c r="AH63" s="425"/>
    </row>
    <row r="64" spans="2:34" ht="13.5" customHeight="1">
      <c r="B64" s="1194"/>
      <c r="C64" s="1180"/>
      <c r="D64" s="1204"/>
      <c r="E64" s="1180"/>
      <c r="F64" s="1204"/>
      <c r="G64" s="427"/>
      <c r="H64" s="428"/>
      <c r="J64" s="433"/>
      <c r="K64" s="429"/>
      <c r="L64" s="430" t="s">
        <v>34</v>
      </c>
      <c r="M64" s="429"/>
      <c r="N64" s="430" t="s">
        <v>30</v>
      </c>
      <c r="O64" s="429"/>
      <c r="P64" s="431" t="s">
        <v>29</v>
      </c>
      <c r="Q64" s="432" t="s">
        <v>1188</v>
      </c>
      <c r="R64" s="433" t="s">
        <v>127</v>
      </c>
      <c r="S64" s="434" t="s">
        <v>773</v>
      </c>
      <c r="T64" s="435" t="s">
        <v>127</v>
      </c>
      <c r="U64" s="434" t="s">
        <v>780</v>
      </c>
      <c r="V64" s="434"/>
      <c r="W64" s="434"/>
      <c r="X64" s="434"/>
      <c r="Y64" s="434"/>
      <c r="Z64" s="434"/>
      <c r="AA64" s="434"/>
      <c r="AB64" s="434"/>
      <c r="AC64" s="434"/>
      <c r="AD64" s="434"/>
      <c r="AE64" s="434"/>
      <c r="AF64" s="434"/>
      <c r="AG64" s="428"/>
      <c r="AH64" s="425"/>
    </row>
    <row r="65" spans="2:34" ht="13.5" customHeight="1">
      <c r="B65" s="1194"/>
      <c r="C65" s="1180"/>
      <c r="D65" s="1204"/>
      <c r="E65" s="1180"/>
      <c r="F65" s="1204"/>
      <c r="G65" s="427"/>
      <c r="H65" s="428"/>
      <c r="J65" s="433"/>
      <c r="K65" s="429"/>
      <c r="L65" s="430" t="s">
        <v>34</v>
      </c>
      <c r="M65" s="429"/>
      <c r="N65" s="430" t="s">
        <v>30</v>
      </c>
      <c r="O65" s="429"/>
      <c r="P65" s="431" t="s">
        <v>29</v>
      </c>
      <c r="Q65" s="432" t="s">
        <v>1189</v>
      </c>
      <c r="R65" s="433" t="s">
        <v>127</v>
      </c>
      <c r="S65" s="434" t="s">
        <v>773</v>
      </c>
      <c r="T65" s="435" t="s">
        <v>127</v>
      </c>
      <c r="U65" s="434" t="s">
        <v>780</v>
      </c>
      <c r="V65" s="434"/>
      <c r="W65" s="434"/>
      <c r="X65" s="434"/>
      <c r="Y65" s="434"/>
      <c r="Z65" s="434"/>
      <c r="AA65" s="434"/>
      <c r="AB65" s="434"/>
      <c r="AC65" s="434"/>
      <c r="AD65" s="434"/>
      <c r="AE65" s="434"/>
      <c r="AF65" s="434"/>
      <c r="AG65" s="428"/>
      <c r="AH65" s="425"/>
    </row>
    <row r="66" spans="2:34" ht="13.5" customHeight="1">
      <c r="B66" s="1194"/>
      <c r="C66" s="1180"/>
      <c r="D66" s="1204"/>
      <c r="E66" s="1180"/>
      <c r="F66" s="1204"/>
      <c r="G66" s="427"/>
      <c r="H66" s="428"/>
      <c r="J66" s="433"/>
      <c r="K66" s="429"/>
      <c r="L66" s="430" t="s">
        <v>34</v>
      </c>
      <c r="M66" s="429"/>
      <c r="N66" s="430" t="s">
        <v>30</v>
      </c>
      <c r="O66" s="429"/>
      <c r="P66" s="431" t="s">
        <v>29</v>
      </c>
      <c r="Q66" s="432" t="s">
        <v>1190</v>
      </c>
      <c r="R66" s="433" t="s">
        <v>127</v>
      </c>
      <c r="S66" s="434" t="s">
        <v>773</v>
      </c>
      <c r="T66" s="435" t="s">
        <v>127</v>
      </c>
      <c r="U66" s="434" t="s">
        <v>780</v>
      </c>
      <c r="V66" s="434"/>
      <c r="W66" s="434"/>
      <c r="X66" s="434"/>
      <c r="Y66" s="434"/>
      <c r="Z66" s="434"/>
      <c r="AA66" s="434"/>
      <c r="AC66" s="434"/>
      <c r="AD66" s="434"/>
      <c r="AE66" s="434"/>
      <c r="AF66" s="434"/>
      <c r="AG66" s="428"/>
      <c r="AH66" s="425"/>
    </row>
    <row r="67" spans="2:34" ht="13.5" customHeight="1">
      <c r="B67" s="1194"/>
      <c r="C67" s="1180"/>
      <c r="D67" s="1204"/>
      <c r="E67" s="1180"/>
      <c r="F67" s="1204"/>
      <c r="G67" s="427"/>
      <c r="H67" s="428"/>
      <c r="J67" s="433"/>
      <c r="K67" s="429"/>
      <c r="L67" s="430" t="s">
        <v>34</v>
      </c>
      <c r="M67" s="429"/>
      <c r="N67" s="430" t="s">
        <v>30</v>
      </c>
      <c r="O67" s="429"/>
      <c r="P67" s="431" t="s">
        <v>29</v>
      </c>
      <c r="Q67" s="432" t="s">
        <v>1191</v>
      </c>
      <c r="R67" s="433" t="s">
        <v>127</v>
      </c>
      <c r="S67" s="434" t="s">
        <v>773</v>
      </c>
      <c r="T67" s="435" t="s">
        <v>127</v>
      </c>
      <c r="U67" s="434" t="s">
        <v>780</v>
      </c>
      <c r="V67" s="434"/>
      <c r="W67" s="434"/>
      <c r="X67" s="434"/>
      <c r="Y67" s="434"/>
      <c r="Z67" s="434"/>
      <c r="AA67" s="434"/>
      <c r="AB67" s="434"/>
      <c r="AC67" s="434"/>
      <c r="AD67" s="434"/>
      <c r="AE67" s="434"/>
      <c r="AF67" s="434"/>
      <c r="AG67" s="428"/>
      <c r="AH67" s="425"/>
    </row>
    <row r="68" spans="2:34" ht="13.5" customHeight="1">
      <c r="B68" s="1195"/>
      <c r="C68" s="1182"/>
      <c r="D68" s="1205"/>
      <c r="E68" s="1182"/>
      <c r="F68" s="1205"/>
      <c r="G68" s="436"/>
      <c r="H68" s="437"/>
      <c r="J68" s="442"/>
      <c r="K68" s="907"/>
      <c r="L68" s="908" t="s">
        <v>34</v>
      </c>
      <c r="M68" s="907"/>
      <c r="N68" s="908" t="s">
        <v>30</v>
      </c>
      <c r="O68" s="907"/>
      <c r="P68" s="909" t="s">
        <v>29</v>
      </c>
      <c r="Q68" s="906" t="s">
        <v>338</v>
      </c>
      <c r="R68" s="442" t="s">
        <v>127</v>
      </c>
      <c r="S68" s="443" t="s">
        <v>773</v>
      </c>
      <c r="T68" s="444" t="s">
        <v>127</v>
      </c>
      <c r="U68" s="443" t="s">
        <v>1353</v>
      </c>
      <c r="V68" s="444" t="s">
        <v>127</v>
      </c>
      <c r="W68" s="443" t="s">
        <v>1354</v>
      </c>
      <c r="X68" s="444" t="s">
        <v>127</v>
      </c>
      <c r="Y68" s="443" t="s">
        <v>1355</v>
      </c>
      <c r="Z68" s="443"/>
      <c r="AA68" s="443"/>
      <c r="AB68" s="443"/>
      <c r="AC68" s="443"/>
      <c r="AD68" s="443"/>
      <c r="AE68" s="443"/>
      <c r="AF68" s="443"/>
      <c r="AG68" s="437"/>
      <c r="AH68" s="445"/>
    </row>
    <row r="69" spans="2:10" ht="13.5" customHeight="1">
      <c r="B69" s="454"/>
      <c r="C69" s="454"/>
      <c r="D69" s="454"/>
      <c r="E69" s="454"/>
      <c r="F69" s="454"/>
      <c r="G69" s="454"/>
      <c r="H69" s="454"/>
      <c r="I69" s="454"/>
      <c r="J69" s="454"/>
    </row>
    <row r="70" spans="2:34" ht="12">
      <c r="B70" s="1191" t="s">
        <v>91</v>
      </c>
      <c r="C70" s="1191"/>
      <c r="D70" s="1191"/>
      <c r="E70" s="1191" t="s">
        <v>1</v>
      </c>
      <c r="F70" s="1191"/>
      <c r="G70" s="1192" t="s">
        <v>811</v>
      </c>
      <c r="H70" s="1192"/>
      <c r="I70" s="828"/>
      <c r="J70" s="1191" t="s">
        <v>118</v>
      </c>
      <c r="K70" s="1191"/>
      <c r="L70" s="1191"/>
      <c r="M70" s="1191"/>
      <c r="N70" s="1191"/>
      <c r="O70" s="1191"/>
      <c r="P70" s="1191"/>
      <c r="Q70" s="1186" t="s">
        <v>119</v>
      </c>
      <c r="R70" s="1187"/>
      <c r="S70" s="1187"/>
      <c r="T70" s="1187"/>
      <c r="U70" s="1187"/>
      <c r="V70" s="1187"/>
      <c r="W70" s="1187"/>
      <c r="X70" s="1187"/>
      <c r="Y70" s="1187"/>
      <c r="Z70" s="1187"/>
      <c r="AA70" s="1187"/>
      <c r="AB70" s="1187"/>
      <c r="AC70" s="1187"/>
      <c r="AD70" s="1187"/>
      <c r="AE70" s="1187"/>
      <c r="AF70" s="1187"/>
      <c r="AG70" s="1188"/>
      <c r="AH70" s="829" t="s">
        <v>1192</v>
      </c>
    </row>
    <row r="71" spans="2:34" ht="13.5" customHeight="1">
      <c r="B71" s="1193">
        <v>55</v>
      </c>
      <c r="C71" s="1183" t="s">
        <v>127</v>
      </c>
      <c r="D71" s="1184" t="s">
        <v>835</v>
      </c>
      <c r="E71" s="1183" t="s">
        <v>838</v>
      </c>
      <c r="F71" s="1184" t="s">
        <v>840</v>
      </c>
      <c r="G71" s="1214"/>
      <c r="H71" s="1215"/>
      <c r="J71" s="422"/>
      <c r="K71" s="418"/>
      <c r="L71" s="419" t="s">
        <v>34</v>
      </c>
      <c r="M71" s="418"/>
      <c r="N71" s="419" t="s">
        <v>30</v>
      </c>
      <c r="O71" s="418"/>
      <c r="P71" s="420" t="s">
        <v>29</v>
      </c>
      <c r="Q71" s="421" t="s">
        <v>112</v>
      </c>
      <c r="R71" s="422" t="s">
        <v>127</v>
      </c>
      <c r="S71" s="423" t="s">
        <v>813</v>
      </c>
      <c r="T71" s="424" t="s">
        <v>127</v>
      </c>
      <c r="U71" s="423" t="s">
        <v>778</v>
      </c>
      <c r="V71" s="424" t="s">
        <v>127</v>
      </c>
      <c r="W71" s="423" t="s">
        <v>785</v>
      </c>
      <c r="X71" s="424" t="s">
        <v>127</v>
      </c>
      <c r="Y71" s="423" t="s">
        <v>829</v>
      </c>
      <c r="Z71" s="424" t="s">
        <v>127</v>
      </c>
      <c r="AA71" s="423" t="s">
        <v>791</v>
      </c>
      <c r="AB71" s="424" t="s">
        <v>127</v>
      </c>
      <c r="AC71" s="423" t="s">
        <v>792</v>
      </c>
      <c r="AD71" s="423"/>
      <c r="AE71" s="423"/>
      <c r="AF71" s="423"/>
      <c r="AG71" s="421"/>
      <c r="AH71" s="425"/>
    </row>
    <row r="72" spans="2:34" ht="13.5" customHeight="1">
      <c r="B72" s="1194"/>
      <c r="C72" s="1180"/>
      <c r="D72" s="1185"/>
      <c r="E72" s="1180"/>
      <c r="F72" s="1185"/>
      <c r="G72" s="427"/>
      <c r="H72" s="428"/>
      <c r="J72" s="433"/>
      <c r="K72" s="429"/>
      <c r="L72" s="430" t="s">
        <v>34</v>
      </c>
      <c r="M72" s="429"/>
      <c r="N72" s="430" t="s">
        <v>30</v>
      </c>
      <c r="O72" s="429"/>
      <c r="P72" s="431" t="s">
        <v>29</v>
      </c>
      <c r="Q72" s="432" t="s">
        <v>332</v>
      </c>
      <c r="R72" s="433" t="s">
        <v>127</v>
      </c>
      <c r="S72" s="434" t="s">
        <v>773</v>
      </c>
      <c r="T72" s="435" t="s">
        <v>127</v>
      </c>
      <c r="U72" s="434" t="s">
        <v>816</v>
      </c>
      <c r="V72" s="435" t="s">
        <v>127</v>
      </c>
      <c r="W72" s="434" t="s">
        <v>786</v>
      </c>
      <c r="X72" s="435" t="s">
        <v>127</v>
      </c>
      <c r="Y72" s="434" t="s">
        <v>830</v>
      </c>
      <c r="Z72" s="435" t="s">
        <v>127</v>
      </c>
      <c r="AA72" s="434" t="s">
        <v>831</v>
      </c>
      <c r="AB72" s="435" t="s">
        <v>127</v>
      </c>
      <c r="AC72" s="458" t="s">
        <v>832</v>
      </c>
      <c r="AD72" s="434"/>
      <c r="AE72" s="434"/>
      <c r="AF72" s="430"/>
      <c r="AG72" s="428"/>
      <c r="AH72" s="425"/>
    </row>
    <row r="73" spans="2:34" ht="13.5" customHeight="1">
      <c r="B73" s="1194"/>
      <c r="C73" s="1180"/>
      <c r="D73" s="1185"/>
      <c r="E73" s="1180"/>
      <c r="F73" s="1185"/>
      <c r="G73" s="427"/>
      <c r="H73" s="428"/>
      <c r="J73" s="433"/>
      <c r="K73" s="429"/>
      <c r="L73" s="430" t="s">
        <v>34</v>
      </c>
      <c r="M73" s="429"/>
      <c r="N73" s="430" t="s">
        <v>30</v>
      </c>
      <c r="O73" s="429"/>
      <c r="P73" s="431" t="s">
        <v>29</v>
      </c>
      <c r="Q73" s="461" t="s">
        <v>93</v>
      </c>
      <c r="R73" s="433" t="s">
        <v>127</v>
      </c>
      <c r="S73" s="434" t="s">
        <v>777</v>
      </c>
      <c r="T73" s="435" t="s">
        <v>127</v>
      </c>
      <c r="U73" s="434" t="s">
        <v>784</v>
      </c>
      <c r="V73" s="434"/>
      <c r="W73" s="434"/>
      <c r="X73" s="434"/>
      <c r="Y73" s="434"/>
      <c r="Z73" s="434"/>
      <c r="AA73" s="434"/>
      <c r="AB73" s="434"/>
      <c r="AC73" s="434"/>
      <c r="AD73" s="434"/>
      <c r="AE73" s="434"/>
      <c r="AF73" s="434"/>
      <c r="AG73" s="428"/>
      <c r="AH73" s="425"/>
    </row>
    <row r="74" spans="2:34" ht="13.5" customHeight="1">
      <c r="B74" s="1194"/>
      <c r="C74" s="1180"/>
      <c r="D74" s="1185"/>
      <c r="E74" s="1180"/>
      <c r="F74" s="1185"/>
      <c r="G74" s="427"/>
      <c r="H74" s="428"/>
      <c r="J74" s="433"/>
      <c r="K74" s="429"/>
      <c r="L74" s="430" t="s">
        <v>34</v>
      </c>
      <c r="M74" s="429"/>
      <c r="N74" s="430" t="s">
        <v>30</v>
      </c>
      <c r="O74" s="429"/>
      <c r="P74" s="431" t="s">
        <v>29</v>
      </c>
      <c r="Q74" s="432" t="s">
        <v>113</v>
      </c>
      <c r="R74" s="433" t="s">
        <v>127</v>
      </c>
      <c r="S74" s="434" t="s">
        <v>774</v>
      </c>
      <c r="T74" s="435" t="s">
        <v>127</v>
      </c>
      <c r="U74" s="434" t="s">
        <v>779</v>
      </c>
      <c r="V74" s="434"/>
      <c r="W74" s="434"/>
      <c r="X74" s="434"/>
      <c r="Y74" s="434"/>
      <c r="Z74" s="430"/>
      <c r="AA74" s="434"/>
      <c r="AB74" s="434"/>
      <c r="AC74" s="434"/>
      <c r="AD74" s="434"/>
      <c r="AE74" s="434"/>
      <c r="AF74" s="434"/>
      <c r="AG74" s="428"/>
      <c r="AH74" s="425"/>
    </row>
    <row r="75" spans="2:34" ht="13.5" customHeight="1">
      <c r="B75" s="1194"/>
      <c r="C75" s="1180"/>
      <c r="D75" s="1185"/>
      <c r="E75" s="1180"/>
      <c r="F75" s="1185"/>
      <c r="G75" s="427"/>
      <c r="H75" s="428"/>
      <c r="J75" s="433"/>
      <c r="K75" s="429"/>
      <c r="L75" s="430" t="s">
        <v>34</v>
      </c>
      <c r="M75" s="429"/>
      <c r="N75" s="430" t="s">
        <v>30</v>
      </c>
      <c r="O75" s="429"/>
      <c r="P75" s="431" t="s">
        <v>29</v>
      </c>
      <c r="Q75" s="432" t="s">
        <v>1185</v>
      </c>
      <c r="R75" s="433" t="s">
        <v>127</v>
      </c>
      <c r="S75" s="434" t="s">
        <v>774</v>
      </c>
      <c r="T75" s="435" t="s">
        <v>127</v>
      </c>
      <c r="U75" s="434" t="s">
        <v>779</v>
      </c>
      <c r="V75" s="434"/>
      <c r="W75" s="434"/>
      <c r="X75" s="434"/>
      <c r="Y75" s="434"/>
      <c r="Z75" s="430"/>
      <c r="AA75" s="434"/>
      <c r="AB75" s="434"/>
      <c r="AC75" s="434"/>
      <c r="AD75" s="434"/>
      <c r="AE75" s="434"/>
      <c r="AF75" s="434"/>
      <c r="AG75" s="428"/>
      <c r="AH75" s="425"/>
    </row>
    <row r="76" spans="2:34" ht="13.5" customHeight="1">
      <c r="B76" s="1194"/>
      <c r="C76" s="1180"/>
      <c r="D76" s="1185"/>
      <c r="E76" s="1180"/>
      <c r="F76" s="1185"/>
      <c r="G76" s="427"/>
      <c r="H76" s="428"/>
      <c r="J76" s="433"/>
      <c r="K76" s="429"/>
      <c r="L76" s="430" t="s">
        <v>34</v>
      </c>
      <c r="M76" s="429"/>
      <c r="N76" s="430" t="s">
        <v>30</v>
      </c>
      <c r="O76" s="429"/>
      <c r="P76" s="431" t="s">
        <v>29</v>
      </c>
      <c r="Q76" s="432" t="s">
        <v>1186</v>
      </c>
      <c r="R76" s="433" t="s">
        <v>127</v>
      </c>
      <c r="S76" s="434" t="s">
        <v>773</v>
      </c>
      <c r="T76" s="435" t="s">
        <v>127</v>
      </c>
      <c r="U76" s="434" t="s">
        <v>780</v>
      </c>
      <c r="V76" s="434"/>
      <c r="W76" s="434"/>
      <c r="X76" s="434"/>
      <c r="Y76" s="434"/>
      <c r="Z76" s="430"/>
      <c r="AA76" s="434"/>
      <c r="AB76" s="434"/>
      <c r="AC76" s="434"/>
      <c r="AD76" s="434"/>
      <c r="AE76" s="434"/>
      <c r="AF76" s="434"/>
      <c r="AG76" s="428"/>
      <c r="AH76" s="425"/>
    </row>
    <row r="77" spans="2:34" ht="13.5" customHeight="1">
      <c r="B77" s="1194"/>
      <c r="C77" s="1180"/>
      <c r="D77" s="1185"/>
      <c r="E77" s="1180"/>
      <c r="F77" s="1185"/>
      <c r="G77" s="427"/>
      <c r="H77" s="428"/>
      <c r="J77" s="433"/>
      <c r="K77" s="429"/>
      <c r="L77" s="430" t="s">
        <v>34</v>
      </c>
      <c r="M77" s="429"/>
      <c r="N77" s="430" t="s">
        <v>30</v>
      </c>
      <c r="O77" s="429"/>
      <c r="P77" s="431" t="s">
        <v>29</v>
      </c>
      <c r="Q77" s="432" t="s">
        <v>333</v>
      </c>
      <c r="R77" s="433" t="s">
        <v>126</v>
      </c>
      <c r="S77" s="434" t="s">
        <v>813</v>
      </c>
      <c r="T77" s="435" t="s">
        <v>126</v>
      </c>
      <c r="U77" s="434" t="s">
        <v>820</v>
      </c>
      <c r="V77" s="434"/>
      <c r="W77" s="434"/>
      <c r="X77" s="434"/>
      <c r="Y77" s="434"/>
      <c r="Z77" s="434"/>
      <c r="AA77" s="434"/>
      <c r="AB77" s="434"/>
      <c r="AC77" s="434"/>
      <c r="AD77" s="434"/>
      <c r="AE77" s="434"/>
      <c r="AF77" s="434"/>
      <c r="AG77" s="428"/>
      <c r="AH77" s="425"/>
    </row>
    <row r="78" spans="2:34" ht="13.5" customHeight="1">
      <c r="B78" s="1194"/>
      <c r="C78" s="1180"/>
      <c r="D78" s="1185"/>
      <c r="E78" s="1180"/>
      <c r="F78" s="1185"/>
      <c r="G78" s="427"/>
      <c r="H78" s="428"/>
      <c r="J78" s="433"/>
      <c r="K78" s="429"/>
      <c r="L78" s="430" t="s">
        <v>34</v>
      </c>
      <c r="M78" s="429"/>
      <c r="N78" s="430" t="s">
        <v>30</v>
      </c>
      <c r="O78" s="429"/>
      <c r="P78" s="431" t="s">
        <v>29</v>
      </c>
      <c r="Q78" s="432" t="s">
        <v>833</v>
      </c>
      <c r="R78" s="433" t="s">
        <v>126</v>
      </c>
      <c r="S78" s="434" t="s">
        <v>813</v>
      </c>
      <c r="T78" s="435" t="s">
        <v>126</v>
      </c>
      <c r="U78" s="434" t="s">
        <v>820</v>
      </c>
      <c r="V78" s="434"/>
      <c r="W78" s="434"/>
      <c r="X78" s="430"/>
      <c r="Y78" s="434"/>
      <c r="Z78" s="430"/>
      <c r="AA78" s="434"/>
      <c r="AB78" s="434"/>
      <c r="AC78" s="434"/>
      <c r="AD78" s="434"/>
      <c r="AE78" s="434"/>
      <c r="AF78" s="434"/>
      <c r="AG78" s="428"/>
      <c r="AH78" s="425"/>
    </row>
    <row r="79" spans="2:34" ht="13.5" customHeight="1">
      <c r="B79" s="1194"/>
      <c r="C79" s="1180"/>
      <c r="D79" s="1185"/>
      <c r="E79" s="1180"/>
      <c r="F79" s="1185"/>
      <c r="G79" s="427"/>
      <c r="H79" s="428"/>
      <c r="J79" s="433"/>
      <c r="K79" s="429"/>
      <c r="L79" s="430" t="s">
        <v>34</v>
      </c>
      <c r="M79" s="429"/>
      <c r="N79" s="430" t="s">
        <v>30</v>
      </c>
      <c r="O79" s="429"/>
      <c r="P79" s="431" t="s">
        <v>29</v>
      </c>
      <c r="Q79" s="432" t="s">
        <v>1498</v>
      </c>
      <c r="R79" s="433" t="s">
        <v>127</v>
      </c>
      <c r="S79" s="434" t="s">
        <v>773</v>
      </c>
      <c r="T79" s="435" t="s">
        <v>127</v>
      </c>
      <c r="U79" s="434" t="s">
        <v>780</v>
      </c>
      <c r="V79" s="434"/>
      <c r="W79" s="434"/>
      <c r="X79" s="430"/>
      <c r="Y79" s="434"/>
      <c r="Z79" s="430"/>
      <c r="AA79" s="434"/>
      <c r="AB79" s="434"/>
      <c r="AC79" s="434"/>
      <c r="AD79" s="434"/>
      <c r="AE79" s="434"/>
      <c r="AF79" s="434"/>
      <c r="AG79" s="428"/>
      <c r="AH79" s="717" t="s">
        <v>126</v>
      </c>
    </row>
    <row r="80" spans="2:34" ht="13.5" customHeight="1">
      <c r="B80" s="1194"/>
      <c r="C80" s="1180"/>
      <c r="D80" s="1185"/>
      <c r="E80" s="1180"/>
      <c r="F80" s="1185"/>
      <c r="G80" s="427"/>
      <c r="H80" s="428"/>
      <c r="J80" s="433"/>
      <c r="K80" s="429"/>
      <c r="L80" s="430" t="s">
        <v>34</v>
      </c>
      <c r="M80" s="429"/>
      <c r="N80" s="430" t="s">
        <v>30</v>
      </c>
      <c r="O80" s="429"/>
      <c r="P80" s="431" t="s">
        <v>29</v>
      </c>
      <c r="Q80" s="432" t="s">
        <v>1187</v>
      </c>
      <c r="R80" s="433" t="s">
        <v>127</v>
      </c>
      <c r="S80" s="434" t="s">
        <v>773</v>
      </c>
      <c r="T80" s="435" t="s">
        <v>127</v>
      </c>
      <c r="U80" s="434" t="s">
        <v>780</v>
      </c>
      <c r="V80" s="434"/>
      <c r="W80" s="434"/>
      <c r="X80" s="430"/>
      <c r="Y80" s="434"/>
      <c r="Z80" s="430"/>
      <c r="AA80" s="434"/>
      <c r="AB80" s="434"/>
      <c r="AC80" s="434"/>
      <c r="AD80" s="434"/>
      <c r="AE80" s="434"/>
      <c r="AF80" s="434"/>
      <c r="AG80" s="428"/>
      <c r="AH80" s="718" t="s">
        <v>773</v>
      </c>
    </row>
    <row r="81" spans="2:34" ht="13.5" customHeight="1">
      <c r="B81" s="1194"/>
      <c r="C81" s="1180"/>
      <c r="D81" s="1185"/>
      <c r="E81" s="1180"/>
      <c r="F81" s="1185"/>
      <c r="G81" s="427"/>
      <c r="H81" s="428"/>
      <c r="J81" s="433"/>
      <c r="K81" s="429"/>
      <c r="L81" s="430" t="s">
        <v>34</v>
      </c>
      <c r="M81" s="429"/>
      <c r="N81" s="430" t="s">
        <v>30</v>
      </c>
      <c r="O81" s="429"/>
      <c r="P81" s="431" t="s">
        <v>29</v>
      </c>
      <c r="Q81" s="432" t="s">
        <v>150</v>
      </c>
      <c r="R81" s="433" t="s">
        <v>127</v>
      </c>
      <c r="S81" s="434" t="s">
        <v>773</v>
      </c>
      <c r="T81" s="435" t="s">
        <v>127</v>
      </c>
      <c r="U81" s="434" t="s">
        <v>780</v>
      </c>
      <c r="V81" s="434"/>
      <c r="W81" s="434"/>
      <c r="X81" s="430"/>
      <c r="Y81" s="434"/>
      <c r="Z81" s="430"/>
      <c r="AA81" s="434"/>
      <c r="AB81" s="434"/>
      <c r="AC81" s="434"/>
      <c r="AD81" s="434"/>
      <c r="AE81" s="434"/>
      <c r="AF81" s="434"/>
      <c r="AG81" s="428"/>
      <c r="AH81" s="425"/>
    </row>
    <row r="82" spans="2:34" ht="13.5" customHeight="1">
      <c r="B82" s="1194"/>
      <c r="C82" s="1180"/>
      <c r="D82" s="1185"/>
      <c r="E82" s="1180"/>
      <c r="F82" s="1185"/>
      <c r="G82" s="427"/>
      <c r="H82" s="428"/>
      <c r="J82" s="433"/>
      <c r="K82" s="429"/>
      <c r="L82" s="430" t="s">
        <v>34</v>
      </c>
      <c r="M82" s="429"/>
      <c r="N82" s="430" t="s">
        <v>30</v>
      </c>
      <c r="O82" s="429"/>
      <c r="P82" s="431" t="s">
        <v>29</v>
      </c>
      <c r="Q82" s="432" t="s">
        <v>334</v>
      </c>
      <c r="R82" s="433" t="s">
        <v>127</v>
      </c>
      <c r="S82" s="1213" t="s">
        <v>775</v>
      </c>
      <c r="T82" s="1213"/>
      <c r="U82" s="1213"/>
      <c r="V82" s="435" t="s">
        <v>127</v>
      </c>
      <c r="W82" s="1213" t="s">
        <v>781</v>
      </c>
      <c r="X82" s="1213"/>
      <c r="Y82" s="1213"/>
      <c r="Z82" s="435" t="s">
        <v>127</v>
      </c>
      <c r="AA82" s="1213" t="s">
        <v>787</v>
      </c>
      <c r="AB82" s="1213"/>
      <c r="AC82" s="1213"/>
      <c r="AD82" s="1213"/>
      <c r="AE82" s="434"/>
      <c r="AF82" s="434"/>
      <c r="AG82" s="428"/>
      <c r="AH82" s="425"/>
    </row>
    <row r="83" spans="2:34" ht="13.5" customHeight="1">
      <c r="B83" s="1194"/>
      <c r="C83" s="1180"/>
      <c r="D83" s="1185"/>
      <c r="E83" s="1180"/>
      <c r="F83" s="1185"/>
      <c r="G83" s="427"/>
      <c r="H83" s="428"/>
      <c r="J83" s="433"/>
      <c r="K83" s="429"/>
      <c r="L83" s="430" t="s">
        <v>34</v>
      </c>
      <c r="M83" s="429"/>
      <c r="N83" s="430" t="s">
        <v>30</v>
      </c>
      <c r="O83" s="429"/>
      <c r="P83" s="431" t="s">
        <v>29</v>
      </c>
      <c r="Q83" s="440" t="s">
        <v>152</v>
      </c>
      <c r="R83" s="433" t="s">
        <v>127</v>
      </c>
      <c r="S83" s="441" t="s">
        <v>782</v>
      </c>
      <c r="T83" s="435" t="s">
        <v>127</v>
      </c>
      <c r="U83" s="441" t="s">
        <v>788</v>
      </c>
      <c r="V83" s="435" t="s">
        <v>127</v>
      </c>
      <c r="W83" s="441" t="s">
        <v>790</v>
      </c>
      <c r="X83" s="435" t="s">
        <v>127</v>
      </c>
      <c r="Y83" s="441" t="s">
        <v>824</v>
      </c>
      <c r="Z83" s="435" t="s">
        <v>127</v>
      </c>
      <c r="AA83" s="441" t="s">
        <v>793</v>
      </c>
      <c r="AB83" s="441"/>
      <c r="AC83" s="434"/>
      <c r="AD83" s="434"/>
      <c r="AE83" s="434"/>
      <c r="AF83" s="434"/>
      <c r="AG83" s="428"/>
      <c r="AH83" s="717" t="s">
        <v>127</v>
      </c>
    </row>
    <row r="84" spans="2:34" ht="13.5" customHeight="1">
      <c r="B84" s="1194"/>
      <c r="C84" s="1180"/>
      <c r="D84" s="1185"/>
      <c r="E84" s="1180"/>
      <c r="F84" s="1185"/>
      <c r="G84" s="427"/>
      <c r="H84" s="428"/>
      <c r="J84" s="433"/>
      <c r="K84" s="429"/>
      <c r="L84" s="430" t="s">
        <v>34</v>
      </c>
      <c r="M84" s="429"/>
      <c r="N84" s="430" t="s">
        <v>30</v>
      </c>
      <c r="O84" s="429"/>
      <c r="P84" s="431" t="s">
        <v>29</v>
      </c>
      <c r="Q84" s="432" t="s">
        <v>335</v>
      </c>
      <c r="R84" s="433" t="s">
        <v>127</v>
      </c>
      <c r="S84" s="434" t="s">
        <v>773</v>
      </c>
      <c r="T84" s="435" t="s">
        <v>127</v>
      </c>
      <c r="U84" s="434" t="s">
        <v>780</v>
      </c>
      <c r="V84" s="434"/>
      <c r="W84" s="434"/>
      <c r="X84" s="434"/>
      <c r="Y84" s="434"/>
      <c r="Z84" s="434"/>
      <c r="AA84" s="434"/>
      <c r="AB84" s="434"/>
      <c r="AE84" s="434"/>
      <c r="AF84" s="434"/>
      <c r="AG84" s="428"/>
      <c r="AH84" s="718" t="s">
        <v>780</v>
      </c>
    </row>
    <row r="85" spans="2:34" ht="13.5" customHeight="1">
      <c r="B85" s="1194"/>
      <c r="C85" s="1180"/>
      <c r="D85" s="1185"/>
      <c r="E85" s="1180"/>
      <c r="F85" s="1185"/>
      <c r="G85" s="427"/>
      <c r="H85" s="428"/>
      <c r="J85" s="433"/>
      <c r="K85" s="429"/>
      <c r="L85" s="430" t="s">
        <v>34</v>
      </c>
      <c r="M85" s="429"/>
      <c r="N85" s="430" t="s">
        <v>30</v>
      </c>
      <c r="O85" s="429"/>
      <c r="P85" s="431" t="s">
        <v>29</v>
      </c>
      <c r="Q85" s="432" t="s">
        <v>336</v>
      </c>
      <c r="R85" s="433" t="s">
        <v>127</v>
      </c>
      <c r="S85" s="434" t="s">
        <v>773</v>
      </c>
      <c r="T85" s="435" t="s">
        <v>127</v>
      </c>
      <c r="U85" s="434" t="s">
        <v>822</v>
      </c>
      <c r="V85" s="435" t="s">
        <v>127</v>
      </c>
      <c r="W85" s="434" t="s">
        <v>179</v>
      </c>
      <c r="X85" s="434"/>
      <c r="Y85" s="434"/>
      <c r="Z85" s="434"/>
      <c r="AA85" s="434"/>
      <c r="AB85" s="434"/>
      <c r="AC85" s="434"/>
      <c r="AD85" s="434"/>
      <c r="AE85" s="434"/>
      <c r="AF85" s="434"/>
      <c r="AG85" s="428"/>
      <c r="AH85" s="425"/>
    </row>
    <row r="86" spans="2:34" ht="13.5" customHeight="1">
      <c r="B86" s="1194"/>
      <c r="C86" s="1180"/>
      <c r="D86" s="1185"/>
      <c r="E86" s="1180"/>
      <c r="F86" s="1185"/>
      <c r="G86" s="427"/>
      <c r="H86" s="428"/>
      <c r="J86" s="433"/>
      <c r="K86" s="429"/>
      <c r="L86" s="430" t="s">
        <v>34</v>
      </c>
      <c r="M86" s="429"/>
      <c r="N86" s="430" t="s">
        <v>30</v>
      </c>
      <c r="O86" s="429"/>
      <c r="P86" s="431" t="s">
        <v>29</v>
      </c>
      <c r="Q86" s="432" t="s">
        <v>337</v>
      </c>
      <c r="R86" s="433" t="s">
        <v>127</v>
      </c>
      <c r="S86" s="434" t="s">
        <v>773</v>
      </c>
      <c r="T86" s="435" t="s">
        <v>127</v>
      </c>
      <c r="U86" s="434" t="s">
        <v>822</v>
      </c>
      <c r="V86" s="435" t="s">
        <v>127</v>
      </c>
      <c r="W86" s="434" t="s">
        <v>179</v>
      </c>
      <c r="X86" s="434"/>
      <c r="Y86" s="434"/>
      <c r="Z86" s="434"/>
      <c r="AA86" s="434"/>
      <c r="AC86" s="434"/>
      <c r="AD86" s="434"/>
      <c r="AE86" s="434"/>
      <c r="AF86" s="434"/>
      <c r="AG86" s="428"/>
      <c r="AH86" s="425"/>
    </row>
    <row r="87" spans="2:34" ht="13.5" customHeight="1">
      <c r="B87" s="1194"/>
      <c r="C87" s="1180"/>
      <c r="D87" s="1185"/>
      <c r="E87" s="1180"/>
      <c r="F87" s="1185"/>
      <c r="G87" s="427"/>
      <c r="H87" s="428"/>
      <c r="J87" s="433"/>
      <c r="K87" s="429"/>
      <c r="L87" s="430" t="s">
        <v>34</v>
      </c>
      <c r="M87" s="429"/>
      <c r="N87" s="430" t="s">
        <v>30</v>
      </c>
      <c r="O87" s="429"/>
      <c r="P87" s="431" t="s">
        <v>29</v>
      </c>
      <c r="Q87" s="432" t="s">
        <v>1188</v>
      </c>
      <c r="R87" s="433" t="s">
        <v>127</v>
      </c>
      <c r="S87" s="434" t="s">
        <v>773</v>
      </c>
      <c r="T87" s="435" t="s">
        <v>127</v>
      </c>
      <c r="U87" s="434" t="s">
        <v>780</v>
      </c>
      <c r="V87" s="434"/>
      <c r="W87" s="434"/>
      <c r="X87" s="434"/>
      <c r="Y87" s="434"/>
      <c r="Z87" s="434"/>
      <c r="AA87" s="434"/>
      <c r="AB87" s="434"/>
      <c r="AC87" s="434"/>
      <c r="AD87" s="434"/>
      <c r="AE87" s="434"/>
      <c r="AF87" s="434"/>
      <c r="AG87" s="428"/>
      <c r="AH87" s="425"/>
    </row>
    <row r="88" spans="2:34" ht="13.5" customHeight="1">
      <c r="B88" s="1194"/>
      <c r="C88" s="1180"/>
      <c r="D88" s="1185"/>
      <c r="E88" s="1180"/>
      <c r="F88" s="1185"/>
      <c r="G88" s="427"/>
      <c r="H88" s="428"/>
      <c r="J88" s="433"/>
      <c r="K88" s="429"/>
      <c r="L88" s="430" t="s">
        <v>34</v>
      </c>
      <c r="M88" s="429"/>
      <c r="N88" s="430" t="s">
        <v>30</v>
      </c>
      <c r="O88" s="429"/>
      <c r="P88" s="431" t="s">
        <v>29</v>
      </c>
      <c r="Q88" s="432" t="s">
        <v>1189</v>
      </c>
      <c r="R88" s="433" t="s">
        <v>127</v>
      </c>
      <c r="S88" s="434" t="s">
        <v>773</v>
      </c>
      <c r="T88" s="435" t="s">
        <v>127</v>
      </c>
      <c r="U88" s="434" t="s">
        <v>780</v>
      </c>
      <c r="V88" s="434"/>
      <c r="W88" s="434"/>
      <c r="X88" s="434"/>
      <c r="Y88" s="434"/>
      <c r="Z88" s="434"/>
      <c r="AA88" s="434"/>
      <c r="AB88" s="434"/>
      <c r="AC88" s="434"/>
      <c r="AD88" s="434"/>
      <c r="AE88" s="434"/>
      <c r="AF88" s="434"/>
      <c r="AG88" s="428"/>
      <c r="AH88" s="425"/>
    </row>
    <row r="89" spans="2:34" ht="13.5" customHeight="1">
      <c r="B89" s="1194"/>
      <c r="C89" s="1180"/>
      <c r="D89" s="1185"/>
      <c r="E89" s="1180"/>
      <c r="F89" s="1185"/>
      <c r="G89" s="427"/>
      <c r="H89" s="428"/>
      <c r="J89" s="433"/>
      <c r="K89" s="429"/>
      <c r="L89" s="430" t="s">
        <v>34</v>
      </c>
      <c r="M89" s="429"/>
      <c r="N89" s="430" t="s">
        <v>30</v>
      </c>
      <c r="O89" s="429"/>
      <c r="P89" s="431" t="s">
        <v>29</v>
      </c>
      <c r="Q89" s="432" t="s">
        <v>1190</v>
      </c>
      <c r="R89" s="433" t="s">
        <v>127</v>
      </c>
      <c r="S89" s="434" t="s">
        <v>773</v>
      </c>
      <c r="T89" s="435" t="s">
        <v>127</v>
      </c>
      <c r="U89" s="434" t="s">
        <v>780</v>
      </c>
      <c r="V89" s="434"/>
      <c r="W89" s="434"/>
      <c r="X89" s="434"/>
      <c r="Y89" s="434"/>
      <c r="Z89" s="434"/>
      <c r="AA89" s="434"/>
      <c r="AB89" s="434"/>
      <c r="AC89" s="434"/>
      <c r="AD89" s="434"/>
      <c r="AE89" s="434"/>
      <c r="AF89" s="434"/>
      <c r="AG89" s="428"/>
      <c r="AH89" s="425"/>
    </row>
    <row r="90" spans="2:34" ht="13.5" customHeight="1">
      <c r="B90" s="1194"/>
      <c r="C90" s="1180"/>
      <c r="D90" s="1185"/>
      <c r="E90" s="1180"/>
      <c r="F90" s="1185"/>
      <c r="G90" s="427"/>
      <c r="H90" s="428"/>
      <c r="J90" s="433"/>
      <c r="K90" s="429"/>
      <c r="L90" s="430" t="s">
        <v>34</v>
      </c>
      <c r="M90" s="429"/>
      <c r="N90" s="430" t="s">
        <v>30</v>
      </c>
      <c r="O90" s="429"/>
      <c r="P90" s="431" t="s">
        <v>29</v>
      </c>
      <c r="Q90" s="432" t="s">
        <v>1191</v>
      </c>
      <c r="R90" s="433" t="s">
        <v>127</v>
      </c>
      <c r="S90" s="434" t="s">
        <v>773</v>
      </c>
      <c r="T90" s="435" t="s">
        <v>127</v>
      </c>
      <c r="U90" s="434" t="s">
        <v>780</v>
      </c>
      <c r="V90" s="434"/>
      <c r="W90" s="434"/>
      <c r="X90" s="434"/>
      <c r="Y90" s="434"/>
      <c r="Z90" s="434"/>
      <c r="AA90" s="434"/>
      <c r="AB90" s="434"/>
      <c r="AC90" s="434"/>
      <c r="AD90" s="434"/>
      <c r="AE90" s="434"/>
      <c r="AF90" s="434"/>
      <c r="AG90" s="428"/>
      <c r="AH90" s="425"/>
    </row>
    <row r="91" spans="2:34" ht="13.5" customHeight="1">
      <c r="B91" s="1194"/>
      <c r="C91" s="1180"/>
      <c r="D91" s="1185"/>
      <c r="E91" s="1180"/>
      <c r="F91" s="1185"/>
      <c r="G91" s="427"/>
      <c r="H91" s="428"/>
      <c r="J91" s="433"/>
      <c r="K91" s="429"/>
      <c r="L91" s="430" t="s">
        <v>34</v>
      </c>
      <c r="M91" s="429"/>
      <c r="N91" s="430" t="s">
        <v>30</v>
      </c>
      <c r="O91" s="429"/>
      <c r="P91" s="431" t="s">
        <v>29</v>
      </c>
      <c r="Q91" s="906" t="s">
        <v>338</v>
      </c>
      <c r="R91" s="442" t="s">
        <v>127</v>
      </c>
      <c r="S91" s="443" t="s">
        <v>773</v>
      </c>
      <c r="T91" s="444" t="s">
        <v>127</v>
      </c>
      <c r="U91" s="443" t="s">
        <v>1353</v>
      </c>
      <c r="V91" s="444" t="s">
        <v>127</v>
      </c>
      <c r="W91" s="443" t="s">
        <v>1354</v>
      </c>
      <c r="X91" s="444" t="s">
        <v>127</v>
      </c>
      <c r="Y91" s="443" t="s">
        <v>1355</v>
      </c>
      <c r="Z91" s="443"/>
      <c r="AA91" s="443"/>
      <c r="AB91" s="443"/>
      <c r="AC91" s="443"/>
      <c r="AD91" s="443"/>
      <c r="AE91" s="443"/>
      <c r="AF91" s="443"/>
      <c r="AG91" s="437"/>
      <c r="AH91" s="445"/>
    </row>
    <row r="92" spans="2:34" ht="13.5" customHeight="1">
      <c r="B92" s="1194"/>
      <c r="C92" s="1180"/>
      <c r="D92" s="1185"/>
      <c r="E92" s="1183" t="s">
        <v>127</v>
      </c>
      <c r="F92" s="1184" t="s">
        <v>841</v>
      </c>
      <c r="G92" s="1214"/>
      <c r="H92" s="1215"/>
      <c r="J92" s="450"/>
      <c r="K92" s="446"/>
      <c r="L92" s="447" t="s">
        <v>34</v>
      </c>
      <c r="M92" s="446"/>
      <c r="N92" s="447" t="s">
        <v>30</v>
      </c>
      <c r="O92" s="446"/>
      <c r="P92" s="448" t="s">
        <v>29</v>
      </c>
      <c r="Q92" s="421" t="s">
        <v>112</v>
      </c>
      <c r="R92" s="422" t="s">
        <v>127</v>
      </c>
      <c r="S92" s="423" t="s">
        <v>813</v>
      </c>
      <c r="T92" s="424" t="s">
        <v>127</v>
      </c>
      <c r="U92" s="423" t="s">
        <v>778</v>
      </c>
      <c r="V92" s="424" t="s">
        <v>127</v>
      </c>
      <c r="W92" s="423" t="s">
        <v>785</v>
      </c>
      <c r="X92" s="424" t="s">
        <v>127</v>
      </c>
      <c r="Y92" s="423" t="s">
        <v>829</v>
      </c>
      <c r="Z92" s="424" t="s">
        <v>127</v>
      </c>
      <c r="AA92" s="423" t="s">
        <v>791</v>
      </c>
      <c r="AB92" s="424" t="s">
        <v>127</v>
      </c>
      <c r="AC92" s="423" t="s">
        <v>792</v>
      </c>
      <c r="AD92" s="423"/>
      <c r="AE92" s="423"/>
      <c r="AF92" s="423"/>
      <c r="AG92" s="421"/>
      <c r="AH92" s="425"/>
    </row>
    <row r="93" spans="2:34" ht="13.5" customHeight="1">
      <c r="B93" s="1194"/>
      <c r="C93" s="1180"/>
      <c r="D93" s="1185"/>
      <c r="E93" s="1180"/>
      <c r="F93" s="1185"/>
      <c r="G93" s="427" t="s">
        <v>126</v>
      </c>
      <c r="H93" s="428" t="s">
        <v>842</v>
      </c>
      <c r="J93" s="433"/>
      <c r="K93" s="429"/>
      <c r="L93" s="430" t="s">
        <v>34</v>
      </c>
      <c r="M93" s="429"/>
      <c r="N93" s="430" t="s">
        <v>30</v>
      </c>
      <c r="O93" s="429"/>
      <c r="P93" s="431" t="s">
        <v>29</v>
      </c>
      <c r="Q93" s="432" t="s">
        <v>332</v>
      </c>
      <c r="R93" s="433" t="s">
        <v>127</v>
      </c>
      <c r="S93" s="434" t="s">
        <v>773</v>
      </c>
      <c r="T93" s="435" t="s">
        <v>127</v>
      </c>
      <c r="U93" s="434" t="s">
        <v>816</v>
      </c>
      <c r="V93" s="435" t="s">
        <v>127</v>
      </c>
      <c r="W93" s="434" t="s">
        <v>786</v>
      </c>
      <c r="X93" s="435" t="s">
        <v>127</v>
      </c>
      <c r="Y93" s="434" t="s">
        <v>830</v>
      </c>
      <c r="Z93" s="435" t="s">
        <v>127</v>
      </c>
      <c r="AA93" s="434" t="s">
        <v>831</v>
      </c>
      <c r="AB93" s="435" t="s">
        <v>127</v>
      </c>
      <c r="AC93" s="458" t="s">
        <v>832</v>
      </c>
      <c r="AD93" s="434"/>
      <c r="AE93" s="434"/>
      <c r="AF93" s="430"/>
      <c r="AG93" s="428"/>
      <c r="AH93" s="425"/>
    </row>
    <row r="94" spans="2:34" ht="13.5" customHeight="1">
      <c r="B94" s="1194"/>
      <c r="C94" s="1180"/>
      <c r="D94" s="1185"/>
      <c r="E94" s="1180"/>
      <c r="F94" s="1185"/>
      <c r="G94" s="427" t="s">
        <v>126</v>
      </c>
      <c r="H94" s="428" t="s">
        <v>839</v>
      </c>
      <c r="J94" s="433"/>
      <c r="K94" s="429"/>
      <c r="L94" s="430" t="s">
        <v>34</v>
      </c>
      <c r="M94" s="429"/>
      <c r="N94" s="430" t="s">
        <v>30</v>
      </c>
      <c r="O94" s="429"/>
      <c r="P94" s="431" t="s">
        <v>29</v>
      </c>
      <c r="Q94" s="461" t="s">
        <v>93</v>
      </c>
      <c r="R94" s="433" t="s">
        <v>127</v>
      </c>
      <c r="S94" s="434" t="s">
        <v>777</v>
      </c>
      <c r="T94" s="435" t="s">
        <v>127</v>
      </c>
      <c r="U94" s="434" t="s">
        <v>784</v>
      </c>
      <c r="V94" s="430"/>
      <c r="W94" s="434"/>
      <c r="X94" s="430"/>
      <c r="Y94" s="434"/>
      <c r="Z94" s="430"/>
      <c r="AA94" s="434"/>
      <c r="AB94" s="430"/>
      <c r="AC94" s="458"/>
      <c r="AD94" s="434"/>
      <c r="AE94" s="434"/>
      <c r="AF94" s="430"/>
      <c r="AG94" s="428"/>
      <c r="AH94" s="425"/>
    </row>
    <row r="95" spans="2:34" ht="13.5" customHeight="1">
      <c r="B95" s="1194"/>
      <c r="C95" s="1180"/>
      <c r="D95" s="1185"/>
      <c r="E95" s="1180"/>
      <c r="F95" s="1185"/>
      <c r="G95" s="427"/>
      <c r="H95" s="428"/>
      <c r="J95" s="433"/>
      <c r="K95" s="429"/>
      <c r="L95" s="430" t="s">
        <v>34</v>
      </c>
      <c r="M95" s="429"/>
      <c r="N95" s="430" t="s">
        <v>30</v>
      </c>
      <c r="O95" s="429"/>
      <c r="P95" s="431" t="s">
        <v>29</v>
      </c>
      <c r="Q95" s="432" t="s">
        <v>113</v>
      </c>
      <c r="R95" s="433" t="s">
        <v>127</v>
      </c>
      <c r="S95" s="434" t="s">
        <v>774</v>
      </c>
      <c r="T95" s="435" t="s">
        <v>127</v>
      </c>
      <c r="U95" s="434" t="s">
        <v>779</v>
      </c>
      <c r="V95" s="434"/>
      <c r="W95" s="434"/>
      <c r="X95" s="434"/>
      <c r="Y95" s="434"/>
      <c r="Z95" s="434"/>
      <c r="AA95" s="434"/>
      <c r="AB95" s="434"/>
      <c r="AC95" s="434"/>
      <c r="AD95" s="434"/>
      <c r="AE95" s="434"/>
      <c r="AF95" s="434"/>
      <c r="AG95" s="428"/>
      <c r="AH95" s="425"/>
    </row>
    <row r="96" spans="2:34" ht="13.5" customHeight="1">
      <c r="B96" s="1194"/>
      <c r="C96" s="1180"/>
      <c r="D96" s="1185"/>
      <c r="E96" s="1180"/>
      <c r="F96" s="1185"/>
      <c r="G96" s="427"/>
      <c r="H96" s="428"/>
      <c r="J96" s="433"/>
      <c r="K96" s="429"/>
      <c r="L96" s="430" t="s">
        <v>34</v>
      </c>
      <c r="M96" s="429"/>
      <c r="N96" s="430" t="s">
        <v>30</v>
      </c>
      <c r="O96" s="429"/>
      <c r="P96" s="431" t="s">
        <v>29</v>
      </c>
      <c r="Q96" s="432" t="s">
        <v>1185</v>
      </c>
      <c r="R96" s="433" t="s">
        <v>127</v>
      </c>
      <c r="S96" s="434" t="s">
        <v>774</v>
      </c>
      <c r="T96" s="435" t="s">
        <v>127</v>
      </c>
      <c r="U96" s="434" t="s">
        <v>779</v>
      </c>
      <c r="V96" s="434"/>
      <c r="W96" s="434"/>
      <c r="X96" s="434"/>
      <c r="Y96" s="434"/>
      <c r="Z96" s="434"/>
      <c r="AA96" s="434"/>
      <c r="AB96" s="434"/>
      <c r="AC96" s="434"/>
      <c r="AD96" s="434"/>
      <c r="AE96" s="434"/>
      <c r="AF96" s="434"/>
      <c r="AG96" s="428"/>
      <c r="AH96" s="425"/>
    </row>
    <row r="97" spans="2:34" ht="13.5" customHeight="1">
      <c r="B97" s="1194"/>
      <c r="C97" s="1180"/>
      <c r="D97" s="1185"/>
      <c r="E97" s="1180"/>
      <c r="F97" s="1185"/>
      <c r="G97" s="427"/>
      <c r="H97" s="428"/>
      <c r="J97" s="433"/>
      <c r="K97" s="429"/>
      <c r="L97" s="430" t="s">
        <v>34</v>
      </c>
      <c r="M97" s="429"/>
      <c r="N97" s="430" t="s">
        <v>30</v>
      </c>
      <c r="O97" s="429"/>
      <c r="P97" s="431" t="s">
        <v>29</v>
      </c>
      <c r="Q97" s="432" t="s">
        <v>1186</v>
      </c>
      <c r="R97" s="433" t="s">
        <v>127</v>
      </c>
      <c r="S97" s="434" t="s">
        <v>773</v>
      </c>
      <c r="T97" s="435" t="s">
        <v>127</v>
      </c>
      <c r="U97" s="434" t="s">
        <v>780</v>
      </c>
      <c r="V97" s="434"/>
      <c r="W97" s="434"/>
      <c r="X97" s="434"/>
      <c r="Y97" s="434"/>
      <c r="Z97" s="434"/>
      <c r="AA97" s="434"/>
      <c r="AB97" s="434"/>
      <c r="AC97" s="434"/>
      <c r="AD97" s="434"/>
      <c r="AE97" s="434"/>
      <c r="AF97" s="434"/>
      <c r="AG97" s="428"/>
      <c r="AH97" s="717" t="s">
        <v>126</v>
      </c>
    </row>
    <row r="98" spans="2:34" ht="13.5" customHeight="1">
      <c r="B98" s="1194"/>
      <c r="C98" s="1180"/>
      <c r="D98" s="1185"/>
      <c r="E98" s="1180"/>
      <c r="F98" s="1185"/>
      <c r="G98" s="427"/>
      <c r="H98" s="428"/>
      <c r="J98" s="433"/>
      <c r="K98" s="429"/>
      <c r="L98" s="430" t="s">
        <v>34</v>
      </c>
      <c r="M98" s="429"/>
      <c r="N98" s="430" t="s">
        <v>30</v>
      </c>
      <c r="O98" s="429"/>
      <c r="P98" s="431" t="s">
        <v>29</v>
      </c>
      <c r="Q98" s="432" t="s">
        <v>333</v>
      </c>
      <c r="R98" s="433" t="s">
        <v>126</v>
      </c>
      <c r="S98" s="434" t="s">
        <v>813</v>
      </c>
      <c r="T98" s="435" t="s">
        <v>126</v>
      </c>
      <c r="U98" s="434" t="s">
        <v>820</v>
      </c>
      <c r="V98" s="434"/>
      <c r="W98" s="434"/>
      <c r="X98" s="434"/>
      <c r="Y98" s="434"/>
      <c r="Z98" s="434"/>
      <c r="AA98" s="434"/>
      <c r="AB98" s="434"/>
      <c r="AC98" s="434"/>
      <c r="AD98" s="434"/>
      <c r="AE98" s="434"/>
      <c r="AF98" s="434"/>
      <c r="AG98" s="428"/>
      <c r="AH98" s="718" t="s">
        <v>773</v>
      </c>
    </row>
    <row r="99" spans="2:34" ht="13.5" customHeight="1">
      <c r="B99" s="1194"/>
      <c r="C99" s="1180"/>
      <c r="D99" s="1185"/>
      <c r="E99" s="1180"/>
      <c r="F99" s="1185"/>
      <c r="G99" s="427"/>
      <c r="H99" s="428"/>
      <c r="J99" s="433"/>
      <c r="K99" s="429"/>
      <c r="L99" s="430" t="s">
        <v>34</v>
      </c>
      <c r="M99" s="429"/>
      <c r="N99" s="430" t="s">
        <v>30</v>
      </c>
      <c r="O99" s="429"/>
      <c r="P99" s="431" t="s">
        <v>29</v>
      </c>
      <c r="Q99" s="432" t="s">
        <v>833</v>
      </c>
      <c r="R99" s="433" t="s">
        <v>126</v>
      </c>
      <c r="S99" s="434" t="s">
        <v>813</v>
      </c>
      <c r="T99" s="435" t="s">
        <v>126</v>
      </c>
      <c r="U99" s="434" t="s">
        <v>820</v>
      </c>
      <c r="V99" s="434"/>
      <c r="W99" s="434"/>
      <c r="X99" s="434"/>
      <c r="Y99" s="434"/>
      <c r="Z99" s="434"/>
      <c r="AA99" s="434"/>
      <c r="AB99" s="434"/>
      <c r="AC99" s="434"/>
      <c r="AD99" s="434"/>
      <c r="AE99" s="434"/>
      <c r="AF99" s="434"/>
      <c r="AG99" s="428"/>
      <c r="AH99" s="425"/>
    </row>
    <row r="100" spans="2:34" ht="13.5" customHeight="1">
      <c r="B100" s="1194"/>
      <c r="C100" s="1180"/>
      <c r="D100" s="1185"/>
      <c r="E100" s="1180"/>
      <c r="F100" s="1185"/>
      <c r="G100" s="427"/>
      <c r="H100" s="428"/>
      <c r="J100" s="433"/>
      <c r="K100" s="429"/>
      <c r="L100" s="430" t="s">
        <v>34</v>
      </c>
      <c r="M100" s="429"/>
      <c r="N100" s="430" t="s">
        <v>30</v>
      </c>
      <c r="O100" s="429"/>
      <c r="P100" s="431" t="s">
        <v>29</v>
      </c>
      <c r="Q100" s="432" t="s">
        <v>1498</v>
      </c>
      <c r="R100" s="433" t="s">
        <v>127</v>
      </c>
      <c r="S100" s="434" t="s">
        <v>773</v>
      </c>
      <c r="T100" s="435" t="s">
        <v>127</v>
      </c>
      <c r="U100" s="434" t="s">
        <v>780</v>
      </c>
      <c r="V100" s="434"/>
      <c r="W100" s="434"/>
      <c r="X100" s="434"/>
      <c r="Y100" s="434"/>
      <c r="Z100" s="434"/>
      <c r="AA100" s="434"/>
      <c r="AB100" s="434"/>
      <c r="AC100" s="434"/>
      <c r="AD100" s="434"/>
      <c r="AE100" s="434"/>
      <c r="AF100" s="434"/>
      <c r="AG100" s="428"/>
      <c r="AH100" s="425"/>
    </row>
    <row r="101" spans="2:34" ht="13.5" customHeight="1">
      <c r="B101" s="1194"/>
      <c r="C101" s="1180"/>
      <c r="D101" s="1185"/>
      <c r="E101" s="1180"/>
      <c r="F101" s="1185"/>
      <c r="G101" s="427"/>
      <c r="H101" s="428"/>
      <c r="J101" s="433"/>
      <c r="K101" s="429"/>
      <c r="L101" s="430" t="s">
        <v>34</v>
      </c>
      <c r="M101" s="429"/>
      <c r="N101" s="430" t="s">
        <v>30</v>
      </c>
      <c r="O101" s="429"/>
      <c r="P101" s="431" t="s">
        <v>29</v>
      </c>
      <c r="Q101" s="432" t="s">
        <v>1187</v>
      </c>
      <c r="R101" s="433" t="s">
        <v>127</v>
      </c>
      <c r="S101" s="434" t="s">
        <v>773</v>
      </c>
      <c r="T101" s="435" t="s">
        <v>127</v>
      </c>
      <c r="U101" s="434" t="s">
        <v>780</v>
      </c>
      <c r="V101" s="434"/>
      <c r="W101" s="434"/>
      <c r="X101" s="434"/>
      <c r="Y101" s="434"/>
      <c r="Z101" s="434"/>
      <c r="AA101" s="434"/>
      <c r="AB101" s="434"/>
      <c r="AC101" s="434"/>
      <c r="AD101" s="434"/>
      <c r="AE101" s="434"/>
      <c r="AF101" s="434"/>
      <c r="AG101" s="428"/>
      <c r="AH101" s="717" t="s">
        <v>127</v>
      </c>
    </row>
    <row r="102" spans="2:34" ht="13.5" customHeight="1">
      <c r="B102" s="1194"/>
      <c r="C102" s="1180"/>
      <c r="D102" s="1185"/>
      <c r="E102" s="1180"/>
      <c r="F102" s="1185"/>
      <c r="G102" s="427"/>
      <c r="H102" s="428"/>
      <c r="J102" s="433"/>
      <c r="K102" s="429"/>
      <c r="L102" s="430" t="s">
        <v>34</v>
      </c>
      <c r="M102" s="429"/>
      <c r="N102" s="430" t="s">
        <v>30</v>
      </c>
      <c r="O102" s="429"/>
      <c r="P102" s="431" t="s">
        <v>29</v>
      </c>
      <c r="Q102" s="432" t="s">
        <v>150</v>
      </c>
      <c r="R102" s="433" t="s">
        <v>127</v>
      </c>
      <c r="S102" s="434" t="s">
        <v>773</v>
      </c>
      <c r="T102" s="435" t="s">
        <v>127</v>
      </c>
      <c r="U102" s="434" t="s">
        <v>780</v>
      </c>
      <c r="V102" s="434"/>
      <c r="W102" s="434"/>
      <c r="X102" s="434"/>
      <c r="Y102" s="434"/>
      <c r="Z102" s="434"/>
      <c r="AA102" s="434"/>
      <c r="AB102" s="434"/>
      <c r="AC102" s="434"/>
      <c r="AD102" s="434"/>
      <c r="AE102" s="434"/>
      <c r="AF102" s="434"/>
      <c r="AG102" s="428"/>
      <c r="AH102" s="718" t="s">
        <v>780</v>
      </c>
    </row>
    <row r="103" spans="2:34" ht="13.5" customHeight="1">
      <c r="B103" s="1194"/>
      <c r="C103" s="1180"/>
      <c r="D103" s="1185"/>
      <c r="E103" s="1180"/>
      <c r="F103" s="1185"/>
      <c r="G103" s="427"/>
      <c r="H103" s="428"/>
      <c r="J103" s="433"/>
      <c r="K103" s="429"/>
      <c r="L103" s="430" t="s">
        <v>34</v>
      </c>
      <c r="M103" s="429"/>
      <c r="N103" s="430" t="s">
        <v>30</v>
      </c>
      <c r="O103" s="429"/>
      <c r="P103" s="431" t="s">
        <v>29</v>
      </c>
      <c r="Q103" s="432" t="s">
        <v>336</v>
      </c>
      <c r="R103" s="433" t="s">
        <v>127</v>
      </c>
      <c r="S103" s="434" t="s">
        <v>773</v>
      </c>
      <c r="T103" s="435" t="s">
        <v>127</v>
      </c>
      <c r="U103" s="434" t="s">
        <v>822</v>
      </c>
      <c r="V103" s="435" t="s">
        <v>127</v>
      </c>
      <c r="W103" s="434" t="s">
        <v>179</v>
      </c>
      <c r="X103" s="434"/>
      <c r="Y103" s="434"/>
      <c r="Z103" s="434"/>
      <c r="AA103" s="434"/>
      <c r="AB103" s="434"/>
      <c r="AC103" s="434"/>
      <c r="AD103" s="434"/>
      <c r="AE103" s="434"/>
      <c r="AF103" s="434"/>
      <c r="AG103" s="428"/>
      <c r="AH103" s="425"/>
    </row>
    <row r="104" spans="2:34" ht="13.5" customHeight="1">
      <c r="B104" s="1194"/>
      <c r="C104" s="1180"/>
      <c r="D104" s="1185"/>
      <c r="E104" s="1180"/>
      <c r="F104" s="1185"/>
      <c r="G104" s="427"/>
      <c r="H104" s="428"/>
      <c r="J104" s="433"/>
      <c r="K104" s="429"/>
      <c r="L104" s="430" t="s">
        <v>34</v>
      </c>
      <c r="M104" s="429"/>
      <c r="N104" s="430" t="s">
        <v>30</v>
      </c>
      <c r="O104" s="429"/>
      <c r="P104" s="431" t="s">
        <v>29</v>
      </c>
      <c r="Q104" s="432" t="s">
        <v>337</v>
      </c>
      <c r="R104" s="433" t="s">
        <v>127</v>
      </c>
      <c r="S104" s="434" t="s">
        <v>773</v>
      </c>
      <c r="T104" s="435" t="s">
        <v>127</v>
      </c>
      <c r="U104" s="434" t="s">
        <v>822</v>
      </c>
      <c r="V104" s="435" t="s">
        <v>127</v>
      </c>
      <c r="W104" s="434" t="s">
        <v>179</v>
      </c>
      <c r="X104" s="434"/>
      <c r="Y104" s="434"/>
      <c r="Z104" s="434"/>
      <c r="AA104" s="434"/>
      <c r="AB104" s="434"/>
      <c r="AC104" s="434"/>
      <c r="AD104" s="434"/>
      <c r="AE104" s="434"/>
      <c r="AF104" s="434"/>
      <c r="AG104" s="428"/>
      <c r="AH104" s="425"/>
    </row>
    <row r="105" spans="2:34" ht="13.5" customHeight="1">
      <c r="B105" s="1195"/>
      <c r="C105" s="1182"/>
      <c r="D105" s="1199"/>
      <c r="E105" s="1182"/>
      <c r="F105" s="1199"/>
      <c r="G105" s="436"/>
      <c r="H105" s="437"/>
      <c r="J105" s="442"/>
      <c r="K105" s="907"/>
      <c r="L105" s="908" t="s">
        <v>34</v>
      </c>
      <c r="M105" s="907"/>
      <c r="N105" s="908" t="s">
        <v>30</v>
      </c>
      <c r="O105" s="907"/>
      <c r="P105" s="909" t="s">
        <v>29</v>
      </c>
      <c r="Q105" s="906" t="s">
        <v>338</v>
      </c>
      <c r="R105" s="442" t="s">
        <v>127</v>
      </c>
      <c r="S105" s="443" t="s">
        <v>773</v>
      </c>
      <c r="T105" s="444" t="s">
        <v>127</v>
      </c>
      <c r="U105" s="443" t="s">
        <v>1353</v>
      </c>
      <c r="V105" s="444" t="s">
        <v>127</v>
      </c>
      <c r="W105" s="443" t="s">
        <v>1354</v>
      </c>
      <c r="X105" s="444" t="s">
        <v>127</v>
      </c>
      <c r="Y105" s="443" t="s">
        <v>1355</v>
      </c>
      <c r="Z105" s="443"/>
      <c r="AA105" s="443"/>
      <c r="AB105" s="443"/>
      <c r="AC105" s="443"/>
      <c r="AD105" s="443"/>
      <c r="AE105" s="443"/>
      <c r="AF105" s="443"/>
      <c r="AG105" s="437"/>
      <c r="AH105" s="445"/>
    </row>
    <row r="108" spans="2:34" ht="12">
      <c r="B108" s="1192" t="s">
        <v>91</v>
      </c>
      <c r="C108" s="1192"/>
      <c r="D108" s="1192"/>
      <c r="E108" s="1191" t="s">
        <v>1</v>
      </c>
      <c r="F108" s="1191"/>
      <c r="G108" s="1191" t="s">
        <v>811</v>
      </c>
      <c r="H108" s="1191"/>
      <c r="I108" s="828"/>
      <c r="J108" s="1191" t="s">
        <v>118</v>
      </c>
      <c r="K108" s="1191"/>
      <c r="L108" s="1191"/>
      <c r="M108" s="1191"/>
      <c r="N108" s="1191"/>
      <c r="O108" s="1191"/>
      <c r="P108" s="1191"/>
      <c r="Q108" s="1186" t="s">
        <v>119</v>
      </c>
      <c r="R108" s="1187"/>
      <c r="S108" s="1187"/>
      <c r="T108" s="1187"/>
      <c r="U108" s="1187"/>
      <c r="V108" s="1187"/>
      <c r="W108" s="1187"/>
      <c r="X108" s="1187"/>
      <c r="Y108" s="1187"/>
      <c r="Z108" s="1187"/>
      <c r="AA108" s="1187"/>
      <c r="AB108" s="1187"/>
      <c r="AC108" s="1187"/>
      <c r="AD108" s="1187"/>
      <c r="AE108" s="1187"/>
      <c r="AF108" s="1187"/>
      <c r="AG108" s="1188"/>
      <c r="AH108" s="829" t="s">
        <v>1192</v>
      </c>
    </row>
    <row r="109" spans="2:34" ht="15" customHeight="1">
      <c r="B109" s="1193" t="s">
        <v>843</v>
      </c>
      <c r="C109" s="1196" t="s">
        <v>825</v>
      </c>
      <c r="D109" s="1217" t="s">
        <v>340</v>
      </c>
      <c r="E109" s="1183" t="s">
        <v>825</v>
      </c>
      <c r="F109" s="1184" t="s">
        <v>844</v>
      </c>
      <c r="G109" s="1214"/>
      <c r="H109" s="1215"/>
      <c r="J109" s="450"/>
      <c r="K109" s="446"/>
      <c r="L109" s="447" t="s">
        <v>34</v>
      </c>
      <c r="M109" s="446"/>
      <c r="N109" s="447" t="s">
        <v>30</v>
      </c>
      <c r="O109" s="446"/>
      <c r="P109" s="448" t="s">
        <v>29</v>
      </c>
      <c r="Q109" s="421" t="s">
        <v>112</v>
      </c>
      <c r="R109" s="422" t="s">
        <v>127</v>
      </c>
      <c r="S109" s="423" t="s">
        <v>813</v>
      </c>
      <c r="T109" s="424" t="s">
        <v>127</v>
      </c>
      <c r="U109" s="423" t="s">
        <v>778</v>
      </c>
      <c r="V109" s="424" t="s">
        <v>127</v>
      </c>
      <c r="W109" s="423" t="s">
        <v>785</v>
      </c>
      <c r="X109" s="424" t="s">
        <v>127</v>
      </c>
      <c r="Y109" s="423" t="s">
        <v>829</v>
      </c>
      <c r="Z109" s="424" t="s">
        <v>127</v>
      </c>
      <c r="AA109" s="423" t="s">
        <v>791</v>
      </c>
      <c r="AB109" s="424" t="s">
        <v>127</v>
      </c>
      <c r="AC109" s="423" t="s">
        <v>792</v>
      </c>
      <c r="AD109" s="447"/>
      <c r="AE109" s="451"/>
      <c r="AF109" s="451"/>
      <c r="AG109" s="455"/>
      <c r="AH109" s="425"/>
    </row>
    <row r="110" spans="2:34" ht="15" customHeight="1">
      <c r="B110" s="1194"/>
      <c r="C110" s="1197"/>
      <c r="D110" s="1218"/>
      <c r="E110" s="1180"/>
      <c r="F110" s="1185"/>
      <c r="G110" s="427" t="s">
        <v>126</v>
      </c>
      <c r="H110" s="428" t="s">
        <v>846</v>
      </c>
      <c r="J110" s="433"/>
      <c r="K110" s="429"/>
      <c r="L110" s="430" t="s">
        <v>34</v>
      </c>
      <c r="M110" s="429"/>
      <c r="N110" s="430" t="s">
        <v>30</v>
      </c>
      <c r="O110" s="429"/>
      <c r="P110" s="431" t="s">
        <v>29</v>
      </c>
      <c r="Q110" s="432" t="s">
        <v>332</v>
      </c>
      <c r="R110" s="433" t="s">
        <v>127</v>
      </c>
      <c r="S110" s="434" t="s">
        <v>773</v>
      </c>
      <c r="T110" s="435" t="s">
        <v>127</v>
      </c>
      <c r="U110" s="434" t="s">
        <v>816</v>
      </c>
      <c r="V110" s="435" t="s">
        <v>127</v>
      </c>
      <c r="W110" s="434" t="s">
        <v>786</v>
      </c>
      <c r="X110" s="435" t="s">
        <v>127</v>
      </c>
      <c r="Y110" s="434" t="s">
        <v>830</v>
      </c>
      <c r="Z110" s="435" t="s">
        <v>127</v>
      </c>
      <c r="AA110" s="434" t="s">
        <v>831</v>
      </c>
      <c r="AB110" s="430"/>
      <c r="AC110" s="458"/>
      <c r="AD110" s="430"/>
      <c r="AE110" s="434"/>
      <c r="AF110" s="434"/>
      <c r="AG110" s="428"/>
      <c r="AH110" s="425"/>
    </row>
    <row r="111" spans="2:34" ht="15" customHeight="1">
      <c r="B111" s="1194"/>
      <c r="C111" s="1197"/>
      <c r="D111" s="1218"/>
      <c r="E111" s="1180"/>
      <c r="F111" s="1185"/>
      <c r="G111" s="427" t="s">
        <v>126</v>
      </c>
      <c r="H111" s="428" t="s">
        <v>847</v>
      </c>
      <c r="J111" s="433"/>
      <c r="K111" s="429"/>
      <c r="L111" s="430" t="s">
        <v>34</v>
      </c>
      <c r="M111" s="429"/>
      <c r="N111" s="430" t="s">
        <v>30</v>
      </c>
      <c r="O111" s="429"/>
      <c r="P111" s="431" t="s">
        <v>29</v>
      </c>
      <c r="Q111" s="432" t="s">
        <v>333</v>
      </c>
      <c r="R111" s="433" t="s">
        <v>126</v>
      </c>
      <c r="S111" s="434" t="s">
        <v>813</v>
      </c>
      <c r="T111" s="435" t="s">
        <v>126</v>
      </c>
      <c r="U111" s="434" t="s">
        <v>820</v>
      </c>
      <c r="V111" s="434"/>
      <c r="W111" s="434"/>
      <c r="X111" s="434"/>
      <c r="Y111" s="434"/>
      <c r="Z111" s="434"/>
      <c r="AA111" s="434"/>
      <c r="AB111" s="434"/>
      <c r="AC111" s="434"/>
      <c r="AD111" s="434"/>
      <c r="AE111" s="434"/>
      <c r="AF111" s="434"/>
      <c r="AG111" s="428"/>
      <c r="AH111" s="425"/>
    </row>
    <row r="112" spans="2:34" ht="15" customHeight="1">
      <c r="B112" s="1194"/>
      <c r="C112" s="1197"/>
      <c r="D112" s="1218"/>
      <c r="E112" s="1180"/>
      <c r="F112" s="1185"/>
      <c r="G112" s="427" t="s">
        <v>126</v>
      </c>
      <c r="H112" s="428" t="s">
        <v>848</v>
      </c>
      <c r="J112" s="433"/>
      <c r="K112" s="429"/>
      <c r="L112" s="430" t="s">
        <v>34</v>
      </c>
      <c r="M112" s="429"/>
      <c r="N112" s="430" t="s">
        <v>30</v>
      </c>
      <c r="O112" s="429"/>
      <c r="P112" s="431" t="s">
        <v>29</v>
      </c>
      <c r="Q112" s="432" t="s">
        <v>833</v>
      </c>
      <c r="R112" s="433" t="s">
        <v>126</v>
      </c>
      <c r="S112" s="434" t="s">
        <v>813</v>
      </c>
      <c r="T112" s="435" t="s">
        <v>126</v>
      </c>
      <c r="U112" s="434" t="s">
        <v>820</v>
      </c>
      <c r="V112" s="434"/>
      <c r="W112" s="434"/>
      <c r="X112" s="434"/>
      <c r="Y112" s="434"/>
      <c r="Z112" s="434"/>
      <c r="AA112" s="434"/>
      <c r="AB112" s="434"/>
      <c r="AC112" s="434"/>
      <c r="AD112" s="434"/>
      <c r="AE112" s="434"/>
      <c r="AF112" s="434"/>
      <c r="AG112" s="428"/>
      <c r="AH112" s="717" t="s">
        <v>126</v>
      </c>
    </row>
    <row r="113" spans="2:35" ht="15" customHeight="1">
      <c r="B113" s="1194"/>
      <c r="C113" s="1197"/>
      <c r="D113" s="1218"/>
      <c r="E113" s="1180"/>
      <c r="F113" s="1185"/>
      <c r="G113" s="427"/>
      <c r="H113" s="428"/>
      <c r="J113" s="433"/>
      <c r="K113" s="429"/>
      <c r="L113" s="430" t="s">
        <v>34</v>
      </c>
      <c r="M113" s="429"/>
      <c r="N113" s="430" t="s">
        <v>30</v>
      </c>
      <c r="O113" s="429"/>
      <c r="P113" s="431" t="s">
        <v>29</v>
      </c>
      <c r="Q113" s="432" t="s">
        <v>1500</v>
      </c>
      <c r="R113" s="433" t="s">
        <v>127</v>
      </c>
      <c r="S113" s="434" t="s">
        <v>773</v>
      </c>
      <c r="T113" s="435" t="s">
        <v>127</v>
      </c>
      <c r="U113" s="434" t="s">
        <v>780</v>
      </c>
      <c r="V113" s="434"/>
      <c r="W113" s="434"/>
      <c r="X113" s="434"/>
      <c r="Y113" s="434"/>
      <c r="Z113" s="434"/>
      <c r="AA113" s="434"/>
      <c r="AB113" s="434"/>
      <c r="AC113" s="434"/>
      <c r="AD113" s="434"/>
      <c r="AE113" s="434"/>
      <c r="AF113" s="434"/>
      <c r="AG113" s="428"/>
      <c r="AH113" s="718" t="s">
        <v>773</v>
      </c>
      <c r="AI113" s="720"/>
    </row>
    <row r="114" spans="2:34" ht="15" customHeight="1">
      <c r="B114" s="1194"/>
      <c r="C114" s="1197"/>
      <c r="D114" s="1218"/>
      <c r="E114" s="1180"/>
      <c r="F114" s="1185"/>
      <c r="G114" s="427"/>
      <c r="H114" s="428"/>
      <c r="J114" s="433"/>
      <c r="K114" s="429"/>
      <c r="L114" s="430" t="s">
        <v>34</v>
      </c>
      <c r="M114" s="429"/>
      <c r="N114" s="430" t="s">
        <v>30</v>
      </c>
      <c r="O114" s="429"/>
      <c r="P114" s="431" t="s">
        <v>29</v>
      </c>
      <c r="Q114" s="432" t="s">
        <v>122</v>
      </c>
      <c r="R114" s="433" t="s">
        <v>127</v>
      </c>
      <c r="S114" s="434" t="s">
        <v>776</v>
      </c>
      <c r="T114" s="435" t="s">
        <v>127</v>
      </c>
      <c r="U114" s="434" t="s">
        <v>783</v>
      </c>
      <c r="V114" s="430"/>
      <c r="W114" s="407"/>
      <c r="X114" s="407"/>
      <c r="Y114" s="407"/>
      <c r="Z114" s="407"/>
      <c r="AA114" s="407"/>
      <c r="AB114" s="407"/>
      <c r="AC114" s="407"/>
      <c r="AD114" s="407"/>
      <c r="AE114" s="434"/>
      <c r="AF114" s="434"/>
      <c r="AG114" s="428"/>
      <c r="AH114" s="425"/>
    </row>
    <row r="115" spans="2:34" ht="15" customHeight="1">
      <c r="B115" s="1194"/>
      <c r="C115" s="1197"/>
      <c r="D115" s="1218"/>
      <c r="E115" s="1180"/>
      <c r="F115" s="1185"/>
      <c r="G115" s="427"/>
      <c r="H115" s="428"/>
      <c r="J115" s="433"/>
      <c r="K115" s="429"/>
      <c r="L115" s="430" t="s">
        <v>34</v>
      </c>
      <c r="M115" s="429"/>
      <c r="N115" s="430" t="s">
        <v>30</v>
      </c>
      <c r="O115" s="429"/>
      <c r="P115" s="431" t="s">
        <v>29</v>
      </c>
      <c r="Q115" s="461" t="s">
        <v>150</v>
      </c>
      <c r="R115" s="422" t="s">
        <v>127</v>
      </c>
      <c r="S115" s="423" t="s">
        <v>773</v>
      </c>
      <c r="T115" s="424" t="s">
        <v>127</v>
      </c>
      <c r="U115" s="423" t="s">
        <v>780</v>
      </c>
      <c r="V115" s="423"/>
      <c r="W115" s="434"/>
      <c r="X115" s="434"/>
      <c r="Y115" s="434"/>
      <c r="Z115" s="434"/>
      <c r="AA115" s="434"/>
      <c r="AB115" s="434"/>
      <c r="AC115" s="434"/>
      <c r="AD115" s="434"/>
      <c r="AE115" s="434"/>
      <c r="AF115" s="434"/>
      <c r="AG115" s="428"/>
      <c r="AH115" s="425"/>
    </row>
    <row r="116" spans="2:34" ht="15" customHeight="1">
      <c r="B116" s="1194"/>
      <c r="C116" s="1197"/>
      <c r="D116" s="1218"/>
      <c r="E116" s="1180"/>
      <c r="F116" s="1185"/>
      <c r="G116" s="427"/>
      <c r="H116" s="428"/>
      <c r="J116" s="433"/>
      <c r="K116" s="429"/>
      <c r="L116" s="430" t="s">
        <v>34</v>
      </c>
      <c r="M116" s="429"/>
      <c r="N116" s="430" t="s">
        <v>30</v>
      </c>
      <c r="O116" s="429"/>
      <c r="P116" s="431" t="s">
        <v>29</v>
      </c>
      <c r="Q116" s="432" t="s">
        <v>336</v>
      </c>
      <c r="R116" s="433" t="s">
        <v>127</v>
      </c>
      <c r="S116" s="434" t="s">
        <v>773</v>
      </c>
      <c r="T116" s="435" t="s">
        <v>127</v>
      </c>
      <c r="U116" s="434" t="s">
        <v>822</v>
      </c>
      <c r="V116" s="435" t="s">
        <v>127</v>
      </c>
      <c r="W116" s="434" t="s">
        <v>179</v>
      </c>
      <c r="X116" s="434"/>
      <c r="Y116" s="434"/>
      <c r="Z116" s="434"/>
      <c r="AA116" s="434"/>
      <c r="AB116" s="434"/>
      <c r="AC116" s="434"/>
      <c r="AD116" s="434"/>
      <c r="AE116" s="434"/>
      <c r="AF116" s="434"/>
      <c r="AG116" s="428"/>
      <c r="AH116" s="717" t="s">
        <v>127</v>
      </c>
    </row>
    <row r="117" spans="2:34" ht="15" customHeight="1">
      <c r="B117" s="1194"/>
      <c r="C117" s="1197"/>
      <c r="D117" s="1218"/>
      <c r="E117" s="1180"/>
      <c r="F117" s="1185"/>
      <c r="G117" s="427"/>
      <c r="H117" s="428"/>
      <c r="J117" s="433"/>
      <c r="K117" s="429"/>
      <c r="L117" s="430" t="s">
        <v>34</v>
      </c>
      <c r="M117" s="429"/>
      <c r="N117" s="430" t="s">
        <v>30</v>
      </c>
      <c r="O117" s="429"/>
      <c r="P117" s="431" t="s">
        <v>29</v>
      </c>
      <c r="Q117" s="432" t="s">
        <v>337</v>
      </c>
      <c r="R117" s="433" t="s">
        <v>127</v>
      </c>
      <c r="S117" s="434" t="s">
        <v>773</v>
      </c>
      <c r="T117" s="435" t="s">
        <v>127</v>
      </c>
      <c r="U117" s="434" t="s">
        <v>822</v>
      </c>
      <c r="V117" s="435" t="s">
        <v>127</v>
      </c>
      <c r="W117" s="434" t="s">
        <v>179</v>
      </c>
      <c r="X117" s="434"/>
      <c r="Y117" s="434"/>
      <c r="Z117" s="434"/>
      <c r="AA117" s="434"/>
      <c r="AB117" s="434"/>
      <c r="AC117" s="434"/>
      <c r="AD117" s="434"/>
      <c r="AE117" s="434"/>
      <c r="AF117" s="434"/>
      <c r="AG117" s="428"/>
      <c r="AH117" s="718" t="s">
        <v>780</v>
      </c>
    </row>
    <row r="118" spans="2:34" ht="15" customHeight="1">
      <c r="B118" s="1194"/>
      <c r="C118" s="1197"/>
      <c r="D118" s="1218"/>
      <c r="E118" s="1180"/>
      <c r="F118" s="1185"/>
      <c r="G118" s="427"/>
      <c r="H118" s="428"/>
      <c r="J118" s="433"/>
      <c r="K118" s="429"/>
      <c r="L118" s="430" t="s">
        <v>34</v>
      </c>
      <c r="M118" s="429"/>
      <c r="N118" s="430" t="s">
        <v>30</v>
      </c>
      <c r="O118" s="429"/>
      <c r="P118" s="431" t="s">
        <v>29</v>
      </c>
      <c r="Q118" s="432" t="s">
        <v>334</v>
      </c>
      <c r="R118" s="433" t="s">
        <v>127</v>
      </c>
      <c r="S118" s="1213" t="s">
        <v>775</v>
      </c>
      <c r="T118" s="1213"/>
      <c r="U118" s="1213"/>
      <c r="V118" s="435" t="s">
        <v>127</v>
      </c>
      <c r="W118" s="1213" t="s">
        <v>781</v>
      </c>
      <c r="X118" s="1213"/>
      <c r="Y118" s="1213"/>
      <c r="Z118" s="435" t="s">
        <v>127</v>
      </c>
      <c r="AA118" s="1213" t="s">
        <v>787</v>
      </c>
      <c r="AB118" s="1213"/>
      <c r="AC118" s="1213"/>
      <c r="AD118" s="1213"/>
      <c r="AE118" s="434"/>
      <c r="AF118" s="434"/>
      <c r="AG118" s="428"/>
      <c r="AH118" s="425"/>
    </row>
    <row r="119" spans="2:34" ht="15" customHeight="1">
      <c r="B119" s="1194"/>
      <c r="C119" s="1197"/>
      <c r="D119" s="1218"/>
      <c r="E119" s="1180"/>
      <c r="F119" s="1185"/>
      <c r="G119" s="427"/>
      <c r="H119" s="428"/>
      <c r="J119" s="433"/>
      <c r="K119" s="429"/>
      <c r="L119" s="430" t="s">
        <v>34</v>
      </c>
      <c r="M119" s="429"/>
      <c r="N119" s="430" t="s">
        <v>30</v>
      </c>
      <c r="O119" s="429"/>
      <c r="P119" s="431" t="s">
        <v>29</v>
      </c>
      <c r="Q119" s="440" t="s">
        <v>152</v>
      </c>
      <c r="R119" s="433" t="s">
        <v>127</v>
      </c>
      <c r="S119" s="441" t="s">
        <v>782</v>
      </c>
      <c r="T119" s="435" t="s">
        <v>127</v>
      </c>
      <c r="U119" s="441" t="s">
        <v>788</v>
      </c>
      <c r="V119" s="435" t="s">
        <v>127</v>
      </c>
      <c r="W119" s="441" t="s">
        <v>790</v>
      </c>
      <c r="X119" s="435" t="s">
        <v>127</v>
      </c>
      <c r="Y119" s="441" t="s">
        <v>824</v>
      </c>
      <c r="Z119" s="435" t="s">
        <v>127</v>
      </c>
      <c r="AA119" s="441" t="s">
        <v>793</v>
      </c>
      <c r="AB119" s="434"/>
      <c r="AC119" s="434"/>
      <c r="AD119" s="434"/>
      <c r="AE119" s="434"/>
      <c r="AF119" s="434"/>
      <c r="AG119" s="428"/>
      <c r="AH119" s="425"/>
    </row>
    <row r="120" spans="2:34" ht="15" customHeight="1">
      <c r="B120" s="1194"/>
      <c r="C120" s="1197"/>
      <c r="D120" s="1218"/>
      <c r="E120" s="1180"/>
      <c r="F120" s="1185"/>
      <c r="G120" s="427"/>
      <c r="H120" s="428"/>
      <c r="J120" s="433"/>
      <c r="K120" s="429"/>
      <c r="L120" s="430" t="s">
        <v>34</v>
      </c>
      <c r="M120" s="429"/>
      <c r="N120" s="430" t="s">
        <v>30</v>
      </c>
      <c r="O120" s="429"/>
      <c r="P120" s="431" t="s">
        <v>29</v>
      </c>
      <c r="Q120" s="906" t="s">
        <v>338</v>
      </c>
      <c r="R120" s="442" t="s">
        <v>127</v>
      </c>
      <c r="S120" s="443" t="s">
        <v>773</v>
      </c>
      <c r="T120" s="444" t="s">
        <v>127</v>
      </c>
      <c r="U120" s="443" t="s">
        <v>1353</v>
      </c>
      <c r="V120" s="444" t="s">
        <v>127</v>
      </c>
      <c r="W120" s="443" t="s">
        <v>1354</v>
      </c>
      <c r="X120" s="444" t="s">
        <v>127</v>
      </c>
      <c r="Y120" s="443" t="s">
        <v>1355</v>
      </c>
      <c r="Z120" s="443"/>
      <c r="AA120" s="443"/>
      <c r="AB120" s="443"/>
      <c r="AC120" s="443"/>
      <c r="AD120" s="441"/>
      <c r="AE120" s="434"/>
      <c r="AF120" s="434"/>
      <c r="AG120" s="428"/>
      <c r="AH120" s="445"/>
    </row>
    <row r="121" spans="2:34" ht="15" customHeight="1">
      <c r="B121" s="1194"/>
      <c r="C121" s="1197"/>
      <c r="D121" s="1245"/>
      <c r="E121" s="1183" t="s">
        <v>126</v>
      </c>
      <c r="F121" s="1184" t="s">
        <v>845</v>
      </c>
      <c r="G121" s="1214"/>
      <c r="H121" s="1215"/>
      <c r="J121" s="450"/>
      <c r="K121" s="446"/>
      <c r="L121" s="447" t="s">
        <v>34</v>
      </c>
      <c r="M121" s="446"/>
      <c r="N121" s="447" t="s">
        <v>30</v>
      </c>
      <c r="O121" s="446"/>
      <c r="P121" s="448" t="s">
        <v>29</v>
      </c>
      <c r="Q121" s="421" t="s">
        <v>112</v>
      </c>
      <c r="R121" s="422" t="s">
        <v>127</v>
      </c>
      <c r="S121" s="423" t="s">
        <v>813</v>
      </c>
      <c r="T121" s="424" t="s">
        <v>127</v>
      </c>
      <c r="U121" s="423" t="s">
        <v>778</v>
      </c>
      <c r="V121" s="424" t="s">
        <v>127</v>
      </c>
      <c r="W121" s="423" t="s">
        <v>785</v>
      </c>
      <c r="X121" s="424" t="s">
        <v>127</v>
      </c>
      <c r="Y121" s="423" t="s">
        <v>829</v>
      </c>
      <c r="Z121" s="424" t="s">
        <v>127</v>
      </c>
      <c r="AA121" s="423" t="s">
        <v>791</v>
      </c>
      <c r="AB121" s="424" t="s">
        <v>127</v>
      </c>
      <c r="AC121" s="423" t="s">
        <v>792</v>
      </c>
      <c r="AD121" s="447"/>
      <c r="AE121" s="451"/>
      <c r="AF121" s="451"/>
      <c r="AG121" s="455"/>
      <c r="AH121" s="425"/>
    </row>
    <row r="122" spans="2:34" ht="15" customHeight="1">
      <c r="B122" s="1194"/>
      <c r="C122" s="1197"/>
      <c r="D122" s="1245"/>
      <c r="E122" s="1180"/>
      <c r="F122" s="1185"/>
      <c r="G122" s="427" t="s">
        <v>126</v>
      </c>
      <c r="H122" s="428" t="s">
        <v>850</v>
      </c>
      <c r="J122" s="433"/>
      <c r="K122" s="429"/>
      <c r="L122" s="430" t="s">
        <v>34</v>
      </c>
      <c r="M122" s="429"/>
      <c r="N122" s="430" t="s">
        <v>30</v>
      </c>
      <c r="O122" s="429"/>
      <c r="P122" s="431" t="s">
        <v>29</v>
      </c>
      <c r="Q122" s="432" t="s">
        <v>332</v>
      </c>
      <c r="R122" s="433" t="s">
        <v>127</v>
      </c>
      <c r="S122" s="434" t="s">
        <v>773</v>
      </c>
      <c r="T122" s="435" t="s">
        <v>127</v>
      </c>
      <c r="U122" s="434" t="s">
        <v>816</v>
      </c>
      <c r="V122" s="435" t="s">
        <v>127</v>
      </c>
      <c r="W122" s="434" t="s">
        <v>786</v>
      </c>
      <c r="X122" s="435" t="s">
        <v>127</v>
      </c>
      <c r="Y122" s="434" t="s">
        <v>830</v>
      </c>
      <c r="Z122" s="435" t="s">
        <v>127</v>
      </c>
      <c r="AA122" s="434" t="s">
        <v>831</v>
      </c>
      <c r="AB122" s="430"/>
      <c r="AC122" s="458"/>
      <c r="AD122" s="430"/>
      <c r="AE122" s="434"/>
      <c r="AF122" s="434"/>
      <c r="AG122" s="428"/>
      <c r="AH122" s="425"/>
    </row>
    <row r="123" spans="2:34" ht="15" customHeight="1">
      <c r="B123" s="1194"/>
      <c r="C123" s="1197"/>
      <c r="D123" s="1245"/>
      <c r="E123" s="1180"/>
      <c r="F123" s="1185"/>
      <c r="G123" s="427" t="s">
        <v>126</v>
      </c>
      <c r="H123" s="428" t="s">
        <v>849</v>
      </c>
      <c r="J123" s="433"/>
      <c r="K123" s="429"/>
      <c r="L123" s="430" t="s">
        <v>34</v>
      </c>
      <c r="M123" s="429"/>
      <c r="N123" s="430" t="s">
        <v>30</v>
      </c>
      <c r="O123" s="429"/>
      <c r="P123" s="431" t="s">
        <v>29</v>
      </c>
      <c r="Q123" s="432" t="s">
        <v>333</v>
      </c>
      <c r="R123" s="433" t="s">
        <v>126</v>
      </c>
      <c r="S123" s="434" t="s">
        <v>813</v>
      </c>
      <c r="T123" s="435" t="s">
        <v>126</v>
      </c>
      <c r="U123" s="434" t="s">
        <v>820</v>
      </c>
      <c r="V123" s="434"/>
      <c r="W123" s="434"/>
      <c r="X123" s="434"/>
      <c r="Y123" s="434"/>
      <c r="Z123" s="434"/>
      <c r="AA123" s="434"/>
      <c r="AB123" s="434"/>
      <c r="AC123" s="434"/>
      <c r="AD123" s="434"/>
      <c r="AE123" s="434"/>
      <c r="AF123" s="434"/>
      <c r="AG123" s="428"/>
      <c r="AH123" s="425"/>
    </row>
    <row r="124" spans="2:34" ht="15" customHeight="1">
      <c r="B124" s="1194"/>
      <c r="C124" s="1197"/>
      <c r="D124" s="1245"/>
      <c r="E124" s="1180"/>
      <c r="F124" s="1185"/>
      <c r="G124" s="427" t="s">
        <v>126</v>
      </c>
      <c r="H124" s="428" t="s">
        <v>858</v>
      </c>
      <c r="J124" s="433"/>
      <c r="K124" s="429"/>
      <c r="L124" s="430" t="s">
        <v>34</v>
      </c>
      <c r="M124" s="429"/>
      <c r="N124" s="430" t="s">
        <v>30</v>
      </c>
      <c r="O124" s="429"/>
      <c r="P124" s="431" t="s">
        <v>29</v>
      </c>
      <c r="Q124" s="432" t="s">
        <v>833</v>
      </c>
      <c r="R124" s="433" t="s">
        <v>126</v>
      </c>
      <c r="S124" s="434" t="s">
        <v>813</v>
      </c>
      <c r="T124" s="435" t="s">
        <v>126</v>
      </c>
      <c r="U124" s="434" t="s">
        <v>820</v>
      </c>
      <c r="V124" s="434"/>
      <c r="W124" s="434"/>
      <c r="X124" s="434"/>
      <c r="Y124" s="434"/>
      <c r="Z124" s="434"/>
      <c r="AA124" s="434"/>
      <c r="AB124" s="434"/>
      <c r="AC124" s="434"/>
      <c r="AD124" s="434"/>
      <c r="AE124" s="434"/>
      <c r="AF124" s="434"/>
      <c r="AG124" s="428"/>
      <c r="AH124" s="717" t="s">
        <v>126</v>
      </c>
    </row>
    <row r="125" spans="2:35" ht="15" customHeight="1">
      <c r="B125" s="1194"/>
      <c r="C125" s="1197"/>
      <c r="D125" s="1245"/>
      <c r="E125" s="1180"/>
      <c r="F125" s="1185"/>
      <c r="G125" s="453"/>
      <c r="H125" s="428"/>
      <c r="J125" s="433"/>
      <c r="K125" s="429"/>
      <c r="L125" s="430" t="s">
        <v>34</v>
      </c>
      <c r="M125" s="429"/>
      <c r="N125" s="430" t="s">
        <v>30</v>
      </c>
      <c r="O125" s="429"/>
      <c r="P125" s="431" t="s">
        <v>29</v>
      </c>
      <c r="Q125" s="432" t="s">
        <v>1500</v>
      </c>
      <c r="R125" s="433" t="s">
        <v>127</v>
      </c>
      <c r="S125" s="434" t="s">
        <v>773</v>
      </c>
      <c r="T125" s="435" t="s">
        <v>127</v>
      </c>
      <c r="U125" s="434" t="s">
        <v>780</v>
      </c>
      <c r="V125" s="434"/>
      <c r="W125" s="434"/>
      <c r="X125" s="434"/>
      <c r="Y125" s="434"/>
      <c r="Z125" s="434"/>
      <c r="AA125" s="434"/>
      <c r="AB125" s="434"/>
      <c r="AC125" s="434"/>
      <c r="AD125" s="434"/>
      <c r="AE125" s="434"/>
      <c r="AF125" s="434"/>
      <c r="AG125" s="428"/>
      <c r="AH125" s="718" t="s">
        <v>773</v>
      </c>
      <c r="AI125" s="720"/>
    </row>
    <row r="126" spans="2:34" ht="15" customHeight="1">
      <c r="B126" s="1194"/>
      <c r="C126" s="1197"/>
      <c r="D126" s="1245"/>
      <c r="E126" s="1180"/>
      <c r="F126" s="1185"/>
      <c r="G126" s="453"/>
      <c r="H126" s="428"/>
      <c r="J126" s="433"/>
      <c r="K126" s="429"/>
      <c r="L126" s="430" t="s">
        <v>34</v>
      </c>
      <c r="M126" s="429"/>
      <c r="N126" s="430" t="s">
        <v>30</v>
      </c>
      <c r="O126" s="429"/>
      <c r="P126" s="431" t="s">
        <v>29</v>
      </c>
      <c r="Q126" s="432" t="s">
        <v>122</v>
      </c>
      <c r="R126" s="433" t="s">
        <v>127</v>
      </c>
      <c r="S126" s="434" t="s">
        <v>776</v>
      </c>
      <c r="T126" s="435" t="s">
        <v>127</v>
      </c>
      <c r="U126" s="434" t="s">
        <v>783</v>
      </c>
      <c r="V126" s="430"/>
      <c r="W126" s="407"/>
      <c r="X126" s="407"/>
      <c r="Y126" s="407"/>
      <c r="Z126" s="407"/>
      <c r="AA126" s="407"/>
      <c r="AB126" s="407"/>
      <c r="AC126" s="407"/>
      <c r="AD126" s="407"/>
      <c r="AE126" s="434"/>
      <c r="AF126" s="434"/>
      <c r="AG126" s="428"/>
      <c r="AH126" s="425"/>
    </row>
    <row r="127" spans="2:34" ht="15" customHeight="1">
      <c r="B127" s="1194"/>
      <c r="C127" s="1197"/>
      <c r="D127" s="1245"/>
      <c r="E127" s="1180"/>
      <c r="F127" s="1185"/>
      <c r="G127" s="453"/>
      <c r="H127" s="428"/>
      <c r="J127" s="433"/>
      <c r="K127" s="429"/>
      <c r="L127" s="430" t="s">
        <v>34</v>
      </c>
      <c r="M127" s="429"/>
      <c r="N127" s="430" t="s">
        <v>30</v>
      </c>
      <c r="O127" s="429"/>
      <c r="P127" s="431" t="s">
        <v>29</v>
      </c>
      <c r="Q127" s="461" t="s">
        <v>150</v>
      </c>
      <c r="R127" s="422" t="s">
        <v>127</v>
      </c>
      <c r="S127" s="423" t="s">
        <v>773</v>
      </c>
      <c r="T127" s="424" t="s">
        <v>127</v>
      </c>
      <c r="U127" s="423" t="s">
        <v>780</v>
      </c>
      <c r="V127" s="423"/>
      <c r="W127" s="434"/>
      <c r="X127" s="434"/>
      <c r="Y127" s="434"/>
      <c r="Z127" s="434"/>
      <c r="AA127" s="434"/>
      <c r="AB127" s="434"/>
      <c r="AC127" s="434"/>
      <c r="AD127" s="434"/>
      <c r="AE127" s="434"/>
      <c r="AF127" s="434"/>
      <c r="AG127" s="428"/>
      <c r="AH127" s="425"/>
    </row>
    <row r="128" spans="2:34" ht="15" customHeight="1">
      <c r="B128" s="1194"/>
      <c r="C128" s="1197"/>
      <c r="D128" s="1245"/>
      <c r="E128" s="1180"/>
      <c r="F128" s="1185"/>
      <c r="G128" s="453"/>
      <c r="H128" s="428"/>
      <c r="J128" s="433"/>
      <c r="K128" s="429"/>
      <c r="L128" s="430" t="s">
        <v>34</v>
      </c>
      <c r="M128" s="429"/>
      <c r="N128" s="430" t="s">
        <v>30</v>
      </c>
      <c r="O128" s="429"/>
      <c r="P128" s="431" t="s">
        <v>29</v>
      </c>
      <c r="Q128" s="432" t="s">
        <v>336</v>
      </c>
      <c r="R128" s="433" t="s">
        <v>127</v>
      </c>
      <c r="S128" s="434" t="s">
        <v>773</v>
      </c>
      <c r="T128" s="435" t="s">
        <v>127</v>
      </c>
      <c r="U128" s="434" t="s">
        <v>822</v>
      </c>
      <c r="V128" s="435" t="s">
        <v>127</v>
      </c>
      <c r="W128" s="434" t="s">
        <v>179</v>
      </c>
      <c r="X128" s="434"/>
      <c r="Y128" s="434"/>
      <c r="Z128" s="434"/>
      <c r="AA128" s="434"/>
      <c r="AB128" s="434"/>
      <c r="AC128" s="434"/>
      <c r="AD128" s="434"/>
      <c r="AE128" s="434"/>
      <c r="AF128" s="434"/>
      <c r="AG128" s="428"/>
      <c r="AH128" s="717" t="s">
        <v>127</v>
      </c>
    </row>
    <row r="129" spans="2:34" ht="15" customHeight="1">
      <c r="B129" s="1194"/>
      <c r="C129" s="1197"/>
      <c r="D129" s="1245"/>
      <c r="E129" s="1180"/>
      <c r="F129" s="1185"/>
      <c r="G129" s="453"/>
      <c r="H129" s="428"/>
      <c r="J129" s="433"/>
      <c r="K129" s="429"/>
      <c r="L129" s="430" t="s">
        <v>34</v>
      </c>
      <c r="M129" s="429"/>
      <c r="N129" s="430" t="s">
        <v>30</v>
      </c>
      <c r="O129" s="429"/>
      <c r="P129" s="431" t="s">
        <v>29</v>
      </c>
      <c r="Q129" s="432" t="s">
        <v>337</v>
      </c>
      <c r="R129" s="433" t="s">
        <v>127</v>
      </c>
      <c r="S129" s="434" t="s">
        <v>773</v>
      </c>
      <c r="T129" s="435" t="s">
        <v>127</v>
      </c>
      <c r="U129" s="434" t="s">
        <v>822</v>
      </c>
      <c r="V129" s="435" t="s">
        <v>127</v>
      </c>
      <c r="W129" s="434" t="s">
        <v>179</v>
      </c>
      <c r="X129" s="434"/>
      <c r="Y129" s="434"/>
      <c r="Z129" s="434"/>
      <c r="AA129" s="434"/>
      <c r="AB129" s="434"/>
      <c r="AC129" s="434"/>
      <c r="AD129" s="434"/>
      <c r="AE129" s="434"/>
      <c r="AF129" s="434"/>
      <c r="AG129" s="428"/>
      <c r="AH129" s="718" t="s">
        <v>780</v>
      </c>
    </row>
    <row r="130" spans="2:34" ht="15" customHeight="1">
      <c r="B130" s="1194"/>
      <c r="C130" s="1197"/>
      <c r="D130" s="1245"/>
      <c r="E130" s="1180"/>
      <c r="F130" s="1185"/>
      <c r="G130" s="453"/>
      <c r="H130" s="428"/>
      <c r="J130" s="433"/>
      <c r="K130" s="429"/>
      <c r="L130" s="430" t="s">
        <v>34</v>
      </c>
      <c r="M130" s="429"/>
      <c r="N130" s="430" t="s">
        <v>30</v>
      </c>
      <c r="O130" s="429"/>
      <c r="P130" s="431" t="s">
        <v>29</v>
      </c>
      <c r="Q130" s="432" t="s">
        <v>334</v>
      </c>
      <c r="R130" s="433" t="s">
        <v>127</v>
      </c>
      <c r="S130" s="1213" t="s">
        <v>775</v>
      </c>
      <c r="T130" s="1213"/>
      <c r="U130" s="1213"/>
      <c r="V130" s="435" t="s">
        <v>127</v>
      </c>
      <c r="W130" s="1213" t="s">
        <v>781</v>
      </c>
      <c r="X130" s="1213"/>
      <c r="Y130" s="1213"/>
      <c r="Z130" s="435" t="s">
        <v>127</v>
      </c>
      <c r="AA130" s="1213" t="s">
        <v>787</v>
      </c>
      <c r="AB130" s="1213"/>
      <c r="AC130" s="1213"/>
      <c r="AD130" s="1213"/>
      <c r="AE130" s="434"/>
      <c r="AF130" s="434"/>
      <c r="AG130" s="428"/>
      <c r="AH130" s="425"/>
    </row>
    <row r="131" spans="2:34" ht="15" customHeight="1">
      <c r="B131" s="1194"/>
      <c r="C131" s="1197"/>
      <c r="D131" s="1245"/>
      <c r="E131" s="1180"/>
      <c r="F131" s="1185"/>
      <c r="G131" s="453"/>
      <c r="H131" s="428"/>
      <c r="J131" s="433"/>
      <c r="K131" s="429"/>
      <c r="L131" s="430" t="s">
        <v>34</v>
      </c>
      <c r="M131" s="429"/>
      <c r="N131" s="430" t="s">
        <v>30</v>
      </c>
      <c r="O131" s="429"/>
      <c r="P131" s="431" t="s">
        <v>29</v>
      </c>
      <c r="Q131" s="440" t="s">
        <v>152</v>
      </c>
      <c r="R131" s="433" t="s">
        <v>127</v>
      </c>
      <c r="S131" s="441" t="s">
        <v>782</v>
      </c>
      <c r="T131" s="435" t="s">
        <v>127</v>
      </c>
      <c r="U131" s="441" t="s">
        <v>788</v>
      </c>
      <c r="V131" s="435" t="s">
        <v>127</v>
      </c>
      <c r="W131" s="441" t="s">
        <v>790</v>
      </c>
      <c r="X131" s="435" t="s">
        <v>127</v>
      </c>
      <c r="Y131" s="441" t="s">
        <v>824</v>
      </c>
      <c r="Z131" s="435" t="s">
        <v>127</v>
      </c>
      <c r="AA131" s="441" t="s">
        <v>793</v>
      </c>
      <c r="AB131" s="434"/>
      <c r="AC131" s="434"/>
      <c r="AD131" s="434"/>
      <c r="AE131" s="434"/>
      <c r="AF131" s="434"/>
      <c r="AG131" s="428"/>
      <c r="AH131" s="425"/>
    </row>
    <row r="132" spans="2:34" ht="15" customHeight="1">
      <c r="B132" s="1194"/>
      <c r="C132" s="1197"/>
      <c r="D132" s="1245"/>
      <c r="E132" s="1180"/>
      <c r="F132" s="1185"/>
      <c r="G132" s="453"/>
      <c r="H132" s="428"/>
      <c r="J132" s="442"/>
      <c r="K132" s="907"/>
      <c r="L132" s="908" t="s">
        <v>34</v>
      </c>
      <c r="M132" s="907"/>
      <c r="N132" s="908" t="s">
        <v>30</v>
      </c>
      <c r="O132" s="907"/>
      <c r="P132" s="909" t="s">
        <v>29</v>
      </c>
      <c r="Q132" s="906" t="s">
        <v>338</v>
      </c>
      <c r="R132" s="442" t="s">
        <v>127</v>
      </c>
      <c r="S132" s="443" t="s">
        <v>773</v>
      </c>
      <c r="T132" s="444" t="s">
        <v>127</v>
      </c>
      <c r="U132" s="443" t="s">
        <v>1353</v>
      </c>
      <c r="V132" s="444" t="s">
        <v>127</v>
      </c>
      <c r="W132" s="443" t="s">
        <v>1354</v>
      </c>
      <c r="X132" s="444" t="s">
        <v>127</v>
      </c>
      <c r="Y132" s="443" t="s">
        <v>1355</v>
      </c>
      <c r="Z132" s="443"/>
      <c r="AA132" s="443"/>
      <c r="AB132" s="443"/>
      <c r="AC132" s="443"/>
      <c r="AD132" s="443"/>
      <c r="AE132" s="443"/>
      <c r="AF132" s="443"/>
      <c r="AG132" s="437"/>
      <c r="AH132" s="445"/>
    </row>
    <row r="133" spans="2:34" ht="15" customHeight="1">
      <c r="B133" s="1194"/>
      <c r="C133" s="1197"/>
      <c r="D133" s="1245"/>
      <c r="E133" s="1183" t="s">
        <v>127</v>
      </c>
      <c r="F133" s="1184" t="s">
        <v>339</v>
      </c>
      <c r="G133" s="1214"/>
      <c r="H133" s="1215"/>
      <c r="J133" s="422"/>
      <c r="K133" s="418"/>
      <c r="L133" s="419" t="s">
        <v>34</v>
      </c>
      <c r="M133" s="418"/>
      <c r="N133" s="419" t="s">
        <v>30</v>
      </c>
      <c r="O133" s="418"/>
      <c r="P133" s="420" t="s">
        <v>29</v>
      </c>
      <c r="Q133" s="421" t="s">
        <v>112</v>
      </c>
      <c r="R133" s="422" t="s">
        <v>127</v>
      </c>
      <c r="S133" s="423" t="s">
        <v>813</v>
      </c>
      <c r="T133" s="424" t="s">
        <v>127</v>
      </c>
      <c r="U133" s="423" t="s">
        <v>778</v>
      </c>
      <c r="V133" s="424" t="s">
        <v>127</v>
      </c>
      <c r="W133" s="423" t="s">
        <v>785</v>
      </c>
      <c r="X133" s="424" t="s">
        <v>127</v>
      </c>
      <c r="Y133" s="423" t="s">
        <v>829</v>
      </c>
      <c r="Z133" s="424" t="s">
        <v>127</v>
      </c>
      <c r="AA133" s="423" t="s">
        <v>791</v>
      </c>
      <c r="AB133" s="424" t="s">
        <v>127</v>
      </c>
      <c r="AC133" s="423" t="s">
        <v>792</v>
      </c>
      <c r="AD133" s="423"/>
      <c r="AE133" s="423"/>
      <c r="AF133" s="423"/>
      <c r="AG133" s="421"/>
      <c r="AH133" s="425"/>
    </row>
    <row r="134" spans="2:34" ht="15" customHeight="1">
      <c r="B134" s="1194"/>
      <c r="C134" s="1197"/>
      <c r="D134" s="1245"/>
      <c r="E134" s="1180"/>
      <c r="F134" s="1185"/>
      <c r="G134" s="427" t="s">
        <v>126</v>
      </c>
      <c r="H134" s="428" t="s">
        <v>851</v>
      </c>
      <c r="J134" s="433"/>
      <c r="K134" s="429"/>
      <c r="L134" s="430" t="s">
        <v>34</v>
      </c>
      <c r="M134" s="429"/>
      <c r="N134" s="430" t="s">
        <v>30</v>
      </c>
      <c r="O134" s="429"/>
      <c r="P134" s="431" t="s">
        <v>29</v>
      </c>
      <c r="Q134" s="432" t="s">
        <v>332</v>
      </c>
      <c r="R134" s="433" t="s">
        <v>127</v>
      </c>
      <c r="S134" s="434" t="s">
        <v>773</v>
      </c>
      <c r="T134" s="435" t="s">
        <v>127</v>
      </c>
      <c r="U134" s="434" t="s">
        <v>816</v>
      </c>
      <c r="V134" s="435" t="s">
        <v>127</v>
      </c>
      <c r="W134" s="434" t="s">
        <v>786</v>
      </c>
      <c r="X134" s="435" t="s">
        <v>127</v>
      </c>
      <c r="Y134" s="434" t="s">
        <v>830</v>
      </c>
      <c r="Z134" s="435" t="s">
        <v>127</v>
      </c>
      <c r="AA134" s="434" t="s">
        <v>831</v>
      </c>
      <c r="AB134" s="430"/>
      <c r="AC134" s="458"/>
      <c r="AD134" s="434"/>
      <c r="AE134" s="434"/>
      <c r="AF134" s="434"/>
      <c r="AG134" s="428"/>
      <c r="AH134" s="425"/>
    </row>
    <row r="135" spans="2:34" ht="15" customHeight="1">
      <c r="B135" s="1194"/>
      <c r="C135" s="1197"/>
      <c r="D135" s="1245"/>
      <c r="E135" s="1180"/>
      <c r="F135" s="1185"/>
      <c r="G135" s="427" t="s">
        <v>126</v>
      </c>
      <c r="H135" s="428" t="s">
        <v>852</v>
      </c>
      <c r="J135" s="433"/>
      <c r="K135" s="429"/>
      <c r="L135" s="430" t="s">
        <v>34</v>
      </c>
      <c r="M135" s="429"/>
      <c r="N135" s="430" t="s">
        <v>30</v>
      </c>
      <c r="O135" s="429"/>
      <c r="P135" s="431" t="s">
        <v>29</v>
      </c>
      <c r="Q135" s="432" t="s">
        <v>333</v>
      </c>
      <c r="R135" s="433" t="s">
        <v>126</v>
      </c>
      <c r="S135" s="434" t="s">
        <v>813</v>
      </c>
      <c r="T135" s="435" t="s">
        <v>126</v>
      </c>
      <c r="U135" s="434" t="s">
        <v>820</v>
      </c>
      <c r="V135" s="434"/>
      <c r="W135" s="434"/>
      <c r="X135" s="434"/>
      <c r="Y135" s="434"/>
      <c r="Z135" s="434"/>
      <c r="AA135" s="434"/>
      <c r="AB135" s="434"/>
      <c r="AC135" s="434"/>
      <c r="AD135" s="434"/>
      <c r="AE135" s="434"/>
      <c r="AF135" s="434"/>
      <c r="AG135" s="428"/>
      <c r="AH135" s="717" t="s">
        <v>127</v>
      </c>
    </row>
    <row r="136" spans="2:34" ht="15" customHeight="1">
      <c r="B136" s="1194"/>
      <c r="C136" s="1197"/>
      <c r="D136" s="1245"/>
      <c r="E136" s="1180"/>
      <c r="F136" s="1185"/>
      <c r="G136" s="453"/>
      <c r="H136" s="428"/>
      <c r="J136" s="433"/>
      <c r="K136" s="429"/>
      <c r="L136" s="430" t="s">
        <v>34</v>
      </c>
      <c r="M136" s="429"/>
      <c r="N136" s="430" t="s">
        <v>30</v>
      </c>
      <c r="O136" s="429"/>
      <c r="P136" s="431" t="s">
        <v>29</v>
      </c>
      <c r="Q136" s="432" t="s">
        <v>833</v>
      </c>
      <c r="R136" s="433" t="s">
        <v>126</v>
      </c>
      <c r="S136" s="434" t="s">
        <v>813</v>
      </c>
      <c r="T136" s="435" t="s">
        <v>126</v>
      </c>
      <c r="U136" s="434" t="s">
        <v>820</v>
      </c>
      <c r="V136" s="434"/>
      <c r="W136" s="434"/>
      <c r="X136" s="434"/>
      <c r="Y136" s="434"/>
      <c r="Z136" s="434"/>
      <c r="AA136" s="434"/>
      <c r="AB136" s="434"/>
      <c r="AC136" s="434"/>
      <c r="AD136" s="434"/>
      <c r="AE136" s="434"/>
      <c r="AF136" s="434"/>
      <c r="AG136" s="428"/>
      <c r="AH136" s="718" t="s">
        <v>773</v>
      </c>
    </row>
    <row r="137" spans="2:34" ht="15" customHeight="1">
      <c r="B137" s="1194"/>
      <c r="C137" s="1197"/>
      <c r="D137" s="1245"/>
      <c r="E137" s="1180"/>
      <c r="F137" s="1185"/>
      <c r="G137" s="453"/>
      <c r="H137" s="428"/>
      <c r="J137" s="433"/>
      <c r="K137" s="429"/>
      <c r="L137" s="430" t="s">
        <v>34</v>
      </c>
      <c r="M137" s="429"/>
      <c r="N137" s="430" t="s">
        <v>30</v>
      </c>
      <c r="O137" s="429"/>
      <c r="P137" s="431" t="s">
        <v>29</v>
      </c>
      <c r="Q137" s="432" t="s">
        <v>1500</v>
      </c>
      <c r="R137" s="433" t="s">
        <v>127</v>
      </c>
      <c r="S137" s="434" t="s">
        <v>773</v>
      </c>
      <c r="T137" s="435" t="s">
        <v>127</v>
      </c>
      <c r="U137" s="434" t="s">
        <v>780</v>
      </c>
      <c r="V137" s="434"/>
      <c r="W137" s="434"/>
      <c r="X137" s="434"/>
      <c r="Y137" s="434"/>
      <c r="Z137" s="434"/>
      <c r="AA137" s="434"/>
      <c r="AB137" s="434"/>
      <c r="AC137" s="434"/>
      <c r="AD137" s="434"/>
      <c r="AE137" s="434"/>
      <c r="AF137" s="434"/>
      <c r="AG137" s="428"/>
      <c r="AH137" s="425"/>
    </row>
    <row r="138" spans="2:34" ht="15" customHeight="1">
      <c r="B138" s="1194"/>
      <c r="C138" s="1197"/>
      <c r="D138" s="1245"/>
      <c r="E138" s="1180"/>
      <c r="F138" s="1185"/>
      <c r="G138" s="453"/>
      <c r="H138" s="428"/>
      <c r="J138" s="433"/>
      <c r="K138" s="429"/>
      <c r="L138" s="430" t="s">
        <v>34</v>
      </c>
      <c r="M138" s="429"/>
      <c r="N138" s="430" t="s">
        <v>30</v>
      </c>
      <c r="O138" s="429"/>
      <c r="P138" s="431" t="s">
        <v>29</v>
      </c>
      <c r="Q138" s="432" t="s">
        <v>122</v>
      </c>
      <c r="R138" s="433" t="s">
        <v>127</v>
      </c>
      <c r="S138" s="434" t="s">
        <v>776</v>
      </c>
      <c r="T138" s="435" t="s">
        <v>127</v>
      </c>
      <c r="U138" s="434" t="s">
        <v>783</v>
      </c>
      <c r="V138" s="430"/>
      <c r="W138" s="407"/>
      <c r="X138" s="407"/>
      <c r="Y138" s="407"/>
      <c r="Z138" s="407"/>
      <c r="AA138" s="407"/>
      <c r="AB138" s="407"/>
      <c r="AC138" s="407"/>
      <c r="AD138" s="434"/>
      <c r="AE138" s="434"/>
      <c r="AF138" s="434"/>
      <c r="AG138" s="428"/>
      <c r="AH138" s="425"/>
    </row>
    <row r="139" spans="2:34" ht="15" customHeight="1">
      <c r="B139" s="1194"/>
      <c r="C139" s="1197"/>
      <c r="D139" s="1245"/>
      <c r="E139" s="1180"/>
      <c r="F139" s="1185"/>
      <c r="G139" s="453"/>
      <c r="H139" s="428"/>
      <c r="J139" s="433"/>
      <c r="K139" s="429"/>
      <c r="L139" s="430" t="s">
        <v>34</v>
      </c>
      <c r="M139" s="429"/>
      <c r="N139" s="430" t="s">
        <v>30</v>
      </c>
      <c r="O139" s="429"/>
      <c r="P139" s="431" t="s">
        <v>29</v>
      </c>
      <c r="Q139" s="461" t="s">
        <v>150</v>
      </c>
      <c r="R139" s="422" t="s">
        <v>127</v>
      </c>
      <c r="S139" s="423" t="s">
        <v>773</v>
      </c>
      <c r="T139" s="424" t="s">
        <v>127</v>
      </c>
      <c r="U139" s="423" t="s">
        <v>780</v>
      </c>
      <c r="V139" s="423"/>
      <c r="W139" s="434"/>
      <c r="X139" s="434"/>
      <c r="Y139" s="434"/>
      <c r="Z139" s="434"/>
      <c r="AA139" s="434"/>
      <c r="AB139" s="434"/>
      <c r="AC139" s="434"/>
      <c r="AD139" s="434"/>
      <c r="AE139" s="434"/>
      <c r="AF139" s="434"/>
      <c r="AG139" s="428"/>
      <c r="AH139" s="717" t="s">
        <v>127</v>
      </c>
    </row>
    <row r="140" spans="2:34" ht="15" customHeight="1">
      <c r="B140" s="1194"/>
      <c r="C140" s="1197"/>
      <c r="D140" s="1245"/>
      <c r="E140" s="1180"/>
      <c r="F140" s="1185"/>
      <c r="G140" s="453"/>
      <c r="H140" s="428"/>
      <c r="J140" s="433"/>
      <c r="K140" s="429"/>
      <c r="L140" s="430" t="s">
        <v>34</v>
      </c>
      <c r="M140" s="429"/>
      <c r="N140" s="430" t="s">
        <v>30</v>
      </c>
      <c r="O140" s="429"/>
      <c r="P140" s="431" t="s">
        <v>29</v>
      </c>
      <c r="Q140" s="432" t="s">
        <v>336</v>
      </c>
      <c r="R140" s="433" t="s">
        <v>127</v>
      </c>
      <c r="S140" s="434" t="s">
        <v>773</v>
      </c>
      <c r="T140" s="435" t="s">
        <v>127</v>
      </c>
      <c r="U140" s="434" t="s">
        <v>822</v>
      </c>
      <c r="V140" s="435" t="s">
        <v>127</v>
      </c>
      <c r="W140" s="434" t="s">
        <v>179</v>
      </c>
      <c r="X140" s="434"/>
      <c r="Y140" s="434"/>
      <c r="Z140" s="434"/>
      <c r="AA140" s="434"/>
      <c r="AB140" s="434"/>
      <c r="AC140" s="434"/>
      <c r="AD140" s="434"/>
      <c r="AE140" s="434"/>
      <c r="AF140" s="434"/>
      <c r="AG140" s="428"/>
      <c r="AH140" s="718" t="s">
        <v>780</v>
      </c>
    </row>
    <row r="141" spans="2:34" ht="15" customHeight="1">
      <c r="B141" s="1194"/>
      <c r="C141" s="1197"/>
      <c r="D141" s="1245"/>
      <c r="E141" s="1180"/>
      <c r="F141" s="1185"/>
      <c r="G141" s="453"/>
      <c r="H141" s="428"/>
      <c r="J141" s="433"/>
      <c r="K141" s="429"/>
      <c r="L141" s="430" t="s">
        <v>34</v>
      </c>
      <c r="M141" s="429"/>
      <c r="N141" s="430" t="s">
        <v>30</v>
      </c>
      <c r="O141" s="429"/>
      <c r="P141" s="431" t="s">
        <v>29</v>
      </c>
      <c r="Q141" s="432" t="s">
        <v>337</v>
      </c>
      <c r="R141" s="433" t="s">
        <v>127</v>
      </c>
      <c r="S141" s="434" t="s">
        <v>773</v>
      </c>
      <c r="T141" s="435" t="s">
        <v>127</v>
      </c>
      <c r="U141" s="434" t="s">
        <v>822</v>
      </c>
      <c r="V141" s="435" t="s">
        <v>127</v>
      </c>
      <c r="W141" s="434" t="s">
        <v>179</v>
      </c>
      <c r="X141" s="434"/>
      <c r="Y141" s="434"/>
      <c r="Z141" s="434"/>
      <c r="AA141" s="434"/>
      <c r="AB141" s="434"/>
      <c r="AC141" s="434"/>
      <c r="AD141" s="434"/>
      <c r="AE141" s="434"/>
      <c r="AF141" s="434"/>
      <c r="AG141" s="428"/>
      <c r="AH141" s="721"/>
    </row>
    <row r="142" spans="2:34" ht="15" customHeight="1">
      <c r="B142" s="1194"/>
      <c r="C142" s="1197"/>
      <c r="D142" s="1245"/>
      <c r="E142" s="1182"/>
      <c r="F142" s="1199"/>
      <c r="G142" s="436"/>
      <c r="H142" s="437"/>
      <c r="J142" s="442"/>
      <c r="K142" s="907"/>
      <c r="L142" s="908" t="s">
        <v>34</v>
      </c>
      <c r="M142" s="907"/>
      <c r="N142" s="908" t="s">
        <v>30</v>
      </c>
      <c r="O142" s="907"/>
      <c r="P142" s="909" t="s">
        <v>29</v>
      </c>
      <c r="Q142" s="906" t="s">
        <v>338</v>
      </c>
      <c r="R142" s="442" t="s">
        <v>127</v>
      </c>
      <c r="S142" s="443" t="s">
        <v>773</v>
      </c>
      <c r="T142" s="444" t="s">
        <v>127</v>
      </c>
      <c r="U142" s="443" t="s">
        <v>1353</v>
      </c>
      <c r="V142" s="444" t="s">
        <v>127</v>
      </c>
      <c r="W142" s="443" t="s">
        <v>1354</v>
      </c>
      <c r="X142" s="444" t="s">
        <v>127</v>
      </c>
      <c r="Y142" s="443" t="s">
        <v>1355</v>
      </c>
      <c r="Z142" s="443"/>
      <c r="AA142" s="443"/>
      <c r="AB142" s="443"/>
      <c r="AC142" s="443"/>
      <c r="AD142" s="443"/>
      <c r="AE142" s="443"/>
      <c r="AF142" s="443"/>
      <c r="AG142" s="437"/>
      <c r="AH142" s="722"/>
    </row>
    <row r="144" spans="2:34" ht="12">
      <c r="B144" s="1192" t="s">
        <v>91</v>
      </c>
      <c r="C144" s="1192"/>
      <c r="D144" s="1192"/>
      <c r="E144" s="1191" t="s">
        <v>1</v>
      </c>
      <c r="F144" s="1191"/>
      <c r="G144" s="1191" t="s">
        <v>811</v>
      </c>
      <c r="H144" s="1191"/>
      <c r="I144" s="828"/>
      <c r="J144" s="1191" t="s">
        <v>118</v>
      </c>
      <c r="K144" s="1191"/>
      <c r="L144" s="1191"/>
      <c r="M144" s="1191"/>
      <c r="N144" s="1191"/>
      <c r="O144" s="1191"/>
      <c r="P144" s="1191"/>
      <c r="Q144" s="1186" t="s">
        <v>119</v>
      </c>
      <c r="R144" s="1187"/>
      <c r="S144" s="1187"/>
      <c r="T144" s="1187"/>
      <c r="U144" s="1187"/>
      <c r="V144" s="1187"/>
      <c r="W144" s="1187"/>
      <c r="X144" s="1187"/>
      <c r="Y144" s="1187"/>
      <c r="Z144" s="1187"/>
      <c r="AA144" s="1187"/>
      <c r="AB144" s="1187"/>
      <c r="AC144" s="1187"/>
      <c r="AD144" s="1187"/>
      <c r="AE144" s="1187"/>
      <c r="AF144" s="1187"/>
      <c r="AG144" s="1188"/>
      <c r="AH144" s="829" t="s">
        <v>1192</v>
      </c>
    </row>
    <row r="145" spans="2:34" ht="15" customHeight="1">
      <c r="B145" s="1193" t="s">
        <v>843</v>
      </c>
      <c r="C145" s="1196" t="s">
        <v>127</v>
      </c>
      <c r="D145" s="1189" t="s">
        <v>340</v>
      </c>
      <c r="E145" s="1183" t="s">
        <v>127</v>
      </c>
      <c r="F145" s="1184" t="s">
        <v>853</v>
      </c>
      <c r="G145" s="1214"/>
      <c r="H145" s="1215"/>
      <c r="J145" s="450"/>
      <c r="K145" s="446"/>
      <c r="L145" s="447" t="s">
        <v>34</v>
      </c>
      <c r="M145" s="446"/>
      <c r="N145" s="447" t="s">
        <v>30</v>
      </c>
      <c r="O145" s="446"/>
      <c r="P145" s="448" t="s">
        <v>29</v>
      </c>
      <c r="Q145" s="421" t="s">
        <v>112</v>
      </c>
      <c r="R145" s="422" t="s">
        <v>127</v>
      </c>
      <c r="S145" s="423" t="s">
        <v>813</v>
      </c>
      <c r="T145" s="424" t="s">
        <v>127</v>
      </c>
      <c r="U145" s="423" t="s">
        <v>778</v>
      </c>
      <c r="V145" s="424" t="s">
        <v>127</v>
      </c>
      <c r="W145" s="423" t="s">
        <v>785</v>
      </c>
      <c r="X145" s="424" t="s">
        <v>127</v>
      </c>
      <c r="Y145" s="423" t="s">
        <v>829</v>
      </c>
      <c r="Z145" s="424" t="s">
        <v>127</v>
      </c>
      <c r="AA145" s="423" t="s">
        <v>791</v>
      </c>
      <c r="AB145" s="424" t="s">
        <v>127</v>
      </c>
      <c r="AC145" s="423" t="s">
        <v>792</v>
      </c>
      <c r="AD145" s="447"/>
      <c r="AE145" s="451"/>
      <c r="AF145" s="451"/>
      <c r="AG145" s="455"/>
      <c r="AH145" s="425"/>
    </row>
    <row r="146" spans="2:34" ht="15" customHeight="1">
      <c r="B146" s="1194"/>
      <c r="C146" s="1197"/>
      <c r="D146" s="1190"/>
      <c r="E146" s="1180"/>
      <c r="F146" s="1185"/>
      <c r="G146" s="427" t="s">
        <v>126</v>
      </c>
      <c r="H146" s="428" t="s">
        <v>846</v>
      </c>
      <c r="J146" s="433"/>
      <c r="K146" s="429"/>
      <c r="L146" s="430" t="s">
        <v>34</v>
      </c>
      <c r="M146" s="429"/>
      <c r="N146" s="430" t="s">
        <v>30</v>
      </c>
      <c r="O146" s="429"/>
      <c r="P146" s="431" t="s">
        <v>29</v>
      </c>
      <c r="Q146" s="432" t="s">
        <v>332</v>
      </c>
      <c r="R146" s="433" t="s">
        <v>127</v>
      </c>
      <c r="S146" s="434" t="s">
        <v>773</v>
      </c>
      <c r="T146" s="435" t="s">
        <v>127</v>
      </c>
      <c r="U146" s="434" t="s">
        <v>816</v>
      </c>
      <c r="V146" s="435" t="s">
        <v>127</v>
      </c>
      <c r="W146" s="434" t="s">
        <v>786</v>
      </c>
      <c r="X146" s="435" t="s">
        <v>127</v>
      </c>
      <c r="Y146" s="434" t="s">
        <v>830</v>
      </c>
      <c r="Z146" s="435" t="s">
        <v>127</v>
      </c>
      <c r="AA146" s="434" t="s">
        <v>831</v>
      </c>
      <c r="AB146" s="430"/>
      <c r="AC146" s="458"/>
      <c r="AD146" s="430"/>
      <c r="AE146" s="434"/>
      <c r="AF146" s="434"/>
      <c r="AG146" s="428"/>
      <c r="AH146" s="425"/>
    </row>
    <row r="147" spans="2:34" ht="15" customHeight="1">
      <c r="B147" s="1194"/>
      <c r="C147" s="1197"/>
      <c r="D147" s="1190"/>
      <c r="E147" s="1180"/>
      <c r="F147" s="1185"/>
      <c r="G147" s="427" t="s">
        <v>126</v>
      </c>
      <c r="H147" s="428" t="s">
        <v>847</v>
      </c>
      <c r="J147" s="433"/>
      <c r="K147" s="429"/>
      <c r="L147" s="430" t="s">
        <v>34</v>
      </c>
      <c r="M147" s="429"/>
      <c r="N147" s="430" t="s">
        <v>30</v>
      </c>
      <c r="O147" s="429"/>
      <c r="P147" s="431" t="s">
        <v>29</v>
      </c>
      <c r="Q147" s="461" t="s">
        <v>93</v>
      </c>
      <c r="R147" s="433" t="s">
        <v>127</v>
      </c>
      <c r="S147" s="434" t="s">
        <v>777</v>
      </c>
      <c r="T147" s="435" t="s">
        <v>127</v>
      </c>
      <c r="U147" s="434" t="s">
        <v>784</v>
      </c>
      <c r="V147" s="430"/>
      <c r="W147" s="434"/>
      <c r="X147" s="430"/>
      <c r="Y147" s="434"/>
      <c r="Z147" s="430"/>
      <c r="AA147" s="434"/>
      <c r="AB147" s="430"/>
      <c r="AC147" s="458"/>
      <c r="AD147" s="430"/>
      <c r="AE147" s="434"/>
      <c r="AF147" s="434"/>
      <c r="AG147" s="428"/>
      <c r="AH147" s="425"/>
    </row>
    <row r="148" spans="2:34" ht="15" customHeight="1">
      <c r="B148" s="1194"/>
      <c r="C148" s="1197"/>
      <c r="D148" s="1190"/>
      <c r="E148" s="1180"/>
      <c r="F148" s="1185"/>
      <c r="G148" s="427"/>
      <c r="H148" s="428"/>
      <c r="J148" s="433"/>
      <c r="K148" s="429"/>
      <c r="L148" s="430" t="s">
        <v>34</v>
      </c>
      <c r="M148" s="429"/>
      <c r="N148" s="430" t="s">
        <v>30</v>
      </c>
      <c r="O148" s="429"/>
      <c r="P148" s="431" t="s">
        <v>29</v>
      </c>
      <c r="Q148" s="432" t="s">
        <v>333</v>
      </c>
      <c r="R148" s="433" t="s">
        <v>126</v>
      </c>
      <c r="S148" s="434" t="s">
        <v>813</v>
      </c>
      <c r="T148" s="435" t="s">
        <v>126</v>
      </c>
      <c r="U148" s="434" t="s">
        <v>820</v>
      </c>
      <c r="V148" s="434"/>
      <c r="W148" s="434"/>
      <c r="X148" s="434"/>
      <c r="Y148" s="434"/>
      <c r="Z148" s="434"/>
      <c r="AA148" s="434"/>
      <c r="AB148" s="434"/>
      <c r="AC148" s="434"/>
      <c r="AD148" s="434"/>
      <c r="AE148" s="434"/>
      <c r="AF148" s="434"/>
      <c r="AG148" s="428"/>
      <c r="AH148" s="425"/>
    </row>
    <row r="149" spans="2:34" ht="15" customHeight="1">
      <c r="B149" s="1194"/>
      <c r="C149" s="1197"/>
      <c r="D149" s="1190"/>
      <c r="E149" s="1180"/>
      <c r="F149" s="1185"/>
      <c r="G149" s="427"/>
      <c r="H149" s="428"/>
      <c r="J149" s="433"/>
      <c r="K149" s="429"/>
      <c r="L149" s="430" t="s">
        <v>34</v>
      </c>
      <c r="M149" s="429"/>
      <c r="N149" s="430" t="s">
        <v>30</v>
      </c>
      <c r="O149" s="429"/>
      <c r="P149" s="431" t="s">
        <v>29</v>
      </c>
      <c r="Q149" s="432" t="s">
        <v>833</v>
      </c>
      <c r="R149" s="433" t="s">
        <v>126</v>
      </c>
      <c r="S149" s="434" t="s">
        <v>813</v>
      </c>
      <c r="T149" s="435" t="s">
        <v>126</v>
      </c>
      <c r="U149" s="434" t="s">
        <v>820</v>
      </c>
      <c r="V149" s="434"/>
      <c r="W149" s="434"/>
      <c r="X149" s="434"/>
      <c r="Y149" s="434"/>
      <c r="Z149" s="434"/>
      <c r="AA149" s="434"/>
      <c r="AB149" s="434"/>
      <c r="AC149" s="434"/>
      <c r="AD149" s="434"/>
      <c r="AE149" s="434"/>
      <c r="AF149" s="434"/>
      <c r="AG149" s="428"/>
      <c r="AH149" s="717" t="s">
        <v>127</v>
      </c>
    </row>
    <row r="150" spans="2:34" ht="15" customHeight="1">
      <c r="B150" s="1194"/>
      <c r="C150" s="1197"/>
      <c r="D150" s="1190"/>
      <c r="E150" s="1180"/>
      <c r="F150" s="1185"/>
      <c r="G150" s="427"/>
      <c r="H150" s="428"/>
      <c r="J150" s="433"/>
      <c r="K150" s="429"/>
      <c r="L150" s="430" t="s">
        <v>34</v>
      </c>
      <c r="M150" s="429"/>
      <c r="N150" s="430" t="s">
        <v>30</v>
      </c>
      <c r="O150" s="429"/>
      <c r="P150" s="431" t="s">
        <v>29</v>
      </c>
      <c r="Q150" s="432" t="s">
        <v>1500</v>
      </c>
      <c r="R150" s="433" t="s">
        <v>127</v>
      </c>
      <c r="S150" s="434" t="s">
        <v>773</v>
      </c>
      <c r="T150" s="435" t="s">
        <v>127</v>
      </c>
      <c r="U150" s="434" t="s">
        <v>780</v>
      </c>
      <c r="V150" s="434"/>
      <c r="W150" s="434"/>
      <c r="X150" s="434"/>
      <c r="Y150" s="434"/>
      <c r="Z150" s="434"/>
      <c r="AA150" s="434"/>
      <c r="AB150" s="434"/>
      <c r="AC150" s="434"/>
      <c r="AD150" s="434"/>
      <c r="AE150" s="434"/>
      <c r="AF150" s="434"/>
      <c r="AG150" s="428"/>
      <c r="AH150" s="718" t="s">
        <v>773</v>
      </c>
    </row>
    <row r="151" spans="2:34" ht="15" customHeight="1">
      <c r="B151" s="1194"/>
      <c r="C151" s="1197"/>
      <c r="D151" s="1190"/>
      <c r="E151" s="1180"/>
      <c r="F151" s="1185"/>
      <c r="G151" s="427"/>
      <c r="H151" s="428"/>
      <c r="J151" s="433"/>
      <c r="K151" s="429"/>
      <c r="L151" s="430" t="s">
        <v>34</v>
      </c>
      <c r="M151" s="429"/>
      <c r="N151" s="430" t="s">
        <v>30</v>
      </c>
      <c r="O151" s="429"/>
      <c r="P151" s="431" t="s">
        <v>29</v>
      </c>
      <c r="Q151" s="432" t="s">
        <v>122</v>
      </c>
      <c r="R151" s="433" t="s">
        <v>127</v>
      </c>
      <c r="S151" s="434" t="s">
        <v>776</v>
      </c>
      <c r="T151" s="435" t="s">
        <v>127</v>
      </c>
      <c r="U151" s="434" t="s">
        <v>783</v>
      </c>
      <c r="V151" s="430"/>
      <c r="W151" s="407"/>
      <c r="X151" s="407"/>
      <c r="Y151" s="407"/>
      <c r="Z151" s="407"/>
      <c r="AA151" s="407"/>
      <c r="AB151" s="407"/>
      <c r="AC151" s="407"/>
      <c r="AD151" s="407"/>
      <c r="AE151" s="434"/>
      <c r="AF151" s="434"/>
      <c r="AG151" s="428"/>
      <c r="AH151" s="425"/>
    </row>
    <row r="152" spans="2:34" ht="15" customHeight="1">
      <c r="B152" s="1194"/>
      <c r="C152" s="1197"/>
      <c r="D152" s="1190"/>
      <c r="E152" s="1180"/>
      <c r="F152" s="1185"/>
      <c r="G152" s="427"/>
      <c r="H152" s="428"/>
      <c r="J152" s="433"/>
      <c r="K152" s="429"/>
      <c r="L152" s="430" t="s">
        <v>34</v>
      </c>
      <c r="M152" s="429"/>
      <c r="N152" s="430" t="s">
        <v>30</v>
      </c>
      <c r="O152" s="429"/>
      <c r="P152" s="431" t="s">
        <v>29</v>
      </c>
      <c r="Q152" s="461" t="s">
        <v>150</v>
      </c>
      <c r="R152" s="422" t="s">
        <v>127</v>
      </c>
      <c r="S152" s="423" t="s">
        <v>773</v>
      </c>
      <c r="T152" s="424" t="s">
        <v>127</v>
      </c>
      <c r="U152" s="423" t="s">
        <v>780</v>
      </c>
      <c r="V152" s="423"/>
      <c r="W152" s="434"/>
      <c r="X152" s="434"/>
      <c r="Y152" s="434"/>
      <c r="Z152" s="434"/>
      <c r="AA152" s="434"/>
      <c r="AB152" s="434"/>
      <c r="AC152" s="434"/>
      <c r="AD152" s="434"/>
      <c r="AE152" s="434"/>
      <c r="AF152" s="434"/>
      <c r="AG152" s="428"/>
      <c r="AH152" s="425"/>
    </row>
    <row r="153" spans="2:34" ht="15" customHeight="1">
      <c r="B153" s="1194"/>
      <c r="C153" s="1197"/>
      <c r="D153" s="1190"/>
      <c r="E153" s="1180"/>
      <c r="F153" s="1185"/>
      <c r="G153" s="427"/>
      <c r="H153" s="428"/>
      <c r="J153" s="433"/>
      <c r="K153" s="429"/>
      <c r="L153" s="430" t="s">
        <v>34</v>
      </c>
      <c r="M153" s="429"/>
      <c r="N153" s="430" t="s">
        <v>30</v>
      </c>
      <c r="O153" s="429"/>
      <c r="P153" s="431" t="s">
        <v>29</v>
      </c>
      <c r="Q153" s="432" t="s">
        <v>336</v>
      </c>
      <c r="R153" s="433" t="s">
        <v>127</v>
      </c>
      <c r="S153" s="434" t="s">
        <v>773</v>
      </c>
      <c r="T153" s="435" t="s">
        <v>127</v>
      </c>
      <c r="U153" s="434" t="s">
        <v>822</v>
      </c>
      <c r="V153" s="435" t="s">
        <v>127</v>
      </c>
      <c r="W153" s="434" t="s">
        <v>179</v>
      </c>
      <c r="X153" s="434"/>
      <c r="Y153" s="434"/>
      <c r="Z153" s="434"/>
      <c r="AA153" s="434"/>
      <c r="AB153" s="434"/>
      <c r="AC153" s="434"/>
      <c r="AD153" s="434"/>
      <c r="AE153" s="434"/>
      <c r="AF153" s="434"/>
      <c r="AG153" s="428"/>
      <c r="AH153" s="717" t="s">
        <v>127</v>
      </c>
    </row>
    <row r="154" spans="2:34" ht="15" customHeight="1">
      <c r="B154" s="1194"/>
      <c r="C154" s="1197"/>
      <c r="D154" s="1190"/>
      <c r="E154" s="1180"/>
      <c r="F154" s="1185"/>
      <c r="G154" s="427"/>
      <c r="H154" s="428"/>
      <c r="J154" s="433"/>
      <c r="K154" s="429"/>
      <c r="L154" s="430" t="s">
        <v>34</v>
      </c>
      <c r="M154" s="429"/>
      <c r="N154" s="430" t="s">
        <v>30</v>
      </c>
      <c r="O154" s="429"/>
      <c r="P154" s="431" t="s">
        <v>29</v>
      </c>
      <c r="Q154" s="432" t="s">
        <v>337</v>
      </c>
      <c r="R154" s="433" t="s">
        <v>127</v>
      </c>
      <c r="S154" s="434" t="s">
        <v>773</v>
      </c>
      <c r="T154" s="435" t="s">
        <v>127</v>
      </c>
      <c r="U154" s="434" t="s">
        <v>822</v>
      </c>
      <c r="V154" s="435" t="s">
        <v>127</v>
      </c>
      <c r="W154" s="434" t="s">
        <v>179</v>
      </c>
      <c r="X154" s="434"/>
      <c r="Y154" s="434"/>
      <c r="Z154" s="434"/>
      <c r="AA154" s="434"/>
      <c r="AB154" s="434"/>
      <c r="AC154" s="434"/>
      <c r="AD154" s="434"/>
      <c r="AE154" s="434"/>
      <c r="AF154" s="434"/>
      <c r="AG154" s="428"/>
      <c r="AH154" s="718" t="s">
        <v>780</v>
      </c>
    </row>
    <row r="155" spans="2:34" ht="15" customHeight="1">
      <c r="B155" s="1194"/>
      <c r="C155" s="1197"/>
      <c r="D155" s="1190"/>
      <c r="E155" s="1180"/>
      <c r="F155" s="1185"/>
      <c r="G155" s="427"/>
      <c r="H155" s="428"/>
      <c r="J155" s="433"/>
      <c r="K155" s="429"/>
      <c r="L155" s="430" t="s">
        <v>34</v>
      </c>
      <c r="M155" s="429"/>
      <c r="N155" s="430" t="s">
        <v>30</v>
      </c>
      <c r="O155" s="429"/>
      <c r="P155" s="431" t="s">
        <v>29</v>
      </c>
      <c r="Q155" s="432" t="s">
        <v>334</v>
      </c>
      <c r="R155" s="433" t="s">
        <v>127</v>
      </c>
      <c r="S155" s="1213" t="s">
        <v>775</v>
      </c>
      <c r="T155" s="1213"/>
      <c r="U155" s="1213"/>
      <c r="V155" s="435" t="s">
        <v>127</v>
      </c>
      <c r="W155" s="1213" t="s">
        <v>781</v>
      </c>
      <c r="X155" s="1213"/>
      <c r="Y155" s="1213"/>
      <c r="Z155" s="435" t="s">
        <v>127</v>
      </c>
      <c r="AA155" s="1213" t="s">
        <v>787</v>
      </c>
      <c r="AB155" s="1213"/>
      <c r="AC155" s="1213"/>
      <c r="AD155" s="1213"/>
      <c r="AE155" s="434"/>
      <c r="AF155" s="434"/>
      <c r="AG155" s="428"/>
      <c r="AH155" s="718"/>
    </row>
    <row r="156" spans="2:34" ht="15" customHeight="1">
      <c r="B156" s="1194"/>
      <c r="C156" s="1197"/>
      <c r="D156" s="1190"/>
      <c r="E156" s="1180"/>
      <c r="F156" s="1185"/>
      <c r="G156" s="427"/>
      <c r="H156" s="428"/>
      <c r="J156" s="433"/>
      <c r="K156" s="429"/>
      <c r="L156" s="430" t="s">
        <v>34</v>
      </c>
      <c r="M156" s="429"/>
      <c r="N156" s="430" t="s">
        <v>30</v>
      </c>
      <c r="O156" s="429"/>
      <c r="P156" s="431" t="s">
        <v>29</v>
      </c>
      <c r="Q156" s="440" t="s">
        <v>152</v>
      </c>
      <c r="R156" s="433" t="s">
        <v>127</v>
      </c>
      <c r="S156" s="441" t="s">
        <v>782</v>
      </c>
      <c r="T156" s="435" t="s">
        <v>127</v>
      </c>
      <c r="U156" s="441" t="s">
        <v>788</v>
      </c>
      <c r="V156" s="435" t="s">
        <v>127</v>
      </c>
      <c r="W156" s="441" t="s">
        <v>790</v>
      </c>
      <c r="X156" s="435" t="s">
        <v>127</v>
      </c>
      <c r="Y156" s="441" t="s">
        <v>824</v>
      </c>
      <c r="Z156" s="435" t="s">
        <v>127</v>
      </c>
      <c r="AA156" s="441" t="s">
        <v>793</v>
      </c>
      <c r="AB156" s="434"/>
      <c r="AC156" s="434"/>
      <c r="AD156" s="434"/>
      <c r="AE156" s="434"/>
      <c r="AF156" s="434"/>
      <c r="AG156" s="428"/>
      <c r="AH156" s="425"/>
    </row>
    <row r="157" spans="2:34" ht="15" customHeight="1">
      <c r="B157" s="1194"/>
      <c r="C157" s="1197"/>
      <c r="D157" s="1190"/>
      <c r="E157" s="1180"/>
      <c r="F157" s="1185"/>
      <c r="G157" s="427"/>
      <c r="H157" s="428"/>
      <c r="J157" s="433"/>
      <c r="K157" s="429"/>
      <c r="L157" s="430" t="s">
        <v>34</v>
      </c>
      <c r="M157" s="429"/>
      <c r="N157" s="430" t="s">
        <v>30</v>
      </c>
      <c r="O157" s="429"/>
      <c r="P157" s="431" t="s">
        <v>29</v>
      </c>
      <c r="Q157" s="906" t="s">
        <v>338</v>
      </c>
      <c r="R157" s="442" t="s">
        <v>127</v>
      </c>
      <c r="S157" s="443" t="s">
        <v>773</v>
      </c>
      <c r="T157" s="444" t="s">
        <v>127</v>
      </c>
      <c r="U157" s="443" t="s">
        <v>1353</v>
      </c>
      <c r="V157" s="444" t="s">
        <v>127</v>
      </c>
      <c r="W157" s="443" t="s">
        <v>1354</v>
      </c>
      <c r="X157" s="444" t="s">
        <v>127</v>
      </c>
      <c r="Y157" s="443" t="s">
        <v>1355</v>
      </c>
      <c r="Z157" s="443"/>
      <c r="AA157" s="443"/>
      <c r="AB157" s="443"/>
      <c r="AC157" s="443"/>
      <c r="AD157" s="441"/>
      <c r="AE157" s="434"/>
      <c r="AF157" s="434"/>
      <c r="AG157" s="428"/>
      <c r="AH157" s="445"/>
    </row>
    <row r="158" spans="2:34" ht="15" customHeight="1">
      <c r="B158" s="1194"/>
      <c r="C158" s="1197"/>
      <c r="D158" s="1190"/>
      <c r="E158" s="1183" t="s">
        <v>126</v>
      </c>
      <c r="F158" s="1184" t="s">
        <v>854</v>
      </c>
      <c r="G158" s="1214"/>
      <c r="H158" s="1215"/>
      <c r="J158" s="450"/>
      <c r="K158" s="446"/>
      <c r="L158" s="447" t="s">
        <v>34</v>
      </c>
      <c r="M158" s="446"/>
      <c r="N158" s="447" t="s">
        <v>30</v>
      </c>
      <c r="O158" s="446"/>
      <c r="P158" s="448" t="s">
        <v>29</v>
      </c>
      <c r="Q158" s="421" t="s">
        <v>112</v>
      </c>
      <c r="R158" s="422" t="s">
        <v>127</v>
      </c>
      <c r="S158" s="423" t="s">
        <v>813</v>
      </c>
      <c r="T158" s="424" t="s">
        <v>127</v>
      </c>
      <c r="U158" s="423" t="s">
        <v>778</v>
      </c>
      <c r="V158" s="424" t="s">
        <v>127</v>
      </c>
      <c r="W158" s="423" t="s">
        <v>785</v>
      </c>
      <c r="X158" s="424" t="s">
        <v>127</v>
      </c>
      <c r="Y158" s="423" t="s">
        <v>829</v>
      </c>
      <c r="Z158" s="424" t="s">
        <v>127</v>
      </c>
      <c r="AA158" s="423" t="s">
        <v>791</v>
      </c>
      <c r="AB158" s="424" t="s">
        <v>127</v>
      </c>
      <c r="AC158" s="423" t="s">
        <v>792</v>
      </c>
      <c r="AD158" s="447"/>
      <c r="AE158" s="451"/>
      <c r="AF158" s="451"/>
      <c r="AG158" s="455"/>
      <c r="AH158" s="425"/>
    </row>
    <row r="159" spans="2:34" ht="15" customHeight="1">
      <c r="B159" s="1194"/>
      <c r="C159" s="1197"/>
      <c r="D159" s="1190"/>
      <c r="E159" s="1180"/>
      <c r="F159" s="1185"/>
      <c r="G159" s="427"/>
      <c r="H159" s="428"/>
      <c r="J159" s="433"/>
      <c r="K159" s="429"/>
      <c r="L159" s="430" t="s">
        <v>34</v>
      </c>
      <c r="M159" s="429"/>
      <c r="N159" s="430" t="s">
        <v>30</v>
      </c>
      <c r="O159" s="429"/>
      <c r="P159" s="431" t="s">
        <v>29</v>
      </c>
      <c r="Q159" s="432" t="s">
        <v>332</v>
      </c>
      <c r="R159" s="433" t="s">
        <v>127</v>
      </c>
      <c r="S159" s="434" t="s">
        <v>773</v>
      </c>
      <c r="T159" s="435" t="s">
        <v>127</v>
      </c>
      <c r="U159" s="434" t="s">
        <v>816</v>
      </c>
      <c r="V159" s="435" t="s">
        <v>127</v>
      </c>
      <c r="W159" s="434" t="s">
        <v>786</v>
      </c>
      <c r="X159" s="435" t="s">
        <v>127</v>
      </c>
      <c r="Y159" s="434" t="s">
        <v>830</v>
      </c>
      <c r="Z159" s="435" t="s">
        <v>127</v>
      </c>
      <c r="AA159" s="434" t="s">
        <v>831</v>
      </c>
      <c r="AB159" s="430"/>
      <c r="AC159" s="458"/>
      <c r="AD159" s="430"/>
      <c r="AE159" s="434"/>
      <c r="AF159" s="434"/>
      <c r="AG159" s="428"/>
      <c r="AH159" s="425"/>
    </row>
    <row r="160" spans="2:34" ht="15" customHeight="1">
      <c r="B160" s="1194"/>
      <c r="C160" s="1197"/>
      <c r="D160" s="1190"/>
      <c r="E160" s="1180"/>
      <c r="F160" s="1185"/>
      <c r="G160" s="427"/>
      <c r="H160" s="428"/>
      <c r="J160" s="433"/>
      <c r="K160" s="429"/>
      <c r="L160" s="430" t="s">
        <v>34</v>
      </c>
      <c r="M160" s="429"/>
      <c r="N160" s="430" t="s">
        <v>30</v>
      </c>
      <c r="O160" s="429"/>
      <c r="P160" s="431" t="s">
        <v>29</v>
      </c>
      <c r="Q160" s="461" t="s">
        <v>93</v>
      </c>
      <c r="R160" s="433" t="s">
        <v>127</v>
      </c>
      <c r="S160" s="434" t="s">
        <v>777</v>
      </c>
      <c r="T160" s="435" t="s">
        <v>127</v>
      </c>
      <c r="U160" s="434" t="s">
        <v>784</v>
      </c>
      <c r="V160" s="430"/>
      <c r="W160" s="434"/>
      <c r="X160" s="430"/>
      <c r="Y160" s="434"/>
      <c r="Z160" s="430"/>
      <c r="AA160" s="434"/>
      <c r="AB160" s="430"/>
      <c r="AC160" s="458"/>
      <c r="AD160" s="430"/>
      <c r="AE160" s="434"/>
      <c r="AF160" s="434"/>
      <c r="AG160" s="428"/>
      <c r="AH160" s="425"/>
    </row>
    <row r="161" spans="2:34" ht="15" customHeight="1">
      <c r="B161" s="1194"/>
      <c r="C161" s="1197"/>
      <c r="D161" s="1190"/>
      <c r="E161" s="1180"/>
      <c r="F161" s="1185"/>
      <c r="G161" s="427"/>
      <c r="H161" s="428"/>
      <c r="J161" s="433"/>
      <c r="K161" s="429"/>
      <c r="L161" s="430" t="s">
        <v>34</v>
      </c>
      <c r="M161" s="429"/>
      <c r="N161" s="430" t="s">
        <v>30</v>
      </c>
      <c r="O161" s="429"/>
      <c r="P161" s="431" t="s">
        <v>29</v>
      </c>
      <c r="Q161" s="432" t="s">
        <v>333</v>
      </c>
      <c r="R161" s="433" t="s">
        <v>126</v>
      </c>
      <c r="S161" s="434" t="s">
        <v>813</v>
      </c>
      <c r="T161" s="435" t="s">
        <v>126</v>
      </c>
      <c r="U161" s="434" t="s">
        <v>820</v>
      </c>
      <c r="V161" s="434"/>
      <c r="W161" s="434"/>
      <c r="X161" s="434"/>
      <c r="Y161" s="434"/>
      <c r="Z161" s="434"/>
      <c r="AA161" s="434"/>
      <c r="AB161" s="434"/>
      <c r="AC161" s="434"/>
      <c r="AD161" s="434"/>
      <c r="AE161" s="434"/>
      <c r="AF161" s="434"/>
      <c r="AG161" s="428"/>
      <c r="AH161" s="717" t="s">
        <v>127</v>
      </c>
    </row>
    <row r="162" spans="2:34" ht="15" customHeight="1">
      <c r="B162" s="1194"/>
      <c r="C162" s="1197"/>
      <c r="D162" s="1190"/>
      <c r="E162" s="1180"/>
      <c r="F162" s="1185"/>
      <c r="G162" s="427"/>
      <c r="H162" s="428"/>
      <c r="J162" s="433"/>
      <c r="K162" s="429"/>
      <c r="L162" s="430" t="s">
        <v>34</v>
      </c>
      <c r="M162" s="429"/>
      <c r="N162" s="430" t="s">
        <v>30</v>
      </c>
      <c r="O162" s="429"/>
      <c r="P162" s="431" t="s">
        <v>29</v>
      </c>
      <c r="Q162" s="432" t="s">
        <v>833</v>
      </c>
      <c r="R162" s="433" t="s">
        <v>126</v>
      </c>
      <c r="S162" s="434" t="s">
        <v>813</v>
      </c>
      <c r="T162" s="435" t="s">
        <v>126</v>
      </c>
      <c r="U162" s="434" t="s">
        <v>820</v>
      </c>
      <c r="V162" s="434"/>
      <c r="W162" s="434"/>
      <c r="X162" s="434"/>
      <c r="Y162" s="434"/>
      <c r="Z162" s="434"/>
      <c r="AA162" s="434"/>
      <c r="AB162" s="434"/>
      <c r="AC162" s="434"/>
      <c r="AD162" s="434"/>
      <c r="AE162" s="434"/>
      <c r="AF162" s="434"/>
      <c r="AG162" s="428"/>
      <c r="AH162" s="718" t="s">
        <v>773</v>
      </c>
    </row>
    <row r="163" spans="2:34" ht="15" customHeight="1">
      <c r="B163" s="1194"/>
      <c r="C163" s="1197"/>
      <c r="D163" s="1190"/>
      <c r="E163" s="1180"/>
      <c r="F163" s="1185"/>
      <c r="G163" s="453"/>
      <c r="H163" s="428"/>
      <c r="J163" s="433"/>
      <c r="K163" s="429"/>
      <c r="L163" s="430" t="s">
        <v>34</v>
      </c>
      <c r="M163" s="429"/>
      <c r="N163" s="430" t="s">
        <v>30</v>
      </c>
      <c r="O163" s="429"/>
      <c r="P163" s="431" t="s">
        <v>29</v>
      </c>
      <c r="Q163" s="432" t="s">
        <v>1500</v>
      </c>
      <c r="R163" s="433" t="s">
        <v>127</v>
      </c>
      <c r="S163" s="434" t="s">
        <v>773</v>
      </c>
      <c r="T163" s="435" t="s">
        <v>127</v>
      </c>
      <c r="U163" s="434" t="s">
        <v>780</v>
      </c>
      <c r="V163" s="434"/>
      <c r="W163" s="434"/>
      <c r="X163" s="434"/>
      <c r="Y163" s="434"/>
      <c r="Z163" s="434"/>
      <c r="AA163" s="434"/>
      <c r="AB163" s="434"/>
      <c r="AC163" s="434"/>
      <c r="AD163" s="434"/>
      <c r="AE163" s="434"/>
      <c r="AF163" s="434"/>
      <c r="AG163" s="428"/>
      <c r="AH163" s="425"/>
    </row>
    <row r="164" spans="2:34" ht="15" customHeight="1">
      <c r="B164" s="1194"/>
      <c r="C164" s="1197"/>
      <c r="D164" s="1190"/>
      <c r="E164" s="1180"/>
      <c r="F164" s="1185"/>
      <c r="G164" s="453"/>
      <c r="H164" s="428"/>
      <c r="J164" s="433"/>
      <c r="K164" s="429"/>
      <c r="L164" s="430" t="s">
        <v>34</v>
      </c>
      <c r="M164" s="429"/>
      <c r="N164" s="430" t="s">
        <v>30</v>
      </c>
      <c r="O164" s="429"/>
      <c r="P164" s="431" t="s">
        <v>29</v>
      </c>
      <c r="Q164" s="432" t="s">
        <v>122</v>
      </c>
      <c r="R164" s="433" t="s">
        <v>127</v>
      </c>
      <c r="S164" s="434" t="s">
        <v>776</v>
      </c>
      <c r="T164" s="435" t="s">
        <v>127</v>
      </c>
      <c r="U164" s="434" t="s">
        <v>783</v>
      </c>
      <c r="V164" s="430"/>
      <c r="W164" s="407"/>
      <c r="X164" s="407"/>
      <c r="Y164" s="407"/>
      <c r="Z164" s="407"/>
      <c r="AA164" s="407"/>
      <c r="AB164" s="407"/>
      <c r="AC164" s="407"/>
      <c r="AD164" s="407"/>
      <c r="AE164" s="434"/>
      <c r="AF164" s="434"/>
      <c r="AG164" s="428"/>
      <c r="AH164" s="425"/>
    </row>
    <row r="165" spans="2:34" ht="15" customHeight="1">
      <c r="B165" s="1194"/>
      <c r="C165" s="1197"/>
      <c r="D165" s="1190"/>
      <c r="E165" s="1180"/>
      <c r="F165" s="1185"/>
      <c r="G165" s="453"/>
      <c r="H165" s="428"/>
      <c r="J165" s="433"/>
      <c r="K165" s="429"/>
      <c r="L165" s="430" t="s">
        <v>34</v>
      </c>
      <c r="M165" s="429"/>
      <c r="N165" s="430" t="s">
        <v>30</v>
      </c>
      <c r="O165" s="429"/>
      <c r="P165" s="431" t="s">
        <v>29</v>
      </c>
      <c r="Q165" s="461" t="s">
        <v>150</v>
      </c>
      <c r="R165" s="422" t="s">
        <v>127</v>
      </c>
      <c r="S165" s="423" t="s">
        <v>773</v>
      </c>
      <c r="T165" s="424" t="s">
        <v>127</v>
      </c>
      <c r="U165" s="423" t="s">
        <v>780</v>
      </c>
      <c r="V165" s="423"/>
      <c r="W165" s="434"/>
      <c r="X165" s="434"/>
      <c r="Y165" s="434"/>
      <c r="Z165" s="434"/>
      <c r="AA165" s="434"/>
      <c r="AB165" s="434"/>
      <c r="AC165" s="434"/>
      <c r="AD165" s="434"/>
      <c r="AE165" s="434"/>
      <c r="AF165" s="434"/>
      <c r="AG165" s="428"/>
      <c r="AH165" s="717" t="s">
        <v>127</v>
      </c>
    </row>
    <row r="166" spans="2:34" ht="15" customHeight="1">
      <c r="B166" s="1194"/>
      <c r="C166" s="1197"/>
      <c r="D166" s="1190"/>
      <c r="E166" s="1180"/>
      <c r="F166" s="1185"/>
      <c r="G166" s="453"/>
      <c r="H166" s="428"/>
      <c r="J166" s="433"/>
      <c r="K166" s="429"/>
      <c r="L166" s="430" t="s">
        <v>34</v>
      </c>
      <c r="M166" s="429"/>
      <c r="N166" s="430" t="s">
        <v>30</v>
      </c>
      <c r="O166" s="429"/>
      <c r="P166" s="431" t="s">
        <v>29</v>
      </c>
      <c r="Q166" s="432" t="s">
        <v>336</v>
      </c>
      <c r="R166" s="433" t="s">
        <v>127</v>
      </c>
      <c r="S166" s="434" t="s">
        <v>773</v>
      </c>
      <c r="T166" s="435" t="s">
        <v>127</v>
      </c>
      <c r="U166" s="434" t="s">
        <v>822</v>
      </c>
      <c r="V166" s="435" t="s">
        <v>127</v>
      </c>
      <c r="W166" s="434" t="s">
        <v>179</v>
      </c>
      <c r="X166" s="434"/>
      <c r="Y166" s="434"/>
      <c r="Z166" s="434"/>
      <c r="AA166" s="434"/>
      <c r="AB166" s="434"/>
      <c r="AC166" s="434"/>
      <c r="AD166" s="434"/>
      <c r="AE166" s="434"/>
      <c r="AF166" s="434"/>
      <c r="AG166" s="428"/>
      <c r="AH166" s="718" t="s">
        <v>780</v>
      </c>
    </row>
    <row r="167" spans="2:34" ht="15" customHeight="1">
      <c r="B167" s="1194"/>
      <c r="C167" s="1197"/>
      <c r="D167" s="1190"/>
      <c r="E167" s="1180"/>
      <c r="F167" s="1185"/>
      <c r="G167" s="453"/>
      <c r="H167" s="428"/>
      <c r="J167" s="433"/>
      <c r="K167" s="429"/>
      <c r="L167" s="430" t="s">
        <v>34</v>
      </c>
      <c r="M167" s="429"/>
      <c r="N167" s="430" t="s">
        <v>30</v>
      </c>
      <c r="O167" s="429"/>
      <c r="P167" s="431" t="s">
        <v>29</v>
      </c>
      <c r="Q167" s="432" t="s">
        <v>337</v>
      </c>
      <c r="R167" s="433" t="s">
        <v>127</v>
      </c>
      <c r="S167" s="434" t="s">
        <v>773</v>
      </c>
      <c r="T167" s="435" t="s">
        <v>127</v>
      </c>
      <c r="U167" s="434" t="s">
        <v>822</v>
      </c>
      <c r="V167" s="435" t="s">
        <v>127</v>
      </c>
      <c r="W167" s="434" t="s">
        <v>179</v>
      </c>
      <c r="X167" s="434"/>
      <c r="Y167" s="434"/>
      <c r="Z167" s="434"/>
      <c r="AA167" s="434"/>
      <c r="AB167" s="434"/>
      <c r="AC167" s="434"/>
      <c r="AD167" s="434"/>
      <c r="AE167" s="434"/>
      <c r="AF167" s="434"/>
      <c r="AG167" s="428"/>
      <c r="AH167" s="721"/>
    </row>
    <row r="168" spans="2:34" ht="15" customHeight="1">
      <c r="B168" s="1194"/>
      <c r="C168" s="1197"/>
      <c r="D168" s="1190"/>
      <c r="E168" s="1180"/>
      <c r="F168" s="1185"/>
      <c r="G168" s="453"/>
      <c r="H168" s="428"/>
      <c r="J168" s="433"/>
      <c r="K168" s="429"/>
      <c r="L168" s="430" t="s">
        <v>34</v>
      </c>
      <c r="M168" s="429"/>
      <c r="N168" s="430" t="s">
        <v>30</v>
      </c>
      <c r="O168" s="429"/>
      <c r="P168" s="431" t="s">
        <v>29</v>
      </c>
      <c r="Q168" s="432" t="s">
        <v>334</v>
      </c>
      <c r="R168" s="433" t="s">
        <v>127</v>
      </c>
      <c r="S168" s="1213" t="s">
        <v>775</v>
      </c>
      <c r="T168" s="1213"/>
      <c r="U168" s="1213"/>
      <c r="V168" s="435" t="s">
        <v>127</v>
      </c>
      <c r="W168" s="1213" t="s">
        <v>781</v>
      </c>
      <c r="X168" s="1213"/>
      <c r="Y168" s="1213"/>
      <c r="Z168" s="435" t="s">
        <v>127</v>
      </c>
      <c r="AA168" s="1213" t="s">
        <v>787</v>
      </c>
      <c r="AB168" s="1213"/>
      <c r="AC168" s="1213"/>
      <c r="AD168" s="1213"/>
      <c r="AE168" s="434"/>
      <c r="AF168" s="434"/>
      <c r="AG168" s="428"/>
      <c r="AH168" s="721"/>
    </row>
    <row r="169" spans="2:34" ht="15" customHeight="1">
      <c r="B169" s="1194"/>
      <c r="C169" s="1197"/>
      <c r="D169" s="1190"/>
      <c r="E169" s="1180"/>
      <c r="F169" s="1185"/>
      <c r="G169" s="453"/>
      <c r="H169" s="428"/>
      <c r="J169" s="433"/>
      <c r="K169" s="429"/>
      <c r="L169" s="430" t="s">
        <v>34</v>
      </c>
      <c r="M169" s="429"/>
      <c r="N169" s="430" t="s">
        <v>30</v>
      </c>
      <c r="O169" s="429"/>
      <c r="P169" s="431" t="s">
        <v>29</v>
      </c>
      <c r="Q169" s="440" t="s">
        <v>152</v>
      </c>
      <c r="R169" s="433" t="s">
        <v>127</v>
      </c>
      <c r="S169" s="441" t="s">
        <v>782</v>
      </c>
      <c r="T169" s="435" t="s">
        <v>127</v>
      </c>
      <c r="U169" s="441" t="s">
        <v>788</v>
      </c>
      <c r="V169" s="435" t="s">
        <v>127</v>
      </c>
      <c r="W169" s="441" t="s">
        <v>790</v>
      </c>
      <c r="X169" s="435" t="s">
        <v>127</v>
      </c>
      <c r="Y169" s="441" t="s">
        <v>824</v>
      </c>
      <c r="Z169" s="435" t="s">
        <v>127</v>
      </c>
      <c r="AA169" s="441" t="s">
        <v>793</v>
      </c>
      <c r="AB169" s="434"/>
      <c r="AC169" s="434"/>
      <c r="AD169" s="434"/>
      <c r="AE169" s="434"/>
      <c r="AF169" s="434"/>
      <c r="AG169" s="428"/>
      <c r="AH169" s="721"/>
    </row>
    <row r="170" spans="2:34" ht="15" customHeight="1">
      <c r="B170" s="1194"/>
      <c r="C170" s="1197"/>
      <c r="D170" s="1190"/>
      <c r="E170" s="1182"/>
      <c r="F170" s="1199"/>
      <c r="G170" s="436"/>
      <c r="H170" s="437"/>
      <c r="J170" s="442"/>
      <c r="K170" s="907"/>
      <c r="L170" s="908" t="s">
        <v>34</v>
      </c>
      <c r="M170" s="907"/>
      <c r="N170" s="908" t="s">
        <v>30</v>
      </c>
      <c r="O170" s="907"/>
      <c r="P170" s="909" t="s">
        <v>29</v>
      </c>
      <c r="Q170" s="906" t="s">
        <v>338</v>
      </c>
      <c r="R170" s="442" t="s">
        <v>127</v>
      </c>
      <c r="S170" s="443" t="s">
        <v>773</v>
      </c>
      <c r="T170" s="444" t="s">
        <v>127</v>
      </c>
      <c r="U170" s="443" t="s">
        <v>1353</v>
      </c>
      <c r="V170" s="444" t="s">
        <v>127</v>
      </c>
      <c r="W170" s="443" t="s">
        <v>1354</v>
      </c>
      <c r="X170" s="444" t="s">
        <v>127</v>
      </c>
      <c r="Y170" s="443" t="s">
        <v>1355</v>
      </c>
      <c r="Z170" s="443"/>
      <c r="AA170" s="443"/>
      <c r="AB170" s="443"/>
      <c r="AC170" s="443"/>
      <c r="AD170" s="443"/>
      <c r="AE170" s="443"/>
      <c r="AF170" s="443"/>
      <c r="AG170" s="437"/>
      <c r="AH170" s="445"/>
    </row>
    <row r="171" spans="2:4" ht="12">
      <c r="B171" s="633"/>
      <c r="C171" s="723"/>
      <c r="D171" s="630"/>
    </row>
    <row r="172" spans="2:34" ht="12">
      <c r="B172" s="1191" t="s">
        <v>91</v>
      </c>
      <c r="C172" s="1191"/>
      <c r="D172" s="1191"/>
      <c r="E172" s="1191" t="s">
        <v>1</v>
      </c>
      <c r="F172" s="1191"/>
      <c r="G172" s="1191" t="s">
        <v>811</v>
      </c>
      <c r="H172" s="1191"/>
      <c r="I172" s="828"/>
      <c r="J172" s="1191" t="s">
        <v>118</v>
      </c>
      <c r="K172" s="1191"/>
      <c r="L172" s="1191"/>
      <c r="M172" s="1191"/>
      <c r="N172" s="1191"/>
      <c r="O172" s="1191"/>
      <c r="P172" s="1191"/>
      <c r="Q172" s="1186" t="s">
        <v>119</v>
      </c>
      <c r="R172" s="1187"/>
      <c r="S172" s="1187"/>
      <c r="T172" s="1187"/>
      <c r="U172" s="1187"/>
      <c r="V172" s="1187"/>
      <c r="W172" s="1187"/>
      <c r="X172" s="1187"/>
      <c r="Y172" s="1187"/>
      <c r="Z172" s="1187"/>
      <c r="AA172" s="1187"/>
      <c r="AB172" s="1187"/>
      <c r="AC172" s="1187"/>
      <c r="AD172" s="1187"/>
      <c r="AE172" s="1187"/>
      <c r="AF172" s="1187"/>
      <c r="AG172" s="1188"/>
      <c r="AH172" s="829" t="s">
        <v>1192</v>
      </c>
    </row>
    <row r="173" spans="2:34" ht="15" customHeight="1">
      <c r="B173" s="1194" t="s">
        <v>843</v>
      </c>
      <c r="C173" s="1198" t="s">
        <v>126</v>
      </c>
      <c r="D173" s="1190" t="s">
        <v>1372</v>
      </c>
      <c r="E173" s="1183" t="s">
        <v>127</v>
      </c>
      <c r="F173" s="1184" t="s">
        <v>794</v>
      </c>
      <c r="G173" s="1214"/>
      <c r="H173" s="1215"/>
      <c r="J173" s="422"/>
      <c r="K173" s="418"/>
      <c r="L173" s="419" t="s">
        <v>34</v>
      </c>
      <c r="M173" s="418"/>
      <c r="N173" s="419" t="s">
        <v>30</v>
      </c>
      <c r="O173" s="418"/>
      <c r="P173" s="420" t="s">
        <v>29</v>
      </c>
      <c r="Q173" s="421" t="s">
        <v>112</v>
      </c>
      <c r="R173" s="422" t="s">
        <v>127</v>
      </c>
      <c r="S173" s="423" t="s">
        <v>813</v>
      </c>
      <c r="T173" s="424" t="s">
        <v>127</v>
      </c>
      <c r="U173" s="423" t="s">
        <v>778</v>
      </c>
      <c r="V173" s="424" t="s">
        <v>127</v>
      </c>
      <c r="W173" s="423" t="s">
        <v>785</v>
      </c>
      <c r="X173" s="424" t="s">
        <v>127</v>
      </c>
      <c r="Y173" s="423" t="s">
        <v>829</v>
      </c>
      <c r="Z173" s="424" t="s">
        <v>127</v>
      </c>
      <c r="AA173" s="423" t="s">
        <v>791</v>
      </c>
      <c r="AB173" s="424" t="s">
        <v>127</v>
      </c>
      <c r="AC173" s="423" t="s">
        <v>792</v>
      </c>
      <c r="AD173" s="423"/>
      <c r="AE173" s="423"/>
      <c r="AF173" s="423"/>
      <c r="AG173" s="421"/>
      <c r="AH173" s="425"/>
    </row>
    <row r="174" spans="2:34" ht="15" customHeight="1">
      <c r="B174" s="1194"/>
      <c r="C174" s="1198"/>
      <c r="D174" s="1190"/>
      <c r="E174" s="1180"/>
      <c r="F174" s="1185"/>
      <c r="G174" s="427" t="s">
        <v>126</v>
      </c>
      <c r="H174" s="428" t="s">
        <v>855</v>
      </c>
      <c r="J174" s="433"/>
      <c r="K174" s="429"/>
      <c r="L174" s="430" t="s">
        <v>34</v>
      </c>
      <c r="M174" s="429"/>
      <c r="N174" s="430" t="s">
        <v>30</v>
      </c>
      <c r="O174" s="429"/>
      <c r="P174" s="431" t="s">
        <v>29</v>
      </c>
      <c r="Q174" s="432" t="s">
        <v>332</v>
      </c>
      <c r="R174" s="433" t="s">
        <v>127</v>
      </c>
      <c r="S174" s="434" t="s">
        <v>773</v>
      </c>
      <c r="T174" s="435" t="s">
        <v>127</v>
      </c>
      <c r="U174" s="434" t="s">
        <v>816</v>
      </c>
      <c r="V174" s="435" t="s">
        <v>127</v>
      </c>
      <c r="W174" s="434" t="s">
        <v>786</v>
      </c>
      <c r="X174" s="435" t="s">
        <v>127</v>
      </c>
      <c r="Y174" s="434" t="s">
        <v>830</v>
      </c>
      <c r="Z174" s="435" t="s">
        <v>127</v>
      </c>
      <c r="AA174" s="434" t="s">
        <v>831</v>
      </c>
      <c r="AB174" s="430"/>
      <c r="AC174" s="458"/>
      <c r="AD174" s="434"/>
      <c r="AE174" s="434"/>
      <c r="AF174" s="434"/>
      <c r="AG174" s="428"/>
      <c r="AH174" s="425"/>
    </row>
    <row r="175" spans="2:34" ht="15" customHeight="1">
      <c r="B175" s="1194"/>
      <c r="C175" s="1198"/>
      <c r="D175" s="1190"/>
      <c r="E175" s="1180"/>
      <c r="F175" s="1185"/>
      <c r="G175" s="427" t="s">
        <v>126</v>
      </c>
      <c r="H175" s="428" t="s">
        <v>852</v>
      </c>
      <c r="J175" s="433"/>
      <c r="K175" s="429"/>
      <c r="L175" s="430" t="s">
        <v>34</v>
      </c>
      <c r="M175" s="429"/>
      <c r="N175" s="430" t="s">
        <v>30</v>
      </c>
      <c r="O175" s="429"/>
      <c r="P175" s="431" t="s">
        <v>29</v>
      </c>
      <c r="Q175" s="461" t="s">
        <v>93</v>
      </c>
      <c r="R175" s="433" t="s">
        <v>127</v>
      </c>
      <c r="S175" s="434" t="s">
        <v>777</v>
      </c>
      <c r="T175" s="435" t="s">
        <v>127</v>
      </c>
      <c r="U175" s="434" t="s">
        <v>784</v>
      </c>
      <c r="V175" s="430"/>
      <c r="W175" s="434"/>
      <c r="X175" s="430"/>
      <c r="Y175" s="434"/>
      <c r="Z175" s="430"/>
      <c r="AA175" s="434"/>
      <c r="AB175" s="430"/>
      <c r="AC175" s="458"/>
      <c r="AD175" s="434"/>
      <c r="AE175" s="434"/>
      <c r="AF175" s="434"/>
      <c r="AG175" s="428"/>
      <c r="AH175" s="717" t="s">
        <v>127</v>
      </c>
    </row>
    <row r="176" spans="2:34" ht="15" customHeight="1">
      <c r="B176" s="1194"/>
      <c r="C176" s="1198"/>
      <c r="D176" s="1190"/>
      <c r="E176" s="1180"/>
      <c r="F176" s="1185"/>
      <c r="G176" s="453"/>
      <c r="H176" s="428"/>
      <c r="J176" s="433"/>
      <c r="K176" s="429"/>
      <c r="L176" s="430" t="s">
        <v>34</v>
      </c>
      <c r="M176" s="429"/>
      <c r="N176" s="430" t="s">
        <v>30</v>
      </c>
      <c r="O176" s="429"/>
      <c r="P176" s="431" t="s">
        <v>29</v>
      </c>
      <c r="Q176" s="432" t="s">
        <v>333</v>
      </c>
      <c r="R176" s="433" t="s">
        <v>126</v>
      </c>
      <c r="S176" s="434" t="s">
        <v>813</v>
      </c>
      <c r="T176" s="435" t="s">
        <v>126</v>
      </c>
      <c r="U176" s="434" t="s">
        <v>820</v>
      </c>
      <c r="V176" s="434"/>
      <c r="W176" s="434"/>
      <c r="X176" s="434"/>
      <c r="Y176" s="434"/>
      <c r="Z176" s="434"/>
      <c r="AA176" s="434"/>
      <c r="AB176" s="434"/>
      <c r="AC176" s="434"/>
      <c r="AD176" s="434"/>
      <c r="AE176" s="434"/>
      <c r="AF176" s="434"/>
      <c r="AG176" s="428"/>
      <c r="AH176" s="718" t="s">
        <v>773</v>
      </c>
    </row>
    <row r="177" spans="2:34" ht="15" customHeight="1">
      <c r="B177" s="1194"/>
      <c r="C177" s="1198"/>
      <c r="D177" s="1190"/>
      <c r="E177" s="1180"/>
      <c r="F177" s="1185"/>
      <c r="G177" s="453"/>
      <c r="H177" s="428"/>
      <c r="J177" s="433"/>
      <c r="K177" s="429"/>
      <c r="L177" s="430" t="s">
        <v>34</v>
      </c>
      <c r="M177" s="429"/>
      <c r="N177" s="430" t="s">
        <v>30</v>
      </c>
      <c r="O177" s="429"/>
      <c r="P177" s="431" t="s">
        <v>29</v>
      </c>
      <c r="Q177" s="432" t="s">
        <v>833</v>
      </c>
      <c r="R177" s="433" t="s">
        <v>126</v>
      </c>
      <c r="S177" s="434" t="s">
        <v>813</v>
      </c>
      <c r="T177" s="435" t="s">
        <v>126</v>
      </c>
      <c r="U177" s="434" t="s">
        <v>820</v>
      </c>
      <c r="V177" s="434"/>
      <c r="W177" s="434"/>
      <c r="X177" s="434"/>
      <c r="Y177" s="434"/>
      <c r="Z177" s="434"/>
      <c r="AA177" s="434"/>
      <c r="AB177" s="434"/>
      <c r="AC177" s="434"/>
      <c r="AD177" s="434"/>
      <c r="AE177" s="434"/>
      <c r="AF177" s="434"/>
      <c r="AG177" s="428"/>
      <c r="AH177" s="425"/>
    </row>
    <row r="178" spans="2:34" ht="15" customHeight="1">
      <c r="B178" s="1194"/>
      <c r="C178" s="1198"/>
      <c r="D178" s="1190"/>
      <c r="E178" s="1180"/>
      <c r="F178" s="1185"/>
      <c r="G178" s="453"/>
      <c r="H178" s="428"/>
      <c r="J178" s="433"/>
      <c r="K178" s="429"/>
      <c r="L178" s="430" t="s">
        <v>34</v>
      </c>
      <c r="M178" s="429"/>
      <c r="N178" s="430" t="s">
        <v>30</v>
      </c>
      <c r="O178" s="429"/>
      <c r="P178" s="431" t="s">
        <v>29</v>
      </c>
      <c r="Q178" s="432" t="s">
        <v>1500</v>
      </c>
      <c r="R178" s="433" t="s">
        <v>127</v>
      </c>
      <c r="S178" s="434" t="s">
        <v>773</v>
      </c>
      <c r="T178" s="435" t="s">
        <v>127</v>
      </c>
      <c r="U178" s="434" t="s">
        <v>780</v>
      </c>
      <c r="V178" s="434"/>
      <c r="W178" s="434"/>
      <c r="X178" s="434"/>
      <c r="Y178" s="434"/>
      <c r="Z178" s="434"/>
      <c r="AA178" s="434"/>
      <c r="AB178" s="434"/>
      <c r="AC178" s="434"/>
      <c r="AD178" s="434"/>
      <c r="AE178" s="434"/>
      <c r="AF178" s="434"/>
      <c r="AG178" s="428"/>
      <c r="AH178" s="425"/>
    </row>
    <row r="179" spans="2:34" ht="15" customHeight="1">
      <c r="B179" s="1194"/>
      <c r="C179" s="1198"/>
      <c r="D179" s="1190"/>
      <c r="E179" s="1180"/>
      <c r="F179" s="1185"/>
      <c r="G179" s="453"/>
      <c r="H179" s="428"/>
      <c r="J179" s="433"/>
      <c r="K179" s="429"/>
      <c r="L179" s="430" t="s">
        <v>34</v>
      </c>
      <c r="M179" s="429"/>
      <c r="N179" s="430" t="s">
        <v>30</v>
      </c>
      <c r="O179" s="429"/>
      <c r="P179" s="431" t="s">
        <v>29</v>
      </c>
      <c r="Q179" s="432" t="s">
        <v>122</v>
      </c>
      <c r="R179" s="433" t="s">
        <v>127</v>
      </c>
      <c r="S179" s="434" t="s">
        <v>776</v>
      </c>
      <c r="T179" s="435" t="s">
        <v>127</v>
      </c>
      <c r="U179" s="434" t="s">
        <v>783</v>
      </c>
      <c r="V179" s="430"/>
      <c r="W179" s="407"/>
      <c r="X179" s="407"/>
      <c r="Y179" s="407"/>
      <c r="Z179" s="407"/>
      <c r="AA179" s="407"/>
      <c r="AB179" s="407"/>
      <c r="AC179" s="407"/>
      <c r="AD179" s="434"/>
      <c r="AE179" s="434"/>
      <c r="AF179" s="434"/>
      <c r="AG179" s="428"/>
      <c r="AH179" s="717" t="s">
        <v>127</v>
      </c>
    </row>
    <row r="180" spans="2:34" ht="15" customHeight="1">
      <c r="B180" s="1194"/>
      <c r="C180" s="1198"/>
      <c r="D180" s="1190"/>
      <c r="E180" s="1180"/>
      <c r="F180" s="1185"/>
      <c r="G180" s="453"/>
      <c r="H180" s="428"/>
      <c r="J180" s="433"/>
      <c r="K180" s="429"/>
      <c r="L180" s="430" t="s">
        <v>34</v>
      </c>
      <c r="M180" s="429"/>
      <c r="N180" s="430" t="s">
        <v>30</v>
      </c>
      <c r="O180" s="429"/>
      <c r="P180" s="431" t="s">
        <v>29</v>
      </c>
      <c r="Q180" s="461" t="s">
        <v>150</v>
      </c>
      <c r="R180" s="422" t="s">
        <v>127</v>
      </c>
      <c r="S180" s="423" t="s">
        <v>773</v>
      </c>
      <c r="T180" s="424" t="s">
        <v>127</v>
      </c>
      <c r="U180" s="423" t="s">
        <v>780</v>
      </c>
      <c r="V180" s="423"/>
      <c r="W180" s="434"/>
      <c r="X180" s="434"/>
      <c r="Y180" s="434"/>
      <c r="Z180" s="434"/>
      <c r="AA180" s="434"/>
      <c r="AB180" s="434"/>
      <c r="AC180" s="434"/>
      <c r="AD180" s="434"/>
      <c r="AE180" s="434"/>
      <c r="AF180" s="434"/>
      <c r="AG180" s="428"/>
      <c r="AH180" s="718" t="s">
        <v>780</v>
      </c>
    </row>
    <row r="181" spans="2:34" ht="15" customHeight="1">
      <c r="B181" s="1194"/>
      <c r="C181" s="1198"/>
      <c r="D181" s="1190"/>
      <c r="E181" s="1180"/>
      <c r="F181" s="1185"/>
      <c r="G181" s="453"/>
      <c r="H181" s="428"/>
      <c r="J181" s="433"/>
      <c r="K181" s="429"/>
      <c r="L181" s="430" t="s">
        <v>34</v>
      </c>
      <c r="M181" s="429"/>
      <c r="N181" s="430" t="s">
        <v>30</v>
      </c>
      <c r="O181" s="429"/>
      <c r="P181" s="431" t="s">
        <v>29</v>
      </c>
      <c r="Q181" s="432" t="s">
        <v>336</v>
      </c>
      <c r="R181" s="433" t="s">
        <v>127</v>
      </c>
      <c r="S181" s="434" t="s">
        <v>773</v>
      </c>
      <c r="T181" s="435" t="s">
        <v>127</v>
      </c>
      <c r="U181" s="434" t="s">
        <v>822</v>
      </c>
      <c r="V181" s="435" t="s">
        <v>127</v>
      </c>
      <c r="W181" s="434" t="s">
        <v>179</v>
      </c>
      <c r="X181" s="434"/>
      <c r="Y181" s="434"/>
      <c r="Z181" s="434"/>
      <c r="AA181" s="434"/>
      <c r="AB181" s="434"/>
      <c r="AC181" s="434"/>
      <c r="AD181" s="434"/>
      <c r="AE181" s="434"/>
      <c r="AF181" s="434"/>
      <c r="AG181" s="428"/>
      <c r="AH181" s="721"/>
    </row>
    <row r="182" spans="2:34" ht="15" customHeight="1">
      <c r="B182" s="1194"/>
      <c r="C182" s="1198"/>
      <c r="D182" s="1190"/>
      <c r="E182" s="1180"/>
      <c r="F182" s="1185"/>
      <c r="G182" s="453"/>
      <c r="H182" s="428"/>
      <c r="J182" s="433"/>
      <c r="K182" s="429"/>
      <c r="L182" s="430" t="s">
        <v>34</v>
      </c>
      <c r="M182" s="429"/>
      <c r="N182" s="430" t="s">
        <v>30</v>
      </c>
      <c r="O182" s="429"/>
      <c r="P182" s="431" t="s">
        <v>29</v>
      </c>
      <c r="Q182" s="432" t="s">
        <v>337</v>
      </c>
      <c r="R182" s="433" t="s">
        <v>127</v>
      </c>
      <c r="S182" s="434" t="s">
        <v>773</v>
      </c>
      <c r="T182" s="435" t="s">
        <v>127</v>
      </c>
      <c r="U182" s="434" t="s">
        <v>822</v>
      </c>
      <c r="V182" s="435" t="s">
        <v>127</v>
      </c>
      <c r="W182" s="434" t="s">
        <v>179</v>
      </c>
      <c r="X182" s="434"/>
      <c r="Y182" s="434"/>
      <c r="Z182" s="434"/>
      <c r="AA182" s="434"/>
      <c r="AB182" s="434"/>
      <c r="AC182" s="434"/>
      <c r="AD182" s="434"/>
      <c r="AE182" s="434"/>
      <c r="AF182" s="434"/>
      <c r="AG182" s="428"/>
      <c r="AH182" s="721"/>
    </row>
    <row r="183" spans="2:34" ht="15" customHeight="1">
      <c r="B183" s="1194"/>
      <c r="C183" s="1198"/>
      <c r="D183" s="1190"/>
      <c r="E183" s="1180"/>
      <c r="F183" s="1185"/>
      <c r="G183" s="427"/>
      <c r="H183" s="437"/>
      <c r="J183" s="442"/>
      <c r="K183" s="907"/>
      <c r="L183" s="908" t="s">
        <v>34</v>
      </c>
      <c r="M183" s="907"/>
      <c r="N183" s="908" t="s">
        <v>30</v>
      </c>
      <c r="O183" s="907"/>
      <c r="P183" s="909" t="s">
        <v>29</v>
      </c>
      <c r="Q183" s="906" t="s">
        <v>338</v>
      </c>
      <c r="R183" s="442" t="s">
        <v>127</v>
      </c>
      <c r="S183" s="443" t="s">
        <v>773</v>
      </c>
      <c r="T183" s="444" t="s">
        <v>127</v>
      </c>
      <c r="U183" s="443" t="s">
        <v>1353</v>
      </c>
      <c r="V183" s="444" t="s">
        <v>127</v>
      </c>
      <c r="W183" s="443" t="s">
        <v>1354</v>
      </c>
      <c r="X183" s="444" t="s">
        <v>127</v>
      </c>
      <c r="Y183" s="443" t="s">
        <v>1355</v>
      </c>
      <c r="Z183" s="443"/>
      <c r="AA183" s="443"/>
      <c r="AB183" s="443"/>
      <c r="AC183" s="443"/>
      <c r="AD183" s="443"/>
      <c r="AE183" s="443"/>
      <c r="AF183" s="443"/>
      <c r="AG183" s="437"/>
      <c r="AH183" s="722"/>
    </row>
    <row r="184" spans="2:7" ht="12">
      <c r="B184" s="724"/>
      <c r="C184" s="724"/>
      <c r="D184" s="724"/>
      <c r="E184" s="724"/>
      <c r="F184" s="724"/>
      <c r="G184" s="724"/>
    </row>
    <row r="185" spans="2:34" ht="12">
      <c r="B185" s="1192" t="s">
        <v>91</v>
      </c>
      <c r="C185" s="1192"/>
      <c r="D185" s="1192"/>
      <c r="E185" s="1191" t="s">
        <v>1</v>
      </c>
      <c r="F185" s="1191"/>
      <c r="G185" s="1191" t="s">
        <v>811</v>
      </c>
      <c r="H185" s="1191"/>
      <c r="I185" s="828"/>
      <c r="J185" s="1191" t="s">
        <v>118</v>
      </c>
      <c r="K185" s="1191"/>
      <c r="L185" s="1191"/>
      <c r="M185" s="1191"/>
      <c r="N185" s="1191"/>
      <c r="O185" s="1191"/>
      <c r="P185" s="1191"/>
      <c r="Q185" s="1186" t="s">
        <v>119</v>
      </c>
      <c r="R185" s="1187"/>
      <c r="S185" s="1187"/>
      <c r="T185" s="1187"/>
      <c r="U185" s="1187"/>
      <c r="V185" s="1187"/>
      <c r="W185" s="1187"/>
      <c r="X185" s="1187"/>
      <c r="Y185" s="1187"/>
      <c r="Z185" s="1187"/>
      <c r="AA185" s="1187"/>
      <c r="AB185" s="1187"/>
      <c r="AC185" s="1187"/>
      <c r="AD185" s="1187"/>
      <c r="AE185" s="1187"/>
      <c r="AF185" s="1187"/>
      <c r="AG185" s="1188"/>
      <c r="AH185" s="829" t="s">
        <v>1370</v>
      </c>
    </row>
    <row r="186" spans="2:34" ht="15" customHeight="1">
      <c r="B186" s="1193" t="s">
        <v>856</v>
      </c>
      <c r="C186" s="1196" t="s">
        <v>127</v>
      </c>
      <c r="D186" s="1217" t="s">
        <v>857</v>
      </c>
      <c r="E186" s="1183" t="s">
        <v>127</v>
      </c>
      <c r="F186" s="1184" t="s">
        <v>844</v>
      </c>
      <c r="G186" s="1214"/>
      <c r="H186" s="1215"/>
      <c r="J186" s="450"/>
      <c r="K186" s="446"/>
      <c r="L186" s="447" t="s">
        <v>34</v>
      </c>
      <c r="M186" s="446"/>
      <c r="N186" s="447" t="s">
        <v>30</v>
      </c>
      <c r="O186" s="446"/>
      <c r="P186" s="448" t="s">
        <v>29</v>
      </c>
      <c r="Q186" s="421" t="s">
        <v>112</v>
      </c>
      <c r="R186" s="422" t="s">
        <v>127</v>
      </c>
      <c r="S186" s="423" t="s">
        <v>813</v>
      </c>
      <c r="T186" s="424" t="s">
        <v>127</v>
      </c>
      <c r="U186" s="423" t="s">
        <v>778</v>
      </c>
      <c r="V186" s="424" t="s">
        <v>127</v>
      </c>
      <c r="W186" s="423" t="s">
        <v>785</v>
      </c>
      <c r="X186" s="424" t="s">
        <v>127</v>
      </c>
      <c r="Y186" s="423" t="s">
        <v>829</v>
      </c>
      <c r="Z186" s="424" t="s">
        <v>127</v>
      </c>
      <c r="AA186" s="423" t="s">
        <v>791</v>
      </c>
      <c r="AB186" s="424" t="s">
        <v>127</v>
      </c>
      <c r="AC186" s="423" t="s">
        <v>792</v>
      </c>
      <c r="AD186" s="447"/>
      <c r="AE186" s="451"/>
      <c r="AF186" s="451"/>
      <c r="AG186" s="455"/>
      <c r="AH186" s="425"/>
    </row>
    <row r="187" spans="2:34" ht="15" customHeight="1">
      <c r="B187" s="1194"/>
      <c r="C187" s="1197"/>
      <c r="D187" s="1218"/>
      <c r="E187" s="1180"/>
      <c r="F187" s="1185"/>
      <c r="G187" s="427" t="s">
        <v>126</v>
      </c>
      <c r="H187" s="428" t="s">
        <v>846</v>
      </c>
      <c r="J187" s="433"/>
      <c r="K187" s="429"/>
      <c r="L187" s="430" t="s">
        <v>34</v>
      </c>
      <c r="M187" s="429"/>
      <c r="N187" s="430" t="s">
        <v>30</v>
      </c>
      <c r="O187" s="429"/>
      <c r="P187" s="431" t="s">
        <v>29</v>
      </c>
      <c r="Q187" s="432" t="s">
        <v>332</v>
      </c>
      <c r="R187" s="433" t="s">
        <v>127</v>
      </c>
      <c r="S187" s="434" t="s">
        <v>773</v>
      </c>
      <c r="T187" s="435" t="s">
        <v>127</v>
      </c>
      <c r="U187" s="434" t="s">
        <v>816</v>
      </c>
      <c r="V187" s="435" t="s">
        <v>127</v>
      </c>
      <c r="W187" s="434" t="s">
        <v>786</v>
      </c>
      <c r="X187" s="435" t="s">
        <v>127</v>
      </c>
      <c r="Y187" s="434" t="s">
        <v>830</v>
      </c>
      <c r="Z187" s="435" t="s">
        <v>127</v>
      </c>
      <c r="AA187" s="434" t="s">
        <v>831</v>
      </c>
      <c r="AB187" s="430"/>
      <c r="AC187" s="458"/>
      <c r="AD187" s="430"/>
      <c r="AE187" s="434"/>
      <c r="AF187" s="434"/>
      <c r="AG187" s="428"/>
      <c r="AH187" s="425"/>
    </row>
    <row r="188" spans="2:34" ht="15" customHeight="1">
      <c r="B188" s="1194"/>
      <c r="C188" s="1197"/>
      <c r="D188" s="1218"/>
      <c r="E188" s="1180"/>
      <c r="F188" s="1185"/>
      <c r="G188" s="427" t="s">
        <v>126</v>
      </c>
      <c r="H188" s="428" t="s">
        <v>847</v>
      </c>
      <c r="J188" s="433"/>
      <c r="K188" s="429"/>
      <c r="L188" s="430" t="s">
        <v>34</v>
      </c>
      <c r="M188" s="429"/>
      <c r="N188" s="430" t="s">
        <v>30</v>
      </c>
      <c r="O188" s="429"/>
      <c r="P188" s="431" t="s">
        <v>29</v>
      </c>
      <c r="Q188" s="432" t="s">
        <v>333</v>
      </c>
      <c r="R188" s="433" t="s">
        <v>126</v>
      </c>
      <c r="S188" s="434" t="s">
        <v>813</v>
      </c>
      <c r="T188" s="435" t="s">
        <v>126</v>
      </c>
      <c r="U188" s="434" t="s">
        <v>820</v>
      </c>
      <c r="V188" s="434"/>
      <c r="W188" s="434"/>
      <c r="X188" s="434"/>
      <c r="Y188" s="434"/>
      <c r="Z188" s="434"/>
      <c r="AA188" s="434"/>
      <c r="AB188" s="434"/>
      <c r="AC188" s="434"/>
      <c r="AD188" s="434"/>
      <c r="AE188" s="434"/>
      <c r="AF188" s="434"/>
      <c r="AG188" s="428"/>
      <c r="AH188" s="717" t="s">
        <v>127</v>
      </c>
    </row>
    <row r="189" spans="2:34" ht="15" customHeight="1">
      <c r="B189" s="1194"/>
      <c r="C189" s="1197"/>
      <c r="D189" s="1218"/>
      <c r="E189" s="1180"/>
      <c r="F189" s="1185"/>
      <c r="G189" s="427" t="s">
        <v>126</v>
      </c>
      <c r="H189" s="428" t="s">
        <v>848</v>
      </c>
      <c r="J189" s="433"/>
      <c r="K189" s="429"/>
      <c r="L189" s="430" t="s">
        <v>34</v>
      </c>
      <c r="M189" s="429"/>
      <c r="N189" s="430" t="s">
        <v>30</v>
      </c>
      <c r="O189" s="429"/>
      <c r="P189" s="431" t="s">
        <v>29</v>
      </c>
      <c r="Q189" s="432" t="s">
        <v>833</v>
      </c>
      <c r="R189" s="433" t="s">
        <v>126</v>
      </c>
      <c r="S189" s="434" t="s">
        <v>813</v>
      </c>
      <c r="T189" s="435" t="s">
        <v>126</v>
      </c>
      <c r="U189" s="434" t="s">
        <v>820</v>
      </c>
      <c r="V189" s="434"/>
      <c r="W189" s="434"/>
      <c r="X189" s="434"/>
      <c r="Y189" s="434"/>
      <c r="Z189" s="434"/>
      <c r="AA189" s="434"/>
      <c r="AB189" s="434"/>
      <c r="AC189" s="434"/>
      <c r="AD189" s="434"/>
      <c r="AE189" s="434"/>
      <c r="AF189" s="434"/>
      <c r="AG189" s="428"/>
      <c r="AH189" s="718" t="s">
        <v>773</v>
      </c>
    </row>
    <row r="190" spans="2:35" ht="15" customHeight="1">
      <c r="B190" s="1194"/>
      <c r="C190" s="1197"/>
      <c r="D190" s="1218"/>
      <c r="E190" s="1180"/>
      <c r="F190" s="1185"/>
      <c r="G190" s="427"/>
      <c r="H190" s="428"/>
      <c r="J190" s="433"/>
      <c r="K190" s="429"/>
      <c r="L190" s="430" t="s">
        <v>34</v>
      </c>
      <c r="M190" s="429"/>
      <c r="N190" s="430" t="s">
        <v>30</v>
      </c>
      <c r="O190" s="429"/>
      <c r="P190" s="431" t="s">
        <v>29</v>
      </c>
      <c r="Q190" s="432" t="s">
        <v>1500</v>
      </c>
      <c r="R190" s="433" t="s">
        <v>127</v>
      </c>
      <c r="S190" s="434" t="s">
        <v>773</v>
      </c>
      <c r="T190" s="435" t="s">
        <v>127</v>
      </c>
      <c r="U190" s="434" t="s">
        <v>780</v>
      </c>
      <c r="V190" s="434"/>
      <c r="W190" s="434"/>
      <c r="X190" s="434"/>
      <c r="Y190" s="434"/>
      <c r="Z190" s="434"/>
      <c r="AA190" s="434"/>
      <c r="AB190" s="434"/>
      <c r="AC190" s="434"/>
      <c r="AD190" s="434"/>
      <c r="AE190" s="434"/>
      <c r="AF190" s="434"/>
      <c r="AG190" s="428"/>
      <c r="AH190" s="425"/>
      <c r="AI190" s="720"/>
    </row>
    <row r="191" spans="2:34" ht="15" customHeight="1">
      <c r="B191" s="1194"/>
      <c r="C191" s="1197"/>
      <c r="D191" s="1218"/>
      <c r="E191" s="1180"/>
      <c r="F191" s="1185"/>
      <c r="G191" s="427"/>
      <c r="H191" s="428"/>
      <c r="J191" s="433"/>
      <c r="K191" s="429"/>
      <c r="L191" s="430" t="s">
        <v>34</v>
      </c>
      <c r="M191" s="429"/>
      <c r="N191" s="430" t="s">
        <v>30</v>
      </c>
      <c r="O191" s="429"/>
      <c r="P191" s="431" t="s">
        <v>29</v>
      </c>
      <c r="Q191" s="432" t="s">
        <v>122</v>
      </c>
      <c r="R191" s="433" t="s">
        <v>127</v>
      </c>
      <c r="S191" s="434" t="s">
        <v>776</v>
      </c>
      <c r="T191" s="435" t="s">
        <v>127</v>
      </c>
      <c r="U191" s="434" t="s">
        <v>783</v>
      </c>
      <c r="V191" s="430"/>
      <c r="W191" s="407"/>
      <c r="X191" s="407"/>
      <c r="Y191" s="407"/>
      <c r="Z191" s="407"/>
      <c r="AA191" s="407"/>
      <c r="AB191" s="407"/>
      <c r="AC191" s="407"/>
      <c r="AD191" s="407"/>
      <c r="AE191" s="434"/>
      <c r="AF191" s="434"/>
      <c r="AG191" s="428"/>
      <c r="AH191" s="425"/>
    </row>
    <row r="192" spans="2:34" ht="15" customHeight="1">
      <c r="B192" s="1194"/>
      <c r="C192" s="1197"/>
      <c r="D192" s="1218"/>
      <c r="E192" s="1180"/>
      <c r="F192" s="1185"/>
      <c r="G192" s="427"/>
      <c r="H192" s="428"/>
      <c r="J192" s="433"/>
      <c r="K192" s="429"/>
      <c r="L192" s="430" t="s">
        <v>34</v>
      </c>
      <c r="M192" s="429"/>
      <c r="N192" s="430" t="s">
        <v>30</v>
      </c>
      <c r="O192" s="429"/>
      <c r="P192" s="431" t="s">
        <v>29</v>
      </c>
      <c r="Q192" s="461" t="s">
        <v>150</v>
      </c>
      <c r="R192" s="422" t="s">
        <v>127</v>
      </c>
      <c r="S192" s="423" t="s">
        <v>773</v>
      </c>
      <c r="T192" s="424" t="s">
        <v>127</v>
      </c>
      <c r="U192" s="423" t="s">
        <v>780</v>
      </c>
      <c r="V192" s="423"/>
      <c r="W192" s="434"/>
      <c r="X192" s="434"/>
      <c r="Y192" s="434"/>
      <c r="Z192" s="434"/>
      <c r="AA192" s="434"/>
      <c r="AB192" s="434"/>
      <c r="AC192" s="434"/>
      <c r="AD192" s="434"/>
      <c r="AE192" s="434"/>
      <c r="AF192" s="434"/>
      <c r="AG192" s="428"/>
      <c r="AH192" s="717" t="s">
        <v>127</v>
      </c>
    </row>
    <row r="193" spans="2:34" ht="15" customHeight="1">
      <c r="B193" s="1194"/>
      <c r="C193" s="1197"/>
      <c r="D193" s="1218"/>
      <c r="E193" s="1180"/>
      <c r="F193" s="1185"/>
      <c r="G193" s="427"/>
      <c r="H193" s="428"/>
      <c r="J193" s="433"/>
      <c r="K193" s="429"/>
      <c r="L193" s="430" t="s">
        <v>34</v>
      </c>
      <c r="M193" s="429"/>
      <c r="N193" s="430" t="s">
        <v>30</v>
      </c>
      <c r="O193" s="429"/>
      <c r="P193" s="431" t="s">
        <v>29</v>
      </c>
      <c r="Q193" s="432" t="s">
        <v>336</v>
      </c>
      <c r="R193" s="433" t="s">
        <v>127</v>
      </c>
      <c r="S193" s="434" t="s">
        <v>773</v>
      </c>
      <c r="T193" s="435" t="s">
        <v>127</v>
      </c>
      <c r="U193" s="434" t="s">
        <v>822</v>
      </c>
      <c r="V193" s="435" t="s">
        <v>127</v>
      </c>
      <c r="W193" s="434" t="s">
        <v>179</v>
      </c>
      <c r="X193" s="434"/>
      <c r="Y193" s="434"/>
      <c r="Z193" s="434"/>
      <c r="AA193" s="434"/>
      <c r="AB193" s="434"/>
      <c r="AC193" s="434"/>
      <c r="AD193" s="434"/>
      <c r="AE193" s="434"/>
      <c r="AF193" s="434"/>
      <c r="AG193" s="428"/>
      <c r="AH193" s="718" t="s">
        <v>780</v>
      </c>
    </row>
    <row r="194" spans="2:34" ht="15" customHeight="1">
      <c r="B194" s="1194"/>
      <c r="C194" s="1197"/>
      <c r="D194" s="1218"/>
      <c r="E194" s="1180"/>
      <c r="F194" s="1185"/>
      <c r="G194" s="427"/>
      <c r="H194" s="428"/>
      <c r="J194" s="433"/>
      <c r="K194" s="429"/>
      <c r="L194" s="430" t="s">
        <v>34</v>
      </c>
      <c r="M194" s="429"/>
      <c r="N194" s="430" t="s">
        <v>30</v>
      </c>
      <c r="O194" s="429"/>
      <c r="P194" s="431" t="s">
        <v>29</v>
      </c>
      <c r="Q194" s="432" t="s">
        <v>334</v>
      </c>
      <c r="R194" s="433" t="s">
        <v>127</v>
      </c>
      <c r="S194" s="1213" t="s">
        <v>775</v>
      </c>
      <c r="T194" s="1213"/>
      <c r="U194" s="1213"/>
      <c r="V194" s="435" t="s">
        <v>127</v>
      </c>
      <c r="W194" s="1213" t="s">
        <v>781</v>
      </c>
      <c r="X194" s="1213"/>
      <c r="Y194" s="1213"/>
      <c r="Z194" s="435" t="s">
        <v>127</v>
      </c>
      <c r="AA194" s="1213" t="s">
        <v>787</v>
      </c>
      <c r="AB194" s="1213"/>
      <c r="AC194" s="1213"/>
      <c r="AD194" s="1213"/>
      <c r="AE194" s="434"/>
      <c r="AF194" s="434"/>
      <c r="AG194" s="428"/>
      <c r="AH194" s="721"/>
    </row>
    <row r="195" spans="2:34" ht="15" customHeight="1">
      <c r="B195" s="1194"/>
      <c r="C195" s="1197"/>
      <c r="D195" s="1218"/>
      <c r="E195" s="1180"/>
      <c r="F195" s="1185"/>
      <c r="G195" s="427"/>
      <c r="H195" s="428"/>
      <c r="J195" s="433"/>
      <c r="K195" s="429"/>
      <c r="L195" s="430" t="s">
        <v>34</v>
      </c>
      <c r="M195" s="429"/>
      <c r="N195" s="430" t="s">
        <v>30</v>
      </c>
      <c r="O195" s="429"/>
      <c r="P195" s="431" t="s">
        <v>29</v>
      </c>
      <c r="Q195" s="440" t="s">
        <v>152</v>
      </c>
      <c r="R195" s="433" t="s">
        <v>127</v>
      </c>
      <c r="S195" s="441" t="s">
        <v>782</v>
      </c>
      <c r="T195" s="435" t="s">
        <v>127</v>
      </c>
      <c r="U195" s="441" t="s">
        <v>788</v>
      </c>
      <c r="V195" s="435" t="s">
        <v>127</v>
      </c>
      <c r="W195" s="441" t="s">
        <v>790</v>
      </c>
      <c r="X195" s="435" t="s">
        <v>127</v>
      </c>
      <c r="Y195" s="441" t="s">
        <v>824</v>
      </c>
      <c r="Z195" s="435" t="s">
        <v>127</v>
      </c>
      <c r="AA195" s="441" t="s">
        <v>793</v>
      </c>
      <c r="AB195" s="434"/>
      <c r="AC195" s="434"/>
      <c r="AD195" s="434"/>
      <c r="AE195" s="434"/>
      <c r="AF195" s="434"/>
      <c r="AG195" s="428"/>
      <c r="AH195" s="721"/>
    </row>
    <row r="196" spans="2:34" ht="15" customHeight="1">
      <c r="B196" s="1194"/>
      <c r="C196" s="1197"/>
      <c r="D196" s="1218"/>
      <c r="E196" s="1180"/>
      <c r="F196" s="1185"/>
      <c r="G196" s="427"/>
      <c r="H196" s="428"/>
      <c r="J196" s="433"/>
      <c r="K196" s="429"/>
      <c r="L196" s="430" t="s">
        <v>34</v>
      </c>
      <c r="M196" s="429"/>
      <c r="N196" s="430" t="s">
        <v>30</v>
      </c>
      <c r="O196" s="429"/>
      <c r="P196" s="431" t="s">
        <v>29</v>
      </c>
      <c r="Q196" s="906" t="s">
        <v>338</v>
      </c>
      <c r="R196" s="442" t="s">
        <v>127</v>
      </c>
      <c r="S196" s="443" t="s">
        <v>773</v>
      </c>
      <c r="T196" s="444" t="s">
        <v>127</v>
      </c>
      <c r="U196" s="443" t="s">
        <v>1353</v>
      </c>
      <c r="V196" s="444" t="s">
        <v>127</v>
      </c>
      <c r="W196" s="443" t="s">
        <v>1354</v>
      </c>
      <c r="X196" s="444" t="s">
        <v>127</v>
      </c>
      <c r="Y196" s="443" t="s">
        <v>1355</v>
      </c>
      <c r="Z196" s="443"/>
      <c r="AA196" s="443"/>
      <c r="AB196" s="443"/>
      <c r="AC196" s="443"/>
      <c r="AD196" s="443"/>
      <c r="AE196" s="434"/>
      <c r="AF196" s="434"/>
      <c r="AG196" s="428"/>
      <c r="AH196" s="722"/>
    </row>
    <row r="197" spans="2:34" ht="15" customHeight="1">
      <c r="B197" s="1194"/>
      <c r="C197" s="1197"/>
      <c r="D197" s="1218"/>
      <c r="E197" s="1183" t="s">
        <v>126</v>
      </c>
      <c r="F197" s="1184" t="s">
        <v>845</v>
      </c>
      <c r="G197" s="1214"/>
      <c r="H197" s="1215"/>
      <c r="J197" s="450"/>
      <c r="K197" s="446"/>
      <c r="L197" s="447" t="s">
        <v>34</v>
      </c>
      <c r="M197" s="446"/>
      <c r="N197" s="447" t="s">
        <v>30</v>
      </c>
      <c r="O197" s="446"/>
      <c r="P197" s="448" t="s">
        <v>29</v>
      </c>
      <c r="Q197" s="421" t="s">
        <v>112</v>
      </c>
      <c r="R197" s="422" t="s">
        <v>127</v>
      </c>
      <c r="S197" s="423" t="s">
        <v>813</v>
      </c>
      <c r="T197" s="424" t="s">
        <v>127</v>
      </c>
      <c r="U197" s="423" t="s">
        <v>778</v>
      </c>
      <c r="V197" s="424" t="s">
        <v>127</v>
      </c>
      <c r="W197" s="423" t="s">
        <v>785</v>
      </c>
      <c r="X197" s="424" t="s">
        <v>127</v>
      </c>
      <c r="Y197" s="423" t="s">
        <v>829</v>
      </c>
      <c r="Z197" s="424" t="s">
        <v>127</v>
      </c>
      <c r="AA197" s="423" t="s">
        <v>791</v>
      </c>
      <c r="AB197" s="424" t="s">
        <v>127</v>
      </c>
      <c r="AC197" s="423" t="s">
        <v>792</v>
      </c>
      <c r="AD197" s="419"/>
      <c r="AE197" s="451"/>
      <c r="AF197" s="451"/>
      <c r="AG197" s="455"/>
      <c r="AH197" s="425"/>
    </row>
    <row r="198" spans="2:34" ht="15" customHeight="1">
      <c r="B198" s="1194"/>
      <c r="C198" s="1197"/>
      <c r="D198" s="1218"/>
      <c r="E198" s="1180"/>
      <c r="F198" s="1185"/>
      <c r="G198" s="427" t="s">
        <v>126</v>
      </c>
      <c r="H198" s="428" t="s">
        <v>850</v>
      </c>
      <c r="J198" s="433"/>
      <c r="K198" s="429"/>
      <c r="L198" s="430" t="s">
        <v>34</v>
      </c>
      <c r="M198" s="429"/>
      <c r="N198" s="430" t="s">
        <v>30</v>
      </c>
      <c r="O198" s="429"/>
      <c r="P198" s="431" t="s">
        <v>29</v>
      </c>
      <c r="Q198" s="432" t="s">
        <v>332</v>
      </c>
      <c r="R198" s="433" t="s">
        <v>127</v>
      </c>
      <c r="S198" s="434" t="s">
        <v>773</v>
      </c>
      <c r="T198" s="435" t="s">
        <v>127</v>
      </c>
      <c r="U198" s="434" t="s">
        <v>816</v>
      </c>
      <c r="V198" s="435" t="s">
        <v>127</v>
      </c>
      <c r="W198" s="434" t="s">
        <v>786</v>
      </c>
      <c r="X198" s="435" t="s">
        <v>127</v>
      </c>
      <c r="Y198" s="434" t="s">
        <v>830</v>
      </c>
      <c r="Z198" s="435" t="s">
        <v>127</v>
      </c>
      <c r="AA198" s="434" t="s">
        <v>831</v>
      </c>
      <c r="AB198" s="430"/>
      <c r="AC198" s="458"/>
      <c r="AD198" s="430"/>
      <c r="AE198" s="434"/>
      <c r="AF198" s="434"/>
      <c r="AG198" s="428"/>
      <c r="AH198" s="425"/>
    </row>
    <row r="199" spans="2:34" ht="15" customHeight="1">
      <c r="B199" s="1194"/>
      <c r="C199" s="1197"/>
      <c r="D199" s="1218"/>
      <c r="E199" s="1180"/>
      <c r="F199" s="1185"/>
      <c r="G199" s="427" t="s">
        <v>126</v>
      </c>
      <c r="H199" s="428" t="s">
        <v>849</v>
      </c>
      <c r="J199" s="433"/>
      <c r="K199" s="429"/>
      <c r="L199" s="430" t="s">
        <v>34</v>
      </c>
      <c r="M199" s="429"/>
      <c r="N199" s="430" t="s">
        <v>30</v>
      </c>
      <c r="O199" s="429"/>
      <c r="P199" s="431" t="s">
        <v>29</v>
      </c>
      <c r="Q199" s="432" t="s">
        <v>333</v>
      </c>
      <c r="R199" s="433" t="s">
        <v>126</v>
      </c>
      <c r="S199" s="434" t="s">
        <v>813</v>
      </c>
      <c r="T199" s="435" t="s">
        <v>126</v>
      </c>
      <c r="U199" s="434" t="s">
        <v>820</v>
      </c>
      <c r="V199" s="434"/>
      <c r="W199" s="434"/>
      <c r="X199" s="434"/>
      <c r="Y199" s="434"/>
      <c r="Z199" s="434"/>
      <c r="AA199" s="434"/>
      <c r="AB199" s="434"/>
      <c r="AC199" s="434"/>
      <c r="AD199" s="434"/>
      <c r="AE199" s="434"/>
      <c r="AF199" s="434"/>
      <c r="AG199" s="428"/>
      <c r="AH199" s="425"/>
    </row>
    <row r="200" spans="2:34" ht="15" customHeight="1">
      <c r="B200" s="1194"/>
      <c r="C200" s="1197"/>
      <c r="D200" s="1218"/>
      <c r="E200" s="1180"/>
      <c r="F200" s="1185"/>
      <c r="G200" s="427" t="s">
        <v>126</v>
      </c>
      <c r="H200" s="428" t="s">
        <v>858</v>
      </c>
      <c r="J200" s="433"/>
      <c r="K200" s="429"/>
      <c r="L200" s="430" t="s">
        <v>34</v>
      </c>
      <c r="M200" s="429"/>
      <c r="N200" s="430" t="s">
        <v>30</v>
      </c>
      <c r="O200" s="429"/>
      <c r="P200" s="431" t="s">
        <v>29</v>
      </c>
      <c r="Q200" s="432" t="s">
        <v>833</v>
      </c>
      <c r="R200" s="433" t="s">
        <v>126</v>
      </c>
      <c r="S200" s="434" t="s">
        <v>813</v>
      </c>
      <c r="T200" s="435" t="s">
        <v>126</v>
      </c>
      <c r="U200" s="434" t="s">
        <v>820</v>
      </c>
      <c r="V200" s="434"/>
      <c r="W200" s="434"/>
      <c r="X200" s="434"/>
      <c r="Y200" s="434"/>
      <c r="Z200" s="434"/>
      <c r="AA200" s="434"/>
      <c r="AB200" s="434"/>
      <c r="AC200" s="434"/>
      <c r="AD200" s="434"/>
      <c r="AE200" s="434"/>
      <c r="AF200" s="434"/>
      <c r="AG200" s="428"/>
      <c r="AH200" s="717" t="s">
        <v>127</v>
      </c>
    </row>
    <row r="201" spans="2:34" ht="15" customHeight="1">
      <c r="B201" s="1194"/>
      <c r="C201" s="1197"/>
      <c r="D201" s="1218"/>
      <c r="E201" s="1180"/>
      <c r="F201" s="1185"/>
      <c r="G201" s="453"/>
      <c r="H201" s="428"/>
      <c r="J201" s="433"/>
      <c r="K201" s="429"/>
      <c r="L201" s="430" t="s">
        <v>34</v>
      </c>
      <c r="M201" s="429"/>
      <c r="N201" s="430" t="s">
        <v>30</v>
      </c>
      <c r="O201" s="429"/>
      <c r="P201" s="431" t="s">
        <v>29</v>
      </c>
      <c r="Q201" s="432" t="s">
        <v>1500</v>
      </c>
      <c r="R201" s="433" t="s">
        <v>127</v>
      </c>
      <c r="S201" s="434" t="s">
        <v>773</v>
      </c>
      <c r="T201" s="435" t="s">
        <v>127</v>
      </c>
      <c r="U201" s="434" t="s">
        <v>780</v>
      </c>
      <c r="V201" s="434"/>
      <c r="W201" s="434"/>
      <c r="X201" s="434"/>
      <c r="Y201" s="434"/>
      <c r="Z201" s="434"/>
      <c r="AA201" s="434"/>
      <c r="AB201" s="434"/>
      <c r="AC201" s="434"/>
      <c r="AD201" s="434"/>
      <c r="AE201" s="434"/>
      <c r="AF201" s="434"/>
      <c r="AG201" s="428"/>
      <c r="AH201" s="718" t="s">
        <v>773</v>
      </c>
    </row>
    <row r="202" spans="2:34" ht="15" customHeight="1">
      <c r="B202" s="1194"/>
      <c r="C202" s="1197"/>
      <c r="D202" s="1218"/>
      <c r="E202" s="1180"/>
      <c r="F202" s="1185"/>
      <c r="G202" s="453"/>
      <c r="H202" s="428"/>
      <c r="J202" s="433"/>
      <c r="K202" s="429"/>
      <c r="L202" s="430" t="s">
        <v>34</v>
      </c>
      <c r="M202" s="429"/>
      <c r="N202" s="430" t="s">
        <v>30</v>
      </c>
      <c r="O202" s="429"/>
      <c r="P202" s="431" t="s">
        <v>29</v>
      </c>
      <c r="Q202" s="432" t="s">
        <v>122</v>
      </c>
      <c r="R202" s="433" t="s">
        <v>127</v>
      </c>
      <c r="S202" s="434" t="s">
        <v>776</v>
      </c>
      <c r="T202" s="435" t="s">
        <v>127</v>
      </c>
      <c r="U202" s="434" t="s">
        <v>783</v>
      </c>
      <c r="V202" s="430"/>
      <c r="W202" s="407"/>
      <c r="X202" s="407"/>
      <c r="Y202" s="407"/>
      <c r="Z202" s="407"/>
      <c r="AA202" s="407"/>
      <c r="AB202" s="407"/>
      <c r="AC202" s="407"/>
      <c r="AD202" s="407"/>
      <c r="AE202" s="434"/>
      <c r="AF202" s="434"/>
      <c r="AG202" s="428"/>
      <c r="AH202" s="425"/>
    </row>
    <row r="203" spans="2:34" ht="15" customHeight="1">
      <c r="B203" s="1194"/>
      <c r="C203" s="1197"/>
      <c r="D203" s="1218"/>
      <c r="E203" s="1180"/>
      <c r="F203" s="1185"/>
      <c r="G203" s="453"/>
      <c r="H203" s="428"/>
      <c r="J203" s="433"/>
      <c r="K203" s="429"/>
      <c r="L203" s="430" t="s">
        <v>34</v>
      </c>
      <c r="M203" s="429"/>
      <c r="N203" s="430" t="s">
        <v>30</v>
      </c>
      <c r="O203" s="429"/>
      <c r="P203" s="431" t="s">
        <v>29</v>
      </c>
      <c r="Q203" s="461" t="s">
        <v>150</v>
      </c>
      <c r="R203" s="422" t="s">
        <v>127</v>
      </c>
      <c r="S203" s="423" t="s">
        <v>773</v>
      </c>
      <c r="T203" s="424" t="s">
        <v>127</v>
      </c>
      <c r="U203" s="423" t="s">
        <v>780</v>
      </c>
      <c r="V203" s="423"/>
      <c r="W203" s="434"/>
      <c r="X203" s="434"/>
      <c r="Y203" s="434"/>
      <c r="Z203" s="434"/>
      <c r="AA203" s="434"/>
      <c r="AB203" s="434"/>
      <c r="AC203" s="434"/>
      <c r="AD203" s="434"/>
      <c r="AE203" s="434"/>
      <c r="AF203" s="434"/>
      <c r="AG203" s="428"/>
      <c r="AH203" s="425"/>
    </row>
    <row r="204" spans="2:34" ht="15" customHeight="1">
      <c r="B204" s="1194"/>
      <c r="C204" s="1197"/>
      <c r="D204" s="1218"/>
      <c r="E204" s="1180"/>
      <c r="F204" s="1185"/>
      <c r="G204" s="453"/>
      <c r="H204" s="428"/>
      <c r="J204" s="433"/>
      <c r="K204" s="429"/>
      <c r="L204" s="430" t="s">
        <v>34</v>
      </c>
      <c r="M204" s="429"/>
      <c r="N204" s="430" t="s">
        <v>30</v>
      </c>
      <c r="O204" s="429"/>
      <c r="P204" s="431" t="s">
        <v>29</v>
      </c>
      <c r="Q204" s="432" t="s">
        <v>336</v>
      </c>
      <c r="R204" s="433" t="s">
        <v>127</v>
      </c>
      <c r="S204" s="434" t="s">
        <v>773</v>
      </c>
      <c r="T204" s="435" t="s">
        <v>127</v>
      </c>
      <c r="U204" s="434" t="s">
        <v>822</v>
      </c>
      <c r="V204" s="435" t="s">
        <v>127</v>
      </c>
      <c r="W204" s="434" t="s">
        <v>179</v>
      </c>
      <c r="X204" s="434"/>
      <c r="Y204" s="434"/>
      <c r="Z204" s="434"/>
      <c r="AA204" s="434"/>
      <c r="AB204" s="434"/>
      <c r="AC204" s="434"/>
      <c r="AD204" s="434"/>
      <c r="AE204" s="434"/>
      <c r="AF204" s="434"/>
      <c r="AG204" s="428"/>
      <c r="AH204" s="717" t="s">
        <v>127</v>
      </c>
    </row>
    <row r="205" spans="2:34" ht="15" customHeight="1">
      <c r="B205" s="1194"/>
      <c r="C205" s="1197"/>
      <c r="D205" s="1218"/>
      <c r="E205" s="1180"/>
      <c r="F205" s="1185"/>
      <c r="G205" s="453"/>
      <c r="H205" s="428"/>
      <c r="J205" s="433"/>
      <c r="K205" s="429"/>
      <c r="L205" s="430" t="s">
        <v>34</v>
      </c>
      <c r="M205" s="429"/>
      <c r="N205" s="430" t="s">
        <v>30</v>
      </c>
      <c r="O205" s="429"/>
      <c r="P205" s="431" t="s">
        <v>29</v>
      </c>
      <c r="Q205" s="432" t="s">
        <v>334</v>
      </c>
      <c r="R205" s="433" t="s">
        <v>127</v>
      </c>
      <c r="S205" s="1213" t="s">
        <v>775</v>
      </c>
      <c r="T205" s="1213"/>
      <c r="U205" s="1213"/>
      <c r="V205" s="435" t="s">
        <v>127</v>
      </c>
      <c r="W205" s="1213" t="s">
        <v>781</v>
      </c>
      <c r="X205" s="1213"/>
      <c r="Y205" s="1213"/>
      <c r="Z205" s="435" t="s">
        <v>127</v>
      </c>
      <c r="AA205" s="1213" t="s">
        <v>787</v>
      </c>
      <c r="AB205" s="1213"/>
      <c r="AC205" s="1213"/>
      <c r="AD205" s="1213"/>
      <c r="AE205" s="434"/>
      <c r="AF205" s="434"/>
      <c r="AG205" s="428"/>
      <c r="AH205" s="718" t="s">
        <v>780</v>
      </c>
    </row>
    <row r="206" spans="2:34" ht="15" customHeight="1">
      <c r="B206" s="1194"/>
      <c r="C206" s="1197"/>
      <c r="D206" s="1218"/>
      <c r="E206" s="1180"/>
      <c r="F206" s="1185"/>
      <c r="G206" s="453"/>
      <c r="H206" s="428"/>
      <c r="J206" s="433"/>
      <c r="K206" s="429"/>
      <c r="L206" s="430" t="s">
        <v>34</v>
      </c>
      <c r="M206" s="429"/>
      <c r="N206" s="430" t="s">
        <v>30</v>
      </c>
      <c r="O206" s="429"/>
      <c r="P206" s="431" t="s">
        <v>29</v>
      </c>
      <c r="Q206" s="440" t="s">
        <v>152</v>
      </c>
      <c r="R206" s="433" t="s">
        <v>127</v>
      </c>
      <c r="S206" s="441" t="s">
        <v>782</v>
      </c>
      <c r="T206" s="435" t="s">
        <v>127</v>
      </c>
      <c r="U206" s="441" t="s">
        <v>788</v>
      </c>
      <c r="V206" s="435" t="s">
        <v>127</v>
      </c>
      <c r="W206" s="441" t="s">
        <v>790</v>
      </c>
      <c r="X206" s="435" t="s">
        <v>127</v>
      </c>
      <c r="Y206" s="441" t="s">
        <v>824</v>
      </c>
      <c r="Z206" s="435" t="s">
        <v>127</v>
      </c>
      <c r="AA206" s="441" t="s">
        <v>793</v>
      </c>
      <c r="AB206" s="434"/>
      <c r="AC206" s="434"/>
      <c r="AD206" s="434"/>
      <c r="AE206" s="434"/>
      <c r="AF206" s="434"/>
      <c r="AG206" s="428"/>
      <c r="AH206" s="721"/>
    </row>
    <row r="207" spans="2:34" ht="15" customHeight="1">
      <c r="B207" s="1194"/>
      <c r="C207" s="1197"/>
      <c r="D207" s="1218"/>
      <c r="E207" s="1180"/>
      <c r="F207" s="1185"/>
      <c r="G207" s="453"/>
      <c r="H207" s="428"/>
      <c r="J207" s="442"/>
      <c r="K207" s="907"/>
      <c r="L207" s="908" t="s">
        <v>34</v>
      </c>
      <c r="M207" s="907"/>
      <c r="N207" s="908" t="s">
        <v>30</v>
      </c>
      <c r="O207" s="907"/>
      <c r="P207" s="909" t="s">
        <v>29</v>
      </c>
      <c r="Q207" s="906" t="s">
        <v>338</v>
      </c>
      <c r="R207" s="442" t="s">
        <v>127</v>
      </c>
      <c r="S207" s="443" t="s">
        <v>773</v>
      </c>
      <c r="T207" s="444" t="s">
        <v>127</v>
      </c>
      <c r="U207" s="443" t="s">
        <v>1353</v>
      </c>
      <c r="V207" s="444" t="s">
        <v>127</v>
      </c>
      <c r="W207" s="443" t="s">
        <v>1354</v>
      </c>
      <c r="X207" s="444" t="s">
        <v>127</v>
      </c>
      <c r="Y207" s="443" t="s">
        <v>1355</v>
      </c>
      <c r="Z207" s="443"/>
      <c r="AA207" s="443"/>
      <c r="AB207" s="443"/>
      <c r="AC207" s="443"/>
      <c r="AD207" s="443"/>
      <c r="AE207" s="443"/>
      <c r="AF207" s="443"/>
      <c r="AG207" s="437"/>
      <c r="AH207" s="722"/>
    </row>
    <row r="208" spans="2:34" ht="15" customHeight="1">
      <c r="B208" s="1194"/>
      <c r="C208" s="1197"/>
      <c r="D208" s="1218"/>
      <c r="E208" s="1183" t="s">
        <v>127</v>
      </c>
      <c r="F208" s="1184" t="s">
        <v>339</v>
      </c>
      <c r="G208" s="1214"/>
      <c r="H208" s="1215"/>
      <c r="J208" s="422"/>
      <c r="K208" s="418"/>
      <c r="L208" s="419" t="s">
        <v>34</v>
      </c>
      <c r="M208" s="418"/>
      <c r="N208" s="419" t="s">
        <v>30</v>
      </c>
      <c r="O208" s="418"/>
      <c r="P208" s="420" t="s">
        <v>29</v>
      </c>
      <c r="Q208" s="421" t="s">
        <v>112</v>
      </c>
      <c r="R208" s="422" t="s">
        <v>127</v>
      </c>
      <c r="S208" s="423" t="s">
        <v>813</v>
      </c>
      <c r="T208" s="424" t="s">
        <v>127</v>
      </c>
      <c r="U208" s="423" t="s">
        <v>778</v>
      </c>
      <c r="V208" s="424" t="s">
        <v>127</v>
      </c>
      <c r="W208" s="423" t="s">
        <v>785</v>
      </c>
      <c r="X208" s="424" t="s">
        <v>127</v>
      </c>
      <c r="Y208" s="423" t="s">
        <v>829</v>
      </c>
      <c r="Z208" s="424" t="s">
        <v>127</v>
      </c>
      <c r="AA208" s="423" t="s">
        <v>791</v>
      </c>
      <c r="AB208" s="424" t="s">
        <v>127</v>
      </c>
      <c r="AC208" s="423" t="s">
        <v>792</v>
      </c>
      <c r="AD208" s="423"/>
      <c r="AE208" s="423"/>
      <c r="AF208" s="423"/>
      <c r="AG208" s="421"/>
      <c r="AH208" s="425"/>
    </row>
    <row r="209" spans="2:34" ht="15" customHeight="1">
      <c r="B209" s="1194"/>
      <c r="C209" s="1197"/>
      <c r="D209" s="1218"/>
      <c r="E209" s="1180"/>
      <c r="F209" s="1185"/>
      <c r="G209" s="427" t="s">
        <v>126</v>
      </c>
      <c r="H209" s="428" t="s">
        <v>851</v>
      </c>
      <c r="J209" s="433"/>
      <c r="K209" s="429"/>
      <c r="L209" s="430" t="s">
        <v>34</v>
      </c>
      <c r="M209" s="429"/>
      <c r="N209" s="430" t="s">
        <v>30</v>
      </c>
      <c r="O209" s="429"/>
      <c r="P209" s="431" t="s">
        <v>29</v>
      </c>
      <c r="Q209" s="432" t="s">
        <v>332</v>
      </c>
      <c r="R209" s="433" t="s">
        <v>127</v>
      </c>
      <c r="S209" s="434" t="s">
        <v>773</v>
      </c>
      <c r="T209" s="435" t="s">
        <v>127</v>
      </c>
      <c r="U209" s="434" t="s">
        <v>816</v>
      </c>
      <c r="V209" s="435" t="s">
        <v>127</v>
      </c>
      <c r="W209" s="434" t="s">
        <v>786</v>
      </c>
      <c r="X209" s="435" t="s">
        <v>127</v>
      </c>
      <c r="Y209" s="434" t="s">
        <v>830</v>
      </c>
      <c r="Z209" s="435" t="s">
        <v>127</v>
      </c>
      <c r="AA209" s="434" t="s">
        <v>831</v>
      </c>
      <c r="AB209" s="430"/>
      <c r="AC209" s="458"/>
      <c r="AD209" s="434"/>
      <c r="AE209" s="434"/>
      <c r="AF209" s="434"/>
      <c r="AG209" s="428"/>
      <c r="AH209" s="425"/>
    </row>
    <row r="210" spans="2:34" ht="15" customHeight="1">
      <c r="B210" s="1194"/>
      <c r="C210" s="1197"/>
      <c r="D210" s="1218"/>
      <c r="E210" s="1180"/>
      <c r="F210" s="1185"/>
      <c r="G210" s="427" t="s">
        <v>126</v>
      </c>
      <c r="H210" s="428" t="s">
        <v>852</v>
      </c>
      <c r="J210" s="433"/>
      <c r="K210" s="429"/>
      <c r="L210" s="430" t="s">
        <v>34</v>
      </c>
      <c r="M210" s="429"/>
      <c r="N210" s="430" t="s">
        <v>30</v>
      </c>
      <c r="O210" s="429"/>
      <c r="P210" s="431" t="s">
        <v>29</v>
      </c>
      <c r="Q210" s="432" t="s">
        <v>333</v>
      </c>
      <c r="R210" s="433" t="s">
        <v>126</v>
      </c>
      <c r="S210" s="434" t="s">
        <v>813</v>
      </c>
      <c r="T210" s="435" t="s">
        <v>126</v>
      </c>
      <c r="U210" s="434" t="s">
        <v>820</v>
      </c>
      <c r="V210" s="434"/>
      <c r="W210" s="434"/>
      <c r="X210" s="434"/>
      <c r="Y210" s="434"/>
      <c r="Z210" s="434"/>
      <c r="AA210" s="434"/>
      <c r="AB210" s="434"/>
      <c r="AC210" s="434"/>
      <c r="AD210" s="434"/>
      <c r="AE210" s="434"/>
      <c r="AF210" s="434"/>
      <c r="AG210" s="428"/>
      <c r="AH210" s="717" t="s">
        <v>127</v>
      </c>
    </row>
    <row r="211" spans="2:34" ht="15" customHeight="1">
      <c r="B211" s="1194"/>
      <c r="C211" s="1197"/>
      <c r="D211" s="1218"/>
      <c r="E211" s="1180"/>
      <c r="F211" s="1185"/>
      <c r="G211" s="453"/>
      <c r="H211" s="428"/>
      <c r="J211" s="433"/>
      <c r="K211" s="429"/>
      <c r="L211" s="430" t="s">
        <v>34</v>
      </c>
      <c r="M211" s="429"/>
      <c r="N211" s="430" t="s">
        <v>30</v>
      </c>
      <c r="O211" s="429"/>
      <c r="P211" s="431" t="s">
        <v>29</v>
      </c>
      <c r="Q211" s="432" t="s">
        <v>833</v>
      </c>
      <c r="R211" s="433" t="s">
        <v>126</v>
      </c>
      <c r="S211" s="434" t="s">
        <v>813</v>
      </c>
      <c r="T211" s="435" t="s">
        <v>126</v>
      </c>
      <c r="U211" s="434" t="s">
        <v>820</v>
      </c>
      <c r="V211" s="434"/>
      <c r="W211" s="434"/>
      <c r="X211" s="434"/>
      <c r="Y211" s="434"/>
      <c r="Z211" s="434"/>
      <c r="AA211" s="434"/>
      <c r="AB211" s="434"/>
      <c r="AC211" s="434"/>
      <c r="AD211" s="434"/>
      <c r="AE211" s="434"/>
      <c r="AF211" s="434"/>
      <c r="AG211" s="428"/>
      <c r="AH211" s="718" t="s">
        <v>773</v>
      </c>
    </row>
    <row r="212" spans="2:34" ht="15" customHeight="1">
      <c r="B212" s="1194"/>
      <c r="C212" s="1197"/>
      <c r="D212" s="1218"/>
      <c r="E212" s="1180"/>
      <c r="F212" s="1185"/>
      <c r="G212" s="453"/>
      <c r="H212" s="428"/>
      <c r="J212" s="433"/>
      <c r="K212" s="429"/>
      <c r="L212" s="430" t="s">
        <v>34</v>
      </c>
      <c r="M212" s="429"/>
      <c r="N212" s="430" t="s">
        <v>30</v>
      </c>
      <c r="O212" s="429"/>
      <c r="P212" s="431" t="s">
        <v>29</v>
      </c>
      <c r="Q212" s="432" t="s">
        <v>1500</v>
      </c>
      <c r="R212" s="433" t="s">
        <v>127</v>
      </c>
      <c r="S212" s="434" t="s">
        <v>773</v>
      </c>
      <c r="T212" s="435" t="s">
        <v>127</v>
      </c>
      <c r="U212" s="434" t="s">
        <v>780</v>
      </c>
      <c r="V212" s="434"/>
      <c r="W212" s="434"/>
      <c r="X212" s="434"/>
      <c r="Y212" s="434"/>
      <c r="Z212" s="434"/>
      <c r="AA212" s="434"/>
      <c r="AB212" s="434"/>
      <c r="AC212" s="434"/>
      <c r="AD212" s="434"/>
      <c r="AE212" s="434"/>
      <c r="AF212" s="434"/>
      <c r="AG212" s="428"/>
      <c r="AH212" s="425"/>
    </row>
    <row r="213" spans="2:34" ht="15" customHeight="1">
      <c r="B213" s="1194"/>
      <c r="C213" s="1197"/>
      <c r="D213" s="1218"/>
      <c r="E213" s="1180"/>
      <c r="F213" s="1185"/>
      <c r="G213" s="453"/>
      <c r="H213" s="428"/>
      <c r="J213" s="433"/>
      <c r="K213" s="429"/>
      <c r="L213" s="430" t="s">
        <v>34</v>
      </c>
      <c r="M213" s="429"/>
      <c r="N213" s="430" t="s">
        <v>30</v>
      </c>
      <c r="O213" s="429"/>
      <c r="P213" s="431" t="s">
        <v>29</v>
      </c>
      <c r="Q213" s="432" t="s">
        <v>122</v>
      </c>
      <c r="R213" s="433" t="s">
        <v>127</v>
      </c>
      <c r="S213" s="434" t="s">
        <v>776</v>
      </c>
      <c r="T213" s="435" t="s">
        <v>127</v>
      </c>
      <c r="U213" s="434" t="s">
        <v>783</v>
      </c>
      <c r="V213" s="430"/>
      <c r="W213" s="407"/>
      <c r="X213" s="407"/>
      <c r="Y213" s="407"/>
      <c r="Z213" s="407"/>
      <c r="AA213" s="407"/>
      <c r="AB213" s="407"/>
      <c r="AC213" s="407"/>
      <c r="AD213" s="434"/>
      <c r="AE213" s="434"/>
      <c r="AF213" s="434"/>
      <c r="AG213" s="428"/>
      <c r="AH213" s="425"/>
    </row>
    <row r="214" spans="2:34" ht="15" customHeight="1">
      <c r="B214" s="1194"/>
      <c r="C214" s="1197"/>
      <c r="D214" s="1218"/>
      <c r="E214" s="1180"/>
      <c r="F214" s="1185"/>
      <c r="G214" s="453"/>
      <c r="H214" s="428"/>
      <c r="J214" s="433"/>
      <c r="K214" s="429"/>
      <c r="L214" s="430" t="s">
        <v>34</v>
      </c>
      <c r="M214" s="429"/>
      <c r="N214" s="430" t="s">
        <v>30</v>
      </c>
      <c r="O214" s="429"/>
      <c r="P214" s="431" t="s">
        <v>29</v>
      </c>
      <c r="Q214" s="461" t="s">
        <v>150</v>
      </c>
      <c r="R214" s="422" t="s">
        <v>127</v>
      </c>
      <c r="S214" s="423" t="s">
        <v>773</v>
      </c>
      <c r="T214" s="424" t="s">
        <v>127</v>
      </c>
      <c r="U214" s="423" t="s">
        <v>780</v>
      </c>
      <c r="V214" s="423"/>
      <c r="W214" s="434"/>
      <c r="X214" s="434"/>
      <c r="Y214" s="434"/>
      <c r="Z214" s="434"/>
      <c r="AA214" s="434"/>
      <c r="AB214" s="434"/>
      <c r="AC214" s="434"/>
      <c r="AD214" s="434"/>
      <c r="AE214" s="434"/>
      <c r="AF214" s="434"/>
      <c r="AG214" s="428"/>
      <c r="AH214" s="717" t="s">
        <v>127</v>
      </c>
    </row>
    <row r="215" spans="2:34" ht="15" customHeight="1">
      <c r="B215" s="1194"/>
      <c r="C215" s="1197"/>
      <c r="D215" s="1218"/>
      <c r="E215" s="1180"/>
      <c r="F215" s="1185"/>
      <c r="G215" s="453"/>
      <c r="H215" s="428"/>
      <c r="J215" s="433"/>
      <c r="K215" s="429"/>
      <c r="L215" s="430" t="s">
        <v>34</v>
      </c>
      <c r="M215" s="429"/>
      <c r="N215" s="430" t="s">
        <v>30</v>
      </c>
      <c r="O215" s="429"/>
      <c r="P215" s="431" t="s">
        <v>29</v>
      </c>
      <c r="Q215" s="432" t="s">
        <v>336</v>
      </c>
      <c r="R215" s="433" t="s">
        <v>127</v>
      </c>
      <c r="S215" s="434" t="s">
        <v>773</v>
      </c>
      <c r="T215" s="435" t="s">
        <v>127</v>
      </c>
      <c r="U215" s="434" t="s">
        <v>822</v>
      </c>
      <c r="V215" s="435" t="s">
        <v>127</v>
      </c>
      <c r="W215" s="434" t="s">
        <v>179</v>
      </c>
      <c r="X215" s="434"/>
      <c r="Y215" s="434"/>
      <c r="Z215" s="434"/>
      <c r="AA215" s="434"/>
      <c r="AB215" s="434"/>
      <c r="AC215" s="434"/>
      <c r="AD215" s="434"/>
      <c r="AE215" s="434"/>
      <c r="AF215" s="434"/>
      <c r="AG215" s="428"/>
      <c r="AH215" s="718" t="s">
        <v>780</v>
      </c>
    </row>
    <row r="216" spans="2:34" ht="15" customHeight="1">
      <c r="B216" s="1195"/>
      <c r="C216" s="1216"/>
      <c r="D216" s="1219"/>
      <c r="E216" s="1182"/>
      <c r="F216" s="1199"/>
      <c r="G216" s="436"/>
      <c r="H216" s="437"/>
      <c r="J216" s="442"/>
      <c r="K216" s="907"/>
      <c r="L216" s="908" t="s">
        <v>34</v>
      </c>
      <c r="M216" s="907"/>
      <c r="N216" s="908" t="s">
        <v>30</v>
      </c>
      <c r="O216" s="907"/>
      <c r="P216" s="909" t="s">
        <v>29</v>
      </c>
      <c r="Q216" s="906" t="s">
        <v>338</v>
      </c>
      <c r="R216" s="442" t="s">
        <v>127</v>
      </c>
      <c r="S216" s="443" t="s">
        <v>773</v>
      </c>
      <c r="T216" s="444" t="s">
        <v>127</v>
      </c>
      <c r="U216" s="443" t="s">
        <v>1353</v>
      </c>
      <c r="V216" s="444" t="s">
        <v>127</v>
      </c>
      <c r="W216" s="443" t="s">
        <v>1354</v>
      </c>
      <c r="X216" s="444" t="s">
        <v>127</v>
      </c>
      <c r="Y216" s="443" t="s">
        <v>1355</v>
      </c>
      <c r="Z216" s="443"/>
      <c r="AA216" s="443"/>
      <c r="AB216" s="443"/>
      <c r="AC216" s="443"/>
      <c r="AD216" s="443"/>
      <c r="AE216" s="443"/>
      <c r="AF216" s="443"/>
      <c r="AG216" s="437"/>
      <c r="AH216" s="722"/>
    </row>
    <row r="218" spans="2:34" ht="12">
      <c r="B218" s="1192" t="s">
        <v>91</v>
      </c>
      <c r="C218" s="1192"/>
      <c r="D218" s="1192"/>
      <c r="E218" s="1191" t="s">
        <v>1</v>
      </c>
      <c r="F218" s="1191"/>
      <c r="G218" s="1191" t="s">
        <v>811</v>
      </c>
      <c r="H218" s="1191"/>
      <c r="I218" s="828"/>
      <c r="J218" s="1191" t="s">
        <v>118</v>
      </c>
      <c r="K218" s="1191"/>
      <c r="L218" s="1191"/>
      <c r="M218" s="1191"/>
      <c r="N218" s="1191"/>
      <c r="O218" s="1191"/>
      <c r="P218" s="1191"/>
      <c r="Q218" s="1186" t="s">
        <v>119</v>
      </c>
      <c r="R218" s="1187"/>
      <c r="S218" s="1187"/>
      <c r="T218" s="1187"/>
      <c r="U218" s="1187"/>
      <c r="V218" s="1187"/>
      <c r="W218" s="1187"/>
      <c r="X218" s="1187"/>
      <c r="Y218" s="1187"/>
      <c r="Z218" s="1187"/>
      <c r="AA218" s="1187"/>
      <c r="AB218" s="1187"/>
      <c r="AC218" s="1187"/>
      <c r="AD218" s="1187"/>
      <c r="AE218" s="1187"/>
      <c r="AF218" s="1187"/>
      <c r="AG218" s="1188"/>
      <c r="AH218" s="829" t="s">
        <v>1192</v>
      </c>
    </row>
    <row r="219" spans="2:34" ht="15" customHeight="1">
      <c r="B219" s="1193" t="s">
        <v>856</v>
      </c>
      <c r="C219" s="1196" t="s">
        <v>127</v>
      </c>
      <c r="D219" s="1217" t="s">
        <v>857</v>
      </c>
      <c r="E219" s="1183" t="s">
        <v>127</v>
      </c>
      <c r="F219" s="1184" t="s">
        <v>853</v>
      </c>
      <c r="G219" s="1214"/>
      <c r="H219" s="1215"/>
      <c r="J219" s="450"/>
      <c r="K219" s="446"/>
      <c r="L219" s="447" t="s">
        <v>34</v>
      </c>
      <c r="M219" s="446"/>
      <c r="N219" s="447" t="s">
        <v>30</v>
      </c>
      <c r="O219" s="446"/>
      <c r="P219" s="448" t="s">
        <v>29</v>
      </c>
      <c r="Q219" s="421" t="s">
        <v>112</v>
      </c>
      <c r="R219" s="422" t="s">
        <v>127</v>
      </c>
      <c r="S219" s="423" t="s">
        <v>813</v>
      </c>
      <c r="T219" s="424" t="s">
        <v>127</v>
      </c>
      <c r="U219" s="423" t="s">
        <v>778</v>
      </c>
      <c r="V219" s="424" t="s">
        <v>127</v>
      </c>
      <c r="W219" s="423" t="s">
        <v>785</v>
      </c>
      <c r="X219" s="424" t="s">
        <v>127</v>
      </c>
      <c r="Y219" s="423" t="s">
        <v>829</v>
      </c>
      <c r="Z219" s="424" t="s">
        <v>127</v>
      </c>
      <c r="AA219" s="423" t="s">
        <v>791</v>
      </c>
      <c r="AB219" s="424" t="s">
        <v>127</v>
      </c>
      <c r="AC219" s="423" t="s">
        <v>792</v>
      </c>
      <c r="AD219" s="447"/>
      <c r="AE219" s="451"/>
      <c r="AF219" s="451"/>
      <c r="AG219" s="455"/>
      <c r="AH219" s="425"/>
    </row>
    <row r="220" spans="2:34" ht="15" customHeight="1">
      <c r="B220" s="1194"/>
      <c r="C220" s="1197"/>
      <c r="D220" s="1218"/>
      <c r="E220" s="1180"/>
      <c r="F220" s="1185"/>
      <c r="G220" s="427" t="s">
        <v>126</v>
      </c>
      <c r="H220" s="428" t="s">
        <v>846</v>
      </c>
      <c r="J220" s="433"/>
      <c r="K220" s="429"/>
      <c r="L220" s="430" t="s">
        <v>34</v>
      </c>
      <c r="M220" s="429"/>
      <c r="N220" s="430" t="s">
        <v>30</v>
      </c>
      <c r="O220" s="429"/>
      <c r="P220" s="431" t="s">
        <v>29</v>
      </c>
      <c r="Q220" s="432" t="s">
        <v>332</v>
      </c>
      <c r="R220" s="433" t="s">
        <v>127</v>
      </c>
      <c r="S220" s="434" t="s">
        <v>773</v>
      </c>
      <c r="T220" s="435" t="s">
        <v>127</v>
      </c>
      <c r="U220" s="434" t="s">
        <v>816</v>
      </c>
      <c r="V220" s="435" t="s">
        <v>127</v>
      </c>
      <c r="W220" s="434" t="s">
        <v>786</v>
      </c>
      <c r="X220" s="435" t="s">
        <v>127</v>
      </c>
      <c r="Y220" s="434" t="s">
        <v>830</v>
      </c>
      <c r="Z220" s="435" t="s">
        <v>127</v>
      </c>
      <c r="AA220" s="434" t="s">
        <v>831</v>
      </c>
      <c r="AB220" s="430"/>
      <c r="AC220" s="458"/>
      <c r="AD220" s="430"/>
      <c r="AE220" s="434"/>
      <c r="AF220" s="434"/>
      <c r="AG220" s="428"/>
      <c r="AH220" s="425"/>
    </row>
    <row r="221" spans="2:34" ht="15" customHeight="1">
      <c r="B221" s="1194"/>
      <c r="C221" s="1197"/>
      <c r="D221" s="1218"/>
      <c r="E221" s="1180"/>
      <c r="F221" s="1185"/>
      <c r="G221" s="427" t="s">
        <v>126</v>
      </c>
      <c r="H221" s="428" t="s">
        <v>847</v>
      </c>
      <c r="J221" s="433"/>
      <c r="K221" s="429"/>
      <c r="L221" s="430" t="s">
        <v>34</v>
      </c>
      <c r="M221" s="429"/>
      <c r="N221" s="430" t="s">
        <v>30</v>
      </c>
      <c r="O221" s="429"/>
      <c r="P221" s="431" t="s">
        <v>29</v>
      </c>
      <c r="Q221" s="461" t="s">
        <v>93</v>
      </c>
      <c r="R221" s="433" t="s">
        <v>127</v>
      </c>
      <c r="S221" s="434" t="s">
        <v>777</v>
      </c>
      <c r="T221" s="435" t="s">
        <v>127</v>
      </c>
      <c r="U221" s="434" t="s">
        <v>784</v>
      </c>
      <c r="V221" s="430"/>
      <c r="W221" s="434"/>
      <c r="X221" s="430"/>
      <c r="Y221" s="434"/>
      <c r="Z221" s="430"/>
      <c r="AA221" s="434"/>
      <c r="AB221" s="430"/>
      <c r="AC221" s="458"/>
      <c r="AD221" s="430"/>
      <c r="AE221" s="434"/>
      <c r="AF221" s="434"/>
      <c r="AG221" s="428"/>
      <c r="AH221" s="717" t="s">
        <v>127</v>
      </c>
    </row>
    <row r="222" spans="2:34" ht="15" customHeight="1">
      <c r="B222" s="1194"/>
      <c r="C222" s="1197"/>
      <c r="D222" s="1218"/>
      <c r="E222" s="1180"/>
      <c r="F222" s="1185"/>
      <c r="G222" s="427"/>
      <c r="H222" s="428"/>
      <c r="J222" s="433"/>
      <c r="K222" s="429"/>
      <c r="L222" s="430" t="s">
        <v>34</v>
      </c>
      <c r="M222" s="429"/>
      <c r="N222" s="430" t="s">
        <v>30</v>
      </c>
      <c r="O222" s="429"/>
      <c r="P222" s="431" t="s">
        <v>29</v>
      </c>
      <c r="Q222" s="432" t="s">
        <v>333</v>
      </c>
      <c r="R222" s="433" t="s">
        <v>126</v>
      </c>
      <c r="S222" s="434" t="s">
        <v>813</v>
      </c>
      <c r="T222" s="435" t="s">
        <v>126</v>
      </c>
      <c r="U222" s="434" t="s">
        <v>820</v>
      </c>
      <c r="V222" s="434"/>
      <c r="W222" s="434"/>
      <c r="X222" s="434"/>
      <c r="Y222" s="434"/>
      <c r="Z222" s="434"/>
      <c r="AA222" s="434"/>
      <c r="AB222" s="434"/>
      <c r="AC222" s="434"/>
      <c r="AD222" s="434"/>
      <c r="AE222" s="434"/>
      <c r="AF222" s="434"/>
      <c r="AG222" s="428"/>
      <c r="AH222" s="718" t="s">
        <v>773</v>
      </c>
    </row>
    <row r="223" spans="2:34" ht="15" customHeight="1">
      <c r="B223" s="1194"/>
      <c r="C223" s="1197"/>
      <c r="D223" s="1218"/>
      <c r="E223" s="1180"/>
      <c r="F223" s="1185"/>
      <c r="G223" s="427"/>
      <c r="H223" s="428"/>
      <c r="J223" s="433"/>
      <c r="K223" s="429"/>
      <c r="L223" s="430" t="s">
        <v>34</v>
      </c>
      <c r="M223" s="429"/>
      <c r="N223" s="430" t="s">
        <v>30</v>
      </c>
      <c r="O223" s="429"/>
      <c r="P223" s="431" t="s">
        <v>29</v>
      </c>
      <c r="Q223" s="432" t="s">
        <v>833</v>
      </c>
      <c r="R223" s="433" t="s">
        <v>126</v>
      </c>
      <c r="S223" s="434" t="s">
        <v>813</v>
      </c>
      <c r="T223" s="435" t="s">
        <v>126</v>
      </c>
      <c r="U223" s="434" t="s">
        <v>820</v>
      </c>
      <c r="V223" s="434"/>
      <c r="W223" s="434"/>
      <c r="X223" s="434"/>
      <c r="Y223" s="434"/>
      <c r="Z223" s="434"/>
      <c r="AA223" s="434"/>
      <c r="AB223" s="434"/>
      <c r="AC223" s="434"/>
      <c r="AD223" s="434"/>
      <c r="AE223" s="434"/>
      <c r="AF223" s="434"/>
      <c r="AG223" s="428"/>
      <c r="AH223" s="425"/>
    </row>
    <row r="224" spans="2:34" ht="15" customHeight="1">
      <c r="B224" s="1194"/>
      <c r="C224" s="1197"/>
      <c r="D224" s="1218"/>
      <c r="E224" s="1180"/>
      <c r="F224" s="1185"/>
      <c r="G224" s="427"/>
      <c r="H224" s="428"/>
      <c r="J224" s="433"/>
      <c r="K224" s="429"/>
      <c r="L224" s="430" t="s">
        <v>34</v>
      </c>
      <c r="M224" s="429"/>
      <c r="N224" s="430" t="s">
        <v>30</v>
      </c>
      <c r="O224" s="429"/>
      <c r="P224" s="431" t="s">
        <v>29</v>
      </c>
      <c r="Q224" s="432" t="s">
        <v>1501</v>
      </c>
      <c r="R224" s="433" t="s">
        <v>127</v>
      </c>
      <c r="S224" s="434" t="s">
        <v>773</v>
      </c>
      <c r="T224" s="435" t="s">
        <v>127</v>
      </c>
      <c r="U224" s="434" t="s">
        <v>780</v>
      </c>
      <c r="V224" s="434"/>
      <c r="W224" s="434"/>
      <c r="X224" s="434"/>
      <c r="Y224" s="434"/>
      <c r="Z224" s="434"/>
      <c r="AA224" s="434"/>
      <c r="AB224" s="434"/>
      <c r="AC224" s="434"/>
      <c r="AD224" s="434"/>
      <c r="AE224" s="434"/>
      <c r="AF224" s="434"/>
      <c r="AG224" s="428"/>
      <c r="AH224" s="425"/>
    </row>
    <row r="225" spans="2:34" ht="15" customHeight="1">
      <c r="B225" s="1194"/>
      <c r="C225" s="1197"/>
      <c r="D225" s="1218"/>
      <c r="E225" s="1180"/>
      <c r="F225" s="1185"/>
      <c r="G225" s="427"/>
      <c r="H225" s="428"/>
      <c r="J225" s="433"/>
      <c r="K225" s="429"/>
      <c r="L225" s="430" t="s">
        <v>34</v>
      </c>
      <c r="M225" s="429"/>
      <c r="N225" s="430" t="s">
        <v>30</v>
      </c>
      <c r="O225" s="429"/>
      <c r="P225" s="431" t="s">
        <v>29</v>
      </c>
      <c r="Q225" s="432" t="s">
        <v>122</v>
      </c>
      <c r="R225" s="433" t="s">
        <v>127</v>
      </c>
      <c r="S225" s="434" t="s">
        <v>776</v>
      </c>
      <c r="T225" s="435" t="s">
        <v>127</v>
      </c>
      <c r="U225" s="434" t="s">
        <v>783</v>
      </c>
      <c r="V225" s="430"/>
      <c r="W225" s="407"/>
      <c r="X225" s="407"/>
      <c r="Y225" s="407"/>
      <c r="Z225" s="407"/>
      <c r="AA225" s="407"/>
      <c r="AB225" s="407"/>
      <c r="AC225" s="407"/>
      <c r="AD225" s="407"/>
      <c r="AE225" s="434"/>
      <c r="AF225" s="434"/>
      <c r="AG225" s="428"/>
      <c r="AH225" s="717" t="s">
        <v>127</v>
      </c>
    </row>
    <row r="226" spans="2:34" ht="15" customHeight="1">
      <c r="B226" s="1194"/>
      <c r="C226" s="1197"/>
      <c r="D226" s="1218"/>
      <c r="E226" s="1180"/>
      <c r="F226" s="1185"/>
      <c r="G226" s="427"/>
      <c r="H226" s="428"/>
      <c r="J226" s="433"/>
      <c r="K226" s="429"/>
      <c r="L226" s="430" t="s">
        <v>34</v>
      </c>
      <c r="M226" s="429"/>
      <c r="N226" s="430" t="s">
        <v>30</v>
      </c>
      <c r="O226" s="429"/>
      <c r="P226" s="431" t="s">
        <v>29</v>
      </c>
      <c r="Q226" s="461" t="s">
        <v>150</v>
      </c>
      <c r="R226" s="422" t="s">
        <v>127</v>
      </c>
      <c r="S226" s="423" t="s">
        <v>773</v>
      </c>
      <c r="T226" s="424" t="s">
        <v>127</v>
      </c>
      <c r="U226" s="423" t="s">
        <v>780</v>
      </c>
      <c r="V226" s="423"/>
      <c r="W226" s="434"/>
      <c r="X226" s="434"/>
      <c r="Y226" s="434"/>
      <c r="Z226" s="434"/>
      <c r="AA226" s="434"/>
      <c r="AB226" s="434"/>
      <c r="AC226" s="434"/>
      <c r="AD226" s="434"/>
      <c r="AE226" s="434"/>
      <c r="AF226" s="434"/>
      <c r="AG226" s="428"/>
      <c r="AH226" s="718" t="s">
        <v>780</v>
      </c>
    </row>
    <row r="227" spans="2:34" ht="15" customHeight="1">
      <c r="B227" s="1194"/>
      <c r="C227" s="1197"/>
      <c r="D227" s="1218"/>
      <c r="E227" s="1180"/>
      <c r="F227" s="1185"/>
      <c r="G227" s="427"/>
      <c r="H227" s="428"/>
      <c r="J227" s="433"/>
      <c r="K227" s="429"/>
      <c r="L227" s="430" t="s">
        <v>34</v>
      </c>
      <c r="M227" s="429"/>
      <c r="N227" s="430" t="s">
        <v>30</v>
      </c>
      <c r="O227" s="429"/>
      <c r="P227" s="431" t="s">
        <v>29</v>
      </c>
      <c r="Q227" s="432" t="s">
        <v>336</v>
      </c>
      <c r="R227" s="433" t="s">
        <v>127</v>
      </c>
      <c r="S227" s="434" t="s">
        <v>773</v>
      </c>
      <c r="T227" s="435" t="s">
        <v>127</v>
      </c>
      <c r="U227" s="434" t="s">
        <v>822</v>
      </c>
      <c r="V227" s="435" t="s">
        <v>127</v>
      </c>
      <c r="W227" s="434" t="s">
        <v>179</v>
      </c>
      <c r="X227" s="434"/>
      <c r="Y227" s="434"/>
      <c r="Z227" s="434"/>
      <c r="AA227" s="434"/>
      <c r="AB227" s="434"/>
      <c r="AC227" s="434"/>
      <c r="AD227" s="434"/>
      <c r="AE227" s="434"/>
      <c r="AF227" s="434"/>
      <c r="AG227" s="428"/>
      <c r="AH227" s="721"/>
    </row>
    <row r="228" spans="2:34" ht="15" customHeight="1">
      <c r="B228" s="1194"/>
      <c r="C228" s="1197"/>
      <c r="D228" s="1218"/>
      <c r="E228" s="1180"/>
      <c r="F228" s="1185"/>
      <c r="G228" s="427"/>
      <c r="H228" s="428"/>
      <c r="J228" s="433"/>
      <c r="K228" s="429"/>
      <c r="L228" s="430" t="s">
        <v>34</v>
      </c>
      <c r="M228" s="429"/>
      <c r="N228" s="430" t="s">
        <v>30</v>
      </c>
      <c r="O228" s="429"/>
      <c r="P228" s="431" t="s">
        <v>29</v>
      </c>
      <c r="Q228" s="432" t="s">
        <v>334</v>
      </c>
      <c r="R228" s="433" t="s">
        <v>127</v>
      </c>
      <c r="S228" s="1213" t="s">
        <v>775</v>
      </c>
      <c r="T228" s="1213"/>
      <c r="U228" s="1213"/>
      <c r="V228" s="435" t="s">
        <v>127</v>
      </c>
      <c r="W228" s="1213" t="s">
        <v>781</v>
      </c>
      <c r="X228" s="1213"/>
      <c r="Y228" s="1213"/>
      <c r="Z228" s="435" t="s">
        <v>127</v>
      </c>
      <c r="AA228" s="1213" t="s">
        <v>787</v>
      </c>
      <c r="AB228" s="1213"/>
      <c r="AC228" s="1213"/>
      <c r="AD228" s="1213"/>
      <c r="AE228" s="434"/>
      <c r="AF228" s="434"/>
      <c r="AG228" s="428"/>
      <c r="AH228" s="721"/>
    </row>
    <row r="229" spans="2:34" ht="15" customHeight="1">
      <c r="B229" s="1194"/>
      <c r="C229" s="1197"/>
      <c r="D229" s="1218"/>
      <c r="E229" s="1180"/>
      <c r="F229" s="1185"/>
      <c r="G229" s="427"/>
      <c r="H229" s="428"/>
      <c r="J229" s="433"/>
      <c r="K229" s="429"/>
      <c r="L229" s="430" t="s">
        <v>34</v>
      </c>
      <c r="M229" s="429"/>
      <c r="N229" s="430" t="s">
        <v>30</v>
      </c>
      <c r="O229" s="429"/>
      <c r="P229" s="431" t="s">
        <v>29</v>
      </c>
      <c r="Q229" s="440" t="s">
        <v>152</v>
      </c>
      <c r="R229" s="433" t="s">
        <v>127</v>
      </c>
      <c r="S229" s="441" t="s">
        <v>782</v>
      </c>
      <c r="T229" s="435" t="s">
        <v>127</v>
      </c>
      <c r="U229" s="441" t="s">
        <v>788</v>
      </c>
      <c r="V229" s="435" t="s">
        <v>127</v>
      </c>
      <c r="W229" s="441" t="s">
        <v>790</v>
      </c>
      <c r="X229" s="435" t="s">
        <v>127</v>
      </c>
      <c r="Y229" s="441" t="s">
        <v>824</v>
      </c>
      <c r="Z229" s="435" t="s">
        <v>127</v>
      </c>
      <c r="AA229" s="441" t="s">
        <v>793</v>
      </c>
      <c r="AB229" s="434"/>
      <c r="AC229" s="434"/>
      <c r="AD229" s="434"/>
      <c r="AE229" s="434"/>
      <c r="AF229" s="434"/>
      <c r="AG229" s="428"/>
      <c r="AH229" s="721"/>
    </row>
    <row r="230" spans="2:34" ht="15" customHeight="1">
      <c r="B230" s="1194"/>
      <c r="C230" s="1197"/>
      <c r="D230" s="1218"/>
      <c r="E230" s="1180"/>
      <c r="F230" s="1185"/>
      <c r="G230" s="427"/>
      <c r="H230" s="428"/>
      <c r="J230" s="433"/>
      <c r="K230" s="429"/>
      <c r="L230" s="430" t="s">
        <v>34</v>
      </c>
      <c r="M230" s="429"/>
      <c r="N230" s="430" t="s">
        <v>30</v>
      </c>
      <c r="O230" s="429"/>
      <c r="P230" s="431" t="s">
        <v>29</v>
      </c>
      <c r="Q230" s="906" t="s">
        <v>338</v>
      </c>
      <c r="R230" s="442" t="s">
        <v>127</v>
      </c>
      <c r="S230" s="443" t="s">
        <v>773</v>
      </c>
      <c r="T230" s="444" t="s">
        <v>127</v>
      </c>
      <c r="U230" s="443" t="s">
        <v>1353</v>
      </c>
      <c r="V230" s="444" t="s">
        <v>127</v>
      </c>
      <c r="W230" s="443" t="s">
        <v>1354</v>
      </c>
      <c r="X230" s="444" t="s">
        <v>127</v>
      </c>
      <c r="Y230" s="443" t="s">
        <v>1355</v>
      </c>
      <c r="Z230" s="443"/>
      <c r="AA230" s="443"/>
      <c r="AB230" s="443"/>
      <c r="AC230" s="443"/>
      <c r="AD230" s="443"/>
      <c r="AE230" s="434"/>
      <c r="AF230" s="434"/>
      <c r="AG230" s="428"/>
      <c r="AH230" s="445"/>
    </row>
    <row r="231" spans="2:34" ht="15" customHeight="1">
      <c r="B231" s="1194"/>
      <c r="C231" s="1197"/>
      <c r="D231" s="1218"/>
      <c r="E231" s="1183" t="s">
        <v>126</v>
      </c>
      <c r="F231" s="1184" t="s">
        <v>854</v>
      </c>
      <c r="G231" s="1214"/>
      <c r="H231" s="1215"/>
      <c r="J231" s="450"/>
      <c r="K231" s="446"/>
      <c r="L231" s="447" t="s">
        <v>34</v>
      </c>
      <c r="M231" s="446"/>
      <c r="N231" s="447" t="s">
        <v>30</v>
      </c>
      <c r="O231" s="446"/>
      <c r="P231" s="448" t="s">
        <v>29</v>
      </c>
      <c r="Q231" s="421" t="s">
        <v>112</v>
      </c>
      <c r="R231" s="422" t="s">
        <v>127</v>
      </c>
      <c r="S231" s="423" t="s">
        <v>813</v>
      </c>
      <c r="T231" s="424" t="s">
        <v>127</v>
      </c>
      <c r="U231" s="423" t="s">
        <v>778</v>
      </c>
      <c r="V231" s="424" t="s">
        <v>127</v>
      </c>
      <c r="W231" s="423" t="s">
        <v>785</v>
      </c>
      <c r="X231" s="424" t="s">
        <v>127</v>
      </c>
      <c r="Y231" s="423" t="s">
        <v>829</v>
      </c>
      <c r="Z231" s="424" t="s">
        <v>127</v>
      </c>
      <c r="AA231" s="423" t="s">
        <v>791</v>
      </c>
      <c r="AB231" s="424" t="s">
        <v>127</v>
      </c>
      <c r="AC231" s="423" t="s">
        <v>792</v>
      </c>
      <c r="AD231" s="419"/>
      <c r="AE231" s="451"/>
      <c r="AF231" s="451"/>
      <c r="AG231" s="455"/>
      <c r="AH231" s="425"/>
    </row>
    <row r="232" spans="2:34" ht="15" customHeight="1">
      <c r="B232" s="1194"/>
      <c r="C232" s="1197"/>
      <c r="D232" s="1218"/>
      <c r="E232" s="1180"/>
      <c r="F232" s="1185"/>
      <c r="G232" s="427"/>
      <c r="H232" s="428"/>
      <c r="J232" s="433"/>
      <c r="K232" s="429"/>
      <c r="L232" s="430" t="s">
        <v>34</v>
      </c>
      <c r="M232" s="429"/>
      <c r="N232" s="430" t="s">
        <v>30</v>
      </c>
      <c r="O232" s="429"/>
      <c r="P232" s="431" t="s">
        <v>29</v>
      </c>
      <c r="Q232" s="432" t="s">
        <v>332</v>
      </c>
      <c r="R232" s="433" t="s">
        <v>127</v>
      </c>
      <c r="S232" s="434" t="s">
        <v>773</v>
      </c>
      <c r="T232" s="435" t="s">
        <v>127</v>
      </c>
      <c r="U232" s="434" t="s">
        <v>816</v>
      </c>
      <c r="V232" s="435" t="s">
        <v>127</v>
      </c>
      <c r="W232" s="434" t="s">
        <v>786</v>
      </c>
      <c r="X232" s="435" t="s">
        <v>127</v>
      </c>
      <c r="Y232" s="434" t="s">
        <v>830</v>
      </c>
      <c r="Z232" s="435" t="s">
        <v>127</v>
      </c>
      <c r="AA232" s="434" t="s">
        <v>831</v>
      </c>
      <c r="AB232" s="430"/>
      <c r="AC232" s="458"/>
      <c r="AD232" s="430"/>
      <c r="AE232" s="434"/>
      <c r="AF232" s="434"/>
      <c r="AG232" s="428"/>
      <c r="AH232" s="425"/>
    </row>
    <row r="233" spans="2:34" ht="15" customHeight="1">
      <c r="B233" s="1194"/>
      <c r="C233" s="1197"/>
      <c r="D233" s="1218"/>
      <c r="E233" s="1180"/>
      <c r="F233" s="1185"/>
      <c r="G233" s="427"/>
      <c r="H233" s="428"/>
      <c r="J233" s="433"/>
      <c r="K233" s="429"/>
      <c r="L233" s="430" t="s">
        <v>34</v>
      </c>
      <c r="M233" s="429"/>
      <c r="N233" s="430" t="s">
        <v>30</v>
      </c>
      <c r="O233" s="429"/>
      <c r="P233" s="431" t="s">
        <v>29</v>
      </c>
      <c r="Q233" s="461" t="s">
        <v>93</v>
      </c>
      <c r="R233" s="433" t="s">
        <v>127</v>
      </c>
      <c r="S233" s="434" t="s">
        <v>777</v>
      </c>
      <c r="T233" s="435" t="s">
        <v>127</v>
      </c>
      <c r="U233" s="434" t="s">
        <v>784</v>
      </c>
      <c r="V233" s="430"/>
      <c r="W233" s="434"/>
      <c r="X233" s="430"/>
      <c r="Y233" s="434"/>
      <c r="Z233" s="430"/>
      <c r="AA233" s="434"/>
      <c r="AB233" s="430"/>
      <c r="AC233" s="458"/>
      <c r="AD233" s="430"/>
      <c r="AE233" s="434"/>
      <c r="AF233" s="434"/>
      <c r="AG233" s="428"/>
      <c r="AH233" s="717" t="s">
        <v>127</v>
      </c>
    </row>
    <row r="234" spans="2:34" ht="15" customHeight="1">
      <c r="B234" s="1194"/>
      <c r="C234" s="1197"/>
      <c r="D234" s="1218"/>
      <c r="E234" s="1180"/>
      <c r="F234" s="1185"/>
      <c r="G234" s="427"/>
      <c r="H234" s="428"/>
      <c r="J234" s="433"/>
      <c r="K234" s="429"/>
      <c r="L234" s="430" t="s">
        <v>34</v>
      </c>
      <c r="M234" s="429"/>
      <c r="N234" s="430" t="s">
        <v>30</v>
      </c>
      <c r="O234" s="429"/>
      <c r="P234" s="431" t="s">
        <v>29</v>
      </c>
      <c r="Q234" s="432" t="s">
        <v>333</v>
      </c>
      <c r="R234" s="433" t="s">
        <v>126</v>
      </c>
      <c r="S234" s="434" t="s">
        <v>813</v>
      </c>
      <c r="T234" s="435" t="s">
        <v>126</v>
      </c>
      <c r="U234" s="434" t="s">
        <v>820</v>
      </c>
      <c r="V234" s="434"/>
      <c r="W234" s="434"/>
      <c r="X234" s="434"/>
      <c r="Y234" s="434"/>
      <c r="Z234" s="434"/>
      <c r="AA234" s="434"/>
      <c r="AB234" s="434"/>
      <c r="AC234" s="434"/>
      <c r="AD234" s="434"/>
      <c r="AE234" s="434"/>
      <c r="AF234" s="434"/>
      <c r="AG234" s="428"/>
      <c r="AH234" s="718" t="s">
        <v>773</v>
      </c>
    </row>
    <row r="235" spans="2:35" ht="15" customHeight="1">
      <c r="B235" s="1194"/>
      <c r="C235" s="1197"/>
      <c r="D235" s="1218"/>
      <c r="E235" s="1180"/>
      <c r="F235" s="1185"/>
      <c r="G235" s="427"/>
      <c r="H235" s="428"/>
      <c r="J235" s="433"/>
      <c r="K235" s="429"/>
      <c r="L235" s="430" t="s">
        <v>34</v>
      </c>
      <c r="M235" s="429"/>
      <c r="N235" s="430" t="s">
        <v>30</v>
      </c>
      <c r="O235" s="429"/>
      <c r="P235" s="431" t="s">
        <v>29</v>
      </c>
      <c r="Q235" s="432" t="s">
        <v>833</v>
      </c>
      <c r="R235" s="433" t="s">
        <v>126</v>
      </c>
      <c r="S235" s="434" t="s">
        <v>813</v>
      </c>
      <c r="T235" s="435" t="s">
        <v>126</v>
      </c>
      <c r="U235" s="434" t="s">
        <v>820</v>
      </c>
      <c r="V235" s="434"/>
      <c r="W235" s="434"/>
      <c r="X235" s="434"/>
      <c r="Y235" s="434"/>
      <c r="Z235" s="434"/>
      <c r="AA235" s="434"/>
      <c r="AB235" s="434"/>
      <c r="AC235" s="434"/>
      <c r="AD235" s="434"/>
      <c r="AE235" s="434"/>
      <c r="AF235" s="434"/>
      <c r="AG235" s="428"/>
      <c r="AH235" s="425"/>
      <c r="AI235" s="720"/>
    </row>
    <row r="236" spans="2:34" ht="15" customHeight="1">
      <c r="B236" s="1194"/>
      <c r="C236" s="1197"/>
      <c r="D236" s="1218"/>
      <c r="E236" s="1180"/>
      <c r="F236" s="1185"/>
      <c r="G236" s="453"/>
      <c r="H236" s="428"/>
      <c r="J236" s="433"/>
      <c r="K236" s="429"/>
      <c r="L236" s="430" t="s">
        <v>34</v>
      </c>
      <c r="M236" s="429"/>
      <c r="N236" s="430" t="s">
        <v>30</v>
      </c>
      <c r="O236" s="429"/>
      <c r="P236" s="431" t="s">
        <v>29</v>
      </c>
      <c r="Q236" s="432" t="s">
        <v>1500</v>
      </c>
      <c r="R236" s="433" t="s">
        <v>127</v>
      </c>
      <c r="S236" s="434" t="s">
        <v>773</v>
      </c>
      <c r="T236" s="435" t="s">
        <v>127</v>
      </c>
      <c r="U236" s="434" t="s">
        <v>780</v>
      </c>
      <c r="V236" s="434"/>
      <c r="W236" s="434"/>
      <c r="X236" s="434"/>
      <c r="Y236" s="434"/>
      <c r="Z236" s="434"/>
      <c r="AA236" s="434"/>
      <c r="AB236" s="434"/>
      <c r="AC236" s="434"/>
      <c r="AD236" s="434"/>
      <c r="AE236" s="434"/>
      <c r="AF236" s="434"/>
      <c r="AG236" s="428"/>
      <c r="AH236" s="425"/>
    </row>
    <row r="237" spans="2:34" ht="15" customHeight="1">
      <c r="B237" s="1194"/>
      <c r="C237" s="1197"/>
      <c r="D237" s="1218"/>
      <c r="E237" s="1180"/>
      <c r="F237" s="1185"/>
      <c r="G237" s="453"/>
      <c r="H237" s="428"/>
      <c r="J237" s="433"/>
      <c r="K237" s="429"/>
      <c r="L237" s="430" t="s">
        <v>34</v>
      </c>
      <c r="M237" s="429"/>
      <c r="N237" s="430" t="s">
        <v>30</v>
      </c>
      <c r="O237" s="429"/>
      <c r="P237" s="431" t="s">
        <v>29</v>
      </c>
      <c r="Q237" s="432" t="s">
        <v>122</v>
      </c>
      <c r="R237" s="433" t="s">
        <v>127</v>
      </c>
      <c r="S237" s="434" t="s">
        <v>776</v>
      </c>
      <c r="T237" s="435" t="s">
        <v>127</v>
      </c>
      <c r="U237" s="434" t="s">
        <v>783</v>
      </c>
      <c r="V237" s="430"/>
      <c r="W237" s="407"/>
      <c r="X237" s="407"/>
      <c r="Y237" s="407"/>
      <c r="Z237" s="407"/>
      <c r="AA237" s="407"/>
      <c r="AB237" s="407"/>
      <c r="AC237" s="407"/>
      <c r="AD237" s="407"/>
      <c r="AE237" s="434"/>
      <c r="AF237" s="434"/>
      <c r="AG237" s="428"/>
      <c r="AH237" s="717" t="s">
        <v>127</v>
      </c>
    </row>
    <row r="238" spans="2:34" ht="15" customHeight="1">
      <c r="B238" s="1194"/>
      <c r="C238" s="1197"/>
      <c r="D238" s="1218"/>
      <c r="E238" s="1180"/>
      <c r="F238" s="1185"/>
      <c r="G238" s="453"/>
      <c r="H238" s="428"/>
      <c r="J238" s="433"/>
      <c r="K238" s="429"/>
      <c r="L238" s="430" t="s">
        <v>34</v>
      </c>
      <c r="M238" s="429"/>
      <c r="N238" s="430" t="s">
        <v>30</v>
      </c>
      <c r="O238" s="429"/>
      <c r="P238" s="431" t="s">
        <v>29</v>
      </c>
      <c r="Q238" s="461" t="s">
        <v>150</v>
      </c>
      <c r="R238" s="422" t="s">
        <v>127</v>
      </c>
      <c r="S238" s="423" t="s">
        <v>773</v>
      </c>
      <c r="T238" s="424" t="s">
        <v>127</v>
      </c>
      <c r="U238" s="423" t="s">
        <v>780</v>
      </c>
      <c r="V238" s="423"/>
      <c r="W238" s="434"/>
      <c r="X238" s="434"/>
      <c r="Y238" s="434"/>
      <c r="Z238" s="434"/>
      <c r="AA238" s="434"/>
      <c r="AB238" s="434"/>
      <c r="AC238" s="434"/>
      <c r="AD238" s="434"/>
      <c r="AE238" s="434"/>
      <c r="AF238" s="434"/>
      <c r="AG238" s="428"/>
      <c r="AH238" s="718" t="s">
        <v>780</v>
      </c>
    </row>
    <row r="239" spans="2:34" ht="15" customHeight="1">
      <c r="B239" s="1194"/>
      <c r="C239" s="1197"/>
      <c r="D239" s="1218"/>
      <c r="E239" s="1180"/>
      <c r="F239" s="1185"/>
      <c r="G239" s="453"/>
      <c r="H239" s="428"/>
      <c r="J239" s="433"/>
      <c r="K239" s="429"/>
      <c r="L239" s="430" t="s">
        <v>34</v>
      </c>
      <c r="M239" s="429"/>
      <c r="N239" s="430" t="s">
        <v>30</v>
      </c>
      <c r="O239" s="429"/>
      <c r="P239" s="431" t="s">
        <v>29</v>
      </c>
      <c r="Q239" s="432" t="s">
        <v>336</v>
      </c>
      <c r="R239" s="433" t="s">
        <v>127</v>
      </c>
      <c r="S239" s="434" t="s">
        <v>773</v>
      </c>
      <c r="T239" s="435" t="s">
        <v>127</v>
      </c>
      <c r="U239" s="434" t="s">
        <v>822</v>
      </c>
      <c r="V239" s="435" t="s">
        <v>127</v>
      </c>
      <c r="W239" s="434" t="s">
        <v>179</v>
      </c>
      <c r="X239" s="434"/>
      <c r="Y239" s="434"/>
      <c r="Z239" s="434"/>
      <c r="AA239" s="434"/>
      <c r="AB239" s="434"/>
      <c r="AC239" s="434"/>
      <c r="AD239" s="434"/>
      <c r="AE239" s="434"/>
      <c r="AF239" s="434"/>
      <c r="AG239" s="428"/>
      <c r="AH239" s="721"/>
    </row>
    <row r="240" spans="2:34" ht="15" customHeight="1">
      <c r="B240" s="1194"/>
      <c r="C240" s="1197"/>
      <c r="D240" s="1218"/>
      <c r="E240" s="1180"/>
      <c r="F240" s="1185"/>
      <c r="G240" s="453"/>
      <c r="H240" s="428"/>
      <c r="J240" s="433"/>
      <c r="K240" s="429"/>
      <c r="L240" s="430" t="s">
        <v>34</v>
      </c>
      <c r="M240" s="429"/>
      <c r="N240" s="430" t="s">
        <v>30</v>
      </c>
      <c r="O240" s="429"/>
      <c r="P240" s="431" t="s">
        <v>29</v>
      </c>
      <c r="Q240" s="432" t="s">
        <v>334</v>
      </c>
      <c r="R240" s="433" t="s">
        <v>127</v>
      </c>
      <c r="S240" s="1213" t="s">
        <v>775</v>
      </c>
      <c r="T240" s="1213"/>
      <c r="U240" s="1213"/>
      <c r="V240" s="435" t="s">
        <v>127</v>
      </c>
      <c r="W240" s="1213" t="s">
        <v>781</v>
      </c>
      <c r="X240" s="1213"/>
      <c r="Y240" s="1213"/>
      <c r="Z240" s="435" t="s">
        <v>127</v>
      </c>
      <c r="AA240" s="1213" t="s">
        <v>787</v>
      </c>
      <c r="AB240" s="1213"/>
      <c r="AC240" s="1213"/>
      <c r="AD240" s="1213"/>
      <c r="AE240" s="434"/>
      <c r="AF240" s="434"/>
      <c r="AG240" s="428"/>
      <c r="AH240" s="721"/>
    </row>
    <row r="241" spans="2:34" ht="15" customHeight="1">
      <c r="B241" s="1194"/>
      <c r="C241" s="1197"/>
      <c r="D241" s="1218"/>
      <c r="E241" s="1180"/>
      <c r="F241" s="1185"/>
      <c r="G241" s="453"/>
      <c r="H241" s="428"/>
      <c r="J241" s="433"/>
      <c r="K241" s="429"/>
      <c r="L241" s="430" t="s">
        <v>34</v>
      </c>
      <c r="M241" s="429"/>
      <c r="N241" s="430" t="s">
        <v>30</v>
      </c>
      <c r="O241" s="429"/>
      <c r="P241" s="431" t="s">
        <v>29</v>
      </c>
      <c r="Q241" s="440" t="s">
        <v>152</v>
      </c>
      <c r="R241" s="433" t="s">
        <v>127</v>
      </c>
      <c r="S241" s="441" t="s">
        <v>782</v>
      </c>
      <c r="T241" s="435" t="s">
        <v>127</v>
      </c>
      <c r="U241" s="441" t="s">
        <v>788</v>
      </c>
      <c r="V241" s="435" t="s">
        <v>127</v>
      </c>
      <c r="W241" s="441" t="s">
        <v>790</v>
      </c>
      <c r="X241" s="435" t="s">
        <v>127</v>
      </c>
      <c r="Y241" s="441" t="s">
        <v>824</v>
      </c>
      <c r="Z241" s="435" t="s">
        <v>127</v>
      </c>
      <c r="AA241" s="441" t="s">
        <v>793</v>
      </c>
      <c r="AB241" s="434"/>
      <c r="AC241" s="434"/>
      <c r="AD241" s="434"/>
      <c r="AE241" s="434"/>
      <c r="AF241" s="434"/>
      <c r="AG241" s="428"/>
      <c r="AH241" s="721"/>
    </row>
    <row r="242" spans="2:34" ht="15" customHeight="1">
      <c r="B242" s="1194"/>
      <c r="C242" s="1197"/>
      <c r="D242" s="1218"/>
      <c r="E242" s="1180"/>
      <c r="F242" s="1185"/>
      <c r="G242" s="453"/>
      <c r="H242" s="428"/>
      <c r="J242" s="442"/>
      <c r="K242" s="907"/>
      <c r="L242" s="908" t="s">
        <v>34</v>
      </c>
      <c r="M242" s="907"/>
      <c r="N242" s="908" t="s">
        <v>30</v>
      </c>
      <c r="O242" s="907"/>
      <c r="P242" s="909" t="s">
        <v>29</v>
      </c>
      <c r="Q242" s="906" t="s">
        <v>338</v>
      </c>
      <c r="R242" s="442" t="s">
        <v>127</v>
      </c>
      <c r="S242" s="443" t="s">
        <v>773</v>
      </c>
      <c r="T242" s="444" t="s">
        <v>127</v>
      </c>
      <c r="U242" s="443" t="s">
        <v>1353</v>
      </c>
      <c r="V242" s="444" t="s">
        <v>127</v>
      </c>
      <c r="W242" s="443" t="s">
        <v>1354</v>
      </c>
      <c r="X242" s="444" t="s">
        <v>127</v>
      </c>
      <c r="Y242" s="443" t="s">
        <v>1355</v>
      </c>
      <c r="Z242" s="443"/>
      <c r="AA242" s="443"/>
      <c r="AB242" s="443"/>
      <c r="AC242" s="443"/>
      <c r="AD242" s="443"/>
      <c r="AE242" s="443"/>
      <c r="AF242" s="443"/>
      <c r="AG242" s="437"/>
      <c r="AH242" s="445"/>
    </row>
    <row r="243" spans="2:34" ht="15" customHeight="1">
      <c r="B243" s="1194"/>
      <c r="C243" s="1197"/>
      <c r="D243" s="1218"/>
      <c r="E243" s="1183" t="s">
        <v>127</v>
      </c>
      <c r="F243" s="1184" t="s">
        <v>794</v>
      </c>
      <c r="G243" s="1214"/>
      <c r="H243" s="1215"/>
      <c r="J243" s="422"/>
      <c r="K243" s="418"/>
      <c r="L243" s="419" t="s">
        <v>34</v>
      </c>
      <c r="M243" s="418"/>
      <c r="N243" s="419" t="s">
        <v>30</v>
      </c>
      <c r="O243" s="418"/>
      <c r="P243" s="420" t="s">
        <v>29</v>
      </c>
      <c r="Q243" s="421" t="s">
        <v>112</v>
      </c>
      <c r="R243" s="422" t="s">
        <v>127</v>
      </c>
      <c r="S243" s="423" t="s">
        <v>813</v>
      </c>
      <c r="T243" s="424" t="s">
        <v>127</v>
      </c>
      <c r="U243" s="423" t="s">
        <v>778</v>
      </c>
      <c r="V243" s="424" t="s">
        <v>127</v>
      </c>
      <c r="W243" s="423" t="s">
        <v>785</v>
      </c>
      <c r="X243" s="424" t="s">
        <v>127</v>
      </c>
      <c r="Y243" s="423" t="s">
        <v>829</v>
      </c>
      <c r="Z243" s="424" t="s">
        <v>127</v>
      </c>
      <c r="AA243" s="423" t="s">
        <v>791</v>
      </c>
      <c r="AB243" s="424" t="s">
        <v>127</v>
      </c>
      <c r="AC243" s="423" t="s">
        <v>792</v>
      </c>
      <c r="AD243" s="423"/>
      <c r="AE243" s="423"/>
      <c r="AF243" s="423"/>
      <c r="AG243" s="421"/>
      <c r="AH243" s="425"/>
    </row>
    <row r="244" spans="2:34" ht="15" customHeight="1">
      <c r="B244" s="1194"/>
      <c r="C244" s="1197"/>
      <c r="D244" s="1218"/>
      <c r="E244" s="1180"/>
      <c r="F244" s="1185"/>
      <c r="G244" s="427" t="s">
        <v>126</v>
      </c>
      <c r="H244" s="428" t="s">
        <v>855</v>
      </c>
      <c r="J244" s="433"/>
      <c r="K244" s="429"/>
      <c r="L244" s="430" t="s">
        <v>34</v>
      </c>
      <c r="M244" s="429"/>
      <c r="N244" s="430" t="s">
        <v>30</v>
      </c>
      <c r="O244" s="429"/>
      <c r="P244" s="431" t="s">
        <v>29</v>
      </c>
      <c r="Q244" s="432" t="s">
        <v>332</v>
      </c>
      <c r="R244" s="433" t="s">
        <v>127</v>
      </c>
      <c r="S244" s="434" t="s">
        <v>773</v>
      </c>
      <c r="T244" s="435" t="s">
        <v>127</v>
      </c>
      <c r="U244" s="434" t="s">
        <v>816</v>
      </c>
      <c r="V244" s="435" t="s">
        <v>127</v>
      </c>
      <c r="W244" s="434" t="s">
        <v>786</v>
      </c>
      <c r="X244" s="435" t="s">
        <v>127</v>
      </c>
      <c r="Y244" s="434" t="s">
        <v>830</v>
      </c>
      <c r="Z244" s="435" t="s">
        <v>127</v>
      </c>
      <c r="AA244" s="434" t="s">
        <v>831</v>
      </c>
      <c r="AB244" s="430"/>
      <c r="AC244" s="458"/>
      <c r="AD244" s="434"/>
      <c r="AE244" s="434"/>
      <c r="AF244" s="434"/>
      <c r="AG244" s="428"/>
      <c r="AH244" s="425"/>
    </row>
    <row r="245" spans="2:34" ht="15" customHeight="1">
      <c r="B245" s="1194"/>
      <c r="C245" s="1197"/>
      <c r="D245" s="1218"/>
      <c r="E245" s="1180"/>
      <c r="F245" s="1185"/>
      <c r="G245" s="427" t="s">
        <v>126</v>
      </c>
      <c r="H245" s="428" t="s">
        <v>852</v>
      </c>
      <c r="J245" s="433"/>
      <c r="K245" s="429"/>
      <c r="L245" s="430" t="s">
        <v>34</v>
      </c>
      <c r="M245" s="429"/>
      <c r="N245" s="430" t="s">
        <v>30</v>
      </c>
      <c r="O245" s="429"/>
      <c r="P245" s="431" t="s">
        <v>29</v>
      </c>
      <c r="Q245" s="461" t="s">
        <v>93</v>
      </c>
      <c r="R245" s="433" t="s">
        <v>127</v>
      </c>
      <c r="S245" s="434" t="s">
        <v>777</v>
      </c>
      <c r="T245" s="435" t="s">
        <v>127</v>
      </c>
      <c r="U245" s="434" t="s">
        <v>784</v>
      </c>
      <c r="V245" s="430"/>
      <c r="W245" s="434"/>
      <c r="X245" s="430"/>
      <c r="Y245" s="434"/>
      <c r="Z245" s="430"/>
      <c r="AA245" s="434"/>
      <c r="AB245" s="430"/>
      <c r="AC245" s="458"/>
      <c r="AD245" s="434"/>
      <c r="AE245" s="434"/>
      <c r="AF245" s="434"/>
      <c r="AG245" s="428"/>
      <c r="AH245" s="717" t="s">
        <v>127</v>
      </c>
    </row>
    <row r="246" spans="2:34" ht="15" customHeight="1">
      <c r="B246" s="1194"/>
      <c r="C246" s="1197"/>
      <c r="D246" s="1218"/>
      <c r="E246" s="1180"/>
      <c r="F246" s="1185"/>
      <c r="G246" s="453"/>
      <c r="H246" s="428"/>
      <c r="J246" s="433"/>
      <c r="K246" s="429"/>
      <c r="L246" s="430" t="s">
        <v>34</v>
      </c>
      <c r="M246" s="429"/>
      <c r="N246" s="430" t="s">
        <v>30</v>
      </c>
      <c r="O246" s="429"/>
      <c r="P246" s="431" t="s">
        <v>29</v>
      </c>
      <c r="Q246" s="432" t="s">
        <v>333</v>
      </c>
      <c r="R246" s="433" t="s">
        <v>126</v>
      </c>
      <c r="S246" s="434" t="s">
        <v>813</v>
      </c>
      <c r="T246" s="435" t="s">
        <v>126</v>
      </c>
      <c r="U246" s="434" t="s">
        <v>820</v>
      </c>
      <c r="V246" s="434"/>
      <c r="W246" s="434"/>
      <c r="X246" s="434"/>
      <c r="Y246" s="434"/>
      <c r="Z246" s="434"/>
      <c r="AA246" s="434"/>
      <c r="AB246" s="434"/>
      <c r="AC246" s="434"/>
      <c r="AD246" s="434"/>
      <c r="AE246" s="434"/>
      <c r="AF246" s="434"/>
      <c r="AG246" s="428"/>
      <c r="AH246" s="718" t="s">
        <v>773</v>
      </c>
    </row>
    <row r="247" spans="2:34" ht="15" customHeight="1">
      <c r="B247" s="1194"/>
      <c r="C247" s="1197"/>
      <c r="D247" s="1218"/>
      <c r="E247" s="1180"/>
      <c r="F247" s="1185"/>
      <c r="G247" s="453"/>
      <c r="H247" s="428"/>
      <c r="J247" s="433"/>
      <c r="K247" s="429"/>
      <c r="L247" s="430" t="s">
        <v>34</v>
      </c>
      <c r="M247" s="429"/>
      <c r="N247" s="430" t="s">
        <v>30</v>
      </c>
      <c r="O247" s="429"/>
      <c r="P247" s="431" t="s">
        <v>29</v>
      </c>
      <c r="Q247" s="432" t="s">
        <v>833</v>
      </c>
      <c r="R247" s="433" t="s">
        <v>126</v>
      </c>
      <c r="S247" s="434" t="s">
        <v>813</v>
      </c>
      <c r="T247" s="435" t="s">
        <v>126</v>
      </c>
      <c r="U247" s="434" t="s">
        <v>820</v>
      </c>
      <c r="V247" s="434"/>
      <c r="W247" s="434"/>
      <c r="X247" s="434"/>
      <c r="Y247" s="434"/>
      <c r="Z247" s="434"/>
      <c r="AA247" s="434"/>
      <c r="AB247" s="434"/>
      <c r="AC247" s="434"/>
      <c r="AD247" s="434"/>
      <c r="AE247" s="434"/>
      <c r="AF247" s="434"/>
      <c r="AG247" s="428"/>
      <c r="AH247" s="425"/>
    </row>
    <row r="248" spans="2:34" ht="15" customHeight="1">
      <c r="B248" s="1194"/>
      <c r="C248" s="1197"/>
      <c r="D248" s="1218"/>
      <c r="E248" s="1180"/>
      <c r="F248" s="1185"/>
      <c r="G248" s="453"/>
      <c r="H248" s="428"/>
      <c r="J248" s="433"/>
      <c r="K248" s="429"/>
      <c r="L248" s="430" t="s">
        <v>34</v>
      </c>
      <c r="M248" s="429"/>
      <c r="N248" s="430" t="s">
        <v>30</v>
      </c>
      <c r="O248" s="429"/>
      <c r="P248" s="431" t="s">
        <v>29</v>
      </c>
      <c r="Q248" s="432" t="s">
        <v>1500</v>
      </c>
      <c r="R248" s="433" t="s">
        <v>127</v>
      </c>
      <c r="S248" s="434" t="s">
        <v>773</v>
      </c>
      <c r="T248" s="435" t="s">
        <v>127</v>
      </c>
      <c r="U248" s="434" t="s">
        <v>780</v>
      </c>
      <c r="V248" s="434"/>
      <c r="W248" s="434"/>
      <c r="X248" s="434"/>
      <c r="Y248" s="434"/>
      <c r="Z248" s="434"/>
      <c r="AA248" s="434"/>
      <c r="AB248" s="434"/>
      <c r="AC248" s="434"/>
      <c r="AD248" s="434"/>
      <c r="AE248" s="434"/>
      <c r="AF248" s="434"/>
      <c r="AG248" s="428"/>
      <c r="AH248" s="425"/>
    </row>
    <row r="249" spans="2:34" ht="15" customHeight="1">
      <c r="B249" s="1194"/>
      <c r="C249" s="1197"/>
      <c r="D249" s="1218"/>
      <c r="E249" s="1180"/>
      <c r="F249" s="1185"/>
      <c r="G249" s="453"/>
      <c r="H249" s="428"/>
      <c r="J249" s="433"/>
      <c r="K249" s="429"/>
      <c r="L249" s="430" t="s">
        <v>34</v>
      </c>
      <c r="M249" s="429"/>
      <c r="N249" s="430" t="s">
        <v>30</v>
      </c>
      <c r="O249" s="429"/>
      <c r="P249" s="431" t="s">
        <v>29</v>
      </c>
      <c r="Q249" s="432" t="s">
        <v>122</v>
      </c>
      <c r="R249" s="433" t="s">
        <v>127</v>
      </c>
      <c r="S249" s="434" t="s">
        <v>776</v>
      </c>
      <c r="T249" s="435" t="s">
        <v>127</v>
      </c>
      <c r="U249" s="434" t="s">
        <v>783</v>
      </c>
      <c r="V249" s="430"/>
      <c r="W249" s="407"/>
      <c r="X249" s="407"/>
      <c r="Y249" s="407"/>
      <c r="Z249" s="407"/>
      <c r="AA249" s="407"/>
      <c r="AB249" s="407"/>
      <c r="AC249" s="407"/>
      <c r="AD249" s="434"/>
      <c r="AE249" s="434"/>
      <c r="AF249" s="434"/>
      <c r="AG249" s="428"/>
      <c r="AH249" s="717" t="s">
        <v>127</v>
      </c>
    </row>
    <row r="250" spans="2:34" ht="15" customHeight="1">
      <c r="B250" s="1194"/>
      <c r="C250" s="1197"/>
      <c r="D250" s="1218"/>
      <c r="E250" s="1180"/>
      <c r="F250" s="1185"/>
      <c r="G250" s="453"/>
      <c r="H250" s="428"/>
      <c r="J250" s="433"/>
      <c r="K250" s="429"/>
      <c r="L250" s="430" t="s">
        <v>34</v>
      </c>
      <c r="M250" s="429"/>
      <c r="N250" s="430" t="s">
        <v>30</v>
      </c>
      <c r="O250" s="429"/>
      <c r="P250" s="431" t="s">
        <v>29</v>
      </c>
      <c r="Q250" s="461" t="s">
        <v>150</v>
      </c>
      <c r="R250" s="422" t="s">
        <v>127</v>
      </c>
      <c r="S250" s="423" t="s">
        <v>773</v>
      </c>
      <c r="T250" s="424" t="s">
        <v>127</v>
      </c>
      <c r="U250" s="423" t="s">
        <v>780</v>
      </c>
      <c r="V250" s="423"/>
      <c r="W250" s="434"/>
      <c r="X250" s="434"/>
      <c r="Y250" s="434"/>
      <c r="Z250" s="434"/>
      <c r="AA250" s="434"/>
      <c r="AB250" s="434"/>
      <c r="AC250" s="434"/>
      <c r="AD250" s="434"/>
      <c r="AE250" s="434"/>
      <c r="AF250" s="434"/>
      <c r="AG250" s="428"/>
      <c r="AH250" s="718" t="s">
        <v>780</v>
      </c>
    </row>
    <row r="251" spans="2:34" ht="15" customHeight="1">
      <c r="B251" s="1194"/>
      <c r="C251" s="1197"/>
      <c r="D251" s="1218"/>
      <c r="E251" s="1180"/>
      <c r="F251" s="1185"/>
      <c r="G251" s="453"/>
      <c r="H251" s="428"/>
      <c r="J251" s="433"/>
      <c r="K251" s="429"/>
      <c r="L251" s="430" t="s">
        <v>34</v>
      </c>
      <c r="M251" s="429"/>
      <c r="N251" s="430" t="s">
        <v>30</v>
      </c>
      <c r="O251" s="429"/>
      <c r="P251" s="431" t="s">
        <v>29</v>
      </c>
      <c r="Q251" s="432" t="s">
        <v>336</v>
      </c>
      <c r="R251" s="433" t="s">
        <v>127</v>
      </c>
      <c r="S251" s="434" t="s">
        <v>773</v>
      </c>
      <c r="T251" s="435" t="s">
        <v>127</v>
      </c>
      <c r="U251" s="434" t="s">
        <v>822</v>
      </c>
      <c r="V251" s="435" t="s">
        <v>127</v>
      </c>
      <c r="W251" s="434" t="s">
        <v>179</v>
      </c>
      <c r="X251" s="434"/>
      <c r="Y251" s="434"/>
      <c r="Z251" s="434"/>
      <c r="AA251" s="434"/>
      <c r="AB251" s="434"/>
      <c r="AC251" s="434"/>
      <c r="AD251" s="434"/>
      <c r="AE251" s="434"/>
      <c r="AF251" s="434"/>
      <c r="AG251" s="428"/>
      <c r="AH251" s="721"/>
    </row>
    <row r="252" spans="2:34" ht="15" customHeight="1">
      <c r="B252" s="1195"/>
      <c r="C252" s="1216"/>
      <c r="D252" s="1219"/>
      <c r="E252" s="1182"/>
      <c r="F252" s="1199"/>
      <c r="G252" s="436"/>
      <c r="H252" s="437"/>
      <c r="J252" s="442"/>
      <c r="K252" s="907"/>
      <c r="L252" s="908" t="s">
        <v>34</v>
      </c>
      <c r="M252" s="907"/>
      <c r="N252" s="908" t="s">
        <v>30</v>
      </c>
      <c r="O252" s="907"/>
      <c r="P252" s="909" t="s">
        <v>29</v>
      </c>
      <c r="Q252" s="906" t="s">
        <v>338</v>
      </c>
      <c r="R252" s="442" t="s">
        <v>127</v>
      </c>
      <c r="S252" s="443" t="s">
        <v>773</v>
      </c>
      <c r="T252" s="444" t="s">
        <v>127</v>
      </c>
      <c r="U252" s="443" t="s">
        <v>1353</v>
      </c>
      <c r="V252" s="444" t="s">
        <v>127</v>
      </c>
      <c r="W252" s="443" t="s">
        <v>1354</v>
      </c>
      <c r="X252" s="444" t="s">
        <v>127</v>
      </c>
      <c r="Y252" s="443" t="s">
        <v>1355</v>
      </c>
      <c r="Z252" s="443"/>
      <c r="AA252" s="443"/>
      <c r="AB252" s="443"/>
      <c r="AC252" s="443"/>
      <c r="AD252" s="443"/>
      <c r="AE252" s="443"/>
      <c r="AF252" s="443"/>
      <c r="AG252" s="437"/>
      <c r="AH252" s="721"/>
    </row>
    <row r="254" spans="2:34" ht="12">
      <c r="B254" s="1191" t="s">
        <v>91</v>
      </c>
      <c r="C254" s="1191"/>
      <c r="D254" s="1191"/>
      <c r="E254" s="1191" t="s">
        <v>1</v>
      </c>
      <c r="F254" s="1192"/>
      <c r="G254" s="1192" t="s">
        <v>811</v>
      </c>
      <c r="H254" s="1192"/>
      <c r="I254" s="828"/>
      <c r="J254" s="1191" t="s">
        <v>118</v>
      </c>
      <c r="K254" s="1191"/>
      <c r="L254" s="1191"/>
      <c r="M254" s="1191"/>
      <c r="N254" s="1191"/>
      <c r="O254" s="1191"/>
      <c r="P254" s="1191"/>
      <c r="Q254" s="1186" t="s">
        <v>119</v>
      </c>
      <c r="R254" s="1187"/>
      <c r="S254" s="1187"/>
      <c r="T254" s="1187"/>
      <c r="U254" s="1187"/>
      <c r="V254" s="1187"/>
      <c r="W254" s="1187"/>
      <c r="X254" s="1187"/>
      <c r="Y254" s="1187"/>
      <c r="Z254" s="1187"/>
      <c r="AA254" s="1187"/>
      <c r="AB254" s="1187"/>
      <c r="AC254" s="1187"/>
      <c r="AD254" s="1187"/>
      <c r="AE254" s="1187"/>
      <c r="AF254" s="1187"/>
      <c r="AG254" s="1188"/>
      <c r="AH254" s="829" t="s">
        <v>1192</v>
      </c>
    </row>
    <row r="255" spans="2:34" ht="18" customHeight="1">
      <c r="B255" s="1193">
        <v>16</v>
      </c>
      <c r="C255" s="1183" t="s">
        <v>859</v>
      </c>
      <c r="D255" s="1184" t="s">
        <v>597</v>
      </c>
      <c r="E255" s="1183" t="s">
        <v>127</v>
      </c>
      <c r="F255" s="1206" t="s">
        <v>869</v>
      </c>
      <c r="G255" s="1206"/>
      <c r="H255" s="1203"/>
      <c r="J255" s="450"/>
      <c r="K255" s="446"/>
      <c r="L255" s="447" t="s">
        <v>34</v>
      </c>
      <c r="M255" s="446"/>
      <c r="N255" s="447" t="s">
        <v>30</v>
      </c>
      <c r="O255" s="446"/>
      <c r="P255" s="448" t="s">
        <v>29</v>
      </c>
      <c r="Q255" s="449" t="s">
        <v>92</v>
      </c>
      <c r="R255" s="450" t="s">
        <v>860</v>
      </c>
      <c r="S255" s="451" t="s">
        <v>773</v>
      </c>
      <c r="T255" s="452" t="s">
        <v>127</v>
      </c>
      <c r="U255" s="451" t="s">
        <v>816</v>
      </c>
      <c r="V255" s="462" t="s">
        <v>127</v>
      </c>
      <c r="W255" s="451" t="s">
        <v>817</v>
      </c>
      <c r="X255" s="462" t="s">
        <v>861</v>
      </c>
      <c r="Y255" s="451" t="s">
        <v>818</v>
      </c>
      <c r="Z255" s="462" t="s">
        <v>127</v>
      </c>
      <c r="AA255" s="451" t="s">
        <v>862</v>
      </c>
      <c r="AB255" s="462" t="s">
        <v>861</v>
      </c>
      <c r="AC255" s="451" t="s">
        <v>863</v>
      </c>
      <c r="AD255" s="462" t="s">
        <v>127</v>
      </c>
      <c r="AE255" s="451" t="s">
        <v>864</v>
      </c>
      <c r="AF255" s="451"/>
      <c r="AG255" s="455"/>
      <c r="AH255" s="425"/>
    </row>
    <row r="256" spans="2:34" ht="54" customHeight="1">
      <c r="B256" s="1194"/>
      <c r="C256" s="1180"/>
      <c r="D256" s="1185"/>
      <c r="E256" s="1180"/>
      <c r="F256" s="1207"/>
      <c r="G256" s="1207"/>
      <c r="H256" s="1204"/>
      <c r="J256" s="422"/>
      <c r="K256" s="418"/>
      <c r="L256" s="419" t="s">
        <v>34</v>
      </c>
      <c r="M256" s="418"/>
      <c r="N256" s="419" t="s">
        <v>1363</v>
      </c>
      <c r="O256" s="418"/>
      <c r="P256" s="420" t="s">
        <v>29</v>
      </c>
      <c r="Q256" s="719" t="s">
        <v>1199</v>
      </c>
      <c r="R256" s="433" t="s">
        <v>127</v>
      </c>
      <c r="S256" s="434" t="s">
        <v>773</v>
      </c>
      <c r="T256" s="435" t="s">
        <v>127</v>
      </c>
      <c r="U256" s="434" t="s">
        <v>780</v>
      </c>
      <c r="V256" s="434"/>
      <c r="W256" s="434"/>
      <c r="X256" s="434"/>
      <c r="Y256" s="434"/>
      <c r="Z256" s="434"/>
      <c r="AA256" s="434"/>
      <c r="AB256" s="434"/>
      <c r="AC256" s="434"/>
      <c r="AD256" s="434"/>
      <c r="AE256" s="434"/>
      <c r="AF256" s="423"/>
      <c r="AG256" s="421"/>
      <c r="AH256" s="425"/>
    </row>
    <row r="257" spans="2:34" ht="18" customHeight="1">
      <c r="B257" s="1194"/>
      <c r="C257" s="1180"/>
      <c r="D257" s="1185"/>
      <c r="E257" s="1180"/>
      <c r="F257" s="1207"/>
      <c r="G257" s="1207"/>
      <c r="H257" s="1204"/>
      <c r="J257" s="433"/>
      <c r="K257" s="429"/>
      <c r="L257" s="430" t="s">
        <v>34</v>
      </c>
      <c r="M257" s="429"/>
      <c r="N257" s="430" t="s">
        <v>30</v>
      </c>
      <c r="O257" s="429"/>
      <c r="P257" s="431" t="s">
        <v>29</v>
      </c>
      <c r="Q257" s="432" t="s">
        <v>154</v>
      </c>
      <c r="R257" s="433" t="s">
        <v>865</v>
      </c>
      <c r="S257" s="434" t="s">
        <v>776</v>
      </c>
      <c r="T257" s="435" t="s">
        <v>861</v>
      </c>
      <c r="U257" s="434" t="s">
        <v>783</v>
      </c>
      <c r="V257" s="434"/>
      <c r="W257" s="434"/>
      <c r="X257" s="434"/>
      <c r="Y257" s="434"/>
      <c r="Z257" s="434"/>
      <c r="AA257" s="434"/>
      <c r="AB257" s="434"/>
      <c r="AC257" s="434"/>
      <c r="AD257" s="434"/>
      <c r="AE257" s="434"/>
      <c r="AF257" s="434"/>
      <c r="AG257" s="428"/>
      <c r="AH257" s="425"/>
    </row>
    <row r="258" spans="2:34" ht="18" customHeight="1">
      <c r="B258" s="1194"/>
      <c r="C258" s="1180"/>
      <c r="D258" s="1185"/>
      <c r="E258" s="1181"/>
      <c r="F258" s="1208"/>
      <c r="G258" s="1208"/>
      <c r="H258" s="1209"/>
      <c r="J258" s="433"/>
      <c r="K258" s="429"/>
      <c r="L258" s="430" t="s">
        <v>34</v>
      </c>
      <c r="M258" s="429"/>
      <c r="N258" s="430" t="s">
        <v>30</v>
      </c>
      <c r="O258" s="429"/>
      <c r="P258" s="431" t="s">
        <v>29</v>
      </c>
      <c r="Q258" s="432" t="s">
        <v>155</v>
      </c>
      <c r="R258" s="433" t="s">
        <v>866</v>
      </c>
      <c r="S258" s="434" t="s">
        <v>773</v>
      </c>
      <c r="T258" s="435" t="s">
        <v>865</v>
      </c>
      <c r="U258" s="434" t="s">
        <v>780</v>
      </c>
      <c r="V258" s="434"/>
      <c r="W258" s="434"/>
      <c r="X258" s="434"/>
      <c r="Y258" s="434"/>
      <c r="Z258" s="434"/>
      <c r="AA258" s="434"/>
      <c r="AB258" s="434"/>
      <c r="AC258" s="434"/>
      <c r="AD258" s="434"/>
      <c r="AE258" s="434"/>
      <c r="AF258" s="434"/>
      <c r="AG258" s="428"/>
      <c r="AH258" s="425"/>
    </row>
    <row r="259" spans="2:34" ht="18" customHeight="1">
      <c r="B259" s="1194"/>
      <c r="C259" s="1180"/>
      <c r="D259" s="1185"/>
      <c r="E259" s="1179" t="s">
        <v>865</v>
      </c>
      <c r="F259" s="1210" t="s">
        <v>1362</v>
      </c>
      <c r="G259" s="1210"/>
      <c r="H259" s="1211"/>
      <c r="J259" s="433"/>
      <c r="K259" s="429"/>
      <c r="L259" s="430" t="s">
        <v>34</v>
      </c>
      <c r="M259" s="429"/>
      <c r="N259" s="430" t="s">
        <v>30</v>
      </c>
      <c r="O259" s="429"/>
      <c r="P259" s="431" t="s">
        <v>29</v>
      </c>
      <c r="Q259" s="432" t="s">
        <v>156</v>
      </c>
      <c r="R259" s="433" t="s">
        <v>865</v>
      </c>
      <c r="S259" s="434" t="s">
        <v>773</v>
      </c>
      <c r="T259" s="435" t="s">
        <v>127</v>
      </c>
      <c r="U259" s="434" t="s">
        <v>780</v>
      </c>
      <c r="V259" s="434"/>
      <c r="W259" s="434"/>
      <c r="X259" s="434"/>
      <c r="Y259" s="434"/>
      <c r="Z259" s="434"/>
      <c r="AA259" s="434"/>
      <c r="AB259" s="434"/>
      <c r="AC259" s="434"/>
      <c r="AD259" s="434"/>
      <c r="AE259" s="434"/>
      <c r="AF259" s="434"/>
      <c r="AG259" s="428"/>
      <c r="AH259" s="717" t="s">
        <v>127</v>
      </c>
    </row>
    <row r="260" spans="2:34" ht="18" customHeight="1">
      <c r="B260" s="1194"/>
      <c r="C260" s="1180"/>
      <c r="D260" s="1185"/>
      <c r="E260" s="1180"/>
      <c r="F260" s="1207"/>
      <c r="G260" s="1207"/>
      <c r="H260" s="1204"/>
      <c r="J260" s="433"/>
      <c r="K260" s="429"/>
      <c r="L260" s="430" t="s">
        <v>34</v>
      </c>
      <c r="M260" s="429"/>
      <c r="N260" s="430" t="s">
        <v>30</v>
      </c>
      <c r="O260" s="429"/>
      <c r="P260" s="431" t="s">
        <v>29</v>
      </c>
      <c r="Q260" s="432" t="s">
        <v>157</v>
      </c>
      <c r="R260" s="433" t="s">
        <v>867</v>
      </c>
      <c r="S260" s="434" t="s">
        <v>773</v>
      </c>
      <c r="T260" s="435" t="s">
        <v>860</v>
      </c>
      <c r="U260" s="434" t="s">
        <v>1364</v>
      </c>
      <c r="V260" s="435" t="s">
        <v>867</v>
      </c>
      <c r="W260" s="434" t="s">
        <v>1365</v>
      </c>
      <c r="X260" s="435" t="s">
        <v>867</v>
      </c>
      <c r="Y260" s="434" t="s">
        <v>1366</v>
      </c>
      <c r="Z260" s="435" t="s">
        <v>867</v>
      </c>
      <c r="AA260" s="434" t="s">
        <v>1367</v>
      </c>
      <c r="AB260" s="434"/>
      <c r="AC260" s="434"/>
      <c r="AD260" s="434"/>
      <c r="AE260" s="434"/>
      <c r="AF260" s="434"/>
      <c r="AG260" s="428"/>
      <c r="AH260" s="718" t="s">
        <v>773</v>
      </c>
    </row>
    <row r="261" spans="2:34" ht="18" customHeight="1">
      <c r="B261" s="1194"/>
      <c r="C261" s="1180"/>
      <c r="D261" s="1185"/>
      <c r="E261" s="1180"/>
      <c r="F261" s="1207"/>
      <c r="G261" s="1207"/>
      <c r="H261" s="1204"/>
      <c r="J261" s="433"/>
      <c r="K261" s="429"/>
      <c r="L261" s="430" t="s">
        <v>34</v>
      </c>
      <c r="M261" s="429"/>
      <c r="N261" s="430" t="s">
        <v>30</v>
      </c>
      <c r="O261" s="429"/>
      <c r="P261" s="431" t="s">
        <v>29</v>
      </c>
      <c r="Q261" s="432" t="s">
        <v>158</v>
      </c>
      <c r="R261" s="433" t="s">
        <v>865</v>
      </c>
      <c r="S261" s="434" t="s">
        <v>773</v>
      </c>
      <c r="T261" s="435" t="s">
        <v>865</v>
      </c>
      <c r="U261" s="434" t="s">
        <v>822</v>
      </c>
      <c r="V261" s="435" t="s">
        <v>866</v>
      </c>
      <c r="W261" s="434" t="s">
        <v>179</v>
      </c>
      <c r="X261" s="434"/>
      <c r="Y261" s="434"/>
      <c r="Z261" s="434"/>
      <c r="AA261" s="434"/>
      <c r="AB261" s="434"/>
      <c r="AC261" s="434"/>
      <c r="AD261" s="434"/>
      <c r="AE261" s="434"/>
      <c r="AF261" s="434"/>
      <c r="AG261" s="428"/>
      <c r="AH261" s="425"/>
    </row>
    <row r="262" spans="2:34" ht="18" customHeight="1">
      <c r="B262" s="1194"/>
      <c r="C262" s="1180"/>
      <c r="D262" s="1185"/>
      <c r="E262" s="1180"/>
      <c r="F262" s="1207"/>
      <c r="G262" s="1207"/>
      <c r="H262" s="1204"/>
      <c r="J262" s="433"/>
      <c r="K262" s="429"/>
      <c r="L262" s="430" t="s">
        <v>34</v>
      </c>
      <c r="M262" s="429"/>
      <c r="N262" s="430" t="s">
        <v>30</v>
      </c>
      <c r="O262" s="429"/>
      <c r="P262" s="431" t="s">
        <v>29</v>
      </c>
      <c r="Q262" s="432" t="s">
        <v>159</v>
      </c>
      <c r="R262" s="433" t="s">
        <v>866</v>
      </c>
      <c r="S262" s="434" t="s">
        <v>773</v>
      </c>
      <c r="T262" s="435" t="s">
        <v>866</v>
      </c>
      <c r="U262" s="434" t="s">
        <v>780</v>
      </c>
      <c r="V262" s="434"/>
      <c r="W262" s="434"/>
      <c r="X262" s="434"/>
      <c r="Y262" s="434"/>
      <c r="Z262" s="434"/>
      <c r="AA262" s="434"/>
      <c r="AB262" s="434"/>
      <c r="AC262" s="434"/>
      <c r="AD262" s="434"/>
      <c r="AE262" s="434"/>
      <c r="AF262" s="434"/>
      <c r="AG262" s="428"/>
      <c r="AH262" s="425"/>
    </row>
    <row r="263" spans="2:34" ht="18" customHeight="1">
      <c r="B263" s="1194"/>
      <c r="C263" s="1180"/>
      <c r="D263" s="1185"/>
      <c r="E263" s="1180"/>
      <c r="F263" s="1207"/>
      <c r="G263" s="1207"/>
      <c r="H263" s="1204"/>
      <c r="J263" s="433"/>
      <c r="K263" s="429"/>
      <c r="L263" s="430" t="s">
        <v>34</v>
      </c>
      <c r="M263" s="429"/>
      <c r="N263" s="430" t="s">
        <v>30</v>
      </c>
      <c r="O263" s="429"/>
      <c r="P263" s="431" t="s">
        <v>29</v>
      </c>
      <c r="Q263" s="432" t="s">
        <v>160</v>
      </c>
      <c r="R263" s="433" t="s">
        <v>865</v>
      </c>
      <c r="S263" s="434" t="s">
        <v>773</v>
      </c>
      <c r="T263" s="435" t="s">
        <v>865</v>
      </c>
      <c r="U263" s="434" t="s">
        <v>780</v>
      </c>
      <c r="V263" s="434"/>
      <c r="W263" s="434"/>
      <c r="X263" s="434"/>
      <c r="Y263" s="434"/>
      <c r="Z263" s="434"/>
      <c r="AA263" s="434"/>
      <c r="AB263" s="434"/>
      <c r="AC263" s="434"/>
      <c r="AD263" s="434"/>
      <c r="AE263" s="434"/>
      <c r="AF263" s="434"/>
      <c r="AG263" s="428"/>
      <c r="AH263" s="717" t="s">
        <v>127</v>
      </c>
    </row>
    <row r="264" spans="2:34" ht="18" customHeight="1">
      <c r="B264" s="1194"/>
      <c r="C264" s="1180"/>
      <c r="D264" s="1185"/>
      <c r="E264" s="1181"/>
      <c r="F264" s="1208"/>
      <c r="G264" s="1208"/>
      <c r="H264" s="1209"/>
      <c r="J264" s="433"/>
      <c r="K264" s="429"/>
      <c r="L264" s="430" t="s">
        <v>34</v>
      </c>
      <c r="M264" s="429"/>
      <c r="N264" s="430" t="s">
        <v>30</v>
      </c>
      <c r="O264" s="429"/>
      <c r="P264" s="431" t="s">
        <v>29</v>
      </c>
      <c r="Q264" s="432" t="s">
        <v>1200</v>
      </c>
      <c r="R264" s="433" t="s">
        <v>861</v>
      </c>
      <c r="S264" s="434" t="s">
        <v>773</v>
      </c>
      <c r="T264" s="435" t="s">
        <v>860</v>
      </c>
      <c r="U264" s="434" t="s">
        <v>780</v>
      </c>
      <c r="V264" s="434"/>
      <c r="W264" s="434"/>
      <c r="X264" s="434"/>
      <c r="Y264" s="434"/>
      <c r="Z264" s="434"/>
      <c r="AA264" s="434"/>
      <c r="AB264" s="434"/>
      <c r="AC264" s="434"/>
      <c r="AD264" s="434"/>
      <c r="AE264" s="434"/>
      <c r="AF264" s="434"/>
      <c r="AG264" s="428"/>
      <c r="AH264" s="718" t="s">
        <v>780</v>
      </c>
    </row>
    <row r="265" spans="2:34" ht="18" customHeight="1">
      <c r="B265" s="1194"/>
      <c r="C265" s="1180"/>
      <c r="D265" s="1185"/>
      <c r="E265" s="1180" t="s">
        <v>126</v>
      </c>
      <c r="F265" s="1207" t="s">
        <v>870</v>
      </c>
      <c r="G265" s="1207"/>
      <c r="H265" s="1204"/>
      <c r="J265" s="433"/>
      <c r="K265" s="429"/>
      <c r="L265" s="430" t="s">
        <v>34</v>
      </c>
      <c r="M265" s="429"/>
      <c r="N265" s="430" t="s">
        <v>30</v>
      </c>
      <c r="O265" s="429"/>
      <c r="P265" s="431" t="s">
        <v>29</v>
      </c>
      <c r="Q265" s="432" t="s">
        <v>1360</v>
      </c>
      <c r="R265" s="433" t="s">
        <v>866</v>
      </c>
      <c r="S265" s="434" t="s">
        <v>773</v>
      </c>
      <c r="T265" s="435" t="s">
        <v>865</v>
      </c>
      <c r="U265" s="434" t="s">
        <v>780</v>
      </c>
      <c r="V265" s="434"/>
      <c r="W265" s="434"/>
      <c r="X265" s="434"/>
      <c r="Y265" s="434"/>
      <c r="Z265" s="434"/>
      <c r="AA265" s="434"/>
      <c r="AB265" s="434"/>
      <c r="AC265" s="434"/>
      <c r="AD265" s="434"/>
      <c r="AE265" s="434"/>
      <c r="AF265" s="434"/>
      <c r="AG265" s="428"/>
      <c r="AH265" s="425"/>
    </row>
    <row r="266" spans="2:34" ht="18" customHeight="1">
      <c r="B266" s="1194"/>
      <c r="C266" s="1180"/>
      <c r="D266" s="1185"/>
      <c r="E266" s="1180"/>
      <c r="F266" s="1207"/>
      <c r="G266" s="1207"/>
      <c r="H266" s="1204"/>
      <c r="J266" s="433"/>
      <c r="K266" s="429"/>
      <c r="L266" s="430" t="s">
        <v>34</v>
      </c>
      <c r="M266" s="429"/>
      <c r="N266" s="430" t="s">
        <v>30</v>
      </c>
      <c r="O266" s="429"/>
      <c r="P266" s="431" t="s">
        <v>29</v>
      </c>
      <c r="Q266" s="432" t="s">
        <v>161</v>
      </c>
      <c r="R266" s="433" t="s">
        <v>866</v>
      </c>
      <c r="S266" s="434" t="s">
        <v>773</v>
      </c>
      <c r="T266" s="435" t="s">
        <v>865</v>
      </c>
      <c r="U266" s="434" t="s">
        <v>780</v>
      </c>
      <c r="V266" s="434"/>
      <c r="W266" s="434"/>
      <c r="X266" s="434"/>
      <c r="Y266" s="434"/>
      <c r="Z266" s="434"/>
      <c r="AA266" s="434"/>
      <c r="AB266" s="434"/>
      <c r="AC266" s="434"/>
      <c r="AD266" s="434"/>
      <c r="AE266" s="434"/>
      <c r="AF266" s="434"/>
      <c r="AG266" s="428"/>
      <c r="AH266" s="425"/>
    </row>
    <row r="267" spans="2:34" ht="18" customHeight="1">
      <c r="B267" s="1194"/>
      <c r="C267" s="1180"/>
      <c r="D267" s="1185"/>
      <c r="E267" s="1180"/>
      <c r="F267" s="1207"/>
      <c r="G267" s="1207"/>
      <c r="H267" s="1204"/>
      <c r="J267" s="433"/>
      <c r="K267" s="429"/>
      <c r="L267" s="430" t="s">
        <v>34</v>
      </c>
      <c r="M267" s="429"/>
      <c r="N267" s="430" t="s">
        <v>30</v>
      </c>
      <c r="O267" s="429"/>
      <c r="P267" s="431" t="s">
        <v>29</v>
      </c>
      <c r="Q267" s="432" t="s">
        <v>1361</v>
      </c>
      <c r="R267" s="433" t="s">
        <v>127</v>
      </c>
      <c r="S267" s="434" t="s">
        <v>773</v>
      </c>
      <c r="T267" s="435" t="s">
        <v>127</v>
      </c>
      <c r="U267" s="434" t="s">
        <v>780</v>
      </c>
      <c r="V267" s="434"/>
      <c r="W267" s="434"/>
      <c r="X267" s="434"/>
      <c r="Y267" s="434"/>
      <c r="Z267" s="434"/>
      <c r="AA267" s="434"/>
      <c r="AB267" s="434"/>
      <c r="AC267" s="434"/>
      <c r="AD267" s="434"/>
      <c r="AE267" s="434"/>
      <c r="AF267" s="434"/>
      <c r="AG267" s="428"/>
      <c r="AH267" s="425"/>
    </row>
    <row r="268" spans="2:34" ht="18" customHeight="1">
      <c r="B268" s="1194"/>
      <c r="C268" s="1180"/>
      <c r="D268" s="1185"/>
      <c r="E268" s="1180"/>
      <c r="F268" s="1207"/>
      <c r="G268" s="1207"/>
      <c r="H268" s="1204"/>
      <c r="J268" s="433"/>
      <c r="K268" s="429"/>
      <c r="L268" s="430" t="s">
        <v>34</v>
      </c>
      <c r="M268" s="429"/>
      <c r="N268" s="430" t="s">
        <v>30</v>
      </c>
      <c r="O268" s="429"/>
      <c r="P268" s="431" t="s">
        <v>29</v>
      </c>
      <c r="Q268" s="432" t="s">
        <v>1201</v>
      </c>
      <c r="R268" s="433" t="s">
        <v>127</v>
      </c>
      <c r="S268" s="434" t="s">
        <v>773</v>
      </c>
      <c r="T268" s="435" t="s">
        <v>127</v>
      </c>
      <c r="U268" s="434" t="s">
        <v>780</v>
      </c>
      <c r="V268" s="434"/>
      <c r="W268" s="434"/>
      <c r="X268" s="434"/>
      <c r="Y268" s="434"/>
      <c r="Z268" s="434"/>
      <c r="AA268" s="434"/>
      <c r="AB268" s="434"/>
      <c r="AC268" s="434"/>
      <c r="AD268" s="434"/>
      <c r="AE268" s="434"/>
      <c r="AF268" s="434"/>
      <c r="AG268" s="428"/>
      <c r="AH268" s="425"/>
    </row>
    <row r="269" spans="2:34" ht="18" customHeight="1">
      <c r="B269" s="1195"/>
      <c r="C269" s="1182"/>
      <c r="D269" s="1199"/>
      <c r="E269" s="1182"/>
      <c r="F269" s="1212"/>
      <c r="G269" s="1212"/>
      <c r="H269" s="1205"/>
      <c r="J269" s="442"/>
      <c r="K269" s="907"/>
      <c r="L269" s="908" t="s">
        <v>34</v>
      </c>
      <c r="M269" s="907"/>
      <c r="N269" s="908" t="s">
        <v>30</v>
      </c>
      <c r="O269" s="907"/>
      <c r="P269" s="909" t="s">
        <v>29</v>
      </c>
      <c r="Q269" s="906" t="s">
        <v>115</v>
      </c>
      <c r="R269" s="442" t="s">
        <v>865</v>
      </c>
      <c r="S269" s="443" t="s">
        <v>773</v>
      </c>
      <c r="T269" s="444" t="s">
        <v>865</v>
      </c>
      <c r="U269" s="443" t="s">
        <v>1046</v>
      </c>
      <c r="V269" s="444" t="s">
        <v>861</v>
      </c>
      <c r="W269" s="443" t="s">
        <v>1368</v>
      </c>
      <c r="X269" s="444" t="s">
        <v>865</v>
      </c>
      <c r="Y269" s="443" t="s">
        <v>1369</v>
      </c>
      <c r="Z269" s="443"/>
      <c r="AA269" s="443"/>
      <c r="AB269" s="443"/>
      <c r="AC269" s="443"/>
      <c r="AD269" s="443"/>
      <c r="AE269" s="443"/>
      <c r="AF269" s="443"/>
      <c r="AG269" s="437"/>
      <c r="AH269" s="445"/>
    </row>
    <row r="270" spans="2:10" ht="8.25" customHeight="1">
      <c r="B270" s="454"/>
      <c r="C270" s="454"/>
      <c r="D270" s="454"/>
      <c r="E270" s="454"/>
      <c r="F270" s="454"/>
      <c r="G270" s="454"/>
      <c r="H270" s="454"/>
      <c r="I270" s="454"/>
      <c r="J270" s="454"/>
    </row>
    <row r="271" spans="2:34" ht="12">
      <c r="B271" s="1191" t="s">
        <v>91</v>
      </c>
      <c r="C271" s="1191"/>
      <c r="D271" s="1191"/>
      <c r="E271" s="1191" t="s">
        <v>1</v>
      </c>
      <c r="F271" s="1192"/>
      <c r="G271" s="1192" t="s">
        <v>811</v>
      </c>
      <c r="H271" s="1192"/>
      <c r="I271" s="828"/>
      <c r="J271" s="1191" t="s">
        <v>118</v>
      </c>
      <c r="K271" s="1191"/>
      <c r="L271" s="1191"/>
      <c r="M271" s="1191"/>
      <c r="N271" s="1191"/>
      <c r="O271" s="1191"/>
      <c r="P271" s="1191"/>
      <c r="Q271" s="1186" t="s">
        <v>119</v>
      </c>
      <c r="R271" s="1187"/>
      <c r="S271" s="1187"/>
      <c r="T271" s="1187"/>
      <c r="U271" s="1187"/>
      <c r="V271" s="1187"/>
      <c r="W271" s="1187"/>
      <c r="X271" s="1187"/>
      <c r="Y271" s="1187"/>
      <c r="Z271" s="1187"/>
      <c r="AA271" s="1187"/>
      <c r="AB271" s="1187"/>
      <c r="AC271" s="1187"/>
      <c r="AD271" s="1187"/>
      <c r="AE271" s="1187"/>
      <c r="AF271" s="1187"/>
      <c r="AG271" s="1188"/>
      <c r="AH271" s="829" t="s">
        <v>1192</v>
      </c>
    </row>
    <row r="272" spans="2:34" ht="18" customHeight="1">
      <c r="B272" s="1193">
        <v>66</v>
      </c>
      <c r="C272" s="1183" t="s">
        <v>861</v>
      </c>
      <c r="D272" s="1184" t="s">
        <v>868</v>
      </c>
      <c r="E272" s="1183" t="s">
        <v>867</v>
      </c>
      <c r="F272" s="1200" t="s">
        <v>871</v>
      </c>
      <c r="G272" s="1200"/>
      <c r="H272" s="1184"/>
      <c r="J272" s="450"/>
      <c r="K272" s="446"/>
      <c r="L272" s="447" t="s">
        <v>34</v>
      </c>
      <c r="M272" s="446"/>
      <c r="N272" s="447" t="s">
        <v>30</v>
      </c>
      <c r="O272" s="446"/>
      <c r="P272" s="448" t="s">
        <v>29</v>
      </c>
      <c r="Q272" s="449" t="s">
        <v>92</v>
      </c>
      <c r="R272" s="450" t="s">
        <v>860</v>
      </c>
      <c r="S272" s="451" t="s">
        <v>773</v>
      </c>
      <c r="T272" s="452" t="s">
        <v>867</v>
      </c>
      <c r="U272" s="451" t="s">
        <v>816</v>
      </c>
      <c r="V272" s="462" t="s">
        <v>866</v>
      </c>
      <c r="W272" s="451" t="s">
        <v>817</v>
      </c>
      <c r="X272" s="462" t="s">
        <v>865</v>
      </c>
      <c r="Y272" s="451" t="s">
        <v>818</v>
      </c>
      <c r="Z272" s="462" t="s">
        <v>865</v>
      </c>
      <c r="AA272" s="451" t="s">
        <v>862</v>
      </c>
      <c r="AB272" s="462" t="s">
        <v>865</v>
      </c>
      <c r="AC272" s="451" t="s">
        <v>863</v>
      </c>
      <c r="AD272" s="462" t="s">
        <v>865</v>
      </c>
      <c r="AE272" s="451" t="s">
        <v>864</v>
      </c>
      <c r="AF272" s="451"/>
      <c r="AG272" s="455"/>
      <c r="AH272" s="425"/>
    </row>
    <row r="273" spans="2:34" ht="18" customHeight="1">
      <c r="B273" s="1194"/>
      <c r="C273" s="1180"/>
      <c r="D273" s="1185"/>
      <c r="E273" s="1180"/>
      <c r="F273" s="1201"/>
      <c r="G273" s="1201"/>
      <c r="H273" s="1185"/>
      <c r="J273" s="433"/>
      <c r="K273" s="429"/>
      <c r="L273" s="430" t="s">
        <v>34</v>
      </c>
      <c r="M273" s="429"/>
      <c r="N273" s="430" t="s">
        <v>30</v>
      </c>
      <c r="O273" s="429"/>
      <c r="P273" s="431" t="s">
        <v>29</v>
      </c>
      <c r="Q273" s="432" t="s">
        <v>159</v>
      </c>
      <c r="R273" s="433" t="s">
        <v>860</v>
      </c>
      <c r="S273" s="434" t="s">
        <v>773</v>
      </c>
      <c r="T273" s="435" t="s">
        <v>865</v>
      </c>
      <c r="U273" s="434" t="s">
        <v>780</v>
      </c>
      <c r="V273" s="434"/>
      <c r="W273" s="434"/>
      <c r="X273" s="434"/>
      <c r="Y273" s="434"/>
      <c r="Z273" s="434"/>
      <c r="AA273" s="434"/>
      <c r="AB273" s="434"/>
      <c r="AC273" s="434"/>
      <c r="AD273" s="434"/>
      <c r="AE273" s="434"/>
      <c r="AF273" s="434"/>
      <c r="AG273" s="428"/>
      <c r="AH273" s="425"/>
    </row>
    <row r="274" spans="2:34" ht="18" customHeight="1">
      <c r="B274" s="1194"/>
      <c r="C274" s="1180"/>
      <c r="D274" s="1185"/>
      <c r="E274" s="1180"/>
      <c r="F274" s="1201"/>
      <c r="G274" s="1201"/>
      <c r="H274" s="1185"/>
      <c r="J274" s="433"/>
      <c r="K274" s="429"/>
      <c r="L274" s="430" t="s">
        <v>34</v>
      </c>
      <c r="M274" s="429"/>
      <c r="N274" s="430" t="s">
        <v>30</v>
      </c>
      <c r="O274" s="429"/>
      <c r="P274" s="431" t="s">
        <v>29</v>
      </c>
      <c r="Q274" s="432" t="s">
        <v>160</v>
      </c>
      <c r="R274" s="433" t="s">
        <v>866</v>
      </c>
      <c r="S274" s="434" t="s">
        <v>773</v>
      </c>
      <c r="T274" s="435" t="s">
        <v>865</v>
      </c>
      <c r="U274" s="434" t="s">
        <v>780</v>
      </c>
      <c r="V274" s="434"/>
      <c r="W274" s="434"/>
      <c r="X274" s="434"/>
      <c r="Y274" s="434"/>
      <c r="Z274" s="434"/>
      <c r="AA274" s="434"/>
      <c r="AB274" s="434"/>
      <c r="AC274" s="434"/>
      <c r="AD274" s="434"/>
      <c r="AE274" s="434"/>
      <c r="AF274" s="434"/>
      <c r="AG274" s="428"/>
      <c r="AH274" s="425"/>
    </row>
    <row r="275" spans="2:34" ht="18" customHeight="1">
      <c r="B275" s="1194"/>
      <c r="C275" s="1180"/>
      <c r="D275" s="1185"/>
      <c r="E275" s="1180"/>
      <c r="F275" s="1201"/>
      <c r="G275" s="1201"/>
      <c r="H275" s="1185"/>
      <c r="J275" s="433"/>
      <c r="K275" s="429"/>
      <c r="L275" s="430" t="s">
        <v>34</v>
      </c>
      <c r="M275" s="429"/>
      <c r="N275" s="430" t="s">
        <v>30</v>
      </c>
      <c r="O275" s="429"/>
      <c r="P275" s="431" t="s">
        <v>29</v>
      </c>
      <c r="Q275" s="432" t="s">
        <v>162</v>
      </c>
      <c r="R275" s="433" t="s">
        <v>861</v>
      </c>
      <c r="S275" s="434" t="s">
        <v>773</v>
      </c>
      <c r="T275" s="435" t="s">
        <v>865</v>
      </c>
      <c r="U275" s="434" t="s">
        <v>780</v>
      </c>
      <c r="V275" s="434"/>
      <c r="W275" s="434"/>
      <c r="X275" s="434"/>
      <c r="Y275" s="434"/>
      <c r="Z275" s="434"/>
      <c r="AA275" s="434"/>
      <c r="AB275" s="434"/>
      <c r="AC275" s="434"/>
      <c r="AD275" s="434"/>
      <c r="AE275" s="434"/>
      <c r="AF275" s="434"/>
      <c r="AG275" s="428"/>
      <c r="AH275" s="717" t="s">
        <v>127</v>
      </c>
    </row>
    <row r="276" spans="2:34" ht="18" customHeight="1">
      <c r="B276" s="1194"/>
      <c r="C276" s="1180"/>
      <c r="D276" s="1185"/>
      <c r="E276" s="1180"/>
      <c r="F276" s="1201"/>
      <c r="G276" s="1201"/>
      <c r="H276" s="1185"/>
      <c r="J276" s="433"/>
      <c r="K276" s="429"/>
      <c r="L276" s="430" t="s">
        <v>34</v>
      </c>
      <c r="M276" s="429"/>
      <c r="N276" s="430" t="s">
        <v>30</v>
      </c>
      <c r="O276" s="429"/>
      <c r="P276" s="431" t="s">
        <v>29</v>
      </c>
      <c r="Q276" s="432" t="s">
        <v>1200</v>
      </c>
      <c r="R276" s="433" t="s">
        <v>865</v>
      </c>
      <c r="S276" s="434" t="s">
        <v>773</v>
      </c>
      <c r="T276" s="435" t="s">
        <v>860</v>
      </c>
      <c r="U276" s="434" t="s">
        <v>780</v>
      </c>
      <c r="V276" s="434"/>
      <c r="W276" s="434"/>
      <c r="X276" s="434"/>
      <c r="Y276" s="434"/>
      <c r="Z276" s="434"/>
      <c r="AA276" s="434"/>
      <c r="AB276" s="434"/>
      <c r="AC276" s="434"/>
      <c r="AD276" s="434"/>
      <c r="AE276" s="434"/>
      <c r="AF276" s="434"/>
      <c r="AG276" s="428"/>
      <c r="AH276" s="718" t="s">
        <v>773</v>
      </c>
    </row>
    <row r="277" spans="2:34" ht="18" customHeight="1">
      <c r="B277" s="1194"/>
      <c r="C277" s="1180"/>
      <c r="D277" s="1185"/>
      <c r="E277" s="1180"/>
      <c r="F277" s="1201"/>
      <c r="G277" s="1201"/>
      <c r="H277" s="1185"/>
      <c r="J277" s="433"/>
      <c r="K277" s="429"/>
      <c r="L277" s="430" t="s">
        <v>34</v>
      </c>
      <c r="M277" s="429"/>
      <c r="N277" s="430" t="s">
        <v>30</v>
      </c>
      <c r="O277" s="429"/>
      <c r="P277" s="431" t="s">
        <v>29</v>
      </c>
      <c r="Q277" s="432" t="s">
        <v>1360</v>
      </c>
      <c r="R277" s="433" t="s">
        <v>860</v>
      </c>
      <c r="S277" s="434" t="s">
        <v>773</v>
      </c>
      <c r="T277" s="435" t="s">
        <v>865</v>
      </c>
      <c r="U277" s="434" t="s">
        <v>780</v>
      </c>
      <c r="V277" s="434"/>
      <c r="W277" s="434"/>
      <c r="X277" s="434"/>
      <c r="Y277" s="434"/>
      <c r="Z277" s="434"/>
      <c r="AA277" s="434"/>
      <c r="AB277" s="434"/>
      <c r="AC277" s="434"/>
      <c r="AD277" s="434"/>
      <c r="AE277" s="434"/>
      <c r="AF277" s="434"/>
      <c r="AG277" s="428"/>
      <c r="AH277" s="425"/>
    </row>
    <row r="278" spans="2:34" ht="18" customHeight="1">
      <c r="B278" s="1194"/>
      <c r="C278" s="1180"/>
      <c r="D278" s="1185"/>
      <c r="E278" s="1180"/>
      <c r="F278" s="1201"/>
      <c r="G278" s="1201"/>
      <c r="H278" s="1185"/>
      <c r="J278" s="433"/>
      <c r="K278" s="429"/>
      <c r="L278" s="430" t="s">
        <v>34</v>
      </c>
      <c r="M278" s="429"/>
      <c r="N278" s="430" t="s">
        <v>30</v>
      </c>
      <c r="O278" s="429"/>
      <c r="P278" s="431" t="s">
        <v>29</v>
      </c>
      <c r="Q278" s="432" t="s">
        <v>163</v>
      </c>
      <c r="R278" s="433" t="s">
        <v>861</v>
      </c>
      <c r="S278" s="434" t="s">
        <v>773</v>
      </c>
      <c r="T278" s="435" t="s">
        <v>865</v>
      </c>
      <c r="U278" s="434" t="s">
        <v>780</v>
      </c>
      <c r="V278" s="434"/>
      <c r="W278" s="434"/>
      <c r="X278" s="434"/>
      <c r="Y278" s="434"/>
      <c r="Z278" s="434"/>
      <c r="AA278" s="434"/>
      <c r="AB278" s="434"/>
      <c r="AC278" s="434"/>
      <c r="AD278" s="434"/>
      <c r="AE278" s="434"/>
      <c r="AF278" s="434"/>
      <c r="AG278" s="428"/>
      <c r="AH278" s="425"/>
    </row>
    <row r="279" spans="2:34" ht="18" customHeight="1">
      <c r="B279" s="1194"/>
      <c r="C279" s="1180"/>
      <c r="D279" s="1185"/>
      <c r="E279" s="1180"/>
      <c r="F279" s="1201"/>
      <c r="G279" s="1201"/>
      <c r="H279" s="1185"/>
      <c r="J279" s="433"/>
      <c r="K279" s="429"/>
      <c r="L279" s="430" t="s">
        <v>34</v>
      </c>
      <c r="M279" s="429"/>
      <c r="N279" s="430" t="s">
        <v>30</v>
      </c>
      <c r="O279" s="429"/>
      <c r="P279" s="431" t="s">
        <v>29</v>
      </c>
      <c r="Q279" s="432" t="s">
        <v>164</v>
      </c>
      <c r="R279" s="433" t="s">
        <v>860</v>
      </c>
      <c r="S279" s="434" t="s">
        <v>773</v>
      </c>
      <c r="T279" s="435" t="s">
        <v>865</v>
      </c>
      <c r="U279" s="434" t="s">
        <v>780</v>
      </c>
      <c r="V279" s="434"/>
      <c r="W279" s="434"/>
      <c r="X279" s="434"/>
      <c r="Y279" s="434"/>
      <c r="Z279" s="434"/>
      <c r="AA279" s="434"/>
      <c r="AB279" s="434"/>
      <c r="AC279" s="434"/>
      <c r="AD279" s="434"/>
      <c r="AE279" s="434"/>
      <c r="AF279" s="434"/>
      <c r="AG279" s="428"/>
      <c r="AH279" s="717" t="s">
        <v>127</v>
      </c>
    </row>
    <row r="280" spans="2:34" ht="18" customHeight="1">
      <c r="B280" s="1194"/>
      <c r="C280" s="1180"/>
      <c r="D280" s="1185"/>
      <c r="E280" s="1180"/>
      <c r="F280" s="1201"/>
      <c r="G280" s="1201"/>
      <c r="H280" s="1185"/>
      <c r="J280" s="433"/>
      <c r="K280" s="429"/>
      <c r="L280" s="430" t="s">
        <v>34</v>
      </c>
      <c r="M280" s="429"/>
      <c r="N280" s="430" t="s">
        <v>30</v>
      </c>
      <c r="O280" s="429"/>
      <c r="P280" s="431" t="s">
        <v>29</v>
      </c>
      <c r="Q280" s="432" t="s">
        <v>1190</v>
      </c>
      <c r="R280" s="433" t="s">
        <v>127</v>
      </c>
      <c r="S280" s="434" t="s">
        <v>773</v>
      </c>
      <c r="T280" s="435" t="s">
        <v>127</v>
      </c>
      <c r="U280" s="434" t="s">
        <v>780</v>
      </c>
      <c r="V280" s="434"/>
      <c r="W280" s="434"/>
      <c r="X280" s="434"/>
      <c r="Y280" s="434"/>
      <c r="Z280" s="434"/>
      <c r="AA280" s="434"/>
      <c r="AB280" s="434"/>
      <c r="AC280" s="434"/>
      <c r="AD280" s="434"/>
      <c r="AE280" s="434"/>
      <c r="AF280" s="434"/>
      <c r="AG280" s="428"/>
      <c r="AH280" s="718" t="s">
        <v>780</v>
      </c>
    </row>
    <row r="281" spans="2:35" ht="18" customHeight="1">
      <c r="B281" s="1195"/>
      <c r="C281" s="1182"/>
      <c r="D281" s="1199"/>
      <c r="E281" s="1182"/>
      <c r="F281" s="1202"/>
      <c r="G281" s="1202"/>
      <c r="H281" s="1199"/>
      <c r="J281" s="442"/>
      <c r="K281" s="907"/>
      <c r="L281" s="908" t="s">
        <v>34</v>
      </c>
      <c r="M281" s="907"/>
      <c r="N281" s="908" t="s">
        <v>30</v>
      </c>
      <c r="O281" s="907"/>
      <c r="P281" s="909" t="s">
        <v>29</v>
      </c>
      <c r="Q281" s="906" t="s">
        <v>115</v>
      </c>
      <c r="R281" s="442" t="s">
        <v>127</v>
      </c>
      <c r="S281" s="443" t="s">
        <v>773</v>
      </c>
      <c r="T281" s="444" t="s">
        <v>127</v>
      </c>
      <c r="U281" s="443" t="s">
        <v>1046</v>
      </c>
      <c r="V281" s="444" t="s">
        <v>127</v>
      </c>
      <c r="W281" s="443" t="s">
        <v>1368</v>
      </c>
      <c r="X281" s="444" t="s">
        <v>127</v>
      </c>
      <c r="Y281" s="443" t="s">
        <v>1369</v>
      </c>
      <c r="Z281" s="443"/>
      <c r="AA281" s="443"/>
      <c r="AB281" s="443"/>
      <c r="AC281" s="443"/>
      <c r="AD281" s="443"/>
      <c r="AE281" s="443"/>
      <c r="AF281" s="443"/>
      <c r="AG281" s="437"/>
      <c r="AH281" s="910"/>
      <c r="AI281" s="720"/>
    </row>
    <row r="282" spans="2:10" ht="8.25" customHeight="1">
      <c r="B282" s="454"/>
      <c r="C282" s="454"/>
      <c r="D282" s="454"/>
      <c r="E282" s="454"/>
      <c r="F282" s="454"/>
      <c r="G282" s="454"/>
      <c r="H282" s="454"/>
      <c r="I282" s="454"/>
      <c r="J282" s="454"/>
    </row>
  </sheetData>
  <sheetProtection/>
  <mergeCells count="183">
    <mergeCell ref="J185:P185"/>
    <mergeCell ref="Q185:AG185"/>
    <mergeCell ref="J254:P254"/>
    <mergeCell ref="Q254:AG254"/>
    <mergeCell ref="D109:D142"/>
    <mergeCell ref="E109:E120"/>
    <mergeCell ref="F109:F120"/>
    <mergeCell ref="G109:H109"/>
    <mergeCell ref="G121:H121"/>
    <mergeCell ref="B185:D185"/>
    <mergeCell ref="E185:F185"/>
    <mergeCell ref="G185:H185"/>
    <mergeCell ref="B108:D108"/>
    <mergeCell ref="E108:F108"/>
    <mergeCell ref="G108:H108"/>
    <mergeCell ref="B109:B142"/>
    <mergeCell ref="C109:C142"/>
    <mergeCell ref="B144:D144"/>
    <mergeCell ref="E144:F144"/>
    <mergeCell ref="G172:H172"/>
    <mergeCell ref="J108:P108"/>
    <mergeCell ref="E158:E170"/>
    <mergeCell ref="F158:F170"/>
    <mergeCell ref="G158:H158"/>
    <mergeCell ref="Q108:AG108"/>
    <mergeCell ref="E173:E183"/>
    <mergeCell ref="F173:F183"/>
    <mergeCell ref="G173:H173"/>
    <mergeCell ref="G145:H145"/>
    <mergeCell ref="E172:F172"/>
    <mergeCell ref="J172:P172"/>
    <mergeCell ref="S155:U155"/>
    <mergeCell ref="W155:Y155"/>
    <mergeCell ref="AA155:AD155"/>
    <mergeCell ref="S168:U168"/>
    <mergeCell ref="W168:Y168"/>
    <mergeCell ref="AA168:AD168"/>
    <mergeCell ref="S118:U118"/>
    <mergeCell ref="W118:Y118"/>
    <mergeCell ref="AA118:AD118"/>
    <mergeCell ref="G144:H144"/>
    <mergeCell ref="J144:P144"/>
    <mergeCell ref="Q144:AG144"/>
    <mergeCell ref="AA82:AD82"/>
    <mergeCell ref="E121:E132"/>
    <mergeCell ref="F121:F132"/>
    <mergeCell ref="S130:U130"/>
    <mergeCell ref="W130:Y130"/>
    <mergeCell ref="AA130:AD130"/>
    <mergeCell ref="E92:E105"/>
    <mergeCell ref="F92:F105"/>
    <mergeCell ref="S82:U82"/>
    <mergeCell ref="W82:Y82"/>
    <mergeCell ref="W23:Y23"/>
    <mergeCell ref="S23:U23"/>
    <mergeCell ref="AA23:AD23"/>
    <mergeCell ref="G71:H71"/>
    <mergeCell ref="Q70:AG70"/>
    <mergeCell ref="F71:F91"/>
    <mergeCell ref="E47:F47"/>
    <mergeCell ref="G47:H47"/>
    <mergeCell ref="J47:P47"/>
    <mergeCell ref="Q47:AG47"/>
    <mergeCell ref="R8:S8"/>
    <mergeCell ref="B12:D12"/>
    <mergeCell ref="E12:F12"/>
    <mergeCell ref="G12:H12"/>
    <mergeCell ref="J12:P12"/>
    <mergeCell ref="Q12:AG12"/>
    <mergeCell ref="B8:D8"/>
    <mergeCell ref="E8:P8"/>
    <mergeCell ref="AD4:AF4"/>
    <mergeCell ref="AG4:AH4"/>
    <mergeCell ref="B6:D6"/>
    <mergeCell ref="E6:H6"/>
    <mergeCell ref="J6:K6"/>
    <mergeCell ref="L6:P6"/>
    <mergeCell ref="AC6:AD6"/>
    <mergeCell ref="B4:D4"/>
    <mergeCell ref="E4:H4"/>
    <mergeCell ref="K4:P4"/>
    <mergeCell ref="G92:H92"/>
    <mergeCell ref="E71:E91"/>
    <mergeCell ref="F24:F32"/>
    <mergeCell ref="E24:E32"/>
    <mergeCell ref="F13:F23"/>
    <mergeCell ref="G24:H24"/>
    <mergeCell ref="F33:F45"/>
    <mergeCell ref="B70:D70"/>
    <mergeCell ref="E70:F70"/>
    <mergeCell ref="G70:H70"/>
    <mergeCell ref="J70:P70"/>
    <mergeCell ref="E13:E23"/>
    <mergeCell ref="E33:E45"/>
    <mergeCell ref="F48:F68"/>
    <mergeCell ref="E48:E68"/>
    <mergeCell ref="G13:H13"/>
    <mergeCell ref="B13:B45"/>
    <mergeCell ref="D71:D105"/>
    <mergeCell ref="C71:C105"/>
    <mergeCell ref="B71:B105"/>
    <mergeCell ref="G186:H186"/>
    <mergeCell ref="B186:B216"/>
    <mergeCell ref="C186:C216"/>
    <mergeCell ref="D186:D216"/>
    <mergeCell ref="E133:E142"/>
    <mergeCell ref="F133:F142"/>
    <mergeCell ref="G133:H133"/>
    <mergeCell ref="S194:U194"/>
    <mergeCell ref="W194:Y194"/>
    <mergeCell ref="AA194:AD194"/>
    <mergeCell ref="E197:E207"/>
    <mergeCell ref="F197:F207"/>
    <mergeCell ref="G197:H197"/>
    <mergeCell ref="S205:U205"/>
    <mergeCell ref="W205:Y205"/>
    <mergeCell ref="F186:F196"/>
    <mergeCell ref="E186:E196"/>
    <mergeCell ref="AA205:AD205"/>
    <mergeCell ref="B218:D218"/>
    <mergeCell ref="E218:F218"/>
    <mergeCell ref="G218:H218"/>
    <mergeCell ref="J218:P218"/>
    <mergeCell ref="Q218:AG218"/>
    <mergeCell ref="F208:F216"/>
    <mergeCell ref="G208:H208"/>
    <mergeCell ref="E208:E216"/>
    <mergeCell ref="B219:B252"/>
    <mergeCell ref="C219:C252"/>
    <mergeCell ref="D219:D252"/>
    <mergeCell ref="E219:E230"/>
    <mergeCell ref="F219:F230"/>
    <mergeCell ref="G219:H219"/>
    <mergeCell ref="E243:E252"/>
    <mergeCell ref="F243:F252"/>
    <mergeCell ref="G243:H243"/>
    <mergeCell ref="S228:U228"/>
    <mergeCell ref="W228:Y228"/>
    <mergeCell ref="AA228:AD228"/>
    <mergeCell ref="E231:E242"/>
    <mergeCell ref="F231:F242"/>
    <mergeCell ref="G231:H231"/>
    <mergeCell ref="S240:U240"/>
    <mergeCell ref="W240:Y240"/>
    <mergeCell ref="AA240:AD240"/>
    <mergeCell ref="C255:C269"/>
    <mergeCell ref="D255:D269"/>
    <mergeCell ref="F255:H258"/>
    <mergeCell ref="F259:H264"/>
    <mergeCell ref="F265:H269"/>
    <mergeCell ref="E255:E258"/>
    <mergeCell ref="B48:B68"/>
    <mergeCell ref="D13:D45"/>
    <mergeCell ref="C13:C45"/>
    <mergeCell ref="D48:D68"/>
    <mergeCell ref="C48:C68"/>
    <mergeCell ref="B47:D47"/>
    <mergeCell ref="Q271:AG271"/>
    <mergeCell ref="B272:B281"/>
    <mergeCell ref="C272:C281"/>
    <mergeCell ref="D272:D281"/>
    <mergeCell ref="E272:E281"/>
    <mergeCell ref="F272:H281"/>
    <mergeCell ref="B271:D271"/>
    <mergeCell ref="E271:F271"/>
    <mergeCell ref="G271:H271"/>
    <mergeCell ref="J271:P271"/>
    <mergeCell ref="C145:C170"/>
    <mergeCell ref="B145:B170"/>
    <mergeCell ref="B172:D172"/>
    <mergeCell ref="D173:D183"/>
    <mergeCell ref="C173:C183"/>
    <mergeCell ref="B173:B183"/>
    <mergeCell ref="E259:E264"/>
    <mergeCell ref="E265:E269"/>
    <mergeCell ref="E145:E157"/>
    <mergeCell ref="F145:F157"/>
    <mergeCell ref="Q172:AG172"/>
    <mergeCell ref="D145:D170"/>
    <mergeCell ref="B254:D254"/>
    <mergeCell ref="E254:F254"/>
    <mergeCell ref="G254:H254"/>
    <mergeCell ref="B255:B269"/>
  </mergeCells>
  <dataValidations count="4">
    <dataValidation type="list" allowBlank="1" showInputMessage="1" showErrorMessage="1" sqref="R255:R269 AD255 V181:V183 V140:V142 Z130:Z131 V48:V49 Z228:Z229 Z205:Z206 Z194:Z195 X169:X170 Z168:Z169 G159:G170 Z155:Z156 C13 V8 T8 X13:X14 V13:V14 V23:V24 AF14 AB13:AB14 AB133:AB134 E109 X55:X58 E13 X8 E121 Z51:Z53 C48 G34:G45 AF49 G25:G32 E33 G134:G142 G122:G132 AD121:AD122 Z13:Z14 AL19 AN19 AN21 AL21 AH25 Z23:Z24 X24 R48:R68 G49:G68 Z33:Z34 X32:X34 AF34 AB33:AB34 X48:X49 AB48:AB49 V62:V63 T60:T68 X60 Z55:Z60 V59:V60 Z48:Z49 AH41 X78:X81 Z74:Z76 AF72 G72:G91 C71 AF93:AF94 AB92:AB94 X83 Z78:Z83 V82:V83 G93:G105 AH37 Z71:Z72 C173 AB71:AB72 X71:X72 V103:V105 V71:V72 Z92:Z94 G110:G120 Z121:Z122 AB121:AB122 Z133:Z134 V126 V114 X131:X134 AD109:AD110 Z109:Z110 X109:X110 AB109:AB110 V109:V110 T109:T117 V138 E145 E158 E173:E183 C145 AD158:AD160 G174:G183 R173:R183 X156:X160">
      <formula1>$AJ$12:$AJ$14</formula1>
    </dataValidation>
    <dataValidation type="list" allowBlank="1" showInputMessage="1" showErrorMessage="1" sqref="AB158:AB160 Z173:Z175 X173:X175 V164 Z145:Z147 V151 AD145:AD147 X145:X147 AB145:AB147 V145:V147 G146:G157 V179 T173:T183 E133:E142 T145:T154 Z158:Z160 AB173:AB175 E186 E197 AD197:AD198 Z197:Z198 X195:X198 Z208:Z209 AB197:AB198 V202 V191 X206:X209 AD186:AD187 Z186:Z187 X186:X187 AB186:AB187 V186:V187 T186:T193 V213 V215:V216 G187:G196 G198:G207 AB208:AB209 E208:E216 G209:G216 E219 E231 AD231:AD233 X229:X233 Z243:Z245 V237 Z219:Z221 V225 AD219:AD221 X219:X221 AB219:AB221 V219:V221 V249 V251:V252 T219:T227 AB231:AB233 Z231:Z233 G220:G230 AB243:AB245 G232:G242 Z240:Z241 G244:G252 E243:E252 X260 Z260 AB255 Z255 X255 V255 V260:V261 V269 X269 V272 X272 Z272 AB272 AD272 X241:X245 T255:T269 T272:T281 AH21 T13:T22 V26:V27 E24 G14:G23 X45 V68 X68 E265 V85:V86 X91:X94 X105 Z118:Z119 X119:X122 X142 E48 V166:V170 X183 X216 X252">
      <formula1>$AJ$12:$AJ$14</formula1>
    </dataValidation>
    <dataValidation type="list" allowBlank="1" showInputMessage="1" showErrorMessage="1" sqref="R272:R281 C255:C269 AH275 C272:C281 E272:E281 V281 X281 AH83 AH79 AH101 AH97 AH116 AH112 AH128 AH124 AH139 AH135 T241:T252 V239:V245 AH165 AH161 AH179 AH175 AH192 AH188 AH204 AH200 AH210 AH149 AH225 AH221 AH237 AH233 AH249 AH245 AH263 AH259 AH279 E255 E259 AH55 V43:V45 T48:T58 AH59 T169:T170 V173:V175 T71:T81 T24:T45 R13:R45 V32:V34 R71:R105 T83:T105 E71:E92 V91:V94 T119:T129 V116:V122 C109:C142 R109:R142 T131:T142 V128:V134 R145:R170 T156:T167 V153:V160 T195:T204 V193:V198 C186:C216 R186:R216 T206:T216 V204:V209 T229:T239 V227:V233 C219:C252 R219:R252 AH153 AH214">
      <formula1>$AJ$12:$AJ$14</formula1>
    </dataValidation>
    <dataValidation type="list" allowBlank="1" showInputMessage="1" showErrorMessage="1" sqref="J48:J68 J272:J281 J255:J269 J173:J183 J13:J45 J71:J105 J109:J142 J145:J170 J186:J216 J219:J252">
      <formula1>$AK$12:$AK$14</formula1>
    </dataValidation>
  </dataValidations>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9" scale="72" r:id="rId1"/>
  <rowBreaks count="8" manualBreakCount="8">
    <brk id="46" max="34" man="1"/>
    <brk id="69" max="34" man="1"/>
    <brk id="106" max="34" man="1"/>
    <brk id="143" max="34" man="1"/>
    <brk id="171" max="34" man="1"/>
    <brk id="184" max="34" man="1"/>
    <brk id="217" max="34" man="1"/>
    <brk id="253" max="34" man="1"/>
  </rowBreaks>
  <colBreaks count="1" manualBreakCount="1">
    <brk id="35" max="65535" man="1"/>
  </colBreaks>
</worksheet>
</file>

<file path=xl/worksheets/sheet6.xml><?xml version="1.0" encoding="utf-8"?>
<worksheet xmlns="http://schemas.openxmlformats.org/spreadsheetml/2006/main" xmlns:r="http://schemas.openxmlformats.org/officeDocument/2006/relationships">
  <sheetPr>
    <tabColor rgb="FFFFFF99"/>
  </sheetPr>
  <dimension ref="B2:BE63"/>
  <sheetViews>
    <sheetView view="pageBreakPreview" zoomScaleSheetLayoutView="100" zoomScalePageLayoutView="0" workbookViewId="0" topLeftCell="A1">
      <selection activeCell="A1" sqref="A1"/>
    </sheetView>
  </sheetViews>
  <sheetFormatPr defaultColWidth="9.00390625" defaultRowHeight="13.5"/>
  <cols>
    <col min="1" max="1" width="1.00390625" style="87" customWidth="1"/>
    <col min="2" max="2" width="5.875" style="87" customWidth="1"/>
    <col min="3" max="7" width="3.625" style="87" customWidth="1"/>
    <col min="8" max="35" width="2.875" style="87" customWidth="1"/>
    <col min="36" max="36" width="1.12109375" style="87" customWidth="1"/>
    <col min="37" max="37" width="3.125" style="87" customWidth="1"/>
    <col min="38" max="38" width="3.125" style="89" customWidth="1"/>
    <col min="39" max="46" width="3.125" style="87" customWidth="1"/>
    <col min="47" max="47" width="3.25390625" style="87" customWidth="1"/>
    <col min="48" max="57" width="3.125" style="87" customWidth="1"/>
    <col min="58" max="16384" width="9.00390625" style="87" customWidth="1"/>
  </cols>
  <sheetData>
    <row r="1" ht="7.5" customHeight="1"/>
    <row r="2" spans="2:38" ht="14.25">
      <c r="B2" s="1271" t="s">
        <v>301</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G2" s="1271"/>
      <c r="AH2" s="1271"/>
      <c r="AI2" s="1271"/>
      <c r="AL2" s="133" t="s">
        <v>302</v>
      </c>
    </row>
    <row r="3" spans="2:38" ht="14.25">
      <c r="B3" s="1272" t="s">
        <v>303</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L3" s="133"/>
    </row>
    <row r="4" spans="2:35" ht="14.25">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row>
    <row r="5" spans="2:35" ht="24" customHeight="1">
      <c r="B5" s="1274" t="s">
        <v>255</v>
      </c>
      <c r="C5" s="1260" t="s">
        <v>304</v>
      </c>
      <c r="D5" s="1261"/>
      <c r="E5" s="1261"/>
      <c r="F5" s="1262"/>
      <c r="G5" s="1276">
        <f>IF('別紙2'!J14="","",'別紙2'!J14)</f>
      </c>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8"/>
    </row>
    <row r="6" spans="2:35" ht="24" customHeight="1">
      <c r="B6" s="1275"/>
      <c r="C6" s="1279" t="s">
        <v>256</v>
      </c>
      <c r="D6" s="1280"/>
      <c r="E6" s="1280"/>
      <c r="F6" s="1281"/>
      <c r="G6" s="1282">
        <f>IF('別紙2'!J15="","",'別紙2'!J15)</f>
      </c>
      <c r="H6" s="1283"/>
      <c r="I6" s="1283"/>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4"/>
    </row>
    <row r="7" spans="2:35" ht="24" customHeight="1">
      <c r="B7" s="1275"/>
      <c r="C7" s="1285" t="s">
        <v>257</v>
      </c>
      <c r="D7" s="1286"/>
      <c r="E7" s="1286"/>
      <c r="F7" s="1287"/>
      <c r="G7" s="1295" t="s">
        <v>258</v>
      </c>
      <c r="H7" s="1296"/>
      <c r="I7" s="1296"/>
      <c r="J7" s="1288"/>
      <c r="K7" s="1288"/>
      <c r="L7" s="1288"/>
      <c r="M7" s="140" t="s">
        <v>305</v>
      </c>
      <c r="N7" s="140"/>
      <c r="O7" s="1288"/>
      <c r="P7" s="1288"/>
      <c r="Q7" s="1288"/>
      <c r="R7" s="1288"/>
      <c r="S7" s="140" t="s">
        <v>306</v>
      </c>
      <c r="T7" s="140"/>
      <c r="U7" s="140"/>
      <c r="V7" s="140"/>
      <c r="W7" s="140"/>
      <c r="X7" s="140"/>
      <c r="Y7" s="140"/>
      <c r="Z7" s="140"/>
      <c r="AA7" s="140"/>
      <c r="AB7" s="140"/>
      <c r="AC7" s="140"/>
      <c r="AD7" s="140"/>
      <c r="AE7" s="140"/>
      <c r="AF7" s="140"/>
      <c r="AG7" s="140"/>
      <c r="AH7" s="140"/>
      <c r="AI7" s="141"/>
    </row>
    <row r="8" spans="2:35" ht="24" customHeight="1">
      <c r="B8" s="1275"/>
      <c r="C8" s="1279"/>
      <c r="D8" s="1280"/>
      <c r="E8" s="1280"/>
      <c r="F8" s="1281"/>
      <c r="G8" s="1289"/>
      <c r="H8" s="1290"/>
      <c r="I8" s="1290"/>
      <c r="J8" s="1290"/>
      <c r="K8" s="1290"/>
      <c r="L8" s="1290"/>
      <c r="M8" s="1290"/>
      <c r="N8" s="1290"/>
      <c r="O8" s="1290"/>
      <c r="P8" s="1290"/>
      <c r="Q8" s="1290"/>
      <c r="R8" s="1290"/>
      <c r="S8" s="1290"/>
      <c r="T8" s="1290"/>
      <c r="U8" s="1290"/>
      <c r="V8" s="1290"/>
      <c r="W8" s="1290"/>
      <c r="X8" s="1290"/>
      <c r="Y8" s="1290"/>
      <c r="Z8" s="1290"/>
      <c r="AA8" s="1290"/>
      <c r="AB8" s="1290"/>
      <c r="AC8" s="1290"/>
      <c r="AD8" s="1290"/>
      <c r="AE8" s="1290"/>
      <c r="AF8" s="1290"/>
      <c r="AG8" s="1290"/>
      <c r="AH8" s="1290"/>
      <c r="AI8" s="1291"/>
    </row>
    <row r="9" spans="2:35" ht="24" customHeight="1">
      <c r="B9" s="1275"/>
      <c r="C9" s="1292" t="s">
        <v>259</v>
      </c>
      <c r="D9" s="1293"/>
      <c r="E9" s="1293"/>
      <c r="F9" s="1294"/>
      <c r="G9" s="1250" t="s">
        <v>260</v>
      </c>
      <c r="H9" s="1251"/>
      <c r="I9" s="1252"/>
      <c r="J9" s="1253"/>
      <c r="K9" s="1254"/>
      <c r="L9" s="1254"/>
      <c r="M9" s="1254"/>
      <c r="N9" s="1254"/>
      <c r="O9" s="1254"/>
      <c r="P9" s="1254"/>
      <c r="Q9" s="1254"/>
      <c r="R9" s="1255"/>
      <c r="S9" s="1250" t="s">
        <v>261</v>
      </c>
      <c r="T9" s="1251"/>
      <c r="U9" s="1251"/>
      <c r="V9" s="1251"/>
      <c r="W9" s="1252"/>
      <c r="X9" s="1253"/>
      <c r="Y9" s="1254"/>
      <c r="Z9" s="1254"/>
      <c r="AA9" s="1254"/>
      <c r="AB9" s="1254"/>
      <c r="AC9" s="1254"/>
      <c r="AD9" s="1254"/>
      <c r="AE9" s="1254"/>
      <c r="AF9" s="1254"/>
      <c r="AG9" s="1254"/>
      <c r="AH9" s="1254"/>
      <c r="AI9" s="1255"/>
    </row>
    <row r="10" spans="2:35" ht="24" customHeight="1">
      <c r="B10" s="1357" t="s">
        <v>262</v>
      </c>
      <c r="C10" s="1358"/>
      <c r="D10" s="1358"/>
      <c r="E10" s="1358"/>
      <c r="F10" s="1358"/>
      <c r="G10" s="1302"/>
      <c r="H10" s="1302"/>
      <c r="I10" s="1302"/>
      <c r="J10" s="1302"/>
      <c r="K10" s="1302"/>
      <c r="L10" s="1302"/>
      <c r="M10" s="1302"/>
      <c r="N10" s="1302"/>
      <c r="O10" s="1302"/>
      <c r="P10" s="1302"/>
      <c r="Q10" s="1302"/>
      <c r="R10" s="1303"/>
      <c r="S10" s="121" t="s">
        <v>263</v>
      </c>
      <c r="T10" s="121"/>
      <c r="U10" s="1353"/>
      <c r="V10" s="1353"/>
      <c r="W10" s="1353"/>
      <c r="X10" s="1293" t="s">
        <v>264</v>
      </c>
      <c r="Y10" s="1293"/>
      <c r="Z10" s="132"/>
      <c r="AA10" s="1249"/>
      <c r="AB10" s="1249"/>
      <c r="AC10" s="1249"/>
      <c r="AD10" s="1302" t="s">
        <v>265</v>
      </c>
      <c r="AE10" s="1302"/>
      <c r="AF10" s="1353"/>
      <c r="AG10" s="1353"/>
      <c r="AH10" s="1353"/>
      <c r="AI10" s="129" t="s">
        <v>266</v>
      </c>
    </row>
    <row r="11" spans="2:35" ht="24" customHeight="1">
      <c r="B11" s="1320" t="s">
        <v>285</v>
      </c>
      <c r="C11" s="126" t="s">
        <v>307</v>
      </c>
      <c r="D11" s="1322" t="s">
        <v>286</v>
      </c>
      <c r="E11" s="1322"/>
      <c r="F11" s="1322"/>
      <c r="G11" s="1322"/>
      <c r="H11" s="1322"/>
      <c r="I11" s="1322"/>
      <c r="J11" s="1322"/>
      <c r="K11" s="1322"/>
      <c r="L11" s="1322"/>
      <c r="M11" s="1322"/>
      <c r="N11" s="1322"/>
      <c r="O11" s="1322"/>
      <c r="P11" s="1329"/>
      <c r="Q11" s="1329"/>
      <c r="R11" s="1330"/>
      <c r="S11" s="117" t="s">
        <v>308</v>
      </c>
      <c r="T11" s="1322" t="s">
        <v>483</v>
      </c>
      <c r="U11" s="1322"/>
      <c r="V11" s="1322"/>
      <c r="W11" s="1322"/>
      <c r="X11" s="1322"/>
      <c r="Y11" s="1322"/>
      <c r="Z11" s="1322"/>
      <c r="AA11" s="1322"/>
      <c r="AB11" s="1322"/>
      <c r="AC11" s="1322"/>
      <c r="AD11" s="1322"/>
      <c r="AE11" s="1322"/>
      <c r="AF11" s="1322"/>
      <c r="AG11" s="1329"/>
      <c r="AH11" s="1329"/>
      <c r="AI11" s="1330"/>
    </row>
    <row r="12" spans="2:35" ht="24" customHeight="1">
      <c r="B12" s="1308"/>
      <c r="C12" s="126" t="s">
        <v>309</v>
      </c>
      <c r="D12" s="1322" t="s">
        <v>481</v>
      </c>
      <c r="E12" s="1322"/>
      <c r="F12" s="1322"/>
      <c r="G12" s="1322"/>
      <c r="H12" s="1322"/>
      <c r="I12" s="1322"/>
      <c r="J12" s="1322"/>
      <c r="K12" s="1322"/>
      <c r="L12" s="1322"/>
      <c r="M12" s="1322"/>
      <c r="N12" s="1322"/>
      <c r="O12" s="1322"/>
      <c r="P12" s="1329"/>
      <c r="Q12" s="1329"/>
      <c r="R12" s="1330"/>
      <c r="S12" s="117" t="s">
        <v>310</v>
      </c>
      <c r="T12" s="1322" t="s">
        <v>484</v>
      </c>
      <c r="U12" s="1322"/>
      <c r="V12" s="1322"/>
      <c r="W12" s="1322"/>
      <c r="X12" s="1322"/>
      <c r="Y12" s="1322"/>
      <c r="Z12" s="1322"/>
      <c r="AA12" s="1322"/>
      <c r="AB12" s="1322"/>
      <c r="AC12" s="1322"/>
      <c r="AD12" s="1322"/>
      <c r="AE12" s="1322"/>
      <c r="AF12" s="1322"/>
      <c r="AG12" s="1329"/>
      <c r="AH12" s="1329"/>
      <c r="AI12" s="1330"/>
    </row>
    <row r="13" spans="2:35" ht="24" customHeight="1">
      <c r="B13" s="1308"/>
      <c r="C13" s="118" t="s">
        <v>311</v>
      </c>
      <c r="D13" s="1321" t="s">
        <v>482</v>
      </c>
      <c r="E13" s="1321"/>
      <c r="F13" s="1321"/>
      <c r="G13" s="1321"/>
      <c r="H13" s="1321"/>
      <c r="I13" s="1321"/>
      <c r="J13" s="1321"/>
      <c r="K13" s="1321"/>
      <c r="L13" s="1321"/>
      <c r="M13" s="1321"/>
      <c r="N13" s="1321"/>
      <c r="O13" s="1321"/>
      <c r="P13" s="1331"/>
      <c r="Q13" s="1331"/>
      <c r="R13" s="1332"/>
      <c r="S13" s="117" t="s">
        <v>395</v>
      </c>
      <c r="T13" s="1335" t="s">
        <v>485</v>
      </c>
      <c r="U13" s="1335"/>
      <c r="V13" s="1335"/>
      <c r="W13" s="1335"/>
      <c r="X13" s="1335"/>
      <c r="Y13" s="1335"/>
      <c r="Z13" s="1335"/>
      <c r="AA13" s="1335"/>
      <c r="AB13" s="1335"/>
      <c r="AC13" s="1335"/>
      <c r="AD13" s="1335"/>
      <c r="AE13" s="1335"/>
      <c r="AF13" s="1335"/>
      <c r="AG13" s="1329"/>
      <c r="AH13" s="1329"/>
      <c r="AI13" s="1330"/>
    </row>
    <row r="14" spans="2:35" ht="24" customHeight="1">
      <c r="B14" s="1354" t="s">
        <v>287</v>
      </c>
      <c r="C14" s="1355"/>
      <c r="D14" s="1355"/>
      <c r="E14" s="1355"/>
      <c r="F14" s="1355"/>
      <c r="G14" s="1355"/>
      <c r="H14" s="1355"/>
      <c r="I14" s="1355"/>
      <c r="J14" s="1355"/>
      <c r="K14" s="1355"/>
      <c r="L14" s="1355"/>
      <c r="M14" s="1355"/>
      <c r="N14" s="1355"/>
      <c r="O14" s="1355"/>
      <c r="P14" s="1355"/>
      <c r="Q14" s="1355"/>
      <c r="R14" s="1355"/>
      <c r="S14" s="1355"/>
      <c r="T14" s="1355"/>
      <c r="U14" s="1355"/>
      <c r="V14" s="1355"/>
      <c r="W14" s="1356"/>
      <c r="X14" s="1333"/>
      <c r="Y14" s="1334"/>
      <c r="Z14" s="1334"/>
      <c r="AA14" s="1334"/>
      <c r="AB14" s="1334"/>
      <c r="AC14" s="1334"/>
      <c r="AD14" s="1334"/>
      <c r="AE14" s="1334"/>
      <c r="AF14" s="1334"/>
      <c r="AG14" s="1334"/>
      <c r="AH14" s="127"/>
      <c r="AI14" s="141" t="s">
        <v>90</v>
      </c>
    </row>
    <row r="15" spans="2:35" ht="24" customHeight="1">
      <c r="B15" s="1354" t="s">
        <v>486</v>
      </c>
      <c r="C15" s="1355"/>
      <c r="D15" s="1355"/>
      <c r="E15" s="1355"/>
      <c r="F15" s="1355"/>
      <c r="G15" s="1355"/>
      <c r="H15" s="1355"/>
      <c r="I15" s="1355"/>
      <c r="J15" s="1355"/>
      <c r="K15" s="1355"/>
      <c r="L15" s="1355"/>
      <c r="M15" s="1355"/>
      <c r="N15" s="1355"/>
      <c r="O15" s="1355"/>
      <c r="P15" s="1355"/>
      <c r="Q15" s="1355"/>
      <c r="R15" s="1355"/>
      <c r="S15" s="1355"/>
      <c r="T15" s="1355"/>
      <c r="U15" s="1355"/>
      <c r="V15" s="1355"/>
      <c r="W15" s="1356"/>
      <c r="X15" s="1333"/>
      <c r="Y15" s="1334"/>
      <c r="Z15" s="1334"/>
      <c r="AA15" s="1334"/>
      <c r="AB15" s="1334"/>
      <c r="AC15" s="1334"/>
      <c r="AD15" s="1334"/>
      <c r="AE15" s="1334"/>
      <c r="AF15" s="1334"/>
      <c r="AG15" s="1334"/>
      <c r="AH15" s="136"/>
      <c r="AI15" s="129" t="s">
        <v>90</v>
      </c>
    </row>
    <row r="16" spans="2:35" ht="24" customHeight="1">
      <c r="B16" s="1275" t="s">
        <v>267</v>
      </c>
      <c r="C16" s="1260" t="s">
        <v>312</v>
      </c>
      <c r="D16" s="1261"/>
      <c r="E16" s="1261"/>
      <c r="F16" s="1262"/>
      <c r="G16" s="1263"/>
      <c r="H16" s="1263"/>
      <c r="I16" s="1263"/>
      <c r="J16" s="1263"/>
      <c r="K16" s="1263"/>
      <c r="L16" s="1263"/>
      <c r="M16" s="1263"/>
      <c r="N16" s="1263"/>
      <c r="O16" s="1263"/>
      <c r="P16" s="1264" t="s">
        <v>268</v>
      </c>
      <c r="Q16" s="1265"/>
      <c r="R16" s="1266"/>
      <c r="S16" s="1270" t="s">
        <v>258</v>
      </c>
      <c r="T16" s="1246"/>
      <c r="U16" s="1246"/>
      <c r="V16" s="1246"/>
      <c r="W16" s="90"/>
      <c r="X16" s="1288"/>
      <c r="Y16" s="1288"/>
      <c r="Z16" s="1288"/>
      <c r="AA16" s="140" t="s">
        <v>313</v>
      </c>
      <c r="AB16" s="1288"/>
      <c r="AC16" s="1288"/>
      <c r="AD16" s="1288"/>
      <c r="AE16" s="1288"/>
      <c r="AF16" s="140" t="s">
        <v>314</v>
      </c>
      <c r="AG16" s="140"/>
      <c r="AH16" s="140"/>
      <c r="AI16" s="141"/>
    </row>
    <row r="17" spans="2:35" ht="24" customHeight="1">
      <c r="B17" s="1275"/>
      <c r="C17" s="1279" t="s">
        <v>269</v>
      </c>
      <c r="D17" s="1280"/>
      <c r="E17" s="1280"/>
      <c r="F17" s="1281"/>
      <c r="G17" s="1323"/>
      <c r="H17" s="1323"/>
      <c r="I17" s="1323"/>
      <c r="J17" s="1323"/>
      <c r="K17" s="1323"/>
      <c r="L17" s="1323"/>
      <c r="M17" s="1323"/>
      <c r="N17" s="1323"/>
      <c r="O17" s="1323"/>
      <c r="P17" s="1264"/>
      <c r="Q17" s="1265"/>
      <c r="R17" s="1266"/>
      <c r="S17" s="1326"/>
      <c r="T17" s="1327"/>
      <c r="U17" s="1327"/>
      <c r="V17" s="1327"/>
      <c r="W17" s="1327"/>
      <c r="X17" s="1327"/>
      <c r="Y17" s="1327"/>
      <c r="Z17" s="1327"/>
      <c r="AA17" s="1327"/>
      <c r="AB17" s="1327"/>
      <c r="AC17" s="1327"/>
      <c r="AD17" s="1327"/>
      <c r="AE17" s="1327"/>
      <c r="AF17" s="1327"/>
      <c r="AG17" s="1327"/>
      <c r="AH17" s="1327"/>
      <c r="AI17" s="1328"/>
    </row>
    <row r="18" spans="2:57" ht="24" customHeight="1">
      <c r="B18" s="1319"/>
      <c r="C18" s="1292" t="s">
        <v>270</v>
      </c>
      <c r="D18" s="1293"/>
      <c r="E18" s="1293"/>
      <c r="F18" s="1294"/>
      <c r="G18" s="1324"/>
      <c r="H18" s="1324"/>
      <c r="I18" s="1324"/>
      <c r="J18" s="1325"/>
      <c r="K18" s="1325"/>
      <c r="L18" s="1325"/>
      <c r="M18" s="1325"/>
      <c r="N18" s="1324"/>
      <c r="O18" s="1324"/>
      <c r="P18" s="1267"/>
      <c r="Q18" s="1268"/>
      <c r="R18" s="1269"/>
      <c r="S18" s="1250" t="s">
        <v>260</v>
      </c>
      <c r="T18" s="1251"/>
      <c r="U18" s="1252"/>
      <c r="V18" s="1253"/>
      <c r="W18" s="1254"/>
      <c r="X18" s="1254"/>
      <c r="Y18" s="1254"/>
      <c r="Z18" s="1254"/>
      <c r="AA18" s="1255"/>
      <c r="AB18" s="1250" t="s">
        <v>261</v>
      </c>
      <c r="AC18" s="1251"/>
      <c r="AD18" s="1256"/>
      <c r="AE18" s="1257"/>
      <c r="AF18" s="1258"/>
      <c r="AG18" s="1258"/>
      <c r="AH18" s="1258"/>
      <c r="AI18" s="1259"/>
      <c r="AS18" s="90"/>
      <c r="AT18" s="90"/>
      <c r="AU18" s="90"/>
      <c r="AV18" s="90"/>
      <c r="AW18" s="90"/>
      <c r="AX18" s="90"/>
      <c r="AY18" s="90"/>
      <c r="AZ18" s="90"/>
      <c r="BA18" s="90"/>
      <c r="BB18" s="90"/>
      <c r="BC18" s="90"/>
      <c r="BD18" s="90"/>
      <c r="BE18" s="90"/>
    </row>
    <row r="19" spans="2:57" ht="24" customHeight="1">
      <c r="B19" s="1342" t="s">
        <v>487</v>
      </c>
      <c r="C19" s="1343"/>
      <c r="D19" s="1343"/>
      <c r="E19" s="1343"/>
      <c r="F19" s="1343"/>
      <c r="G19" s="1344"/>
      <c r="H19" s="1336" t="s">
        <v>291</v>
      </c>
      <c r="I19" s="1337"/>
      <c r="J19" s="1307" t="s">
        <v>290</v>
      </c>
      <c r="K19" s="1307"/>
      <c r="L19" s="1307"/>
      <c r="M19" s="1307"/>
      <c r="N19" s="1250" t="s">
        <v>250</v>
      </c>
      <c r="O19" s="1251"/>
      <c r="P19" s="1251"/>
      <c r="Q19" s="1252"/>
      <c r="R19" s="1250" t="s">
        <v>249</v>
      </c>
      <c r="S19" s="1251"/>
      <c r="T19" s="1251"/>
      <c r="U19" s="1252"/>
      <c r="V19" s="1250" t="s">
        <v>292</v>
      </c>
      <c r="W19" s="1251"/>
      <c r="X19" s="1251"/>
      <c r="Y19" s="1252"/>
      <c r="Z19" s="1292" t="s">
        <v>273</v>
      </c>
      <c r="AA19" s="1293"/>
      <c r="AB19" s="1293"/>
      <c r="AC19" s="1293"/>
      <c r="AD19" s="1359" t="s">
        <v>299</v>
      </c>
      <c r="AE19" s="1360"/>
      <c r="AF19" s="1360"/>
      <c r="AG19" s="1360"/>
      <c r="AH19" s="1360"/>
      <c r="AI19" s="1361"/>
      <c r="AV19" s="90"/>
      <c r="AW19" s="90"/>
      <c r="AX19" s="90"/>
      <c r="AY19" s="90"/>
      <c r="AZ19" s="90"/>
      <c r="BA19" s="90"/>
      <c r="BB19" s="90"/>
      <c r="BC19" s="90"/>
      <c r="BD19" s="90"/>
      <c r="BE19" s="90"/>
    </row>
    <row r="20" spans="2:57" ht="24" customHeight="1">
      <c r="B20" s="1345"/>
      <c r="C20" s="1346"/>
      <c r="D20" s="1346"/>
      <c r="E20" s="1346"/>
      <c r="F20" s="1346"/>
      <c r="G20" s="1347"/>
      <c r="H20" s="1338"/>
      <c r="I20" s="1339"/>
      <c r="J20" s="1298" t="s">
        <v>271</v>
      </c>
      <c r="K20" s="1298"/>
      <c r="L20" s="1298" t="s">
        <v>272</v>
      </c>
      <c r="M20" s="1298"/>
      <c r="N20" s="1298" t="s">
        <v>271</v>
      </c>
      <c r="O20" s="1298"/>
      <c r="P20" s="1298" t="s">
        <v>272</v>
      </c>
      <c r="Q20" s="1298"/>
      <c r="R20" s="1298" t="s">
        <v>271</v>
      </c>
      <c r="S20" s="1298"/>
      <c r="T20" s="1298" t="s">
        <v>272</v>
      </c>
      <c r="U20" s="1298"/>
      <c r="V20" s="1298" t="s">
        <v>271</v>
      </c>
      <c r="W20" s="1298"/>
      <c r="X20" s="1298" t="s">
        <v>272</v>
      </c>
      <c r="Y20" s="1298"/>
      <c r="Z20" s="1298" t="s">
        <v>271</v>
      </c>
      <c r="AA20" s="1298"/>
      <c r="AB20" s="1298" t="s">
        <v>272</v>
      </c>
      <c r="AC20" s="1292"/>
      <c r="AD20" s="1267"/>
      <c r="AE20" s="1268"/>
      <c r="AF20" s="1268"/>
      <c r="AG20" s="1268"/>
      <c r="AH20" s="1268"/>
      <c r="AI20" s="1269"/>
      <c r="AV20" s="90"/>
      <c r="AW20" s="90"/>
      <c r="AX20" s="90"/>
      <c r="AY20" s="90"/>
      <c r="AZ20" s="90"/>
      <c r="BA20" s="90"/>
      <c r="BB20" s="90"/>
      <c r="BC20" s="90"/>
      <c r="BD20" s="90"/>
      <c r="BE20" s="90"/>
    </row>
    <row r="21" spans="2:57" ht="24" customHeight="1">
      <c r="B21" s="137"/>
      <c r="C21" s="1260" t="s">
        <v>288</v>
      </c>
      <c r="D21" s="1261"/>
      <c r="E21" s="1261"/>
      <c r="F21" s="1261"/>
      <c r="G21" s="1262"/>
      <c r="H21" s="1348"/>
      <c r="I21" s="1349"/>
      <c r="J21" s="1348"/>
      <c r="K21" s="1349"/>
      <c r="L21" s="1348"/>
      <c r="M21" s="1349"/>
      <c r="N21" s="1348"/>
      <c r="O21" s="1349"/>
      <c r="P21" s="1348"/>
      <c r="Q21" s="1349"/>
      <c r="R21" s="1348"/>
      <c r="S21" s="1349"/>
      <c r="T21" s="1348"/>
      <c r="U21" s="1349"/>
      <c r="V21" s="1348"/>
      <c r="W21" s="1349"/>
      <c r="X21" s="1348"/>
      <c r="Y21" s="1349"/>
      <c r="Z21" s="1348"/>
      <c r="AA21" s="1349"/>
      <c r="AB21" s="1348"/>
      <c r="AC21" s="1349"/>
      <c r="AD21" s="1304"/>
      <c r="AE21" s="1305"/>
      <c r="AF21" s="1305"/>
      <c r="AG21" s="1305"/>
      <c r="AH21" s="1305"/>
      <c r="AI21" s="1306"/>
      <c r="AS21" s="90"/>
      <c r="AT21" s="90"/>
      <c r="AU21" s="90"/>
      <c r="AV21" s="90"/>
      <c r="AW21" s="90"/>
      <c r="AX21" s="90"/>
      <c r="AY21" s="90"/>
      <c r="AZ21" s="90"/>
      <c r="BA21" s="90"/>
      <c r="BB21" s="90"/>
      <c r="BC21" s="90"/>
      <c r="BD21" s="90"/>
      <c r="BE21" s="90"/>
    </row>
    <row r="22" spans="2:35" ht="24" customHeight="1">
      <c r="B22" s="137"/>
      <c r="C22" s="1279" t="s">
        <v>289</v>
      </c>
      <c r="D22" s="1280"/>
      <c r="E22" s="1280"/>
      <c r="F22" s="1280"/>
      <c r="G22" s="1281"/>
      <c r="H22" s="1340"/>
      <c r="I22" s="1341"/>
      <c r="J22" s="1340"/>
      <c r="K22" s="1341"/>
      <c r="L22" s="1340"/>
      <c r="M22" s="1341"/>
      <c r="N22" s="1340"/>
      <c r="O22" s="1341"/>
      <c r="P22" s="1340"/>
      <c r="Q22" s="1341"/>
      <c r="R22" s="1340"/>
      <c r="S22" s="1341"/>
      <c r="T22" s="1340"/>
      <c r="U22" s="1341"/>
      <c r="V22" s="1340"/>
      <c r="W22" s="1341"/>
      <c r="X22" s="1340"/>
      <c r="Y22" s="1341"/>
      <c r="Z22" s="1340"/>
      <c r="AA22" s="1341"/>
      <c r="AB22" s="1340"/>
      <c r="AC22" s="1362"/>
      <c r="AD22" s="1304"/>
      <c r="AE22" s="1305"/>
      <c r="AF22" s="1305"/>
      <c r="AG22" s="1305"/>
      <c r="AH22" s="1305"/>
      <c r="AI22" s="1306"/>
    </row>
    <row r="23" spans="2:35" ht="24" customHeight="1">
      <c r="B23" s="137"/>
      <c r="C23" s="1285" t="s">
        <v>315</v>
      </c>
      <c r="D23" s="1286"/>
      <c r="E23" s="1286"/>
      <c r="F23" s="1286"/>
      <c r="G23" s="1286"/>
      <c r="H23" s="1286"/>
      <c r="I23" s="1287"/>
      <c r="J23" s="1350"/>
      <c r="K23" s="1351"/>
      <c r="L23" s="1351"/>
      <c r="M23" s="1352"/>
      <c r="N23" s="1350"/>
      <c r="O23" s="1351"/>
      <c r="P23" s="1351"/>
      <c r="Q23" s="1352"/>
      <c r="R23" s="1350"/>
      <c r="S23" s="1351"/>
      <c r="T23" s="1351"/>
      <c r="U23" s="1352"/>
      <c r="V23" s="1350"/>
      <c r="W23" s="1351"/>
      <c r="X23" s="1351"/>
      <c r="Y23" s="1352"/>
      <c r="Z23" s="1350"/>
      <c r="AA23" s="1351"/>
      <c r="AB23" s="1351"/>
      <c r="AC23" s="1352"/>
      <c r="AD23" s="1304"/>
      <c r="AE23" s="1305"/>
      <c r="AF23" s="1305"/>
      <c r="AG23" s="1305"/>
      <c r="AH23" s="1305"/>
      <c r="AI23" s="1306"/>
    </row>
    <row r="24" spans="2:35" ht="24" customHeight="1">
      <c r="B24" s="1295" t="s">
        <v>488</v>
      </c>
      <c r="C24" s="1302"/>
      <c r="D24" s="1302"/>
      <c r="E24" s="1302"/>
      <c r="F24" s="1302"/>
      <c r="G24" s="1302"/>
      <c r="H24" s="1302"/>
      <c r="I24" s="1302"/>
      <c r="J24" s="1302"/>
      <c r="K24" s="1302"/>
      <c r="L24" s="1302"/>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3"/>
    </row>
    <row r="25" spans="2:35" ht="24" customHeight="1">
      <c r="B25" s="1308"/>
      <c r="C25" s="1299" t="s">
        <v>310</v>
      </c>
      <c r="D25" s="1285" t="s">
        <v>294</v>
      </c>
      <c r="E25" s="1287"/>
      <c r="F25" s="1365" t="s">
        <v>293</v>
      </c>
      <c r="G25" s="1366"/>
      <c r="H25" s="1366"/>
      <c r="I25" s="1366"/>
      <c r="J25" s="1366"/>
      <c r="K25" s="1366"/>
      <c r="L25" s="1367"/>
      <c r="M25" s="1309"/>
      <c r="N25" s="1310"/>
      <c r="O25" s="1310"/>
      <c r="P25" s="1310"/>
      <c r="Q25" s="1310"/>
      <c r="R25" s="585" t="s">
        <v>296</v>
      </c>
      <c r="S25" s="1299" t="s">
        <v>489</v>
      </c>
      <c r="T25" s="1357" t="s">
        <v>298</v>
      </c>
      <c r="U25" s="1302"/>
      <c r="V25" s="1302"/>
      <c r="W25" s="1302"/>
      <c r="X25" s="1302"/>
      <c r="Y25" s="1302"/>
      <c r="Z25" s="1302"/>
      <c r="AA25" s="1302"/>
      <c r="AB25" s="1302"/>
      <c r="AC25" s="1303"/>
      <c r="AD25" s="1253"/>
      <c r="AE25" s="1254"/>
      <c r="AF25" s="1254"/>
      <c r="AG25" s="1254"/>
      <c r="AH25" s="1254"/>
      <c r="AI25" s="129" t="s">
        <v>274</v>
      </c>
    </row>
    <row r="26" spans="2:35" ht="24" customHeight="1">
      <c r="B26" s="1308"/>
      <c r="C26" s="1317"/>
      <c r="D26" s="1279"/>
      <c r="E26" s="1281"/>
      <c r="F26" s="1368" t="s">
        <v>317</v>
      </c>
      <c r="G26" s="1369"/>
      <c r="H26" s="1369"/>
      <c r="I26" s="1369"/>
      <c r="J26" s="1369"/>
      <c r="K26" s="1369"/>
      <c r="L26" s="1370"/>
      <c r="M26" s="1311"/>
      <c r="N26" s="1312"/>
      <c r="O26" s="1312"/>
      <c r="P26" s="1312"/>
      <c r="Q26" s="1312"/>
      <c r="R26" s="139" t="s">
        <v>274</v>
      </c>
      <c r="S26" s="1317"/>
      <c r="T26" s="1285" t="s">
        <v>318</v>
      </c>
      <c r="U26" s="1287"/>
      <c r="V26" s="1365" t="s">
        <v>275</v>
      </c>
      <c r="W26" s="1366"/>
      <c r="X26" s="1366"/>
      <c r="Y26" s="1366"/>
      <c r="Z26" s="1366"/>
      <c r="AA26" s="1366"/>
      <c r="AB26" s="1366"/>
      <c r="AC26" s="1367"/>
      <c r="AD26" s="1309"/>
      <c r="AE26" s="1310"/>
      <c r="AF26" s="1310"/>
      <c r="AG26" s="1310"/>
      <c r="AH26" s="1310"/>
      <c r="AI26" s="585" t="s">
        <v>276</v>
      </c>
    </row>
    <row r="27" spans="2:35" ht="24" customHeight="1">
      <c r="B27" s="1308"/>
      <c r="C27" s="1317"/>
      <c r="D27" s="1250" t="s">
        <v>295</v>
      </c>
      <c r="E27" s="1251"/>
      <c r="F27" s="1251"/>
      <c r="G27" s="1251"/>
      <c r="H27" s="1251"/>
      <c r="I27" s="1251"/>
      <c r="J27" s="1251"/>
      <c r="K27" s="1251"/>
      <c r="L27" s="1252"/>
      <c r="M27" s="1253"/>
      <c r="N27" s="1254"/>
      <c r="O27" s="1254"/>
      <c r="P27" s="1254"/>
      <c r="Q27" s="1254"/>
      <c r="R27" s="128" t="s">
        <v>274</v>
      </c>
      <c r="S27" s="1318"/>
      <c r="T27" s="1279"/>
      <c r="U27" s="1281"/>
      <c r="V27" s="1363" t="s">
        <v>277</v>
      </c>
      <c r="W27" s="1358"/>
      <c r="X27" s="1358"/>
      <c r="Y27" s="1358"/>
      <c r="Z27" s="1358"/>
      <c r="AA27" s="1358"/>
      <c r="AB27" s="1358"/>
      <c r="AC27" s="1364"/>
      <c r="AD27" s="1311"/>
      <c r="AE27" s="1312"/>
      <c r="AF27" s="1312"/>
      <c r="AG27" s="1312"/>
      <c r="AH27" s="1312"/>
      <c r="AI27" s="143" t="s">
        <v>276</v>
      </c>
    </row>
    <row r="28" spans="2:35" ht="24" customHeight="1">
      <c r="B28" s="1308"/>
      <c r="C28" s="1317"/>
      <c r="D28" s="1285" t="s">
        <v>318</v>
      </c>
      <c r="E28" s="1287"/>
      <c r="F28" s="1365" t="s">
        <v>275</v>
      </c>
      <c r="G28" s="1366"/>
      <c r="H28" s="1366"/>
      <c r="I28" s="1366"/>
      <c r="J28" s="1366"/>
      <c r="K28" s="1366"/>
      <c r="L28" s="1367"/>
      <c r="M28" s="1309"/>
      <c r="N28" s="1310"/>
      <c r="O28" s="1310"/>
      <c r="P28" s="1310"/>
      <c r="Q28" s="1310"/>
      <c r="R28" s="585" t="s">
        <v>276</v>
      </c>
      <c r="S28" s="138"/>
      <c r="T28" s="90"/>
      <c r="U28" s="90"/>
      <c r="V28" s="90"/>
      <c r="W28" s="90"/>
      <c r="X28" s="90"/>
      <c r="Y28" s="144"/>
      <c r="Z28" s="144"/>
      <c r="AA28" s="144"/>
      <c r="AB28" s="144"/>
      <c r="AC28" s="144"/>
      <c r="AD28" s="144"/>
      <c r="AE28" s="144"/>
      <c r="AF28" s="144"/>
      <c r="AG28" s="144"/>
      <c r="AH28" s="144"/>
      <c r="AI28" s="145"/>
    </row>
    <row r="29" spans="2:35" ht="24" customHeight="1">
      <c r="B29" s="1308"/>
      <c r="C29" s="1317"/>
      <c r="D29" s="1279"/>
      <c r="E29" s="1281"/>
      <c r="F29" s="1363" t="s">
        <v>277</v>
      </c>
      <c r="G29" s="1358"/>
      <c r="H29" s="1358"/>
      <c r="I29" s="1358"/>
      <c r="J29" s="1358"/>
      <c r="K29" s="1358"/>
      <c r="L29" s="1364"/>
      <c r="M29" s="1311"/>
      <c r="N29" s="1312"/>
      <c r="O29" s="1312"/>
      <c r="P29" s="1312"/>
      <c r="Q29" s="1312"/>
      <c r="R29" s="139" t="s">
        <v>276</v>
      </c>
      <c r="S29" s="138"/>
      <c r="T29" s="90"/>
      <c r="U29" s="90"/>
      <c r="V29" s="90"/>
      <c r="W29" s="90"/>
      <c r="X29" s="90"/>
      <c r="Y29" s="90"/>
      <c r="Z29" s="90"/>
      <c r="AA29" s="90"/>
      <c r="AB29" s="90"/>
      <c r="AC29" s="90"/>
      <c r="AD29" s="90"/>
      <c r="AE29" s="92"/>
      <c r="AF29" s="92"/>
      <c r="AG29" s="92"/>
      <c r="AH29" s="92"/>
      <c r="AI29" s="142"/>
    </row>
    <row r="30" spans="2:35" ht="24" customHeight="1">
      <c r="B30" s="134"/>
      <c r="C30" s="1317"/>
      <c r="D30" s="1313" t="s">
        <v>319</v>
      </c>
      <c r="E30" s="1314"/>
      <c r="F30" s="1314"/>
      <c r="G30" s="1314"/>
      <c r="H30" s="1314"/>
      <c r="I30" s="1314"/>
      <c r="J30" s="1314"/>
      <c r="K30" s="1314"/>
      <c r="L30" s="1315"/>
      <c r="M30" s="1253"/>
      <c r="N30" s="1254"/>
      <c r="O30" s="1254"/>
      <c r="P30" s="1254"/>
      <c r="Q30" s="1254"/>
      <c r="R30" s="128" t="s">
        <v>274</v>
      </c>
      <c r="S30" s="138"/>
      <c r="T30" s="90"/>
      <c r="U30" s="90"/>
      <c r="V30" s="90"/>
      <c r="W30" s="90"/>
      <c r="X30" s="90"/>
      <c r="Y30" s="90"/>
      <c r="Z30" s="90"/>
      <c r="AA30" s="90"/>
      <c r="AB30" s="90"/>
      <c r="AC30" s="90"/>
      <c r="AD30" s="90"/>
      <c r="AE30" s="92"/>
      <c r="AF30" s="92"/>
      <c r="AG30" s="92"/>
      <c r="AH30" s="92"/>
      <c r="AI30" s="142"/>
    </row>
    <row r="31" spans="2:35" ht="24" customHeight="1">
      <c r="B31" s="135"/>
      <c r="C31" s="1318"/>
      <c r="D31" s="1313" t="s">
        <v>297</v>
      </c>
      <c r="E31" s="1314"/>
      <c r="F31" s="1314"/>
      <c r="G31" s="1314"/>
      <c r="H31" s="1314"/>
      <c r="I31" s="1314"/>
      <c r="J31" s="1314"/>
      <c r="K31" s="1314"/>
      <c r="L31" s="1315"/>
      <c r="M31" s="1253"/>
      <c r="N31" s="1254"/>
      <c r="O31" s="1254"/>
      <c r="P31" s="1254"/>
      <c r="Q31" s="1254"/>
      <c r="R31" s="128" t="s">
        <v>274</v>
      </c>
      <c r="S31" s="116"/>
      <c r="T31" s="139"/>
      <c r="U31" s="139"/>
      <c r="V31" s="139"/>
      <c r="W31" s="139"/>
      <c r="X31" s="139"/>
      <c r="Y31" s="139"/>
      <c r="Z31" s="139"/>
      <c r="AA31" s="139"/>
      <c r="AB31" s="139"/>
      <c r="AC31" s="139"/>
      <c r="AD31" s="139"/>
      <c r="AE31" s="105"/>
      <c r="AF31" s="105"/>
      <c r="AG31" s="105"/>
      <c r="AH31" s="105"/>
      <c r="AI31" s="143"/>
    </row>
    <row r="32" spans="2:35" ht="24" customHeight="1">
      <c r="B32" s="1379" t="s">
        <v>300</v>
      </c>
      <c r="C32" s="1335"/>
      <c r="D32" s="1335"/>
      <c r="E32" s="1335"/>
      <c r="F32" s="1335"/>
      <c r="G32" s="1380"/>
      <c r="H32" s="1381"/>
      <c r="I32" s="1353"/>
      <c r="J32" s="1353"/>
      <c r="K32" s="1353"/>
      <c r="L32" s="1353"/>
      <c r="M32" s="1353"/>
      <c r="N32" s="1353"/>
      <c r="O32" s="1353"/>
      <c r="P32" s="1353"/>
      <c r="Q32" s="1353"/>
      <c r="R32" s="1353"/>
      <c r="S32" s="1353"/>
      <c r="T32" s="1353"/>
      <c r="U32" s="1353"/>
      <c r="V32" s="1353"/>
      <c r="W32" s="1353"/>
      <c r="X32" s="1353"/>
      <c r="Y32" s="1353"/>
      <c r="Z32" s="1353"/>
      <c r="AA32" s="1353"/>
      <c r="AB32" s="1353"/>
      <c r="AC32" s="1353"/>
      <c r="AD32" s="1353"/>
      <c r="AE32" s="1353"/>
      <c r="AF32" s="1353"/>
      <c r="AG32" s="1353"/>
      <c r="AH32" s="1353"/>
      <c r="AI32" s="1382"/>
    </row>
    <row r="33" spans="2:35" ht="24" customHeight="1">
      <c r="B33" s="1320" t="s">
        <v>278</v>
      </c>
      <c r="C33" s="1298" t="s">
        <v>320</v>
      </c>
      <c r="D33" s="1298"/>
      <c r="E33" s="1298"/>
      <c r="F33" s="1298"/>
      <c r="G33" s="1298"/>
      <c r="H33" s="1365" t="s">
        <v>279</v>
      </c>
      <c r="I33" s="1366"/>
      <c r="J33" s="1366"/>
      <c r="K33" s="1366"/>
      <c r="L33" s="1366"/>
      <c r="M33" s="1366"/>
      <c r="N33" s="1367"/>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row>
    <row r="34" spans="2:35" ht="24" customHeight="1">
      <c r="B34" s="1308"/>
      <c r="C34" s="1298"/>
      <c r="D34" s="1298"/>
      <c r="E34" s="1298"/>
      <c r="F34" s="1298"/>
      <c r="G34" s="1298"/>
      <c r="H34" s="1371" t="s">
        <v>280</v>
      </c>
      <c r="I34" s="1372"/>
      <c r="J34" s="1372"/>
      <c r="K34" s="1372"/>
      <c r="L34" s="1372"/>
      <c r="M34" s="1372"/>
      <c r="N34" s="1373"/>
      <c r="O34" s="1323"/>
      <c r="P34" s="1323"/>
      <c r="Q34" s="1323"/>
      <c r="R34" s="1323"/>
      <c r="S34" s="1323"/>
      <c r="T34" s="1323"/>
      <c r="U34" s="1323"/>
      <c r="V34" s="1323"/>
      <c r="W34" s="1323"/>
      <c r="X34" s="1323"/>
      <c r="Y34" s="1323"/>
      <c r="Z34" s="1323"/>
      <c r="AA34" s="1323"/>
      <c r="AB34" s="1323"/>
      <c r="AC34" s="1323"/>
      <c r="AD34" s="1323"/>
      <c r="AE34" s="1323"/>
      <c r="AF34" s="1323"/>
      <c r="AG34" s="1323"/>
      <c r="AH34" s="1323"/>
      <c r="AI34" s="1323"/>
    </row>
    <row r="35" spans="2:35" ht="24" customHeight="1">
      <c r="B35" s="1308"/>
      <c r="C35" s="1298" t="s">
        <v>281</v>
      </c>
      <c r="D35" s="1298"/>
      <c r="E35" s="1298"/>
      <c r="F35" s="1298"/>
      <c r="G35" s="1298"/>
      <c r="H35" s="1253"/>
      <c r="I35" s="1254"/>
      <c r="J35" s="1254"/>
      <c r="K35" s="1254"/>
      <c r="L35" s="1254"/>
      <c r="M35" s="1254"/>
      <c r="N35" s="1254"/>
      <c r="O35" s="1254"/>
      <c r="P35" s="1254"/>
      <c r="Q35" s="1254"/>
      <c r="R35" s="1254"/>
      <c r="S35" s="1254"/>
      <c r="T35" s="1254"/>
      <c r="U35" s="1254"/>
      <c r="V35" s="1254"/>
      <c r="W35" s="1254"/>
      <c r="X35" s="1254"/>
      <c r="Y35" s="1254"/>
      <c r="Z35" s="1254"/>
      <c r="AA35" s="1254"/>
      <c r="AB35" s="1254"/>
      <c r="AC35" s="1254"/>
      <c r="AD35" s="1254"/>
      <c r="AE35" s="1254"/>
      <c r="AF35" s="1254"/>
      <c r="AG35" s="1254"/>
      <c r="AH35" s="1254"/>
      <c r="AI35" s="1255"/>
    </row>
    <row r="36" spans="2:35" ht="24" customHeight="1">
      <c r="B36" s="1308"/>
      <c r="C36" s="1297" t="s">
        <v>321</v>
      </c>
      <c r="D36" s="1298"/>
      <c r="E36" s="1298"/>
      <c r="F36" s="1298"/>
      <c r="G36" s="1292"/>
      <c r="H36" s="130" t="s">
        <v>322</v>
      </c>
      <c r="I36" s="1300"/>
      <c r="J36" s="1300"/>
      <c r="K36" s="1300"/>
      <c r="L36" s="1301"/>
      <c r="M36" s="130" t="s">
        <v>323</v>
      </c>
      <c r="N36" s="131"/>
      <c r="O36" s="1300"/>
      <c r="P36" s="1300"/>
      <c r="Q36" s="1300"/>
      <c r="R36" s="1301"/>
      <c r="S36" s="130" t="s">
        <v>324</v>
      </c>
      <c r="T36" s="131"/>
      <c r="U36" s="1300"/>
      <c r="V36" s="1300"/>
      <c r="W36" s="1300"/>
      <c r="X36" s="1301"/>
      <c r="Y36" s="130" t="s">
        <v>325</v>
      </c>
      <c r="Z36" s="131"/>
      <c r="AA36" s="1300"/>
      <c r="AB36" s="1300"/>
      <c r="AC36" s="1300"/>
      <c r="AD36" s="1301"/>
      <c r="AE36" s="130" t="s">
        <v>316</v>
      </c>
      <c r="AF36" s="1300"/>
      <c r="AG36" s="1300"/>
      <c r="AH36" s="1300"/>
      <c r="AI36" s="1301"/>
    </row>
    <row r="37" spans="2:35" ht="24" customHeight="1">
      <c r="B37" s="1383"/>
      <c r="C37" s="1298"/>
      <c r="D37" s="1298"/>
      <c r="E37" s="1298"/>
      <c r="F37" s="1299"/>
      <c r="G37" s="1299"/>
      <c r="H37" s="1374" t="s">
        <v>282</v>
      </c>
      <c r="I37" s="1375"/>
      <c r="J37" s="1376"/>
      <c r="K37" s="1377"/>
      <c r="L37" s="1377"/>
      <c r="M37" s="1377"/>
      <c r="N37" s="1377"/>
      <c r="O37" s="1377"/>
      <c r="P37" s="1377"/>
      <c r="Q37" s="1377"/>
      <c r="R37" s="1377"/>
      <c r="S37" s="1312"/>
      <c r="T37" s="1312"/>
      <c r="U37" s="1312"/>
      <c r="V37" s="1312"/>
      <c r="W37" s="1312"/>
      <c r="X37" s="1312"/>
      <c r="Y37" s="1377"/>
      <c r="Z37" s="1377"/>
      <c r="AA37" s="1377"/>
      <c r="AB37" s="1377"/>
      <c r="AC37" s="1377"/>
      <c r="AD37" s="1377"/>
      <c r="AE37" s="1377"/>
      <c r="AF37" s="1377"/>
      <c r="AG37" s="1377"/>
      <c r="AH37" s="1377"/>
      <c r="AI37" s="1378"/>
    </row>
    <row r="38" spans="2:35" ht="23.25" customHeight="1">
      <c r="B38" s="122" t="s">
        <v>326</v>
      </c>
      <c r="C38" s="1316" t="s">
        <v>327</v>
      </c>
      <c r="D38" s="1316"/>
      <c r="E38" s="1316"/>
      <c r="F38" s="1316"/>
      <c r="G38" s="1316"/>
      <c r="H38" s="1316"/>
      <c r="I38" s="1316"/>
      <c r="J38" s="1316"/>
      <c r="K38" s="1316"/>
      <c r="L38" s="1316"/>
      <c r="M38" s="1316"/>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316"/>
    </row>
    <row r="39" spans="2:35" ht="12">
      <c r="B39" s="123">
        <v>2</v>
      </c>
      <c r="C39" s="1247" t="s">
        <v>328</v>
      </c>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row>
    <row r="40" spans="2:35" ht="12" customHeight="1">
      <c r="B40" s="123"/>
      <c r="C40" s="1247"/>
      <c r="D40" s="1247"/>
      <c r="E40" s="1247"/>
      <c r="F40" s="1247"/>
      <c r="G40" s="1247"/>
      <c r="H40" s="1247"/>
      <c r="I40" s="1247"/>
      <c r="J40" s="1247"/>
      <c r="K40" s="1247"/>
      <c r="L40" s="1247"/>
      <c r="M40" s="1247"/>
      <c r="N40" s="1247"/>
      <c r="O40" s="1247"/>
      <c r="P40" s="1247"/>
      <c r="Q40" s="1247"/>
      <c r="R40" s="1247"/>
      <c r="S40" s="1247"/>
      <c r="T40" s="1247"/>
      <c r="U40" s="1247"/>
      <c r="V40" s="1247"/>
      <c r="W40" s="1247"/>
      <c r="X40" s="1247"/>
      <c r="Y40" s="1247"/>
      <c r="Z40" s="1247"/>
      <c r="AA40" s="1247"/>
      <c r="AB40" s="1247"/>
      <c r="AC40" s="1247"/>
      <c r="AD40" s="1247"/>
      <c r="AE40" s="1247"/>
      <c r="AF40" s="1247"/>
      <c r="AG40" s="1247"/>
      <c r="AH40" s="1247"/>
      <c r="AI40" s="1247"/>
    </row>
    <row r="45" spans="2:35" ht="12">
      <c r="B45" s="213" t="s">
        <v>283</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1"/>
    </row>
    <row r="46" spans="2:38" ht="12">
      <c r="B46" s="124" t="s">
        <v>1017</v>
      </c>
      <c r="C46" s="1246" t="s">
        <v>1018</v>
      </c>
      <c r="D46" s="1246"/>
      <c r="E46" s="1246"/>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1246"/>
      <c r="AB46" s="1246"/>
      <c r="AC46" s="1246"/>
      <c r="AD46" s="1246"/>
      <c r="AE46" s="1246"/>
      <c r="AF46" s="1246"/>
      <c r="AG46" s="1246"/>
      <c r="AH46" s="90"/>
      <c r="AI46" s="142"/>
      <c r="AL46" s="125"/>
    </row>
    <row r="47" spans="2:38" ht="12">
      <c r="B47" s="124"/>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142"/>
      <c r="AL47" s="125"/>
    </row>
    <row r="48" spans="2:38" ht="12" customHeight="1">
      <c r="B48" s="124" t="s">
        <v>284</v>
      </c>
      <c r="C48" s="1248" t="s">
        <v>1019</v>
      </c>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54"/>
      <c r="Z48" s="154"/>
      <c r="AA48" s="154"/>
      <c r="AB48" s="154"/>
      <c r="AC48" s="154"/>
      <c r="AD48" s="154"/>
      <c r="AE48" s="154"/>
      <c r="AF48" s="154"/>
      <c r="AG48" s="154"/>
      <c r="AH48" s="154"/>
      <c r="AI48" s="142"/>
      <c r="AL48" s="125"/>
    </row>
    <row r="49" spans="2:38" ht="12">
      <c r="B49" s="124"/>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142"/>
      <c r="AL49" s="125"/>
    </row>
    <row r="50" spans="2:38" ht="12">
      <c r="B50" s="124" t="s">
        <v>212</v>
      </c>
      <c r="C50" s="1246" t="s">
        <v>1020</v>
      </c>
      <c r="D50" s="1246"/>
      <c r="E50" s="1246"/>
      <c r="F50" s="1246"/>
      <c r="G50" s="1246"/>
      <c r="H50" s="1246"/>
      <c r="I50" s="1246"/>
      <c r="J50" s="1246"/>
      <c r="K50" s="1246"/>
      <c r="L50" s="1246"/>
      <c r="M50" s="1246"/>
      <c r="N50" s="1246"/>
      <c r="O50" s="1246"/>
      <c r="P50" s="1246"/>
      <c r="Q50" s="1246"/>
      <c r="R50" s="1246"/>
      <c r="S50" s="1246"/>
      <c r="T50" s="1246"/>
      <c r="U50" s="1246"/>
      <c r="V50" s="1246"/>
      <c r="W50" s="1246"/>
      <c r="X50" s="1246"/>
      <c r="Y50" s="1246"/>
      <c r="Z50" s="1246"/>
      <c r="AA50" s="1246"/>
      <c r="AB50" s="1246"/>
      <c r="AC50" s="1246"/>
      <c r="AD50" s="1246"/>
      <c r="AE50" s="1246"/>
      <c r="AF50" s="1246"/>
      <c r="AG50" s="1246"/>
      <c r="AH50" s="90"/>
      <c r="AI50" s="142"/>
      <c r="AL50" s="125"/>
    </row>
    <row r="51" spans="2:38" ht="12">
      <c r="B51" s="124"/>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142"/>
      <c r="AL51" s="125"/>
    </row>
    <row r="52" spans="2:38" ht="12">
      <c r="B52" s="124" t="s">
        <v>213</v>
      </c>
      <c r="C52" s="1246" t="s">
        <v>329</v>
      </c>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c r="AD52" s="1246"/>
      <c r="AE52" s="1246"/>
      <c r="AF52" s="1246"/>
      <c r="AG52" s="1246"/>
      <c r="AH52" s="90"/>
      <c r="AI52" s="142"/>
      <c r="AL52" s="125"/>
    </row>
    <row r="53" spans="2:38" ht="12">
      <c r="B53" s="124"/>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142"/>
      <c r="AL53" s="125"/>
    </row>
    <row r="54" spans="2:38" ht="12">
      <c r="B54" s="124" t="s">
        <v>506</v>
      </c>
      <c r="C54" s="1246" t="s">
        <v>1021</v>
      </c>
      <c r="D54" s="1246"/>
      <c r="E54" s="1246"/>
      <c r="F54" s="1246"/>
      <c r="G54" s="1246"/>
      <c r="H54" s="1246"/>
      <c r="I54" s="1246"/>
      <c r="J54" s="1246"/>
      <c r="K54" s="1246"/>
      <c r="L54" s="1246"/>
      <c r="M54" s="1246"/>
      <c r="N54" s="1246"/>
      <c r="O54" s="1246"/>
      <c r="P54" s="1246"/>
      <c r="Q54" s="1246"/>
      <c r="R54" s="1246"/>
      <c r="S54" s="1246"/>
      <c r="T54" s="1246"/>
      <c r="U54" s="1246"/>
      <c r="V54" s="1246"/>
      <c r="W54" s="1246"/>
      <c r="X54" s="1246"/>
      <c r="Y54" s="1246"/>
      <c r="Z54" s="1246"/>
      <c r="AA54" s="1246"/>
      <c r="AB54" s="1246"/>
      <c r="AC54" s="1246"/>
      <c r="AD54" s="1246"/>
      <c r="AE54" s="1246"/>
      <c r="AF54" s="1246"/>
      <c r="AG54" s="1246"/>
      <c r="AH54" s="90"/>
      <c r="AI54" s="142"/>
      <c r="AL54" s="125"/>
    </row>
    <row r="55" spans="2:38" ht="12">
      <c r="B55" s="124"/>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142"/>
      <c r="AL55" s="125"/>
    </row>
    <row r="56" spans="2:35" ht="12">
      <c r="B56" s="124" t="s">
        <v>214</v>
      </c>
      <c r="C56" s="1246" t="s">
        <v>1022</v>
      </c>
      <c r="D56" s="1246"/>
      <c r="E56" s="1246"/>
      <c r="F56" s="1246"/>
      <c r="G56" s="1246"/>
      <c r="H56" s="1246"/>
      <c r="I56" s="1246"/>
      <c r="J56" s="1246"/>
      <c r="K56" s="1246"/>
      <c r="L56" s="1246"/>
      <c r="M56" s="1246"/>
      <c r="N56" s="1246"/>
      <c r="O56" s="1246"/>
      <c r="P56" s="1246"/>
      <c r="Q56" s="1246"/>
      <c r="R56" s="1246"/>
      <c r="S56" s="1246"/>
      <c r="T56" s="1246"/>
      <c r="U56" s="1246"/>
      <c r="V56" s="1246"/>
      <c r="W56" s="1246"/>
      <c r="X56" s="1246"/>
      <c r="Y56" s="1246"/>
      <c r="Z56" s="1246"/>
      <c r="AA56" s="1246"/>
      <c r="AB56" s="1246"/>
      <c r="AC56" s="1246"/>
      <c r="AD56" s="1246"/>
      <c r="AE56" s="1246"/>
      <c r="AF56" s="1246"/>
      <c r="AG56" s="1246"/>
      <c r="AH56" s="90"/>
      <c r="AI56" s="142"/>
    </row>
    <row r="57" spans="2:35" ht="12">
      <c r="B57" s="124"/>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142"/>
    </row>
    <row r="58" spans="2:35" ht="12">
      <c r="B58" s="124" t="s">
        <v>215</v>
      </c>
      <c r="C58" s="1246" t="s">
        <v>1023</v>
      </c>
      <c r="D58" s="1246"/>
      <c r="E58" s="1246"/>
      <c r="F58" s="1246"/>
      <c r="G58" s="1246"/>
      <c r="H58" s="1246"/>
      <c r="I58" s="1246"/>
      <c r="J58" s="1246"/>
      <c r="K58" s="1246"/>
      <c r="L58" s="1246"/>
      <c r="M58" s="1246"/>
      <c r="N58" s="1246"/>
      <c r="O58" s="1246"/>
      <c r="P58" s="1246"/>
      <c r="Q58" s="1246"/>
      <c r="R58" s="1246"/>
      <c r="S58" s="1246"/>
      <c r="T58" s="1246"/>
      <c r="U58" s="1246"/>
      <c r="V58" s="1246"/>
      <c r="W58" s="1246"/>
      <c r="X58" s="1246"/>
      <c r="Y58" s="1246"/>
      <c r="Z58" s="1246"/>
      <c r="AA58" s="1246"/>
      <c r="AB58" s="1246"/>
      <c r="AC58" s="1246"/>
      <c r="AD58" s="1246"/>
      <c r="AE58" s="1246"/>
      <c r="AF58" s="1246"/>
      <c r="AG58" s="1246"/>
      <c r="AH58" s="90"/>
      <c r="AI58" s="142"/>
    </row>
    <row r="59" spans="2:35" ht="12">
      <c r="B59" s="124"/>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142"/>
    </row>
    <row r="60" spans="2:35" ht="12">
      <c r="B60" s="124" t="s">
        <v>1024</v>
      </c>
      <c r="C60" s="1246" t="s">
        <v>1025</v>
      </c>
      <c r="D60" s="1246"/>
      <c r="E60" s="1246"/>
      <c r="F60" s="1246"/>
      <c r="G60" s="1246"/>
      <c r="H60" s="1246"/>
      <c r="I60" s="1246"/>
      <c r="J60" s="1246"/>
      <c r="K60" s="1246"/>
      <c r="L60" s="1246"/>
      <c r="M60" s="1246"/>
      <c r="N60" s="1246"/>
      <c r="O60" s="1246"/>
      <c r="P60" s="1246"/>
      <c r="Q60" s="1246"/>
      <c r="R60" s="1246"/>
      <c r="S60" s="1246"/>
      <c r="T60" s="1246"/>
      <c r="U60" s="1246"/>
      <c r="V60" s="1246"/>
      <c r="W60" s="1246"/>
      <c r="X60" s="1246"/>
      <c r="Y60" s="1246"/>
      <c r="Z60" s="1246"/>
      <c r="AA60" s="1246"/>
      <c r="AB60" s="1246"/>
      <c r="AC60" s="1246"/>
      <c r="AD60" s="1246"/>
      <c r="AE60" s="1246"/>
      <c r="AF60" s="1246"/>
      <c r="AG60" s="1246"/>
      <c r="AH60" s="90"/>
      <c r="AI60" s="142"/>
    </row>
    <row r="61" spans="2:35" ht="12">
      <c r="B61" s="124"/>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142"/>
    </row>
    <row r="62" spans="2:35" ht="12">
      <c r="B62" s="124">
        <v>9</v>
      </c>
      <c r="C62" s="1246" t="s">
        <v>1026</v>
      </c>
      <c r="D62" s="1246"/>
      <c r="E62" s="1246"/>
      <c r="F62" s="1246"/>
      <c r="G62" s="1246"/>
      <c r="H62" s="1246"/>
      <c r="I62" s="1246"/>
      <c r="J62" s="1246"/>
      <c r="K62" s="1246"/>
      <c r="L62" s="1246"/>
      <c r="M62" s="1246"/>
      <c r="N62" s="1246"/>
      <c r="O62" s="1246"/>
      <c r="P62" s="1246"/>
      <c r="Q62" s="1246"/>
      <c r="R62" s="1246"/>
      <c r="S62" s="1246"/>
      <c r="T62" s="1246"/>
      <c r="U62" s="1246"/>
      <c r="V62" s="1246"/>
      <c r="W62" s="1246"/>
      <c r="X62" s="1246"/>
      <c r="Y62" s="1246"/>
      <c r="Z62" s="1246"/>
      <c r="AA62" s="1246"/>
      <c r="AB62" s="1246"/>
      <c r="AC62" s="1246"/>
      <c r="AD62" s="1246"/>
      <c r="AE62" s="1246"/>
      <c r="AF62" s="1246"/>
      <c r="AG62" s="1246"/>
      <c r="AH62" s="90"/>
      <c r="AI62" s="142"/>
    </row>
    <row r="63" spans="2:35" ht="12">
      <c r="B63" s="116"/>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43"/>
    </row>
  </sheetData>
  <sheetProtection/>
  <mergeCells count="163">
    <mergeCell ref="H37:I37"/>
    <mergeCell ref="J37:AI37"/>
    <mergeCell ref="B32:G32"/>
    <mergeCell ref="H32:AI32"/>
    <mergeCell ref="B33:B37"/>
    <mergeCell ref="C33:G34"/>
    <mergeCell ref="O34:AI34"/>
    <mergeCell ref="C35:G35"/>
    <mergeCell ref="O36:R36"/>
    <mergeCell ref="U36:X36"/>
    <mergeCell ref="AA36:AD36"/>
    <mergeCell ref="AF36:AI36"/>
    <mergeCell ref="V27:AC27"/>
    <mergeCell ref="V26:AC26"/>
    <mergeCell ref="T25:AC25"/>
    <mergeCell ref="M27:Q27"/>
    <mergeCell ref="S25:S27"/>
    <mergeCell ref="T26:U27"/>
    <mergeCell ref="H34:N34"/>
    <mergeCell ref="H33:N33"/>
    <mergeCell ref="D31:L31"/>
    <mergeCell ref="M31:Q31"/>
    <mergeCell ref="F29:L29"/>
    <mergeCell ref="F28:L28"/>
    <mergeCell ref="F26:L26"/>
    <mergeCell ref="F25:L25"/>
    <mergeCell ref="AD19:AI20"/>
    <mergeCell ref="H22:I22"/>
    <mergeCell ref="H21:I21"/>
    <mergeCell ref="M29:Q29"/>
    <mergeCell ref="M28:Q28"/>
    <mergeCell ref="M26:Q26"/>
    <mergeCell ref="M25:Q25"/>
    <mergeCell ref="Z22:AA22"/>
    <mergeCell ref="AB22:AC22"/>
    <mergeCell ref="C23:I23"/>
    <mergeCell ref="U10:W10"/>
    <mergeCell ref="B15:W15"/>
    <mergeCell ref="B14:W14"/>
    <mergeCell ref="X14:AG14"/>
    <mergeCell ref="B10:R10"/>
    <mergeCell ref="X10:Y10"/>
    <mergeCell ref="T11:AF11"/>
    <mergeCell ref="T12:AF12"/>
    <mergeCell ref="AF10:AH10"/>
    <mergeCell ref="AD10:AE10"/>
    <mergeCell ref="J23:M23"/>
    <mergeCell ref="N23:Q23"/>
    <mergeCell ref="R23:U23"/>
    <mergeCell ref="V23:Y23"/>
    <mergeCell ref="Z23:AC23"/>
    <mergeCell ref="R19:U19"/>
    <mergeCell ref="V19:Y19"/>
    <mergeCell ref="Z19:AC19"/>
    <mergeCell ref="Z20:AA20"/>
    <mergeCell ref="AB20:AC20"/>
    <mergeCell ref="Z21:AA21"/>
    <mergeCell ref="AB21:AC21"/>
    <mergeCell ref="V20:W20"/>
    <mergeCell ref="X20:Y20"/>
    <mergeCell ref="V21:W21"/>
    <mergeCell ref="X21:Y21"/>
    <mergeCell ref="N22:O22"/>
    <mergeCell ref="P22:Q22"/>
    <mergeCell ref="V22:W22"/>
    <mergeCell ref="X22:Y22"/>
    <mergeCell ref="R20:S20"/>
    <mergeCell ref="T20:U20"/>
    <mergeCell ref="R21:S21"/>
    <mergeCell ref="T21:U21"/>
    <mergeCell ref="R22:S22"/>
    <mergeCell ref="T22:U22"/>
    <mergeCell ref="N20:O20"/>
    <mergeCell ref="P20:Q20"/>
    <mergeCell ref="N21:O21"/>
    <mergeCell ref="P21:Q21"/>
    <mergeCell ref="L20:M20"/>
    <mergeCell ref="J20:K20"/>
    <mergeCell ref="N19:Q19"/>
    <mergeCell ref="AD25:AH25"/>
    <mergeCell ref="C22:G22"/>
    <mergeCell ref="C21:G21"/>
    <mergeCell ref="H19:I20"/>
    <mergeCell ref="L22:M22"/>
    <mergeCell ref="J22:K22"/>
    <mergeCell ref="B19:G20"/>
    <mergeCell ref="L21:M21"/>
    <mergeCell ref="J21:K21"/>
    <mergeCell ref="S17:AI17"/>
    <mergeCell ref="AG11:AI11"/>
    <mergeCell ref="P13:R13"/>
    <mergeCell ref="P12:R12"/>
    <mergeCell ref="P11:R11"/>
    <mergeCell ref="X15:AG15"/>
    <mergeCell ref="AG12:AI12"/>
    <mergeCell ref="T13:AF13"/>
    <mergeCell ref="AG13:AI13"/>
    <mergeCell ref="X16:Z16"/>
    <mergeCell ref="B16:B18"/>
    <mergeCell ref="B11:B13"/>
    <mergeCell ref="D13:O13"/>
    <mergeCell ref="D12:O12"/>
    <mergeCell ref="D11:O11"/>
    <mergeCell ref="C17:F17"/>
    <mergeCell ref="G17:O17"/>
    <mergeCell ref="G18:O18"/>
    <mergeCell ref="AD26:AH26"/>
    <mergeCell ref="AD27:AH27"/>
    <mergeCell ref="M30:Q30"/>
    <mergeCell ref="D30:L30"/>
    <mergeCell ref="C39:AI39"/>
    <mergeCell ref="C38:AI38"/>
    <mergeCell ref="D27:L27"/>
    <mergeCell ref="D28:E29"/>
    <mergeCell ref="D25:E26"/>
    <mergeCell ref="C25:C31"/>
    <mergeCell ref="AB16:AE16"/>
    <mergeCell ref="C18:F18"/>
    <mergeCell ref="O33:AI33"/>
    <mergeCell ref="H35:AI35"/>
    <mergeCell ref="C36:G37"/>
    <mergeCell ref="I36:L36"/>
    <mergeCell ref="B24:AI24"/>
    <mergeCell ref="AD21:AI23"/>
    <mergeCell ref="J19:M19"/>
    <mergeCell ref="B25:B29"/>
    <mergeCell ref="O7:R7"/>
    <mergeCell ref="G8:AI8"/>
    <mergeCell ref="C9:F9"/>
    <mergeCell ref="G9:I9"/>
    <mergeCell ref="J9:R9"/>
    <mergeCell ref="X9:AI9"/>
    <mergeCell ref="S9:W9"/>
    <mergeCell ref="G7:I7"/>
    <mergeCell ref="B2:AI2"/>
    <mergeCell ref="B3:AI3"/>
    <mergeCell ref="B4:AI4"/>
    <mergeCell ref="B5:B9"/>
    <mergeCell ref="C5:F5"/>
    <mergeCell ref="G5:AI5"/>
    <mergeCell ref="C6:F6"/>
    <mergeCell ref="G6:AI6"/>
    <mergeCell ref="C7:F8"/>
    <mergeCell ref="J7:L7"/>
    <mergeCell ref="C62:AG62"/>
    <mergeCell ref="AA10:AC10"/>
    <mergeCell ref="S18:U18"/>
    <mergeCell ref="V18:AA18"/>
    <mergeCell ref="AB18:AD18"/>
    <mergeCell ref="AE18:AI18"/>
    <mergeCell ref="C16:F16"/>
    <mergeCell ref="G16:O16"/>
    <mergeCell ref="P16:R18"/>
    <mergeCell ref="S16:V16"/>
    <mergeCell ref="C54:AG54"/>
    <mergeCell ref="C56:AG56"/>
    <mergeCell ref="C58:AG58"/>
    <mergeCell ref="C60:AG60"/>
    <mergeCell ref="C40:AI40"/>
    <mergeCell ref="C46:AG46"/>
    <mergeCell ref="C48:X48"/>
    <mergeCell ref="C50:AG50"/>
    <mergeCell ref="C52:AG52"/>
  </mergeCells>
  <dataValidations count="1">
    <dataValidation type="list" allowBlank="1" showInputMessage="1" showErrorMessage="1" sqref="AG11:AI13 P11:R13">
      <formula1>$AL$2:$AL$3</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FF99"/>
  </sheetPr>
  <dimension ref="B2:BF105"/>
  <sheetViews>
    <sheetView view="pageBreakPreview" zoomScaleSheetLayoutView="100" zoomScalePageLayoutView="0" workbookViewId="0" topLeftCell="A1">
      <selection activeCell="A1" sqref="A1"/>
    </sheetView>
  </sheetViews>
  <sheetFormatPr defaultColWidth="9.00390625" defaultRowHeight="13.5"/>
  <cols>
    <col min="1" max="1" width="1.00390625" style="87" customWidth="1"/>
    <col min="2" max="3" width="3.125" style="87" customWidth="1"/>
    <col min="4" max="32" width="3.625" style="87" customWidth="1"/>
    <col min="33" max="33" width="1.12109375" style="87" customWidth="1"/>
    <col min="34" max="34" width="3.125" style="87" customWidth="1"/>
    <col min="35" max="35" width="3.125" style="89" customWidth="1"/>
    <col min="36" max="58" width="3.125" style="87" customWidth="1"/>
    <col min="59" max="16384" width="9.00390625" style="87" customWidth="1"/>
  </cols>
  <sheetData>
    <row r="1" ht="7.5" customHeight="1"/>
    <row r="2" spans="2:35" ht="14.25">
      <c r="B2" s="1271" t="s">
        <v>507</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I2" s="133" t="s">
        <v>490</v>
      </c>
    </row>
    <row r="3" spans="2:35" ht="14.25">
      <c r="B3" s="1272" t="s">
        <v>508</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I3" s="133"/>
    </row>
    <row r="4" spans="2:32" ht="14.25">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row>
    <row r="5" spans="2:32" ht="24" customHeight="1">
      <c r="B5" s="1274" t="s">
        <v>491</v>
      </c>
      <c r="C5" s="1260" t="s">
        <v>492</v>
      </c>
      <c r="D5" s="1261"/>
      <c r="E5" s="1261"/>
      <c r="F5" s="1261"/>
      <c r="G5" s="1261"/>
      <c r="H5" s="1262"/>
      <c r="I5" s="1276">
        <f>IF('別紙2'!J14="","",'別紙2'!J14)</f>
      </c>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8"/>
    </row>
    <row r="6" spans="2:32" ht="24" customHeight="1">
      <c r="B6" s="1275"/>
      <c r="C6" s="1279" t="s">
        <v>256</v>
      </c>
      <c r="D6" s="1280"/>
      <c r="E6" s="1280"/>
      <c r="F6" s="1280"/>
      <c r="G6" s="1280"/>
      <c r="H6" s="1281"/>
      <c r="I6" s="1282">
        <f>IF('別紙2'!J15="","",'別紙2'!J15)</f>
      </c>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4"/>
    </row>
    <row r="7" spans="2:32" ht="13.5" customHeight="1">
      <c r="B7" s="1275"/>
      <c r="C7" s="1285" t="s">
        <v>257</v>
      </c>
      <c r="D7" s="1286"/>
      <c r="E7" s="1286"/>
      <c r="F7" s="1286"/>
      <c r="G7" s="1286"/>
      <c r="H7" s="1287"/>
      <c r="I7" s="1295" t="s">
        <v>258</v>
      </c>
      <c r="J7" s="1296"/>
      <c r="K7" s="1296"/>
      <c r="L7" s="1296"/>
      <c r="M7" s="1485"/>
      <c r="N7" s="1485"/>
      <c r="O7" s="140" t="s">
        <v>493</v>
      </c>
      <c r="P7" s="1485"/>
      <c r="Q7" s="1485"/>
      <c r="R7" s="1485"/>
      <c r="S7" s="140" t="s">
        <v>494</v>
      </c>
      <c r="T7" s="140"/>
      <c r="U7" s="140"/>
      <c r="V7" s="140"/>
      <c r="W7" s="140"/>
      <c r="X7" s="140"/>
      <c r="Y7" s="140"/>
      <c r="Z7" s="140"/>
      <c r="AA7" s="140"/>
      <c r="AB7" s="140"/>
      <c r="AC7" s="140"/>
      <c r="AD7" s="140"/>
      <c r="AE7" s="140"/>
      <c r="AF7" s="141"/>
    </row>
    <row r="8" spans="2:32" ht="24" customHeight="1">
      <c r="B8" s="1275"/>
      <c r="C8" s="1279"/>
      <c r="D8" s="1280"/>
      <c r="E8" s="1280"/>
      <c r="F8" s="1280"/>
      <c r="G8" s="1280"/>
      <c r="H8" s="1281"/>
      <c r="I8" s="1289"/>
      <c r="J8" s="1290"/>
      <c r="K8" s="1290"/>
      <c r="L8" s="1290"/>
      <c r="M8" s="1290"/>
      <c r="N8" s="1290"/>
      <c r="O8" s="1290"/>
      <c r="P8" s="1290"/>
      <c r="Q8" s="1290"/>
      <c r="R8" s="1290"/>
      <c r="S8" s="1290"/>
      <c r="T8" s="1290"/>
      <c r="U8" s="1290"/>
      <c r="V8" s="1290"/>
      <c r="W8" s="1290"/>
      <c r="X8" s="1290"/>
      <c r="Y8" s="1290"/>
      <c r="Z8" s="1290"/>
      <c r="AA8" s="1290"/>
      <c r="AB8" s="1290"/>
      <c r="AC8" s="1290"/>
      <c r="AD8" s="1290"/>
      <c r="AE8" s="1290"/>
      <c r="AF8" s="1291"/>
    </row>
    <row r="9" spans="2:32" ht="24" customHeight="1">
      <c r="B9" s="1275"/>
      <c r="C9" s="1292" t="s">
        <v>259</v>
      </c>
      <c r="D9" s="1293"/>
      <c r="E9" s="1293"/>
      <c r="F9" s="1293"/>
      <c r="G9" s="1293"/>
      <c r="H9" s="1294"/>
      <c r="I9" s="1250" t="s">
        <v>260</v>
      </c>
      <c r="J9" s="1251"/>
      <c r="K9" s="1251"/>
      <c r="L9" s="1252"/>
      <c r="M9" s="1253"/>
      <c r="N9" s="1254"/>
      <c r="O9" s="1254"/>
      <c r="P9" s="1254"/>
      <c r="Q9" s="1254"/>
      <c r="R9" s="1255"/>
      <c r="S9" s="1251" t="s">
        <v>261</v>
      </c>
      <c r="T9" s="1251"/>
      <c r="U9" s="1251"/>
      <c r="V9" s="1252"/>
      <c r="W9" s="1253"/>
      <c r="X9" s="1254"/>
      <c r="Y9" s="1254"/>
      <c r="Z9" s="1254"/>
      <c r="AA9" s="1254"/>
      <c r="AB9" s="1254"/>
      <c r="AC9" s="1254"/>
      <c r="AD9" s="1254"/>
      <c r="AE9" s="1254"/>
      <c r="AF9" s="1255"/>
    </row>
    <row r="10" spans="2:32" ht="13.5" customHeight="1">
      <c r="B10" s="1357" t="s">
        <v>262</v>
      </c>
      <c r="C10" s="1358"/>
      <c r="D10" s="1358"/>
      <c r="E10" s="1358"/>
      <c r="F10" s="1358"/>
      <c r="G10" s="1358"/>
      <c r="H10" s="1358"/>
      <c r="I10" s="1302"/>
      <c r="J10" s="1302"/>
      <c r="K10" s="1302"/>
      <c r="L10" s="1302"/>
      <c r="M10" s="1302"/>
      <c r="N10" s="1302"/>
      <c r="O10" s="1302"/>
      <c r="P10" s="1302"/>
      <c r="Q10" s="1302"/>
      <c r="R10" s="1303"/>
      <c r="S10" s="1446" t="s">
        <v>263</v>
      </c>
      <c r="T10" s="1447"/>
      <c r="U10" s="1249"/>
      <c r="V10" s="1249"/>
      <c r="W10" s="1293" t="s">
        <v>264</v>
      </c>
      <c r="X10" s="1293"/>
      <c r="Y10" s="1249"/>
      <c r="Z10" s="1249"/>
      <c r="AA10" s="1249"/>
      <c r="AB10" s="1302" t="s">
        <v>265</v>
      </c>
      <c r="AC10" s="1302"/>
      <c r="AD10" s="1249"/>
      <c r="AE10" s="1249"/>
      <c r="AF10" s="129" t="s">
        <v>266</v>
      </c>
    </row>
    <row r="11" spans="2:32" ht="12">
      <c r="B11" s="1274" t="s">
        <v>267</v>
      </c>
      <c r="C11" s="1260" t="s">
        <v>495</v>
      </c>
      <c r="D11" s="1261"/>
      <c r="E11" s="1261"/>
      <c r="F11" s="1261"/>
      <c r="G11" s="1261"/>
      <c r="H11" s="1262"/>
      <c r="I11" s="1263"/>
      <c r="J11" s="1263"/>
      <c r="K11" s="1263"/>
      <c r="L11" s="1263"/>
      <c r="M11" s="1263"/>
      <c r="N11" s="1263"/>
      <c r="O11" s="1263"/>
      <c r="P11" s="1263"/>
      <c r="Q11" s="1359" t="s">
        <v>268</v>
      </c>
      <c r="R11" s="1361"/>
      <c r="S11" s="1295" t="s">
        <v>258</v>
      </c>
      <c r="T11" s="1296"/>
      <c r="U11" s="1296"/>
      <c r="V11" s="1296"/>
      <c r="W11" s="1485"/>
      <c r="X11" s="1485"/>
      <c r="Y11" s="140" t="s">
        <v>496</v>
      </c>
      <c r="Z11" s="1485"/>
      <c r="AA11" s="1485"/>
      <c r="AB11" s="1485"/>
      <c r="AC11" s="1485"/>
      <c r="AD11" s="140" t="s">
        <v>497</v>
      </c>
      <c r="AE11" s="140"/>
      <c r="AF11" s="141"/>
    </row>
    <row r="12" spans="2:32" ht="24" customHeight="1">
      <c r="B12" s="1275"/>
      <c r="C12" s="1279" t="s">
        <v>269</v>
      </c>
      <c r="D12" s="1280"/>
      <c r="E12" s="1280"/>
      <c r="F12" s="1280"/>
      <c r="G12" s="1280"/>
      <c r="H12" s="1281"/>
      <c r="I12" s="1323"/>
      <c r="J12" s="1323"/>
      <c r="K12" s="1323"/>
      <c r="L12" s="1323"/>
      <c r="M12" s="1323"/>
      <c r="N12" s="1323"/>
      <c r="O12" s="1323"/>
      <c r="P12" s="1323"/>
      <c r="Q12" s="1264"/>
      <c r="R12" s="1266"/>
      <c r="S12" s="1326"/>
      <c r="T12" s="1327"/>
      <c r="U12" s="1327"/>
      <c r="V12" s="1327"/>
      <c r="W12" s="1327"/>
      <c r="X12" s="1327"/>
      <c r="Y12" s="1327"/>
      <c r="Z12" s="1327"/>
      <c r="AA12" s="1327"/>
      <c r="AB12" s="1327"/>
      <c r="AC12" s="1327"/>
      <c r="AD12" s="1327"/>
      <c r="AE12" s="1327"/>
      <c r="AF12" s="1328"/>
    </row>
    <row r="13" spans="2:58" ht="24" customHeight="1">
      <c r="B13" s="1275"/>
      <c r="C13" s="1292" t="s">
        <v>270</v>
      </c>
      <c r="D13" s="1293"/>
      <c r="E13" s="1293"/>
      <c r="F13" s="1293"/>
      <c r="G13" s="1293"/>
      <c r="H13" s="1294"/>
      <c r="I13" s="1324"/>
      <c r="J13" s="1324"/>
      <c r="K13" s="1324"/>
      <c r="L13" s="1324"/>
      <c r="M13" s="1324"/>
      <c r="N13" s="1324"/>
      <c r="O13" s="1324"/>
      <c r="P13" s="1324"/>
      <c r="Q13" s="1267"/>
      <c r="R13" s="1269"/>
      <c r="S13" s="1250" t="s">
        <v>260</v>
      </c>
      <c r="T13" s="1251"/>
      <c r="U13" s="1252"/>
      <c r="V13" s="1253"/>
      <c r="W13" s="1254"/>
      <c r="X13" s="1254"/>
      <c r="Y13" s="1255"/>
      <c r="Z13" s="1250" t="s">
        <v>261</v>
      </c>
      <c r="AA13" s="1251"/>
      <c r="AB13" s="1252"/>
      <c r="AC13" s="1253"/>
      <c r="AD13" s="1254"/>
      <c r="AE13" s="1254"/>
      <c r="AF13" s="1255"/>
      <c r="AP13" s="90"/>
      <c r="AQ13" s="90"/>
      <c r="AR13" s="90"/>
      <c r="AS13" s="90"/>
      <c r="AT13" s="90"/>
      <c r="AU13" s="90"/>
      <c r="AV13" s="90"/>
      <c r="AW13" s="90"/>
      <c r="AX13" s="90"/>
      <c r="AY13" s="90"/>
      <c r="AZ13" s="90"/>
      <c r="BA13" s="90"/>
      <c r="BB13" s="90"/>
      <c r="BC13" s="90"/>
      <c r="BD13" s="90"/>
      <c r="BE13" s="90"/>
      <c r="BF13" s="90"/>
    </row>
    <row r="14" spans="2:58" ht="12">
      <c r="B14" s="1275"/>
      <c r="C14" s="1295" t="s">
        <v>498</v>
      </c>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409"/>
      <c r="AP14" s="90"/>
      <c r="AQ14" s="90"/>
      <c r="AR14" s="90"/>
      <c r="AS14" s="90"/>
      <c r="AT14" s="90"/>
      <c r="AU14" s="90"/>
      <c r="AV14" s="90"/>
      <c r="AW14" s="90"/>
      <c r="AX14" s="90"/>
      <c r="AY14" s="90"/>
      <c r="AZ14" s="90"/>
      <c r="BA14" s="90"/>
      <c r="BB14" s="90"/>
      <c r="BC14" s="90"/>
      <c r="BD14" s="90"/>
      <c r="BE14" s="90"/>
      <c r="BF14" s="90"/>
    </row>
    <row r="15" spans="2:58" ht="24" customHeight="1">
      <c r="B15" s="1275"/>
      <c r="C15" s="138"/>
      <c r="D15" s="1354" t="s">
        <v>499</v>
      </c>
      <c r="E15" s="1355"/>
      <c r="F15" s="1355"/>
      <c r="G15" s="1355"/>
      <c r="H15" s="1355"/>
      <c r="I15" s="1355"/>
      <c r="J15" s="1355"/>
      <c r="K15" s="1355"/>
      <c r="L15" s="1355"/>
      <c r="M15" s="1355"/>
      <c r="N15" s="1355"/>
      <c r="O15" s="1355"/>
      <c r="P15" s="1356"/>
      <c r="Q15" s="1292" t="s">
        <v>500</v>
      </c>
      <c r="R15" s="1294"/>
      <c r="S15" s="1253"/>
      <c r="T15" s="1254"/>
      <c r="U15" s="1254"/>
      <c r="V15" s="1254"/>
      <c r="W15" s="1254"/>
      <c r="X15" s="1254"/>
      <c r="Y15" s="1254"/>
      <c r="Z15" s="1254"/>
      <c r="AA15" s="1254"/>
      <c r="AB15" s="1254"/>
      <c r="AC15" s="1254"/>
      <c r="AD15" s="1254"/>
      <c r="AE15" s="1254"/>
      <c r="AF15" s="1255"/>
      <c r="AP15" s="90"/>
      <c r="AQ15" s="90"/>
      <c r="AR15" s="90"/>
      <c r="AS15" s="90"/>
      <c r="AT15" s="90"/>
      <c r="AU15" s="90"/>
      <c r="AV15" s="90"/>
      <c r="AW15" s="90"/>
      <c r="AX15" s="90"/>
      <c r="AY15" s="90"/>
      <c r="AZ15" s="90"/>
      <c r="BA15" s="90"/>
      <c r="BB15" s="90"/>
      <c r="BC15" s="90"/>
      <c r="BD15" s="90"/>
      <c r="BE15" s="90"/>
      <c r="BF15" s="90"/>
    </row>
    <row r="16" spans="2:58" ht="24" customHeight="1">
      <c r="B16" s="1275"/>
      <c r="C16" s="138"/>
      <c r="D16" s="1482" t="s">
        <v>501</v>
      </c>
      <c r="E16" s="1482"/>
      <c r="F16" s="1482"/>
      <c r="G16" s="1482"/>
      <c r="H16" s="1482"/>
      <c r="I16" s="1482"/>
      <c r="J16" s="1482"/>
      <c r="K16" s="1482"/>
      <c r="L16" s="1483" t="s">
        <v>502</v>
      </c>
      <c r="M16" s="1483"/>
      <c r="N16" s="1483"/>
      <c r="O16" s="1483"/>
      <c r="P16" s="1483"/>
      <c r="Q16" s="1483"/>
      <c r="R16" s="1483"/>
      <c r="S16" s="1309"/>
      <c r="T16" s="1310"/>
      <c r="U16" s="1310"/>
      <c r="V16" s="1310"/>
      <c r="W16" s="1310"/>
      <c r="X16" s="1310"/>
      <c r="Y16" s="1310"/>
      <c r="Z16" s="1310"/>
      <c r="AA16" s="1310"/>
      <c r="AB16" s="1310"/>
      <c r="AC16" s="1310"/>
      <c r="AD16" s="1310"/>
      <c r="AE16" s="1310"/>
      <c r="AF16" s="1390"/>
      <c r="AP16" s="90"/>
      <c r="AQ16" s="90"/>
      <c r="AR16" s="90"/>
      <c r="AS16" s="90"/>
      <c r="AT16" s="90"/>
      <c r="AU16" s="90"/>
      <c r="AV16" s="90"/>
      <c r="AW16" s="90"/>
      <c r="AX16" s="90"/>
      <c r="AY16" s="90"/>
      <c r="AZ16" s="90"/>
      <c r="BA16" s="90"/>
      <c r="BB16" s="90"/>
      <c r="BC16" s="90"/>
      <c r="BD16" s="90"/>
      <c r="BE16" s="90"/>
      <c r="BF16" s="90"/>
    </row>
    <row r="17" spans="2:58" ht="24" customHeight="1">
      <c r="B17" s="226"/>
      <c r="C17" s="116"/>
      <c r="D17" s="1482"/>
      <c r="E17" s="1482"/>
      <c r="F17" s="1482"/>
      <c r="G17" s="1482"/>
      <c r="H17" s="1482"/>
      <c r="I17" s="1482"/>
      <c r="J17" s="1482"/>
      <c r="K17" s="1482"/>
      <c r="L17" s="1484" t="s">
        <v>503</v>
      </c>
      <c r="M17" s="1484"/>
      <c r="N17" s="1484"/>
      <c r="O17" s="1484"/>
      <c r="P17" s="1484"/>
      <c r="Q17" s="1484"/>
      <c r="R17" s="1484"/>
      <c r="S17" s="1311"/>
      <c r="T17" s="1312"/>
      <c r="U17" s="1312"/>
      <c r="V17" s="1312"/>
      <c r="W17" s="1312"/>
      <c r="X17" s="1312"/>
      <c r="Y17" s="1312"/>
      <c r="Z17" s="1312"/>
      <c r="AA17" s="1312"/>
      <c r="AB17" s="1312"/>
      <c r="AC17" s="1312"/>
      <c r="AD17" s="1312"/>
      <c r="AE17" s="1312"/>
      <c r="AF17" s="1394"/>
      <c r="AP17" s="90"/>
      <c r="AQ17" s="90"/>
      <c r="AR17" s="90"/>
      <c r="AS17" s="90"/>
      <c r="AT17" s="90"/>
      <c r="AU17" s="90"/>
      <c r="AV17" s="90"/>
      <c r="AW17" s="90"/>
      <c r="AX17" s="90"/>
      <c r="AY17" s="90"/>
      <c r="AZ17" s="90"/>
      <c r="BA17" s="90"/>
      <c r="BB17" s="90"/>
      <c r="BC17" s="90"/>
      <c r="BD17" s="90"/>
      <c r="BE17" s="90"/>
      <c r="BF17" s="90"/>
    </row>
    <row r="18" spans="2:58" ht="24" customHeight="1">
      <c r="B18" s="1357" t="s">
        <v>509</v>
      </c>
      <c r="C18" s="1302"/>
      <c r="D18" s="1302"/>
      <c r="E18" s="1302"/>
      <c r="F18" s="1302"/>
      <c r="G18" s="1302"/>
      <c r="H18" s="1302"/>
      <c r="I18" s="1302"/>
      <c r="J18" s="1302"/>
      <c r="K18" s="1302"/>
      <c r="L18" s="1302"/>
      <c r="M18" s="1302"/>
      <c r="N18" s="1302"/>
      <c r="O18" s="1303"/>
      <c r="P18" s="1459" t="s">
        <v>511</v>
      </c>
      <c r="Q18" s="1460"/>
      <c r="R18" s="1461"/>
      <c r="S18" s="1457" t="s">
        <v>510</v>
      </c>
      <c r="T18" s="1322"/>
      <c r="U18" s="1322"/>
      <c r="V18" s="1322"/>
      <c r="W18" s="1322"/>
      <c r="X18" s="1322"/>
      <c r="Y18" s="1322"/>
      <c r="Z18" s="1322"/>
      <c r="AA18" s="1322"/>
      <c r="AB18" s="1322"/>
      <c r="AC18" s="1458"/>
      <c r="AD18" s="1359" t="s">
        <v>511</v>
      </c>
      <c r="AE18" s="1360"/>
      <c r="AF18" s="1361"/>
      <c r="AI18" s="157"/>
      <c r="AJ18" s="157"/>
      <c r="AK18" s="157"/>
      <c r="AL18" s="157"/>
      <c r="AM18" s="157"/>
      <c r="AN18" s="157"/>
      <c r="AO18" s="157"/>
      <c r="AP18" s="157"/>
      <c r="AQ18" s="157"/>
      <c r="AR18" s="157"/>
      <c r="AS18" s="90"/>
      <c r="AT18" s="90"/>
      <c r="AU18" s="90"/>
      <c r="AV18" s="90"/>
      <c r="AW18" s="90"/>
      <c r="AX18" s="90"/>
      <c r="AY18" s="90"/>
      <c r="AZ18" s="90"/>
      <c r="BA18" s="90"/>
      <c r="BB18" s="90"/>
      <c r="BC18" s="90"/>
      <c r="BD18" s="90"/>
      <c r="BE18" s="90"/>
      <c r="BF18" s="90"/>
    </row>
    <row r="19" spans="2:58" ht="24" customHeight="1">
      <c r="B19" s="1454" t="s">
        <v>513</v>
      </c>
      <c r="C19" s="1455"/>
      <c r="D19" s="1455"/>
      <c r="E19" s="1455"/>
      <c r="F19" s="1455"/>
      <c r="G19" s="1455"/>
      <c r="H19" s="1455"/>
      <c r="I19" s="1455"/>
      <c r="J19" s="1455"/>
      <c r="K19" s="1455"/>
      <c r="L19" s="1455"/>
      <c r="M19" s="1455"/>
      <c r="N19" s="1455"/>
      <c r="O19" s="1456"/>
      <c r="P19" s="1253"/>
      <c r="Q19" s="1254"/>
      <c r="R19" s="225" t="s">
        <v>90</v>
      </c>
      <c r="S19" s="1457" t="s">
        <v>515</v>
      </c>
      <c r="T19" s="1322"/>
      <c r="U19" s="1322"/>
      <c r="V19" s="1322"/>
      <c r="W19" s="1322"/>
      <c r="X19" s="1322"/>
      <c r="Y19" s="1322"/>
      <c r="Z19" s="1322"/>
      <c r="AA19" s="1322"/>
      <c r="AB19" s="1322"/>
      <c r="AC19" s="1322"/>
      <c r="AD19" s="1253"/>
      <c r="AE19" s="1254"/>
      <c r="AF19" s="225" t="s">
        <v>90</v>
      </c>
      <c r="AI19" s="157"/>
      <c r="AJ19" s="157"/>
      <c r="AK19" s="157"/>
      <c r="AL19" s="157"/>
      <c r="AM19" s="157"/>
      <c r="AN19" s="157"/>
      <c r="AO19" s="157"/>
      <c r="AP19" s="157"/>
      <c r="AQ19" s="157"/>
      <c r="AR19" s="157"/>
      <c r="AS19" s="90"/>
      <c r="AT19" s="90"/>
      <c r="AU19" s="90"/>
      <c r="AV19" s="90"/>
      <c r="AW19" s="90"/>
      <c r="AX19" s="90"/>
      <c r="AY19" s="90"/>
      <c r="AZ19" s="90"/>
      <c r="BA19" s="90"/>
      <c r="BB19" s="90"/>
      <c r="BC19" s="90"/>
      <c r="BD19" s="90"/>
      <c r="BE19" s="90"/>
      <c r="BF19" s="90"/>
    </row>
    <row r="20" spans="2:58" ht="24" customHeight="1">
      <c r="B20" s="1454" t="s">
        <v>514</v>
      </c>
      <c r="C20" s="1455"/>
      <c r="D20" s="1455"/>
      <c r="E20" s="1455"/>
      <c r="F20" s="1455"/>
      <c r="G20" s="1455"/>
      <c r="H20" s="1455"/>
      <c r="I20" s="1455"/>
      <c r="J20" s="1455"/>
      <c r="K20" s="1455"/>
      <c r="L20" s="1455"/>
      <c r="M20" s="1455"/>
      <c r="N20" s="1455"/>
      <c r="O20" s="1456"/>
      <c r="P20" s="1253"/>
      <c r="Q20" s="1254"/>
      <c r="R20" s="217" t="s">
        <v>90</v>
      </c>
      <c r="S20" s="1457" t="s">
        <v>516</v>
      </c>
      <c r="T20" s="1322"/>
      <c r="U20" s="1322"/>
      <c r="V20" s="1322"/>
      <c r="W20" s="1322"/>
      <c r="X20" s="1322"/>
      <c r="Y20" s="1322"/>
      <c r="Z20" s="1322"/>
      <c r="AA20" s="1322"/>
      <c r="AB20" s="1322"/>
      <c r="AC20" s="1322"/>
      <c r="AD20" s="1253"/>
      <c r="AE20" s="1254"/>
      <c r="AF20" s="217" t="s">
        <v>90</v>
      </c>
      <c r="AI20" s="157"/>
      <c r="AJ20" s="157"/>
      <c r="AK20" s="157"/>
      <c r="AL20" s="157"/>
      <c r="AM20" s="157"/>
      <c r="AN20" s="157"/>
      <c r="AO20" s="157"/>
      <c r="AP20" s="157"/>
      <c r="AQ20" s="157"/>
      <c r="AR20" s="157"/>
      <c r="AS20" s="90"/>
      <c r="AT20" s="90"/>
      <c r="AU20" s="90"/>
      <c r="AV20" s="90"/>
      <c r="AW20" s="90"/>
      <c r="AX20" s="90"/>
      <c r="AY20" s="90"/>
      <c r="AZ20" s="90"/>
      <c r="BA20" s="90"/>
      <c r="BB20" s="90"/>
      <c r="BC20" s="90"/>
      <c r="BD20" s="90"/>
      <c r="BE20" s="90"/>
      <c r="BF20" s="90"/>
    </row>
    <row r="21" spans="2:58" ht="24" customHeight="1">
      <c r="B21" s="1448" t="s">
        <v>524</v>
      </c>
      <c r="C21" s="1449"/>
      <c r="D21" s="1449"/>
      <c r="E21" s="1449"/>
      <c r="F21" s="1449"/>
      <c r="G21" s="1449"/>
      <c r="H21" s="1450"/>
      <c r="I21" s="1250" t="s">
        <v>517</v>
      </c>
      <c r="J21" s="1251"/>
      <c r="K21" s="1251"/>
      <c r="L21" s="1252"/>
      <c r="M21" s="1250" t="s">
        <v>518</v>
      </c>
      <c r="N21" s="1251"/>
      <c r="O21" s="1251"/>
      <c r="P21" s="1252"/>
      <c r="Q21" s="1250" t="s">
        <v>504</v>
      </c>
      <c r="R21" s="1251"/>
      <c r="S21" s="1251"/>
      <c r="T21" s="1252"/>
      <c r="U21" s="1250" t="s">
        <v>250</v>
      </c>
      <c r="V21" s="1251"/>
      <c r="W21" s="1251"/>
      <c r="X21" s="1252"/>
      <c r="Y21" s="1250" t="s">
        <v>519</v>
      </c>
      <c r="Z21" s="1251"/>
      <c r="AA21" s="1251"/>
      <c r="AB21" s="1252"/>
      <c r="AC21" s="1250" t="s">
        <v>249</v>
      </c>
      <c r="AD21" s="1251"/>
      <c r="AE21" s="1251"/>
      <c r="AF21" s="1252"/>
      <c r="AI21" s="157"/>
      <c r="AJ21" s="157"/>
      <c r="AK21" s="157"/>
      <c r="AL21" s="157"/>
      <c r="AM21" s="157"/>
      <c r="AN21" s="157"/>
      <c r="AO21" s="157"/>
      <c r="AP21" s="157"/>
      <c r="AQ21" s="157"/>
      <c r="AR21" s="157"/>
      <c r="AS21" s="90"/>
      <c r="AT21" s="90"/>
      <c r="AU21" s="90"/>
      <c r="AV21" s="90"/>
      <c r="AW21" s="90"/>
      <c r="AX21" s="90"/>
      <c r="AY21" s="90"/>
      <c r="AZ21" s="90"/>
      <c r="BA21" s="90"/>
      <c r="BB21" s="90"/>
      <c r="BC21" s="90"/>
      <c r="BD21" s="90"/>
      <c r="BE21" s="90"/>
      <c r="BF21" s="90"/>
    </row>
    <row r="22" spans="2:58" ht="18" customHeight="1">
      <c r="B22" s="1451"/>
      <c r="C22" s="1452"/>
      <c r="D22" s="1452"/>
      <c r="E22" s="1452"/>
      <c r="F22" s="1452"/>
      <c r="G22" s="1452"/>
      <c r="H22" s="1453"/>
      <c r="I22" s="1250" t="s">
        <v>271</v>
      </c>
      <c r="J22" s="1252"/>
      <c r="K22" s="1250" t="s">
        <v>272</v>
      </c>
      <c r="L22" s="1252"/>
      <c r="M22" s="1250" t="s">
        <v>271</v>
      </c>
      <c r="N22" s="1252"/>
      <c r="O22" s="1250" t="s">
        <v>272</v>
      </c>
      <c r="P22" s="1252"/>
      <c r="Q22" s="1250" t="s">
        <v>271</v>
      </c>
      <c r="R22" s="1252"/>
      <c r="S22" s="1250" t="s">
        <v>272</v>
      </c>
      <c r="T22" s="1252"/>
      <c r="U22" s="1250" t="s">
        <v>271</v>
      </c>
      <c r="V22" s="1252"/>
      <c r="W22" s="1250" t="s">
        <v>272</v>
      </c>
      <c r="X22" s="1252"/>
      <c r="Y22" s="1250" t="s">
        <v>271</v>
      </c>
      <c r="Z22" s="1252"/>
      <c r="AA22" s="1250" t="s">
        <v>272</v>
      </c>
      <c r="AB22" s="1252"/>
      <c r="AC22" s="1250" t="s">
        <v>271</v>
      </c>
      <c r="AD22" s="1252"/>
      <c r="AE22" s="1250" t="s">
        <v>272</v>
      </c>
      <c r="AF22" s="1252"/>
      <c r="AI22" s="157"/>
      <c r="AJ22" s="157"/>
      <c r="AK22" s="157"/>
      <c r="AL22" s="157"/>
      <c r="AM22" s="157"/>
      <c r="AN22" s="157"/>
      <c r="AO22" s="157"/>
      <c r="AP22" s="157"/>
      <c r="AQ22" s="157"/>
      <c r="AR22" s="157"/>
      <c r="AS22" s="90"/>
      <c r="AT22" s="90"/>
      <c r="AU22" s="90"/>
      <c r="AV22" s="90"/>
      <c r="AW22" s="90"/>
      <c r="AX22" s="90"/>
      <c r="AY22" s="90"/>
      <c r="AZ22" s="90"/>
      <c r="BA22" s="90"/>
      <c r="BB22" s="90"/>
      <c r="BC22" s="90"/>
      <c r="BD22" s="90"/>
      <c r="BE22" s="90"/>
      <c r="BF22" s="90"/>
    </row>
    <row r="23" spans="2:58" ht="30" customHeight="1">
      <c r="B23" s="228"/>
      <c r="C23" s="1424" t="s">
        <v>527</v>
      </c>
      <c r="D23" s="1425"/>
      <c r="E23" s="1426"/>
      <c r="F23" s="1430" t="s">
        <v>521</v>
      </c>
      <c r="G23" s="1431"/>
      <c r="H23" s="1432"/>
      <c r="I23" s="1444"/>
      <c r="J23" s="1445"/>
      <c r="K23" s="1444"/>
      <c r="L23" s="1445"/>
      <c r="M23" s="1444"/>
      <c r="N23" s="1445"/>
      <c r="O23" s="1444"/>
      <c r="P23" s="1445"/>
      <c r="Q23" s="1444"/>
      <c r="R23" s="1445"/>
      <c r="S23" s="1444"/>
      <c r="T23" s="1445"/>
      <c r="U23" s="1444"/>
      <c r="V23" s="1445"/>
      <c r="W23" s="1444"/>
      <c r="X23" s="1445"/>
      <c r="Y23" s="1444"/>
      <c r="Z23" s="1445"/>
      <c r="AA23" s="1444"/>
      <c r="AB23" s="1445"/>
      <c r="AC23" s="1444"/>
      <c r="AD23" s="1445"/>
      <c r="AE23" s="1444"/>
      <c r="AF23" s="1445"/>
      <c r="AI23" s="157"/>
      <c r="AJ23" s="157"/>
      <c r="AK23" s="157"/>
      <c r="AL23" s="157"/>
      <c r="AM23" s="157"/>
      <c r="AN23" s="157"/>
      <c r="AO23" s="157"/>
      <c r="AP23" s="157"/>
      <c r="AQ23" s="157"/>
      <c r="AR23" s="157"/>
      <c r="AS23" s="90"/>
      <c r="AT23" s="90"/>
      <c r="AU23" s="90"/>
      <c r="AV23" s="90"/>
      <c r="AW23" s="90"/>
      <c r="AX23" s="90"/>
      <c r="AY23" s="90"/>
      <c r="AZ23" s="90"/>
      <c r="BA23" s="90"/>
      <c r="BB23" s="90"/>
      <c r="BC23" s="90"/>
      <c r="BD23" s="90"/>
      <c r="BE23" s="90"/>
      <c r="BF23" s="90"/>
    </row>
    <row r="24" spans="2:58" ht="30" customHeight="1">
      <c r="B24" s="228"/>
      <c r="C24" s="1427"/>
      <c r="D24" s="1428"/>
      <c r="E24" s="1429"/>
      <c r="F24" s="1433" t="s">
        <v>520</v>
      </c>
      <c r="G24" s="1434"/>
      <c r="H24" s="1435"/>
      <c r="I24" s="1439"/>
      <c r="J24" s="1440"/>
      <c r="K24" s="1439"/>
      <c r="L24" s="1440"/>
      <c r="M24" s="1439"/>
      <c r="N24" s="1440"/>
      <c r="O24" s="1439"/>
      <c r="P24" s="1440"/>
      <c r="Q24" s="1439"/>
      <c r="R24" s="1440"/>
      <c r="S24" s="1439"/>
      <c r="T24" s="1440"/>
      <c r="U24" s="1439"/>
      <c r="V24" s="1440"/>
      <c r="W24" s="1439"/>
      <c r="X24" s="1440"/>
      <c r="Y24" s="1439"/>
      <c r="Z24" s="1440"/>
      <c r="AA24" s="1439"/>
      <c r="AB24" s="1440"/>
      <c r="AC24" s="1439"/>
      <c r="AD24" s="1440"/>
      <c r="AE24" s="1439"/>
      <c r="AF24" s="1440"/>
      <c r="AI24" s="157"/>
      <c r="AJ24" s="157"/>
      <c r="AK24" s="157"/>
      <c r="AL24" s="157"/>
      <c r="AM24" s="157"/>
      <c r="AN24" s="157"/>
      <c r="AO24" s="157"/>
      <c r="AP24" s="157"/>
      <c r="AQ24" s="157"/>
      <c r="AR24" s="157"/>
      <c r="AS24" s="90"/>
      <c r="AT24" s="90"/>
      <c r="AU24" s="90"/>
      <c r="AV24" s="90"/>
      <c r="AW24" s="90"/>
      <c r="AX24" s="90"/>
      <c r="AY24" s="90"/>
      <c r="AZ24" s="90"/>
      <c r="BA24" s="90"/>
      <c r="BB24" s="90"/>
      <c r="BC24" s="90"/>
      <c r="BD24" s="90"/>
      <c r="BE24" s="90"/>
      <c r="BF24" s="90"/>
    </row>
    <row r="25" spans="2:58" ht="30" customHeight="1">
      <c r="B25" s="228"/>
      <c r="C25" s="1436" t="s">
        <v>522</v>
      </c>
      <c r="D25" s="1437"/>
      <c r="E25" s="1437"/>
      <c r="F25" s="1437"/>
      <c r="G25" s="1437"/>
      <c r="H25" s="1438"/>
      <c r="I25" s="1441"/>
      <c r="J25" s="1442"/>
      <c r="K25" s="1442"/>
      <c r="L25" s="1443"/>
      <c r="M25" s="1441"/>
      <c r="N25" s="1442"/>
      <c r="O25" s="1442"/>
      <c r="P25" s="1443"/>
      <c r="Q25" s="1441"/>
      <c r="R25" s="1442"/>
      <c r="S25" s="1442"/>
      <c r="T25" s="1443"/>
      <c r="U25" s="1441"/>
      <c r="V25" s="1442"/>
      <c r="W25" s="1442"/>
      <c r="X25" s="1443"/>
      <c r="Y25" s="1441"/>
      <c r="Z25" s="1442"/>
      <c r="AA25" s="1442"/>
      <c r="AB25" s="1443"/>
      <c r="AC25" s="1441"/>
      <c r="AD25" s="1442"/>
      <c r="AE25" s="1442"/>
      <c r="AF25" s="1443"/>
      <c r="AI25" s="157"/>
      <c r="AJ25" s="157"/>
      <c r="AK25" s="157"/>
      <c r="AL25" s="157"/>
      <c r="AM25" s="157"/>
      <c r="AN25" s="157"/>
      <c r="AO25" s="157"/>
      <c r="AP25" s="157"/>
      <c r="AQ25" s="157"/>
      <c r="AR25" s="157"/>
      <c r="AS25" s="90"/>
      <c r="AT25" s="90"/>
      <c r="AU25" s="90"/>
      <c r="AV25" s="90"/>
      <c r="AW25" s="90"/>
      <c r="AX25" s="90"/>
      <c r="AY25" s="90"/>
      <c r="AZ25" s="90"/>
      <c r="BA25" s="90"/>
      <c r="BB25" s="90"/>
      <c r="BC25" s="90"/>
      <c r="BD25" s="90"/>
      <c r="BE25" s="90"/>
      <c r="BF25" s="90"/>
    </row>
    <row r="26" spans="2:32" ht="24" customHeight="1">
      <c r="B26" s="138"/>
      <c r="C26" s="90"/>
      <c r="D26" s="90"/>
      <c r="E26" s="90"/>
      <c r="F26" s="90"/>
      <c r="G26" s="90"/>
      <c r="H26" s="142"/>
      <c r="I26" s="1250" t="s">
        <v>525</v>
      </c>
      <c r="J26" s="1251"/>
      <c r="K26" s="1251"/>
      <c r="L26" s="1252"/>
      <c r="M26" s="1250" t="s">
        <v>273</v>
      </c>
      <c r="N26" s="1251"/>
      <c r="O26" s="1251"/>
      <c r="P26" s="1252"/>
      <c r="Q26" s="1250" t="s">
        <v>67</v>
      </c>
      <c r="R26" s="1251"/>
      <c r="S26" s="1251"/>
      <c r="T26" s="1252"/>
      <c r="U26" s="1250" t="s">
        <v>526</v>
      </c>
      <c r="V26" s="1251"/>
      <c r="W26" s="1251"/>
      <c r="X26" s="1252"/>
      <c r="Y26" s="1415"/>
      <c r="Z26" s="1416"/>
      <c r="AA26" s="1416"/>
      <c r="AB26" s="1416"/>
      <c r="AC26" s="1416"/>
      <c r="AD26" s="1416"/>
      <c r="AE26" s="1416"/>
      <c r="AF26" s="1417"/>
    </row>
    <row r="27" spans="2:32" ht="18" customHeight="1">
      <c r="B27" s="138"/>
      <c r="C27" s="90"/>
      <c r="D27" s="90"/>
      <c r="E27" s="90"/>
      <c r="F27" s="90"/>
      <c r="G27" s="90"/>
      <c r="H27" s="142"/>
      <c r="I27" s="1250" t="s">
        <v>271</v>
      </c>
      <c r="J27" s="1252"/>
      <c r="K27" s="1250" t="s">
        <v>272</v>
      </c>
      <c r="L27" s="1252"/>
      <c r="M27" s="1250" t="s">
        <v>271</v>
      </c>
      <c r="N27" s="1252"/>
      <c r="O27" s="1250" t="s">
        <v>272</v>
      </c>
      <c r="P27" s="1252"/>
      <c r="Q27" s="1250" t="s">
        <v>271</v>
      </c>
      <c r="R27" s="1252"/>
      <c r="S27" s="1250" t="s">
        <v>272</v>
      </c>
      <c r="T27" s="1252"/>
      <c r="U27" s="1250" t="s">
        <v>271</v>
      </c>
      <c r="V27" s="1252"/>
      <c r="W27" s="1250" t="s">
        <v>272</v>
      </c>
      <c r="X27" s="1252"/>
      <c r="Y27" s="1418"/>
      <c r="Z27" s="1419"/>
      <c r="AA27" s="1419"/>
      <c r="AB27" s="1419"/>
      <c r="AC27" s="1419"/>
      <c r="AD27" s="1419"/>
      <c r="AE27" s="1419"/>
      <c r="AF27" s="1420"/>
    </row>
    <row r="28" spans="2:32" ht="30" customHeight="1">
      <c r="B28" s="138"/>
      <c r="C28" s="1424" t="s">
        <v>872</v>
      </c>
      <c r="D28" s="1425"/>
      <c r="E28" s="1426"/>
      <c r="F28" s="1430" t="s">
        <v>521</v>
      </c>
      <c r="G28" s="1431"/>
      <c r="H28" s="1432"/>
      <c r="I28" s="1444"/>
      <c r="J28" s="1445"/>
      <c r="K28" s="1444"/>
      <c r="L28" s="1445"/>
      <c r="M28" s="1444"/>
      <c r="N28" s="1445"/>
      <c r="O28" s="1444"/>
      <c r="P28" s="1445"/>
      <c r="Q28" s="1444"/>
      <c r="R28" s="1445"/>
      <c r="S28" s="1444"/>
      <c r="T28" s="1445"/>
      <c r="U28" s="1444"/>
      <c r="V28" s="1445"/>
      <c r="W28" s="1444"/>
      <c r="X28" s="1445"/>
      <c r="Y28" s="1418"/>
      <c r="Z28" s="1419"/>
      <c r="AA28" s="1419"/>
      <c r="AB28" s="1419"/>
      <c r="AC28" s="1419"/>
      <c r="AD28" s="1419"/>
      <c r="AE28" s="1419"/>
      <c r="AF28" s="1420"/>
    </row>
    <row r="29" spans="2:32" ht="30" customHeight="1">
      <c r="B29" s="138"/>
      <c r="C29" s="1427"/>
      <c r="D29" s="1428"/>
      <c r="E29" s="1429"/>
      <c r="F29" s="1433" t="s">
        <v>520</v>
      </c>
      <c r="G29" s="1434"/>
      <c r="H29" s="1435"/>
      <c r="I29" s="1439"/>
      <c r="J29" s="1440"/>
      <c r="K29" s="1439"/>
      <c r="L29" s="1440"/>
      <c r="M29" s="1439"/>
      <c r="N29" s="1440"/>
      <c r="O29" s="1439"/>
      <c r="P29" s="1440"/>
      <c r="Q29" s="1439"/>
      <c r="R29" s="1440"/>
      <c r="S29" s="1439"/>
      <c r="T29" s="1440"/>
      <c r="U29" s="1439"/>
      <c r="V29" s="1440"/>
      <c r="W29" s="1439"/>
      <c r="X29" s="1440"/>
      <c r="Y29" s="1418"/>
      <c r="Z29" s="1419"/>
      <c r="AA29" s="1419"/>
      <c r="AB29" s="1419"/>
      <c r="AC29" s="1419"/>
      <c r="AD29" s="1419"/>
      <c r="AE29" s="1419"/>
      <c r="AF29" s="1420"/>
    </row>
    <row r="30" spans="2:32" ht="30" customHeight="1">
      <c r="B30" s="116"/>
      <c r="C30" s="1436" t="s">
        <v>522</v>
      </c>
      <c r="D30" s="1437"/>
      <c r="E30" s="1437"/>
      <c r="F30" s="1437"/>
      <c r="G30" s="1437"/>
      <c r="H30" s="1438"/>
      <c r="I30" s="1441"/>
      <c r="J30" s="1442"/>
      <c r="K30" s="1442"/>
      <c r="L30" s="1443"/>
      <c r="M30" s="1441"/>
      <c r="N30" s="1442"/>
      <c r="O30" s="1442"/>
      <c r="P30" s="1443"/>
      <c r="Q30" s="1441"/>
      <c r="R30" s="1442"/>
      <c r="S30" s="1442"/>
      <c r="T30" s="1443"/>
      <c r="U30" s="1441"/>
      <c r="V30" s="1442"/>
      <c r="W30" s="1442"/>
      <c r="X30" s="1443"/>
      <c r="Y30" s="1421"/>
      <c r="Z30" s="1422"/>
      <c r="AA30" s="1422"/>
      <c r="AB30" s="1422"/>
      <c r="AC30" s="1422"/>
      <c r="AD30" s="1422"/>
      <c r="AE30" s="1422"/>
      <c r="AF30" s="1423"/>
    </row>
    <row r="31" ht="17.25" customHeight="1"/>
    <row r="33" spans="2:35" ht="14.25">
      <c r="B33" s="1271" t="s">
        <v>528</v>
      </c>
      <c r="C33" s="1271"/>
      <c r="D33" s="1271"/>
      <c r="E33" s="1271"/>
      <c r="F33" s="1271"/>
      <c r="G33" s="1271"/>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I33" s="133" t="s">
        <v>490</v>
      </c>
    </row>
    <row r="34" spans="2:35" ht="14.25">
      <c r="B34" s="1272" t="s">
        <v>529</v>
      </c>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c r="AC34" s="1272"/>
      <c r="AD34" s="1272"/>
      <c r="AE34" s="1272"/>
      <c r="AF34" s="1272"/>
      <c r="AI34" s="133"/>
    </row>
    <row r="35" spans="2:32" ht="14.25">
      <c r="B35" s="1273"/>
      <c r="C35" s="1273"/>
      <c r="D35" s="1273"/>
      <c r="E35" s="1273"/>
      <c r="F35" s="1273"/>
      <c r="G35" s="1273"/>
      <c r="H35" s="1273"/>
      <c r="I35" s="1466"/>
      <c r="J35" s="1466"/>
      <c r="K35" s="1466"/>
      <c r="L35" s="1466"/>
      <c r="M35" s="1466"/>
      <c r="N35" s="1466"/>
      <c r="O35" s="1466"/>
      <c r="P35" s="1466"/>
      <c r="Q35" s="1466"/>
      <c r="R35" s="1466"/>
      <c r="S35" s="1466"/>
      <c r="T35" s="1466"/>
      <c r="U35" s="1466"/>
      <c r="V35" s="1466"/>
      <c r="W35" s="1466"/>
      <c r="X35" s="1466"/>
      <c r="Y35" s="1466"/>
      <c r="Z35" s="1466"/>
      <c r="AA35" s="1466"/>
      <c r="AB35" s="1466"/>
      <c r="AC35" s="1466"/>
      <c r="AD35" s="1466"/>
      <c r="AE35" s="1466"/>
      <c r="AF35" s="1466"/>
    </row>
    <row r="36" spans="2:32" ht="26.25" customHeight="1">
      <c r="B36" s="1405" t="s">
        <v>537</v>
      </c>
      <c r="C36" s="1406"/>
      <c r="D36" s="1406"/>
      <c r="E36" s="1406"/>
      <c r="F36" s="1406"/>
      <c r="G36" s="1406"/>
      <c r="H36" s="1407"/>
      <c r="I36" s="1260" t="s">
        <v>538</v>
      </c>
      <c r="J36" s="1262"/>
      <c r="K36" s="1462"/>
      <c r="L36" s="1463"/>
      <c r="M36" s="1463"/>
      <c r="N36" s="1463"/>
      <c r="O36" s="1463"/>
      <c r="P36" s="1463"/>
      <c r="Q36" s="1463"/>
      <c r="R36" s="1463"/>
      <c r="S36" s="1463"/>
      <c r="T36" s="1463"/>
      <c r="U36" s="1463"/>
      <c r="V36" s="1463"/>
      <c r="W36" s="1463"/>
      <c r="X36" s="1463"/>
      <c r="Y36" s="1463"/>
      <c r="Z36" s="1463"/>
      <c r="AA36" s="1463"/>
      <c r="AB36" s="1463"/>
      <c r="AC36" s="1463"/>
      <c r="AD36" s="1463"/>
      <c r="AE36" s="1463"/>
      <c r="AF36" s="1464"/>
    </row>
    <row r="37" spans="2:32" ht="26.25" customHeight="1">
      <c r="B37" s="1467"/>
      <c r="C37" s="1468"/>
      <c r="D37" s="1468"/>
      <c r="E37" s="1468"/>
      <c r="F37" s="1468"/>
      <c r="G37" s="1468"/>
      <c r="H37" s="1469"/>
      <c r="I37" s="1279" t="s">
        <v>539</v>
      </c>
      <c r="J37" s="1281"/>
      <c r="K37" s="1289"/>
      <c r="L37" s="1290"/>
      <c r="M37" s="1290"/>
      <c r="N37" s="1290"/>
      <c r="O37" s="1290"/>
      <c r="P37" s="1290"/>
      <c r="Q37" s="1290"/>
      <c r="R37" s="1290"/>
      <c r="S37" s="1290"/>
      <c r="T37" s="1290"/>
      <c r="U37" s="1290"/>
      <c r="V37" s="1290"/>
      <c r="W37" s="1290"/>
      <c r="X37" s="1290"/>
      <c r="Y37" s="1290"/>
      <c r="Z37" s="1290"/>
      <c r="AA37" s="1290"/>
      <c r="AB37" s="1290"/>
      <c r="AC37" s="1290"/>
      <c r="AD37" s="1290"/>
      <c r="AE37" s="1290"/>
      <c r="AF37" s="1291"/>
    </row>
    <row r="38" spans="2:35" ht="19.5" customHeight="1">
      <c r="B38" s="1405" t="s">
        <v>536</v>
      </c>
      <c r="C38" s="1406"/>
      <c r="D38" s="1407"/>
      <c r="E38" s="1285" t="s">
        <v>532</v>
      </c>
      <c r="F38" s="1287"/>
      <c r="G38" s="1365" t="s">
        <v>530</v>
      </c>
      <c r="H38" s="1366"/>
      <c r="I38" s="1366"/>
      <c r="J38" s="1366"/>
      <c r="K38" s="1366"/>
      <c r="L38" s="1366"/>
      <c r="M38" s="1367"/>
      <c r="N38" s="1309"/>
      <c r="O38" s="1310"/>
      <c r="P38" s="1310"/>
      <c r="Q38" s="1310"/>
      <c r="R38" s="1310"/>
      <c r="S38" s="585" t="s">
        <v>296</v>
      </c>
      <c r="T38" s="1357" t="s">
        <v>534</v>
      </c>
      <c r="U38" s="1302"/>
      <c r="V38" s="1302"/>
      <c r="W38" s="1302"/>
      <c r="X38" s="1302"/>
      <c r="Y38" s="1302"/>
      <c r="Z38" s="1303"/>
      <c r="AA38" s="1253"/>
      <c r="AB38" s="1254"/>
      <c r="AC38" s="1254"/>
      <c r="AD38" s="1254"/>
      <c r="AE38" s="1254"/>
      <c r="AF38" s="129" t="s">
        <v>274</v>
      </c>
      <c r="AI38" s="87"/>
    </row>
    <row r="39" spans="2:32" ht="19.5" customHeight="1">
      <c r="B39" s="1408"/>
      <c r="C39" s="1384"/>
      <c r="D39" s="1385"/>
      <c r="E39" s="1279"/>
      <c r="F39" s="1281"/>
      <c r="G39" s="1368" t="s">
        <v>531</v>
      </c>
      <c r="H39" s="1369"/>
      <c r="I39" s="1369"/>
      <c r="J39" s="1369"/>
      <c r="K39" s="1369"/>
      <c r="L39" s="1369"/>
      <c r="M39" s="1370"/>
      <c r="N39" s="1311"/>
      <c r="O39" s="1312"/>
      <c r="P39" s="1312"/>
      <c r="Q39" s="1312"/>
      <c r="R39" s="1312"/>
      <c r="S39" s="143" t="s">
        <v>274</v>
      </c>
      <c r="T39" s="1357" t="s">
        <v>535</v>
      </c>
      <c r="U39" s="1302"/>
      <c r="V39" s="1302"/>
      <c r="W39" s="1302"/>
      <c r="X39" s="1302"/>
      <c r="Y39" s="1302"/>
      <c r="Z39" s="1303"/>
      <c r="AA39" s="1253"/>
      <c r="AB39" s="1254"/>
      <c r="AC39" s="1254"/>
      <c r="AD39" s="1254"/>
      <c r="AE39" s="1254"/>
      <c r="AF39" s="129" t="s">
        <v>274</v>
      </c>
    </row>
    <row r="40" spans="2:32" ht="19.5" customHeight="1">
      <c r="B40" s="1408"/>
      <c r="C40" s="1384"/>
      <c r="D40" s="1385"/>
      <c r="E40" s="1285" t="s">
        <v>318</v>
      </c>
      <c r="F40" s="1287"/>
      <c r="G40" s="1365" t="s">
        <v>275</v>
      </c>
      <c r="H40" s="1366"/>
      <c r="I40" s="1366"/>
      <c r="J40" s="1366"/>
      <c r="K40" s="1366"/>
      <c r="L40" s="1366"/>
      <c r="M40" s="1367"/>
      <c r="N40" s="1309"/>
      <c r="O40" s="1310"/>
      <c r="P40" s="1310"/>
      <c r="Q40" s="1310"/>
      <c r="R40" s="1310"/>
      <c r="S40" s="585" t="s">
        <v>276</v>
      </c>
      <c r="T40" s="1415"/>
      <c r="U40" s="1416"/>
      <c r="V40" s="1416"/>
      <c r="W40" s="1416"/>
      <c r="X40" s="1416"/>
      <c r="Y40" s="1416"/>
      <c r="Z40" s="1416"/>
      <c r="AA40" s="1416"/>
      <c r="AB40" s="1416"/>
      <c r="AC40" s="1416"/>
      <c r="AD40" s="1416"/>
      <c r="AE40" s="1416"/>
      <c r="AF40" s="1417"/>
    </row>
    <row r="41" spans="2:32" ht="19.5" customHeight="1">
      <c r="B41" s="1408"/>
      <c r="C41" s="1384"/>
      <c r="D41" s="1385"/>
      <c r="E41" s="1279"/>
      <c r="F41" s="1281"/>
      <c r="G41" s="1363" t="s">
        <v>277</v>
      </c>
      <c r="H41" s="1358"/>
      <c r="I41" s="1358"/>
      <c r="J41" s="1358"/>
      <c r="K41" s="1358"/>
      <c r="L41" s="1358"/>
      <c r="M41" s="1364"/>
      <c r="N41" s="1311"/>
      <c r="O41" s="1312"/>
      <c r="P41" s="1312"/>
      <c r="Q41" s="1312"/>
      <c r="R41" s="1312"/>
      <c r="S41" s="143" t="s">
        <v>276</v>
      </c>
      <c r="T41" s="1418"/>
      <c r="U41" s="1419"/>
      <c r="V41" s="1419"/>
      <c r="W41" s="1419"/>
      <c r="X41" s="1419"/>
      <c r="Y41" s="1419"/>
      <c r="Z41" s="1419"/>
      <c r="AA41" s="1419"/>
      <c r="AB41" s="1419"/>
      <c r="AC41" s="1419"/>
      <c r="AD41" s="1419"/>
      <c r="AE41" s="1419"/>
      <c r="AF41" s="1420"/>
    </row>
    <row r="42" spans="2:32" ht="19.5" customHeight="1">
      <c r="B42" s="1408"/>
      <c r="C42" s="1384"/>
      <c r="D42" s="1385"/>
      <c r="E42" s="1313" t="s">
        <v>533</v>
      </c>
      <c r="F42" s="1314"/>
      <c r="G42" s="1314"/>
      <c r="H42" s="1314"/>
      <c r="I42" s="1314"/>
      <c r="J42" s="1314"/>
      <c r="K42" s="1314"/>
      <c r="L42" s="1314"/>
      <c r="M42" s="1315"/>
      <c r="N42" s="1253"/>
      <c r="O42" s="1254"/>
      <c r="P42" s="1254"/>
      <c r="Q42" s="1254"/>
      <c r="R42" s="1254"/>
      <c r="S42" s="129" t="s">
        <v>274</v>
      </c>
      <c r="T42" s="1418"/>
      <c r="U42" s="1419"/>
      <c r="V42" s="1419"/>
      <c r="W42" s="1419"/>
      <c r="X42" s="1419"/>
      <c r="Y42" s="1419"/>
      <c r="Z42" s="1419"/>
      <c r="AA42" s="1419"/>
      <c r="AB42" s="1419"/>
      <c r="AC42" s="1419"/>
      <c r="AD42" s="1419"/>
      <c r="AE42" s="1419"/>
      <c r="AF42" s="1420"/>
    </row>
    <row r="43" spans="2:32" ht="19.5" customHeight="1">
      <c r="B43" s="1467"/>
      <c r="C43" s="1468"/>
      <c r="D43" s="1469"/>
      <c r="E43" s="1470" t="s">
        <v>505</v>
      </c>
      <c r="F43" s="1471"/>
      <c r="G43" s="1471"/>
      <c r="H43" s="1471"/>
      <c r="I43" s="1314"/>
      <c r="J43" s="1314"/>
      <c r="K43" s="1314"/>
      <c r="L43" s="1314"/>
      <c r="M43" s="1315"/>
      <c r="N43" s="1253"/>
      <c r="O43" s="1254"/>
      <c r="P43" s="1254"/>
      <c r="Q43" s="1254"/>
      <c r="R43" s="1254"/>
      <c r="S43" s="129" t="s">
        <v>274</v>
      </c>
      <c r="T43" s="1421"/>
      <c r="U43" s="1422"/>
      <c r="V43" s="1422"/>
      <c r="W43" s="1422"/>
      <c r="X43" s="1422"/>
      <c r="Y43" s="1422"/>
      <c r="Z43" s="1422"/>
      <c r="AA43" s="1422"/>
      <c r="AB43" s="1422"/>
      <c r="AC43" s="1422"/>
      <c r="AD43" s="1422"/>
      <c r="AE43" s="1422"/>
      <c r="AF43" s="1423"/>
    </row>
    <row r="44" spans="2:32" ht="19.5" customHeight="1">
      <c r="B44" s="1405" t="s">
        <v>548</v>
      </c>
      <c r="C44" s="1406"/>
      <c r="D44" s="1407"/>
      <c r="E44" s="1357" t="s">
        <v>540</v>
      </c>
      <c r="F44" s="1302"/>
      <c r="G44" s="1302"/>
      <c r="H44" s="1303"/>
      <c r="I44" s="1295" t="s">
        <v>544</v>
      </c>
      <c r="J44" s="1296"/>
      <c r="K44" s="1296"/>
      <c r="L44" s="1472"/>
      <c r="M44" s="1472"/>
      <c r="N44" s="1472"/>
      <c r="O44" s="1472"/>
      <c r="P44" s="141" t="s">
        <v>90</v>
      </c>
      <c r="Q44" s="1295" t="s">
        <v>545</v>
      </c>
      <c r="R44" s="1296"/>
      <c r="S44" s="1296"/>
      <c r="T44" s="1472"/>
      <c r="U44" s="1472"/>
      <c r="V44" s="1472"/>
      <c r="W44" s="1472"/>
      <c r="X44" s="141" t="s">
        <v>90</v>
      </c>
      <c r="Y44" s="1295" t="s">
        <v>546</v>
      </c>
      <c r="Z44" s="1296"/>
      <c r="AA44" s="1296"/>
      <c r="AB44" s="1473">
        <f>IF(L44="","",L44+T44)</f>
      </c>
      <c r="AC44" s="1473"/>
      <c r="AD44" s="1473"/>
      <c r="AE44" s="1473"/>
      <c r="AF44" s="141" t="s">
        <v>90</v>
      </c>
    </row>
    <row r="45" spans="2:32" ht="19.5" customHeight="1">
      <c r="B45" s="1408"/>
      <c r="C45" s="1384"/>
      <c r="D45" s="1385"/>
      <c r="E45" s="1295" t="s">
        <v>542</v>
      </c>
      <c r="F45" s="1296"/>
      <c r="G45" s="1296"/>
      <c r="H45" s="1409"/>
      <c r="I45" s="1365" t="s">
        <v>547</v>
      </c>
      <c r="J45" s="1366"/>
      <c r="K45" s="1366"/>
      <c r="L45" s="1366"/>
      <c r="M45" s="1366"/>
      <c r="N45" s="1366"/>
      <c r="O45" s="1310"/>
      <c r="P45" s="1310"/>
      <c r="Q45" s="1310"/>
      <c r="R45" s="1310"/>
      <c r="S45" s="1310"/>
      <c r="T45" s="1310"/>
      <c r="U45" s="1310"/>
      <c r="V45" s="1310"/>
      <c r="W45" s="1310"/>
      <c r="X45" s="1310"/>
      <c r="Y45" s="1310"/>
      <c r="Z45" s="1310"/>
      <c r="AA45" s="1310"/>
      <c r="AB45" s="1310"/>
      <c r="AC45" s="1310"/>
      <c r="AD45" s="1310"/>
      <c r="AE45" s="1310"/>
      <c r="AF45" s="1390"/>
    </row>
    <row r="46" spans="2:32" ht="19.5" customHeight="1">
      <c r="B46" s="1408"/>
      <c r="C46" s="1384"/>
      <c r="D46" s="1385"/>
      <c r="E46" s="1363"/>
      <c r="F46" s="1358"/>
      <c r="G46" s="1358"/>
      <c r="H46" s="1364"/>
      <c r="I46" s="1363" t="s">
        <v>280</v>
      </c>
      <c r="J46" s="1358"/>
      <c r="K46" s="1358"/>
      <c r="L46" s="1358"/>
      <c r="M46" s="1358"/>
      <c r="N46" s="1358"/>
      <c r="O46" s="1312"/>
      <c r="P46" s="1312"/>
      <c r="Q46" s="1312"/>
      <c r="R46" s="1312"/>
      <c r="S46" s="1312"/>
      <c r="T46" s="1312"/>
      <c r="U46" s="1312"/>
      <c r="V46" s="1312"/>
      <c r="W46" s="1312"/>
      <c r="X46" s="1312"/>
      <c r="Y46" s="1312"/>
      <c r="Z46" s="1312"/>
      <c r="AA46" s="1312"/>
      <c r="AB46" s="1312"/>
      <c r="AC46" s="1312"/>
      <c r="AD46" s="1312"/>
      <c r="AE46" s="1312"/>
      <c r="AF46" s="1394"/>
    </row>
    <row r="47" spans="2:32" ht="19.5" customHeight="1">
      <c r="B47" s="1467"/>
      <c r="C47" s="1468"/>
      <c r="D47" s="1469"/>
      <c r="E47" s="1357" t="s">
        <v>543</v>
      </c>
      <c r="F47" s="1302"/>
      <c r="G47" s="1302"/>
      <c r="H47" s="1303"/>
      <c r="I47" s="1253"/>
      <c r="J47" s="1254"/>
      <c r="K47" s="1254"/>
      <c r="L47" s="1254"/>
      <c r="M47" s="1254"/>
      <c r="N47" s="1254"/>
      <c r="O47" s="1254"/>
      <c r="P47" s="1254"/>
      <c r="Q47" s="1254"/>
      <c r="R47" s="1254"/>
      <c r="S47" s="1254"/>
      <c r="T47" s="1254"/>
      <c r="U47" s="1254"/>
      <c r="V47" s="1254"/>
      <c r="W47" s="1254"/>
      <c r="X47" s="1254"/>
      <c r="Y47" s="1254"/>
      <c r="Z47" s="1254"/>
      <c r="AA47" s="1254"/>
      <c r="AB47" s="1254"/>
      <c r="AC47" s="1254"/>
      <c r="AD47" s="1254"/>
      <c r="AE47" s="1254"/>
      <c r="AF47" s="1255"/>
    </row>
    <row r="48" spans="2:32" ht="17.25" customHeight="1">
      <c r="B48" s="213" t="s">
        <v>549</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1"/>
    </row>
    <row r="49" spans="2:32" ht="17.25" customHeight="1">
      <c r="B49" s="138"/>
      <c r="C49" s="1295" t="s">
        <v>523</v>
      </c>
      <c r="D49" s="1296"/>
      <c r="E49" s="1296"/>
      <c r="F49" s="1296"/>
      <c r="G49" s="1296"/>
      <c r="H49" s="1409"/>
      <c r="I49" s="1298" t="s">
        <v>517</v>
      </c>
      <c r="J49" s="1298"/>
      <c r="K49" s="1298"/>
      <c r="L49" s="1298"/>
      <c r="M49" s="1298" t="s">
        <v>519</v>
      </c>
      <c r="N49" s="1298"/>
      <c r="O49" s="1298"/>
      <c r="P49" s="1298"/>
      <c r="Q49" s="1298" t="s">
        <v>249</v>
      </c>
      <c r="R49" s="1298"/>
      <c r="S49" s="1298"/>
      <c r="T49" s="1298"/>
      <c r="U49" s="1298" t="s">
        <v>525</v>
      </c>
      <c r="V49" s="1298"/>
      <c r="W49" s="1298"/>
      <c r="X49" s="1298"/>
      <c r="Y49" s="1298" t="s">
        <v>504</v>
      </c>
      <c r="Z49" s="1298"/>
      <c r="AA49" s="1298"/>
      <c r="AB49" s="1298"/>
      <c r="AC49" s="1298" t="s">
        <v>250</v>
      </c>
      <c r="AD49" s="1298"/>
      <c r="AE49" s="1298"/>
      <c r="AF49" s="1298"/>
    </row>
    <row r="50" spans="2:32" ht="26.25" customHeight="1">
      <c r="B50" s="138"/>
      <c r="C50" s="138"/>
      <c r="D50" s="90"/>
      <c r="E50" s="90"/>
      <c r="F50" s="1430" t="s">
        <v>521</v>
      </c>
      <c r="G50" s="1431"/>
      <c r="H50" s="1432"/>
      <c r="I50" s="1465"/>
      <c r="J50" s="1465"/>
      <c r="K50" s="1465"/>
      <c r="L50" s="1465"/>
      <c r="M50" s="1465"/>
      <c r="N50" s="1465"/>
      <c r="O50" s="1465"/>
      <c r="P50" s="1465"/>
      <c r="Q50" s="1465"/>
      <c r="R50" s="1465"/>
      <c r="S50" s="1465"/>
      <c r="T50" s="1465"/>
      <c r="U50" s="1465"/>
      <c r="V50" s="1465"/>
      <c r="W50" s="1465"/>
      <c r="X50" s="1465"/>
      <c r="Y50" s="1465"/>
      <c r="Z50" s="1465"/>
      <c r="AA50" s="1465"/>
      <c r="AB50" s="1465"/>
      <c r="AC50" s="1465"/>
      <c r="AD50" s="1465"/>
      <c r="AE50" s="1465"/>
      <c r="AF50" s="1465"/>
    </row>
    <row r="51" spans="2:32" ht="26.25" customHeight="1">
      <c r="B51" s="138"/>
      <c r="C51" s="116"/>
      <c r="D51" s="139"/>
      <c r="E51" s="139"/>
      <c r="F51" s="1433" t="s">
        <v>520</v>
      </c>
      <c r="G51" s="1434"/>
      <c r="H51" s="1435"/>
      <c r="I51" s="1474"/>
      <c r="J51" s="1474"/>
      <c r="K51" s="1474"/>
      <c r="L51" s="1474"/>
      <c r="M51" s="1474"/>
      <c r="N51" s="1474"/>
      <c r="O51" s="1474"/>
      <c r="P51" s="1474"/>
      <c r="Q51" s="1474"/>
      <c r="R51" s="1474"/>
      <c r="S51" s="1474"/>
      <c r="T51" s="1474"/>
      <c r="U51" s="1474"/>
      <c r="V51" s="1474"/>
      <c r="W51" s="1474"/>
      <c r="X51" s="1474"/>
      <c r="Y51" s="1474"/>
      <c r="Z51" s="1474"/>
      <c r="AA51" s="1474"/>
      <c r="AB51" s="1474"/>
      <c r="AC51" s="1474"/>
      <c r="AD51" s="1474"/>
      <c r="AE51" s="1474"/>
      <c r="AF51" s="1474"/>
    </row>
    <row r="52" spans="2:32" ht="19.5" customHeight="1">
      <c r="B52" s="138"/>
      <c r="C52" s="1357" t="s">
        <v>550</v>
      </c>
      <c r="D52" s="1302"/>
      <c r="E52" s="1302"/>
      <c r="F52" s="1302"/>
      <c r="G52" s="1302"/>
      <c r="H52" s="1303"/>
      <c r="I52" s="1478"/>
      <c r="J52" s="1477"/>
      <c r="K52" s="1477"/>
      <c r="L52" s="128" t="s">
        <v>274</v>
      </c>
      <c r="M52" s="128"/>
      <c r="N52" s="128"/>
      <c r="O52" s="128"/>
      <c r="P52" s="128"/>
      <c r="Q52" s="128"/>
      <c r="R52" s="128"/>
      <c r="S52" s="128"/>
      <c r="T52" s="128"/>
      <c r="U52" s="128"/>
      <c r="V52" s="128"/>
      <c r="W52" s="128"/>
      <c r="X52" s="128"/>
      <c r="Y52" s="128"/>
      <c r="Z52" s="128"/>
      <c r="AA52" s="128"/>
      <c r="AB52" s="128"/>
      <c r="AC52" s="128"/>
      <c r="AD52" s="128"/>
      <c r="AE52" s="128"/>
      <c r="AF52" s="129"/>
    </row>
    <row r="53" spans="2:32" ht="19.5" customHeight="1">
      <c r="B53" s="138"/>
      <c r="C53" s="1295" t="s">
        <v>551</v>
      </c>
      <c r="D53" s="1296"/>
      <c r="E53" s="1296"/>
      <c r="F53" s="1296"/>
      <c r="G53" s="1296"/>
      <c r="H53" s="1409"/>
      <c r="I53" s="1475"/>
      <c r="J53" s="1476"/>
      <c r="K53" s="1477"/>
      <c r="L53" s="128" t="s">
        <v>552</v>
      </c>
      <c r="M53" s="128"/>
      <c r="N53" s="128"/>
      <c r="O53" s="128"/>
      <c r="P53" s="128"/>
      <c r="Q53" s="128"/>
      <c r="R53" s="128"/>
      <c r="S53" s="128"/>
      <c r="T53" s="128"/>
      <c r="U53" s="128"/>
      <c r="V53" s="128"/>
      <c r="W53" s="128"/>
      <c r="X53" s="128"/>
      <c r="Y53" s="128"/>
      <c r="Z53" s="128"/>
      <c r="AA53" s="128"/>
      <c r="AB53" s="128"/>
      <c r="AC53" s="128"/>
      <c r="AD53" s="128"/>
      <c r="AE53" s="128"/>
      <c r="AF53" s="129"/>
    </row>
    <row r="54" spans="2:32" ht="19.5" customHeight="1">
      <c r="B54" s="138"/>
      <c r="C54" s="95"/>
      <c r="D54" s="219"/>
      <c r="E54" s="219"/>
      <c r="F54" s="219"/>
      <c r="G54" s="219"/>
      <c r="H54" s="215"/>
      <c r="I54" s="1302"/>
      <c r="J54" s="1303"/>
      <c r="K54" s="1298" t="s">
        <v>29</v>
      </c>
      <c r="L54" s="1298"/>
      <c r="M54" s="1298" t="s">
        <v>120</v>
      </c>
      <c r="N54" s="1298"/>
      <c r="O54" s="1298" t="s">
        <v>556</v>
      </c>
      <c r="P54" s="1298"/>
      <c r="Q54" s="1298" t="s">
        <v>557</v>
      </c>
      <c r="R54" s="1298"/>
      <c r="S54" s="1298" t="s">
        <v>558</v>
      </c>
      <c r="T54" s="1298"/>
      <c r="U54" s="1298" t="s">
        <v>559</v>
      </c>
      <c r="V54" s="1298"/>
      <c r="W54" s="1298" t="s">
        <v>560</v>
      </c>
      <c r="X54" s="1298"/>
      <c r="Y54" s="1298" t="s">
        <v>561</v>
      </c>
      <c r="Z54" s="1298"/>
      <c r="AA54" s="1405" t="s">
        <v>562</v>
      </c>
      <c r="AB54" s="1406"/>
      <c r="AC54" s="1406"/>
      <c r="AD54" s="1406"/>
      <c r="AE54" s="1406"/>
      <c r="AF54" s="1407"/>
    </row>
    <row r="55" spans="2:32" ht="19.5" customHeight="1">
      <c r="B55" s="138"/>
      <c r="C55" s="1479" t="s">
        <v>553</v>
      </c>
      <c r="D55" s="1480"/>
      <c r="E55" s="1480"/>
      <c r="F55" s="1480"/>
      <c r="G55" s="1480"/>
      <c r="H55" s="1481"/>
      <c r="I55" s="1260" t="s">
        <v>110</v>
      </c>
      <c r="J55" s="1262"/>
      <c r="K55" s="1348"/>
      <c r="L55" s="1349"/>
      <c r="M55" s="1348"/>
      <c r="N55" s="1349"/>
      <c r="O55" s="1348"/>
      <c r="P55" s="1349"/>
      <c r="Q55" s="1348"/>
      <c r="R55" s="1349"/>
      <c r="S55" s="1348"/>
      <c r="T55" s="1349"/>
      <c r="U55" s="1348"/>
      <c r="V55" s="1349"/>
      <c r="W55" s="1348"/>
      <c r="X55" s="1349"/>
      <c r="Y55" s="1348"/>
      <c r="Z55" s="1349"/>
      <c r="AA55" s="1408"/>
      <c r="AB55" s="1384"/>
      <c r="AC55" s="1384"/>
      <c r="AD55" s="1384"/>
      <c r="AE55" s="1384"/>
      <c r="AF55" s="1385"/>
    </row>
    <row r="56" spans="2:32" ht="19.5" customHeight="1">
      <c r="B56" s="138"/>
      <c r="C56" s="1479" t="s">
        <v>554</v>
      </c>
      <c r="D56" s="1480"/>
      <c r="E56" s="1480"/>
      <c r="F56" s="1480"/>
      <c r="G56" s="1480"/>
      <c r="H56" s="1481"/>
      <c r="I56" s="1387" t="s">
        <v>111</v>
      </c>
      <c r="J56" s="1389"/>
      <c r="K56" s="1412"/>
      <c r="L56" s="1414"/>
      <c r="M56" s="1412"/>
      <c r="N56" s="1414"/>
      <c r="O56" s="1412"/>
      <c r="P56" s="1414"/>
      <c r="Q56" s="1412"/>
      <c r="R56" s="1414"/>
      <c r="S56" s="1412"/>
      <c r="T56" s="1414"/>
      <c r="U56" s="1412"/>
      <c r="V56" s="1414"/>
      <c r="W56" s="1412"/>
      <c r="X56" s="1414"/>
      <c r="Y56" s="1412"/>
      <c r="Z56" s="1414"/>
      <c r="AA56" s="1408"/>
      <c r="AB56" s="1384"/>
      <c r="AC56" s="1384"/>
      <c r="AD56" s="1384"/>
      <c r="AE56" s="1384"/>
      <c r="AF56" s="1385"/>
    </row>
    <row r="57" spans="2:32" ht="19.5" customHeight="1">
      <c r="B57" s="138"/>
      <c r="C57" s="220"/>
      <c r="D57" s="221"/>
      <c r="E57" s="221"/>
      <c r="F57" s="221"/>
      <c r="G57" s="221"/>
      <c r="H57" s="227"/>
      <c r="I57" s="1280" t="s">
        <v>555</v>
      </c>
      <c r="J57" s="1281"/>
      <c r="K57" s="1340"/>
      <c r="L57" s="1341"/>
      <c r="M57" s="1340"/>
      <c r="N57" s="1341"/>
      <c r="O57" s="1340"/>
      <c r="P57" s="1341"/>
      <c r="Q57" s="1340"/>
      <c r="R57" s="1341"/>
      <c r="S57" s="1340"/>
      <c r="T57" s="1341"/>
      <c r="U57" s="1340"/>
      <c r="V57" s="1341"/>
      <c r="W57" s="1340"/>
      <c r="X57" s="1341"/>
      <c r="Y57" s="1340"/>
      <c r="Z57" s="1341"/>
      <c r="AA57" s="1408"/>
      <c r="AB57" s="1384"/>
      <c r="AC57" s="1384"/>
      <c r="AD57" s="1384"/>
      <c r="AE57" s="1384"/>
      <c r="AF57" s="1385"/>
    </row>
    <row r="58" spans="2:32" ht="19.5" customHeight="1">
      <c r="B58" s="138"/>
      <c r="C58" s="1405" t="s">
        <v>567</v>
      </c>
      <c r="D58" s="1406"/>
      <c r="E58" s="1406"/>
      <c r="F58" s="1406"/>
      <c r="G58" s="1406"/>
      <c r="H58" s="1407"/>
      <c r="I58" s="1260" t="s">
        <v>110</v>
      </c>
      <c r="J58" s="1262"/>
      <c r="K58" s="1260" t="s">
        <v>563</v>
      </c>
      <c r="L58" s="1262"/>
      <c r="M58" s="1348"/>
      <c r="N58" s="1411"/>
      <c r="O58" s="586" t="s">
        <v>566</v>
      </c>
      <c r="P58" s="1411"/>
      <c r="Q58" s="1349"/>
      <c r="R58" s="1260" t="s">
        <v>564</v>
      </c>
      <c r="S58" s="1262"/>
      <c r="T58" s="1348"/>
      <c r="U58" s="1411"/>
      <c r="V58" s="586" t="s">
        <v>566</v>
      </c>
      <c r="W58" s="1411"/>
      <c r="X58" s="1349"/>
      <c r="Y58" s="1260" t="s">
        <v>565</v>
      </c>
      <c r="Z58" s="1261"/>
      <c r="AA58" s="1348"/>
      <c r="AB58" s="1411"/>
      <c r="AC58" s="586" t="s">
        <v>566</v>
      </c>
      <c r="AD58" s="1411"/>
      <c r="AE58" s="1411"/>
      <c r="AF58" s="585"/>
    </row>
    <row r="59" spans="2:32" ht="19.5" customHeight="1">
      <c r="B59" s="138"/>
      <c r="C59" s="1408"/>
      <c r="D59" s="1384"/>
      <c r="E59" s="1384"/>
      <c r="F59" s="1384"/>
      <c r="G59" s="1384"/>
      <c r="H59" s="1385"/>
      <c r="I59" s="1387" t="s">
        <v>111</v>
      </c>
      <c r="J59" s="1389"/>
      <c r="K59" s="1387" t="s">
        <v>563</v>
      </c>
      <c r="L59" s="1389"/>
      <c r="M59" s="1412"/>
      <c r="N59" s="1413"/>
      <c r="O59" s="587" t="s">
        <v>566</v>
      </c>
      <c r="P59" s="1413"/>
      <c r="Q59" s="1414"/>
      <c r="R59" s="1387" t="s">
        <v>564</v>
      </c>
      <c r="S59" s="1389"/>
      <c r="T59" s="1412"/>
      <c r="U59" s="1413"/>
      <c r="V59" s="587" t="s">
        <v>566</v>
      </c>
      <c r="W59" s="1413"/>
      <c r="X59" s="1414"/>
      <c r="Y59" s="1387" t="s">
        <v>565</v>
      </c>
      <c r="Z59" s="1388"/>
      <c r="AA59" s="1412"/>
      <c r="AB59" s="1413"/>
      <c r="AC59" s="587" t="s">
        <v>566</v>
      </c>
      <c r="AD59" s="1413"/>
      <c r="AE59" s="1413"/>
      <c r="AF59" s="588"/>
    </row>
    <row r="60" spans="2:32" ht="19.5" customHeight="1">
      <c r="B60" s="138"/>
      <c r="C60" s="1408"/>
      <c r="D60" s="1384"/>
      <c r="E60" s="1384"/>
      <c r="F60" s="1384"/>
      <c r="G60" s="1384"/>
      <c r="H60" s="1385"/>
      <c r="I60" s="1279" t="s">
        <v>555</v>
      </c>
      <c r="J60" s="1281"/>
      <c r="K60" s="1279" t="s">
        <v>563</v>
      </c>
      <c r="L60" s="1281"/>
      <c r="M60" s="1340"/>
      <c r="N60" s="1362"/>
      <c r="O60" s="150" t="s">
        <v>566</v>
      </c>
      <c r="P60" s="1362"/>
      <c r="Q60" s="1341"/>
      <c r="R60" s="1279" t="s">
        <v>564</v>
      </c>
      <c r="S60" s="1281"/>
      <c r="T60" s="1340"/>
      <c r="U60" s="1362"/>
      <c r="V60" s="150" t="s">
        <v>566</v>
      </c>
      <c r="W60" s="1362"/>
      <c r="X60" s="1341"/>
      <c r="Y60" s="1279" t="s">
        <v>565</v>
      </c>
      <c r="Z60" s="1280"/>
      <c r="AA60" s="1340"/>
      <c r="AB60" s="1362"/>
      <c r="AC60" s="150" t="s">
        <v>566</v>
      </c>
      <c r="AD60" s="1362"/>
      <c r="AE60" s="1362"/>
      <c r="AF60" s="143"/>
    </row>
    <row r="61" spans="2:32" ht="19.5" customHeight="1">
      <c r="B61" s="138"/>
      <c r="C61" s="1357" t="s">
        <v>568</v>
      </c>
      <c r="D61" s="1302"/>
      <c r="E61" s="1302"/>
      <c r="F61" s="1302"/>
      <c r="G61" s="1302"/>
      <c r="H61" s="1303"/>
      <c r="I61" s="1410"/>
      <c r="J61" s="1300"/>
      <c r="K61" s="1300"/>
      <c r="L61" s="1300"/>
      <c r="M61" s="1322" t="s">
        <v>570</v>
      </c>
      <c r="N61" s="1322"/>
      <c r="O61" s="1322"/>
      <c r="P61" s="1322"/>
      <c r="Q61" s="1322"/>
      <c r="R61" s="1300"/>
      <c r="S61" s="1300"/>
      <c r="T61" s="1322" t="s">
        <v>571</v>
      </c>
      <c r="U61" s="1322"/>
      <c r="V61" s="1300"/>
      <c r="W61" s="1300"/>
      <c r="X61" s="1322" t="s">
        <v>572</v>
      </c>
      <c r="Y61" s="1322"/>
      <c r="Z61" s="1300"/>
      <c r="AA61" s="1300"/>
      <c r="AB61" s="1322" t="s">
        <v>573</v>
      </c>
      <c r="AC61" s="1322"/>
      <c r="AD61" s="218"/>
      <c r="AE61" s="218"/>
      <c r="AF61" s="222"/>
    </row>
    <row r="62" spans="2:32" ht="19.5" customHeight="1">
      <c r="B62" s="138"/>
      <c r="C62" s="1295" t="s">
        <v>541</v>
      </c>
      <c r="D62" s="1296"/>
      <c r="E62" s="1296"/>
      <c r="F62" s="1296"/>
      <c r="G62" s="1296"/>
      <c r="H62" s="1409"/>
      <c r="I62" s="1365" t="s">
        <v>547</v>
      </c>
      <c r="J62" s="1366"/>
      <c r="K62" s="1366"/>
      <c r="L62" s="1366"/>
      <c r="M62" s="1366"/>
      <c r="N62" s="1366"/>
      <c r="O62" s="1310"/>
      <c r="P62" s="1310"/>
      <c r="Q62" s="1310"/>
      <c r="R62" s="1310"/>
      <c r="S62" s="1310"/>
      <c r="T62" s="1310"/>
      <c r="U62" s="1310"/>
      <c r="V62" s="1310"/>
      <c r="W62" s="1310"/>
      <c r="X62" s="1310"/>
      <c r="Y62" s="1310"/>
      <c r="Z62" s="1310"/>
      <c r="AA62" s="1310"/>
      <c r="AB62" s="1310"/>
      <c r="AC62" s="1310"/>
      <c r="AD62" s="1310"/>
      <c r="AE62" s="1310"/>
      <c r="AF62" s="1390"/>
    </row>
    <row r="63" spans="2:32" ht="19.5" customHeight="1">
      <c r="B63" s="138"/>
      <c r="C63" s="1363"/>
      <c r="D63" s="1358"/>
      <c r="E63" s="1358"/>
      <c r="F63" s="1358"/>
      <c r="G63" s="1358"/>
      <c r="H63" s="1364"/>
      <c r="I63" s="1363" t="s">
        <v>280</v>
      </c>
      <c r="J63" s="1358"/>
      <c r="K63" s="1358"/>
      <c r="L63" s="1358"/>
      <c r="M63" s="1358"/>
      <c r="N63" s="1358"/>
      <c r="O63" s="1312"/>
      <c r="P63" s="1312"/>
      <c r="Q63" s="1312"/>
      <c r="R63" s="1312"/>
      <c r="S63" s="1312"/>
      <c r="T63" s="1312"/>
      <c r="U63" s="1312"/>
      <c r="V63" s="1312"/>
      <c r="W63" s="1312"/>
      <c r="X63" s="1312"/>
      <c r="Y63" s="1312"/>
      <c r="Z63" s="1312"/>
      <c r="AA63" s="1312"/>
      <c r="AB63" s="1312"/>
      <c r="AC63" s="1312"/>
      <c r="AD63" s="1312"/>
      <c r="AE63" s="1312"/>
      <c r="AF63" s="1394"/>
    </row>
    <row r="64" spans="2:32" ht="19.5" customHeight="1">
      <c r="B64" s="138"/>
      <c r="C64" s="1357" t="s">
        <v>281</v>
      </c>
      <c r="D64" s="1302"/>
      <c r="E64" s="1302"/>
      <c r="F64" s="1302"/>
      <c r="G64" s="1302"/>
      <c r="H64" s="1303"/>
      <c r="I64" s="1257"/>
      <c r="J64" s="1258"/>
      <c r="K64" s="1258"/>
      <c r="L64" s="1258"/>
      <c r="M64" s="1258"/>
      <c r="N64" s="1254"/>
      <c r="O64" s="1254"/>
      <c r="P64" s="1254"/>
      <c r="Q64" s="1254"/>
      <c r="R64" s="1254"/>
      <c r="S64" s="1254"/>
      <c r="T64" s="1254"/>
      <c r="U64" s="1254"/>
      <c r="V64" s="1254"/>
      <c r="W64" s="1254"/>
      <c r="X64" s="1254"/>
      <c r="Y64" s="1254"/>
      <c r="Z64" s="1254"/>
      <c r="AA64" s="1254"/>
      <c r="AB64" s="1254"/>
      <c r="AC64" s="1254"/>
      <c r="AD64" s="1254"/>
      <c r="AE64" s="1254"/>
      <c r="AF64" s="1255"/>
    </row>
    <row r="65" spans="2:32" ht="19.5" customHeight="1">
      <c r="B65" s="116"/>
      <c r="C65" s="1357" t="s">
        <v>569</v>
      </c>
      <c r="D65" s="1302"/>
      <c r="E65" s="1302"/>
      <c r="F65" s="1302"/>
      <c r="G65" s="1302"/>
      <c r="H65" s="1302"/>
      <c r="I65" s="130" t="s">
        <v>110</v>
      </c>
      <c r="J65" s="1403"/>
      <c r="K65" s="1403"/>
      <c r="L65" s="1403"/>
      <c r="M65" s="1404"/>
      <c r="N65" s="130" t="s">
        <v>111</v>
      </c>
      <c r="O65" s="1403"/>
      <c r="P65" s="1403"/>
      <c r="Q65" s="1403"/>
      <c r="R65" s="1404"/>
      <c r="S65" s="130" t="s">
        <v>130</v>
      </c>
      <c r="T65" s="1403"/>
      <c r="U65" s="1403"/>
      <c r="V65" s="1403"/>
      <c r="W65" s="1404"/>
      <c r="X65" s="130" t="s">
        <v>131</v>
      </c>
      <c r="Y65" s="1403"/>
      <c r="Z65" s="1403"/>
      <c r="AA65" s="1403"/>
      <c r="AB65" s="1404"/>
      <c r="AC65" s="130" t="s">
        <v>310</v>
      </c>
      <c r="AD65" s="1403"/>
      <c r="AE65" s="1403"/>
      <c r="AF65" s="1404"/>
    </row>
    <row r="66" spans="2:32" ht="19.5" customHeight="1">
      <c r="B66" s="1395" t="s">
        <v>574</v>
      </c>
      <c r="C66" s="1396"/>
      <c r="D66" s="1401" t="s">
        <v>575</v>
      </c>
      <c r="E66" s="1401"/>
      <c r="F66" s="1401"/>
      <c r="G66" s="1401"/>
      <c r="H66" s="1401"/>
      <c r="I66" s="1309"/>
      <c r="J66" s="1310"/>
      <c r="K66" s="1310"/>
      <c r="L66" s="1310"/>
      <c r="M66" s="1310"/>
      <c r="N66" s="1310"/>
      <c r="O66" s="1310"/>
      <c r="P66" s="1310"/>
      <c r="Q66" s="1310"/>
      <c r="R66" s="1390"/>
      <c r="S66" s="1260" t="s">
        <v>576</v>
      </c>
      <c r="T66" s="1261"/>
      <c r="U66" s="1261"/>
      <c r="V66" s="1262"/>
      <c r="W66" s="1309"/>
      <c r="X66" s="1310"/>
      <c r="Y66" s="1310"/>
      <c r="Z66" s="1310"/>
      <c r="AA66" s="1310"/>
      <c r="AB66" s="1310"/>
      <c r="AC66" s="1310"/>
      <c r="AD66" s="1310"/>
      <c r="AE66" s="1310"/>
      <c r="AF66" s="1390"/>
    </row>
    <row r="67" spans="2:32" ht="19.5" customHeight="1">
      <c r="B67" s="1397"/>
      <c r="C67" s="1398"/>
      <c r="D67" s="1402" t="s">
        <v>575</v>
      </c>
      <c r="E67" s="1402"/>
      <c r="F67" s="1402"/>
      <c r="G67" s="1402"/>
      <c r="H67" s="1402"/>
      <c r="I67" s="1391"/>
      <c r="J67" s="1392"/>
      <c r="K67" s="1392"/>
      <c r="L67" s="1392"/>
      <c r="M67" s="1392"/>
      <c r="N67" s="1392"/>
      <c r="O67" s="1392"/>
      <c r="P67" s="1392"/>
      <c r="Q67" s="1392"/>
      <c r="R67" s="1393"/>
      <c r="S67" s="1387" t="s">
        <v>576</v>
      </c>
      <c r="T67" s="1388"/>
      <c r="U67" s="1388"/>
      <c r="V67" s="1389"/>
      <c r="W67" s="1391"/>
      <c r="X67" s="1392"/>
      <c r="Y67" s="1392"/>
      <c r="Z67" s="1392"/>
      <c r="AA67" s="1392"/>
      <c r="AB67" s="1392"/>
      <c r="AC67" s="1392"/>
      <c r="AD67" s="1392"/>
      <c r="AE67" s="1392"/>
      <c r="AF67" s="1393"/>
    </row>
    <row r="68" spans="2:32" ht="19.5" customHeight="1">
      <c r="B68" s="1397"/>
      <c r="C68" s="1398"/>
      <c r="D68" s="1402" t="s">
        <v>575</v>
      </c>
      <c r="E68" s="1402"/>
      <c r="F68" s="1402"/>
      <c r="G68" s="1402"/>
      <c r="H68" s="1402"/>
      <c r="I68" s="1391"/>
      <c r="J68" s="1392"/>
      <c r="K68" s="1392"/>
      <c r="L68" s="1392"/>
      <c r="M68" s="1392"/>
      <c r="N68" s="1392"/>
      <c r="O68" s="1392"/>
      <c r="P68" s="1392"/>
      <c r="Q68" s="1392"/>
      <c r="R68" s="1393"/>
      <c r="S68" s="1387" t="s">
        <v>576</v>
      </c>
      <c r="T68" s="1388"/>
      <c r="U68" s="1388"/>
      <c r="V68" s="1389"/>
      <c r="W68" s="1391"/>
      <c r="X68" s="1392"/>
      <c r="Y68" s="1392"/>
      <c r="Z68" s="1392"/>
      <c r="AA68" s="1392"/>
      <c r="AB68" s="1392"/>
      <c r="AC68" s="1392"/>
      <c r="AD68" s="1392"/>
      <c r="AE68" s="1392"/>
      <c r="AF68" s="1393"/>
    </row>
    <row r="69" spans="2:32" ht="19.5" customHeight="1">
      <c r="B69" s="1399"/>
      <c r="C69" s="1400"/>
      <c r="D69" s="1318" t="s">
        <v>575</v>
      </c>
      <c r="E69" s="1318"/>
      <c r="F69" s="1318"/>
      <c r="G69" s="1318"/>
      <c r="H69" s="1318"/>
      <c r="I69" s="1311"/>
      <c r="J69" s="1312"/>
      <c r="K69" s="1312"/>
      <c r="L69" s="1312"/>
      <c r="M69" s="1312"/>
      <c r="N69" s="1312"/>
      <c r="O69" s="1312"/>
      <c r="P69" s="1312"/>
      <c r="Q69" s="1312"/>
      <c r="R69" s="1394"/>
      <c r="S69" s="1279" t="s">
        <v>576</v>
      </c>
      <c r="T69" s="1280"/>
      <c r="U69" s="1280"/>
      <c r="V69" s="1281"/>
      <c r="W69" s="1311"/>
      <c r="X69" s="1312"/>
      <c r="Y69" s="1312"/>
      <c r="Z69" s="1312"/>
      <c r="AA69" s="1312"/>
      <c r="AB69" s="1312"/>
      <c r="AC69" s="1312"/>
      <c r="AD69" s="1312"/>
      <c r="AE69" s="1312"/>
      <c r="AF69" s="1394"/>
    </row>
    <row r="70" ht="17.25" customHeight="1"/>
    <row r="71" spans="2:32" ht="17.25" customHeight="1">
      <c r="B71" s="1386" t="s">
        <v>577</v>
      </c>
      <c r="C71" s="1386"/>
      <c r="D71" s="1386"/>
      <c r="E71" s="1386"/>
      <c r="F71" s="1386"/>
      <c r="G71" s="1386"/>
      <c r="H71" s="1386"/>
      <c r="I71" s="1386"/>
      <c r="J71" s="1386"/>
      <c r="K71" s="1386"/>
      <c r="L71" s="1386"/>
      <c r="M71" s="1386"/>
      <c r="N71" s="1386"/>
      <c r="O71" s="1386"/>
      <c r="P71" s="1386"/>
      <c r="Q71" s="1386"/>
      <c r="R71" s="1386"/>
      <c r="S71" s="1386"/>
      <c r="T71" s="1386"/>
      <c r="U71" s="1386"/>
      <c r="V71" s="1386"/>
      <c r="W71" s="1386"/>
      <c r="X71" s="1386"/>
      <c r="Y71" s="1386"/>
      <c r="Z71" s="1386"/>
      <c r="AA71" s="1386"/>
      <c r="AB71" s="1386"/>
      <c r="AC71" s="1386"/>
      <c r="AD71" s="1386"/>
      <c r="AE71" s="1386"/>
      <c r="AF71" s="1386"/>
    </row>
    <row r="72" spans="2:32" ht="17.25" customHeight="1">
      <c r="B72" s="1386" t="s">
        <v>580</v>
      </c>
      <c r="C72" s="1386"/>
      <c r="D72" s="1386"/>
      <c r="E72" s="1386"/>
      <c r="F72" s="1386"/>
      <c r="G72" s="1386"/>
      <c r="H72" s="1386"/>
      <c r="I72" s="1386"/>
      <c r="J72" s="1386"/>
      <c r="K72" s="1386"/>
      <c r="L72" s="1386"/>
      <c r="M72" s="1386"/>
      <c r="N72" s="1386"/>
      <c r="O72" s="1386"/>
      <c r="P72" s="1386"/>
      <c r="Q72" s="1386"/>
      <c r="R72" s="1386"/>
      <c r="S72" s="1386"/>
      <c r="T72" s="1386"/>
      <c r="U72" s="1386"/>
      <c r="V72" s="1386"/>
      <c r="W72" s="1386"/>
      <c r="X72" s="1386"/>
      <c r="Y72" s="1386"/>
      <c r="Z72" s="1386"/>
      <c r="AA72" s="1386"/>
      <c r="AB72" s="1386"/>
      <c r="AC72" s="1386"/>
      <c r="AD72" s="1386"/>
      <c r="AE72" s="1386"/>
      <c r="AF72" s="1386"/>
    </row>
    <row r="73" spans="2:32" ht="17.25" customHeight="1">
      <c r="B73" s="1386" t="s">
        <v>581</v>
      </c>
      <c r="C73" s="1386"/>
      <c r="D73" s="1386"/>
      <c r="E73" s="1386"/>
      <c r="F73" s="1386"/>
      <c r="G73" s="1386"/>
      <c r="H73" s="1386"/>
      <c r="I73" s="1386"/>
      <c r="J73" s="1386"/>
      <c r="K73" s="1386"/>
      <c r="L73" s="1386"/>
      <c r="M73" s="1386"/>
      <c r="N73" s="1386"/>
      <c r="O73" s="1386"/>
      <c r="P73" s="1386"/>
      <c r="Q73" s="1386"/>
      <c r="R73" s="1386"/>
      <c r="S73" s="1386"/>
      <c r="T73" s="1386"/>
      <c r="U73" s="1386"/>
      <c r="V73" s="1386"/>
      <c r="W73" s="1386"/>
      <c r="X73" s="1386"/>
      <c r="Y73" s="1386"/>
      <c r="Z73" s="1386"/>
      <c r="AA73" s="1386"/>
      <c r="AB73" s="1386"/>
      <c r="AC73" s="1386"/>
      <c r="AD73" s="1386"/>
      <c r="AE73" s="1386"/>
      <c r="AF73" s="1386"/>
    </row>
    <row r="74" spans="2:32" ht="17.25" customHeight="1">
      <c r="B74" s="1386" t="s">
        <v>578</v>
      </c>
      <c r="C74" s="1386"/>
      <c r="D74" s="1386"/>
      <c r="E74" s="1386"/>
      <c r="F74" s="1386"/>
      <c r="G74" s="1386"/>
      <c r="H74" s="1386"/>
      <c r="I74" s="1386"/>
      <c r="J74" s="1386"/>
      <c r="K74" s="1386"/>
      <c r="L74" s="1386"/>
      <c r="M74" s="1386"/>
      <c r="N74" s="1386"/>
      <c r="O74" s="1386"/>
      <c r="P74" s="1386"/>
      <c r="Q74" s="1386"/>
      <c r="R74" s="1386"/>
      <c r="S74" s="1386"/>
      <c r="T74" s="1386"/>
      <c r="U74" s="1386"/>
      <c r="V74" s="1386"/>
      <c r="W74" s="1386"/>
      <c r="X74" s="1386"/>
      <c r="Y74" s="1386"/>
      <c r="Z74" s="1386"/>
      <c r="AA74" s="1386"/>
      <c r="AB74" s="1386"/>
      <c r="AC74" s="1386"/>
      <c r="AD74" s="1386"/>
      <c r="AE74" s="1386"/>
      <c r="AF74" s="1386"/>
    </row>
    <row r="75" spans="2:32" ht="17.25" customHeight="1">
      <c r="B75" s="1386" t="s">
        <v>579</v>
      </c>
      <c r="C75" s="1386"/>
      <c r="D75" s="1386"/>
      <c r="E75" s="1386"/>
      <c r="F75" s="1386"/>
      <c r="G75" s="1386"/>
      <c r="H75" s="1386"/>
      <c r="I75" s="1386"/>
      <c r="J75" s="1386"/>
      <c r="K75" s="1386"/>
      <c r="L75" s="1386"/>
      <c r="M75" s="1386"/>
      <c r="N75" s="1386"/>
      <c r="O75" s="1386"/>
      <c r="P75" s="1386"/>
      <c r="Q75" s="1386"/>
      <c r="R75" s="1386"/>
      <c r="S75" s="1386"/>
      <c r="T75" s="1386"/>
      <c r="U75" s="1386"/>
      <c r="V75" s="1386"/>
      <c r="W75" s="1386"/>
      <c r="X75" s="1386"/>
      <c r="Y75" s="1386"/>
      <c r="Z75" s="1386"/>
      <c r="AA75" s="1386"/>
      <c r="AB75" s="1386"/>
      <c r="AC75" s="1386"/>
      <c r="AD75" s="1386"/>
      <c r="AE75" s="1386"/>
      <c r="AF75" s="1386"/>
    </row>
    <row r="76" ht="12">
      <c r="B76" s="577" t="s">
        <v>1015</v>
      </c>
    </row>
    <row r="78" ht="12">
      <c r="B78" s="577" t="s">
        <v>1016</v>
      </c>
    </row>
    <row r="79" spans="2:32" ht="12">
      <c r="B79" s="213" t="s">
        <v>283</v>
      </c>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row>
    <row r="80" spans="2:32" ht="12">
      <c r="B80" s="138"/>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142"/>
    </row>
    <row r="81" spans="2:32" ht="12">
      <c r="B81" s="124" t="s">
        <v>1027</v>
      </c>
      <c r="C81" s="1246" t="s">
        <v>1028</v>
      </c>
      <c r="D81" s="1246"/>
      <c r="E81" s="1246"/>
      <c r="F81" s="1246"/>
      <c r="G81" s="1246"/>
      <c r="H81" s="1246"/>
      <c r="I81" s="1246"/>
      <c r="J81" s="1246"/>
      <c r="K81" s="1246"/>
      <c r="L81" s="1246"/>
      <c r="M81" s="1246"/>
      <c r="N81" s="1246"/>
      <c r="O81" s="1246"/>
      <c r="P81" s="1246"/>
      <c r="Q81" s="1246"/>
      <c r="R81" s="1246"/>
      <c r="S81" s="1246"/>
      <c r="T81" s="1246"/>
      <c r="U81" s="1246"/>
      <c r="V81" s="1246"/>
      <c r="W81" s="1246"/>
      <c r="X81" s="1246"/>
      <c r="Y81" s="1246"/>
      <c r="Z81" s="1246"/>
      <c r="AA81" s="1246"/>
      <c r="AB81" s="1246"/>
      <c r="AC81" s="1246"/>
      <c r="AD81" s="1246"/>
      <c r="AE81" s="1246"/>
      <c r="AF81" s="142"/>
    </row>
    <row r="82" spans="2:35" ht="12">
      <c r="B82" s="12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142"/>
      <c r="AI82" s="125"/>
    </row>
    <row r="83" spans="2:35" ht="12">
      <c r="B83" s="124" t="s">
        <v>284</v>
      </c>
      <c r="C83" s="1384" t="s">
        <v>1029</v>
      </c>
      <c r="D83" s="1384"/>
      <c r="E83" s="1384"/>
      <c r="F83" s="1384"/>
      <c r="G83" s="1384"/>
      <c r="H83" s="1384"/>
      <c r="I83" s="1384"/>
      <c r="J83" s="1384"/>
      <c r="K83" s="1384"/>
      <c r="L83" s="1384"/>
      <c r="M83" s="1384"/>
      <c r="N83" s="1384"/>
      <c r="O83" s="1384"/>
      <c r="P83" s="1384"/>
      <c r="Q83" s="1384"/>
      <c r="R83" s="1384"/>
      <c r="S83" s="1384"/>
      <c r="T83" s="1384"/>
      <c r="U83" s="1384"/>
      <c r="V83" s="1384"/>
      <c r="W83" s="1384"/>
      <c r="X83" s="1384"/>
      <c r="Y83" s="1384"/>
      <c r="Z83" s="1384"/>
      <c r="AA83" s="1384"/>
      <c r="AB83" s="1384"/>
      <c r="AC83" s="1384"/>
      <c r="AD83" s="1384"/>
      <c r="AE83" s="1384"/>
      <c r="AF83" s="142"/>
      <c r="AI83" s="125"/>
    </row>
    <row r="84" spans="2:35" ht="12">
      <c r="B84" s="12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142"/>
      <c r="AI84" s="125"/>
    </row>
    <row r="85" spans="2:35" ht="12">
      <c r="B85" s="124" t="s">
        <v>212</v>
      </c>
      <c r="C85" s="1246" t="s">
        <v>1030</v>
      </c>
      <c r="D85" s="1246"/>
      <c r="E85" s="1246"/>
      <c r="F85" s="1246"/>
      <c r="G85" s="1246"/>
      <c r="H85" s="1246"/>
      <c r="I85" s="1246"/>
      <c r="J85" s="1246"/>
      <c r="K85" s="1246"/>
      <c r="L85" s="1246"/>
      <c r="M85" s="1246"/>
      <c r="N85" s="1246"/>
      <c r="O85" s="1246"/>
      <c r="P85" s="1246"/>
      <c r="Q85" s="1246"/>
      <c r="R85" s="1246"/>
      <c r="S85" s="1246"/>
      <c r="T85" s="1246"/>
      <c r="U85" s="1246"/>
      <c r="V85" s="1246"/>
      <c r="W85" s="1246"/>
      <c r="X85" s="1246"/>
      <c r="Y85" s="1246"/>
      <c r="Z85" s="1246"/>
      <c r="AA85" s="1246"/>
      <c r="AB85" s="1246"/>
      <c r="AC85" s="1246"/>
      <c r="AD85" s="1246"/>
      <c r="AE85" s="1246"/>
      <c r="AF85" s="142"/>
      <c r="AI85" s="125"/>
    </row>
    <row r="86" spans="2:35" ht="12">
      <c r="B86" s="12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142"/>
      <c r="AI86" s="125"/>
    </row>
    <row r="87" spans="2:35" ht="12">
      <c r="B87" s="124" t="s">
        <v>213</v>
      </c>
      <c r="C87" s="1384" t="s">
        <v>1031</v>
      </c>
      <c r="D87" s="1384"/>
      <c r="E87" s="1384"/>
      <c r="F87" s="1384"/>
      <c r="G87" s="1384"/>
      <c r="H87" s="1384"/>
      <c r="I87" s="1384"/>
      <c r="J87" s="1384"/>
      <c r="K87" s="1384"/>
      <c r="L87" s="1384"/>
      <c r="M87" s="1384"/>
      <c r="N87" s="1384"/>
      <c r="O87" s="1384"/>
      <c r="P87" s="1384"/>
      <c r="Q87" s="1384"/>
      <c r="R87" s="1384"/>
      <c r="S87" s="1384"/>
      <c r="T87" s="1384"/>
      <c r="U87" s="1384"/>
      <c r="V87" s="1384"/>
      <c r="W87" s="1384"/>
      <c r="X87" s="1384"/>
      <c r="Y87" s="1384"/>
      <c r="Z87" s="1384"/>
      <c r="AA87" s="1384"/>
      <c r="AB87" s="1384"/>
      <c r="AC87" s="1384"/>
      <c r="AD87" s="1384"/>
      <c r="AE87" s="1384"/>
      <c r="AF87" s="1385"/>
      <c r="AI87" s="125"/>
    </row>
    <row r="88" spans="2:35" ht="12">
      <c r="B88" s="12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142"/>
      <c r="AI88" s="125"/>
    </row>
    <row r="89" spans="2:35" ht="12">
      <c r="B89" s="124" t="s">
        <v>506</v>
      </c>
      <c r="C89" s="1246" t="s">
        <v>582</v>
      </c>
      <c r="D89" s="1246"/>
      <c r="E89" s="1246"/>
      <c r="F89" s="1246"/>
      <c r="G89" s="1246"/>
      <c r="H89" s="1246"/>
      <c r="I89" s="1246"/>
      <c r="J89" s="1246"/>
      <c r="K89" s="1246"/>
      <c r="L89" s="1246"/>
      <c r="M89" s="1246"/>
      <c r="N89" s="1246"/>
      <c r="O89" s="1246"/>
      <c r="P89" s="1246"/>
      <c r="Q89" s="1246"/>
      <c r="R89" s="1246"/>
      <c r="S89" s="1246"/>
      <c r="T89" s="1246"/>
      <c r="U89" s="1246"/>
      <c r="V89" s="1246"/>
      <c r="W89" s="1246"/>
      <c r="X89" s="1246"/>
      <c r="Y89" s="1246"/>
      <c r="Z89" s="1246"/>
      <c r="AA89" s="1246"/>
      <c r="AB89" s="1246"/>
      <c r="AC89" s="1246"/>
      <c r="AD89" s="1246"/>
      <c r="AE89" s="1246"/>
      <c r="AF89" s="142"/>
      <c r="AI89" s="125"/>
    </row>
    <row r="90" spans="2:35" ht="12">
      <c r="B90" s="12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142"/>
      <c r="AI90" s="125"/>
    </row>
    <row r="91" spans="2:32" ht="12">
      <c r="B91" s="124" t="s">
        <v>214</v>
      </c>
      <c r="C91" s="1246" t="s">
        <v>1032</v>
      </c>
      <c r="D91" s="1246"/>
      <c r="E91" s="1246"/>
      <c r="F91" s="1246"/>
      <c r="G91" s="1246"/>
      <c r="H91" s="1246"/>
      <c r="I91" s="1246"/>
      <c r="J91" s="1246"/>
      <c r="K91" s="1246"/>
      <c r="L91" s="1246"/>
      <c r="M91" s="1246"/>
      <c r="N91" s="1246"/>
      <c r="O91" s="1246"/>
      <c r="P91" s="1246"/>
      <c r="Q91" s="1246"/>
      <c r="R91" s="1246"/>
      <c r="S91" s="1246"/>
      <c r="T91" s="1246"/>
      <c r="U91" s="1246"/>
      <c r="V91" s="1246"/>
      <c r="W91" s="1246"/>
      <c r="X91" s="1246"/>
      <c r="Y91" s="1246"/>
      <c r="Z91" s="1246"/>
      <c r="AA91" s="1246"/>
      <c r="AB91" s="1246"/>
      <c r="AC91" s="1246"/>
      <c r="AD91" s="1246"/>
      <c r="AE91" s="1246"/>
      <c r="AF91" s="142"/>
    </row>
    <row r="92" spans="2:32" ht="12">
      <c r="B92" s="12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142"/>
    </row>
    <row r="93" spans="2:32" ht="12">
      <c r="B93" s="124" t="s">
        <v>215</v>
      </c>
      <c r="C93" s="1246" t="s">
        <v>1033</v>
      </c>
      <c r="D93" s="1246"/>
      <c r="E93" s="1246"/>
      <c r="F93" s="1246"/>
      <c r="G93" s="1246"/>
      <c r="H93" s="1246"/>
      <c r="I93" s="1246"/>
      <c r="J93" s="1246"/>
      <c r="K93" s="1246"/>
      <c r="L93" s="1246"/>
      <c r="M93" s="1246"/>
      <c r="N93" s="1246"/>
      <c r="O93" s="1246"/>
      <c r="P93" s="1246"/>
      <c r="Q93" s="1246"/>
      <c r="R93" s="1246"/>
      <c r="S93" s="1246"/>
      <c r="T93" s="1246"/>
      <c r="U93" s="1246"/>
      <c r="V93" s="1246"/>
      <c r="W93" s="1246"/>
      <c r="X93" s="1246"/>
      <c r="Y93" s="1246"/>
      <c r="Z93" s="1246"/>
      <c r="AA93" s="1246"/>
      <c r="AB93" s="1246"/>
      <c r="AC93" s="1246"/>
      <c r="AD93" s="1246"/>
      <c r="AE93" s="1246"/>
      <c r="AF93" s="142"/>
    </row>
    <row r="94" spans="2:32" ht="12">
      <c r="B94" s="12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142"/>
    </row>
    <row r="95" spans="2:32" ht="12">
      <c r="B95" s="124" t="s">
        <v>216</v>
      </c>
      <c r="C95" s="1246" t="s">
        <v>1034</v>
      </c>
      <c r="D95" s="1246"/>
      <c r="E95" s="1246"/>
      <c r="F95" s="1246"/>
      <c r="G95" s="1246"/>
      <c r="H95" s="1246"/>
      <c r="I95" s="1246"/>
      <c r="J95" s="1246"/>
      <c r="K95" s="1246"/>
      <c r="L95" s="1246"/>
      <c r="M95" s="1246"/>
      <c r="N95" s="1246"/>
      <c r="O95" s="1246"/>
      <c r="P95" s="1246"/>
      <c r="Q95" s="1246"/>
      <c r="R95" s="1246"/>
      <c r="S95" s="1246"/>
      <c r="T95" s="1246"/>
      <c r="U95" s="1246"/>
      <c r="V95" s="1246"/>
      <c r="W95" s="1246"/>
      <c r="X95" s="1246"/>
      <c r="Y95" s="1246"/>
      <c r="Z95" s="1246"/>
      <c r="AA95" s="1246"/>
      <c r="AB95" s="1246"/>
      <c r="AC95" s="1246"/>
      <c r="AD95" s="1246"/>
      <c r="AE95" s="1246"/>
      <c r="AF95" s="142"/>
    </row>
    <row r="96" spans="2:32" ht="12">
      <c r="B96" s="12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142"/>
    </row>
    <row r="97" spans="2:32" ht="12">
      <c r="B97" s="124" t="s">
        <v>217</v>
      </c>
      <c r="C97" s="1246" t="s">
        <v>583</v>
      </c>
      <c r="D97" s="1246"/>
      <c r="E97" s="1246"/>
      <c r="F97" s="1246"/>
      <c r="G97" s="1246"/>
      <c r="H97" s="1246"/>
      <c r="I97" s="1246"/>
      <c r="J97" s="1246"/>
      <c r="K97" s="1246"/>
      <c r="L97" s="1246"/>
      <c r="M97" s="1246"/>
      <c r="N97" s="1246"/>
      <c r="O97" s="1246"/>
      <c r="P97" s="1246"/>
      <c r="Q97" s="1246"/>
      <c r="R97" s="1246"/>
      <c r="S97" s="1246"/>
      <c r="T97" s="1246"/>
      <c r="U97" s="1246"/>
      <c r="V97" s="1246"/>
      <c r="W97" s="1246"/>
      <c r="X97" s="1246"/>
      <c r="Y97" s="1246"/>
      <c r="Z97" s="1246"/>
      <c r="AA97" s="1246"/>
      <c r="AB97" s="1246"/>
      <c r="AC97" s="1246"/>
      <c r="AD97" s="1246"/>
      <c r="AE97" s="1246"/>
      <c r="AF97" s="142"/>
    </row>
    <row r="98" spans="2:32" ht="12">
      <c r="B98" s="12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142"/>
    </row>
    <row r="99" spans="2:32" ht="12">
      <c r="B99" s="124" t="s">
        <v>218</v>
      </c>
      <c r="C99" s="1246" t="s">
        <v>584</v>
      </c>
      <c r="D99" s="1246"/>
      <c r="E99" s="1246"/>
      <c r="F99" s="1246"/>
      <c r="G99" s="1246"/>
      <c r="H99" s="1246"/>
      <c r="I99" s="1246"/>
      <c r="J99" s="1246"/>
      <c r="K99" s="1246"/>
      <c r="L99" s="1246"/>
      <c r="M99" s="1246"/>
      <c r="N99" s="1246"/>
      <c r="O99" s="1246"/>
      <c r="P99" s="1246"/>
      <c r="Q99" s="1246"/>
      <c r="R99" s="1246"/>
      <c r="S99" s="1246"/>
      <c r="T99" s="1246"/>
      <c r="U99" s="1246"/>
      <c r="V99" s="1246"/>
      <c r="W99" s="1246"/>
      <c r="X99" s="1246"/>
      <c r="Y99" s="1246"/>
      <c r="Z99" s="1246"/>
      <c r="AA99" s="1246"/>
      <c r="AB99" s="1246"/>
      <c r="AC99" s="1246"/>
      <c r="AD99" s="1246"/>
      <c r="AE99" s="1246"/>
      <c r="AF99" s="142"/>
    </row>
    <row r="100" spans="2:32" ht="12">
      <c r="B100" s="12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142"/>
    </row>
    <row r="101" spans="2:32" ht="12">
      <c r="B101" s="124" t="s">
        <v>219</v>
      </c>
      <c r="C101" s="1246" t="s">
        <v>1035</v>
      </c>
      <c r="D101" s="1246"/>
      <c r="E101" s="1246"/>
      <c r="F101" s="1246"/>
      <c r="G101" s="1246"/>
      <c r="H101" s="1246"/>
      <c r="I101" s="1246"/>
      <c r="J101" s="1246"/>
      <c r="K101" s="1246"/>
      <c r="L101" s="1246"/>
      <c r="M101" s="1246"/>
      <c r="N101" s="1246"/>
      <c r="O101" s="1246"/>
      <c r="P101" s="1246"/>
      <c r="Q101" s="1246"/>
      <c r="R101" s="1246"/>
      <c r="S101" s="1246"/>
      <c r="T101" s="1246"/>
      <c r="U101" s="1246"/>
      <c r="V101" s="1246"/>
      <c r="W101" s="1246"/>
      <c r="X101" s="1246"/>
      <c r="Y101" s="1246"/>
      <c r="Z101" s="1246"/>
      <c r="AA101" s="1246"/>
      <c r="AB101" s="1246"/>
      <c r="AC101" s="1246"/>
      <c r="AD101" s="1246"/>
      <c r="AE101" s="1246"/>
      <c r="AF101" s="142"/>
    </row>
    <row r="102" spans="2:32" ht="12">
      <c r="B102" s="12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142"/>
    </row>
    <row r="103" spans="2:32" ht="12">
      <c r="B103" s="124" t="s">
        <v>220</v>
      </c>
      <c r="C103" s="1246" t="s">
        <v>1036</v>
      </c>
      <c r="D103" s="1246"/>
      <c r="E103" s="1246"/>
      <c r="F103" s="1246"/>
      <c r="G103" s="1246"/>
      <c r="H103" s="1246"/>
      <c r="I103" s="1246"/>
      <c r="J103" s="1246"/>
      <c r="K103" s="1246"/>
      <c r="L103" s="1246"/>
      <c r="M103" s="1246"/>
      <c r="N103" s="1246"/>
      <c r="O103" s="1246"/>
      <c r="P103" s="1246"/>
      <c r="Q103" s="1246"/>
      <c r="R103" s="1246"/>
      <c r="S103" s="1246"/>
      <c r="T103" s="1246"/>
      <c r="U103" s="1246"/>
      <c r="V103" s="1246"/>
      <c r="W103" s="1246"/>
      <c r="X103" s="1246"/>
      <c r="Y103" s="1246"/>
      <c r="Z103" s="1246"/>
      <c r="AA103" s="1246"/>
      <c r="AB103" s="1246"/>
      <c r="AC103" s="1246"/>
      <c r="AD103" s="1246"/>
      <c r="AE103" s="1246"/>
      <c r="AF103" s="142"/>
    </row>
    <row r="104" spans="2:32" ht="12">
      <c r="B104" s="12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142"/>
    </row>
    <row r="105" spans="2:32" ht="12">
      <c r="B105" s="116"/>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43"/>
    </row>
  </sheetData>
  <sheetProtection/>
  <mergeCells count="346">
    <mergeCell ref="B2:AF2"/>
    <mergeCell ref="B3:AF3"/>
    <mergeCell ref="B4:AF4"/>
    <mergeCell ref="B5:B9"/>
    <mergeCell ref="C5:H5"/>
    <mergeCell ref="I5:AF5"/>
    <mergeCell ref="C6:H6"/>
    <mergeCell ref="I6:AF6"/>
    <mergeCell ref="C7:H8"/>
    <mergeCell ref="I7:L7"/>
    <mergeCell ref="M7:N7"/>
    <mergeCell ref="P7:R7"/>
    <mergeCell ref="I8:AF8"/>
    <mergeCell ref="C9:H9"/>
    <mergeCell ref="I9:L9"/>
    <mergeCell ref="M9:R9"/>
    <mergeCell ref="S9:V9"/>
    <mergeCell ref="W9:AF9"/>
    <mergeCell ref="B10:R10"/>
    <mergeCell ref="U10:V10"/>
    <mergeCell ref="W10:X10"/>
    <mergeCell ref="AB10:AC10"/>
    <mergeCell ref="AD10:AE10"/>
    <mergeCell ref="U23:V23"/>
    <mergeCell ref="W23:X23"/>
    <mergeCell ref="Y23:Z23"/>
    <mergeCell ref="AA23:AB23"/>
    <mergeCell ref="AC23:AD23"/>
    <mergeCell ref="B11:B16"/>
    <mergeCell ref="C11:H11"/>
    <mergeCell ref="I11:P11"/>
    <mergeCell ref="Q11:R13"/>
    <mergeCell ref="S11:V11"/>
    <mergeCell ref="Y22:Z22"/>
    <mergeCell ref="W11:X11"/>
    <mergeCell ref="Z11:AC11"/>
    <mergeCell ref="C12:H12"/>
    <mergeCell ref="I12:P12"/>
    <mergeCell ref="S12:AF12"/>
    <mergeCell ref="C13:H13"/>
    <mergeCell ref="I13:P13"/>
    <mergeCell ref="S13:U13"/>
    <mergeCell ref="V13:Y13"/>
    <mergeCell ref="Z13:AB13"/>
    <mergeCell ref="AC13:AF13"/>
    <mergeCell ref="C14:AF14"/>
    <mergeCell ref="D15:P15"/>
    <mergeCell ref="Q15:R15"/>
    <mergeCell ref="S15:AF15"/>
    <mergeCell ref="D16:K17"/>
    <mergeCell ref="L16:R16"/>
    <mergeCell ref="S16:AF16"/>
    <mergeCell ref="L17:R17"/>
    <mergeCell ref="S17:AF17"/>
    <mergeCell ref="I29:J29"/>
    <mergeCell ref="R58:S58"/>
    <mergeCell ref="P58:Q58"/>
    <mergeCell ref="M58:N58"/>
    <mergeCell ref="K29:L29"/>
    <mergeCell ref="M29:N29"/>
    <mergeCell ref="O29:P29"/>
    <mergeCell ref="Q29:R29"/>
    <mergeCell ref="I54:J54"/>
    <mergeCell ref="S57:T57"/>
    <mergeCell ref="AA54:AF57"/>
    <mergeCell ref="C56:H56"/>
    <mergeCell ref="I58:J58"/>
    <mergeCell ref="I59:J59"/>
    <mergeCell ref="K58:L58"/>
    <mergeCell ref="K59:L59"/>
    <mergeCell ref="Y58:Z58"/>
    <mergeCell ref="T58:U58"/>
    <mergeCell ref="W58:X58"/>
    <mergeCell ref="Q57:R57"/>
    <mergeCell ref="U57:V57"/>
    <mergeCell ref="W57:X57"/>
    <mergeCell ref="Y57:Z57"/>
    <mergeCell ref="I57:J57"/>
    <mergeCell ref="W55:X55"/>
    <mergeCell ref="Y55:Z55"/>
    <mergeCell ref="M56:N56"/>
    <mergeCell ref="O56:P56"/>
    <mergeCell ref="Q56:R56"/>
    <mergeCell ref="S56:T56"/>
    <mergeCell ref="S55:T55"/>
    <mergeCell ref="U55:V55"/>
    <mergeCell ref="U56:V56"/>
    <mergeCell ref="W56:X56"/>
    <mergeCell ref="Y56:Z56"/>
    <mergeCell ref="S54:T54"/>
    <mergeCell ref="U54:V54"/>
    <mergeCell ref="W54:X54"/>
    <mergeCell ref="Y54:Z54"/>
    <mergeCell ref="M54:N54"/>
    <mergeCell ref="O54:P54"/>
    <mergeCell ref="Q54:R54"/>
    <mergeCell ref="K55:L55"/>
    <mergeCell ref="M55:N55"/>
    <mergeCell ref="O55:P55"/>
    <mergeCell ref="Q55:R55"/>
    <mergeCell ref="C53:H53"/>
    <mergeCell ref="C52:H52"/>
    <mergeCell ref="I53:K53"/>
    <mergeCell ref="I52:K52"/>
    <mergeCell ref="C55:H55"/>
    <mergeCell ref="K54:L54"/>
    <mergeCell ref="I51:L51"/>
    <mergeCell ref="M51:P51"/>
    <mergeCell ref="Q51:T51"/>
    <mergeCell ref="U51:X51"/>
    <mergeCell ref="Y51:AB51"/>
    <mergeCell ref="AC51:AF51"/>
    <mergeCell ref="Y49:AB49"/>
    <mergeCell ref="AC49:AF49"/>
    <mergeCell ref="Q50:T50"/>
    <mergeCell ref="U50:X50"/>
    <mergeCell ref="Y50:AB50"/>
    <mergeCell ref="AC50:AF50"/>
    <mergeCell ref="T44:W44"/>
    <mergeCell ref="Y44:AA44"/>
    <mergeCell ref="AB44:AE44"/>
    <mergeCell ref="O46:AF46"/>
    <mergeCell ref="O45:AF45"/>
    <mergeCell ref="C49:H49"/>
    <mergeCell ref="I49:L49"/>
    <mergeCell ref="M49:P49"/>
    <mergeCell ref="Q49:T49"/>
    <mergeCell ref="U49:X49"/>
    <mergeCell ref="E47:H47"/>
    <mergeCell ref="E45:H46"/>
    <mergeCell ref="E44:H44"/>
    <mergeCell ref="B44:D47"/>
    <mergeCell ref="I44:K44"/>
    <mergeCell ref="I45:N45"/>
    <mergeCell ref="I46:N46"/>
    <mergeCell ref="I47:AF47"/>
    <mergeCell ref="L44:O44"/>
    <mergeCell ref="Q44:S44"/>
    <mergeCell ref="T39:Z39"/>
    <mergeCell ref="AA39:AE39"/>
    <mergeCell ref="T40:AF43"/>
    <mergeCell ref="E38:F39"/>
    <mergeCell ref="N38:R38"/>
    <mergeCell ref="G39:M39"/>
    <mergeCell ref="N39:R39"/>
    <mergeCell ref="N41:R41"/>
    <mergeCell ref="B34:AF34"/>
    <mergeCell ref="B35:AF35"/>
    <mergeCell ref="B36:H37"/>
    <mergeCell ref="I37:J37"/>
    <mergeCell ref="I36:J36"/>
    <mergeCell ref="B38:D43"/>
    <mergeCell ref="E43:M43"/>
    <mergeCell ref="N43:R43"/>
    <mergeCell ref="AA38:AE38"/>
    <mergeCell ref="T38:Z38"/>
    <mergeCell ref="I60:J60"/>
    <mergeCell ref="K37:AF37"/>
    <mergeCell ref="K36:AF36"/>
    <mergeCell ref="K57:L57"/>
    <mergeCell ref="M57:N57"/>
    <mergeCell ref="O57:P57"/>
    <mergeCell ref="I50:L50"/>
    <mergeCell ref="M50:P50"/>
    <mergeCell ref="K56:L56"/>
    <mergeCell ref="G38:M38"/>
    <mergeCell ref="I56:J56"/>
    <mergeCell ref="I55:J55"/>
    <mergeCell ref="E40:F41"/>
    <mergeCell ref="G40:M40"/>
    <mergeCell ref="N40:R40"/>
    <mergeCell ref="G41:M41"/>
    <mergeCell ref="F50:H50"/>
    <mergeCell ref="F51:H51"/>
    <mergeCell ref="E42:M42"/>
    <mergeCell ref="N42:R42"/>
    <mergeCell ref="AD20:AE20"/>
    <mergeCell ref="AD19:AE19"/>
    <mergeCell ref="K60:L60"/>
    <mergeCell ref="M60:N60"/>
    <mergeCell ref="B18:O18"/>
    <mergeCell ref="S18:AC18"/>
    <mergeCell ref="P18:R18"/>
    <mergeCell ref="AD18:AF18"/>
    <mergeCell ref="S20:AC20"/>
    <mergeCell ref="S19:AC19"/>
    <mergeCell ref="B20:O20"/>
    <mergeCell ref="B19:O19"/>
    <mergeCell ref="O22:P22"/>
    <mergeCell ref="Q22:R22"/>
    <mergeCell ref="S22:T22"/>
    <mergeCell ref="U22:V22"/>
    <mergeCell ref="P19:Q19"/>
    <mergeCell ref="P20:Q20"/>
    <mergeCell ref="I21:L21"/>
    <mergeCell ref="I22:J22"/>
    <mergeCell ref="AC21:AF21"/>
    <mergeCell ref="AE22:AF22"/>
    <mergeCell ref="AC22:AD22"/>
    <mergeCell ref="W22:X22"/>
    <mergeCell ref="Q21:T21"/>
    <mergeCell ref="U21:X21"/>
    <mergeCell ref="Y21:AB21"/>
    <mergeCell ref="AA22:AB22"/>
    <mergeCell ref="Y10:AA10"/>
    <mergeCell ref="S10:T10"/>
    <mergeCell ref="F23:H23"/>
    <mergeCell ref="O23:P23"/>
    <mergeCell ref="Q23:R23"/>
    <mergeCell ref="S23:T23"/>
    <mergeCell ref="K22:L22"/>
    <mergeCell ref="M22:N22"/>
    <mergeCell ref="B21:H22"/>
    <mergeCell ref="M21:P21"/>
    <mergeCell ref="AA24:AB24"/>
    <mergeCell ref="C23:E24"/>
    <mergeCell ref="C25:H25"/>
    <mergeCell ref="I23:J23"/>
    <mergeCell ref="I24:J24"/>
    <mergeCell ref="K23:L23"/>
    <mergeCell ref="M23:N23"/>
    <mergeCell ref="F24:H24"/>
    <mergeCell ref="AC25:AF25"/>
    <mergeCell ref="AE23:AF23"/>
    <mergeCell ref="K24:L24"/>
    <mergeCell ref="M24:N24"/>
    <mergeCell ref="O24:P24"/>
    <mergeCell ref="Q24:R24"/>
    <mergeCell ref="S24:T24"/>
    <mergeCell ref="U24:V24"/>
    <mergeCell ref="W24:X24"/>
    <mergeCell ref="Y24:Z24"/>
    <mergeCell ref="O27:P27"/>
    <mergeCell ref="Q27:R27"/>
    <mergeCell ref="S27:T27"/>
    <mergeCell ref="AC24:AD24"/>
    <mergeCell ref="AE24:AF24"/>
    <mergeCell ref="I25:L25"/>
    <mergeCell ref="M25:P25"/>
    <mergeCell ref="Q25:T25"/>
    <mergeCell ref="U25:X25"/>
    <mergeCell ref="Y25:AB25"/>
    <mergeCell ref="S28:T28"/>
    <mergeCell ref="U28:V28"/>
    <mergeCell ref="W28:X28"/>
    <mergeCell ref="I26:L26"/>
    <mergeCell ref="M26:P26"/>
    <mergeCell ref="Q26:T26"/>
    <mergeCell ref="U26:X26"/>
    <mergeCell ref="I27:J27"/>
    <mergeCell ref="K27:L27"/>
    <mergeCell ref="M27:N27"/>
    <mergeCell ref="M30:P30"/>
    <mergeCell ref="Q30:T30"/>
    <mergeCell ref="U30:X30"/>
    <mergeCell ref="U27:V27"/>
    <mergeCell ref="W27:X27"/>
    <mergeCell ref="I28:J28"/>
    <mergeCell ref="K28:L28"/>
    <mergeCell ref="M28:N28"/>
    <mergeCell ref="O28:P28"/>
    <mergeCell ref="Q28:R28"/>
    <mergeCell ref="Y26:AF30"/>
    <mergeCell ref="C28:E29"/>
    <mergeCell ref="F28:H28"/>
    <mergeCell ref="F29:H29"/>
    <mergeCell ref="C30:H30"/>
    <mergeCell ref="B33:AF33"/>
    <mergeCell ref="S29:T29"/>
    <mergeCell ref="U29:V29"/>
    <mergeCell ref="W29:X29"/>
    <mergeCell ref="I30:L30"/>
    <mergeCell ref="AA58:AB58"/>
    <mergeCell ref="AD58:AE58"/>
    <mergeCell ref="M59:N59"/>
    <mergeCell ref="P59:Q59"/>
    <mergeCell ref="R59:S59"/>
    <mergeCell ref="T59:U59"/>
    <mergeCell ref="W59:X59"/>
    <mergeCell ref="Y59:Z59"/>
    <mergeCell ref="AA59:AB59"/>
    <mergeCell ref="AD59:AE59"/>
    <mergeCell ref="P60:Q60"/>
    <mergeCell ref="R60:S60"/>
    <mergeCell ref="T60:U60"/>
    <mergeCell ref="W60:X60"/>
    <mergeCell ref="Y60:Z60"/>
    <mergeCell ref="AA60:AB60"/>
    <mergeCell ref="AD60:AE60"/>
    <mergeCell ref="C58:H60"/>
    <mergeCell ref="C65:H65"/>
    <mergeCell ref="C64:H64"/>
    <mergeCell ref="C62:H63"/>
    <mergeCell ref="C61:H61"/>
    <mergeCell ref="I61:L61"/>
    <mergeCell ref="M61:Q61"/>
    <mergeCell ref="R61:S61"/>
    <mergeCell ref="T61:U61"/>
    <mergeCell ref="V61:W61"/>
    <mergeCell ref="X61:Y61"/>
    <mergeCell ref="Z61:AA61"/>
    <mergeCell ref="AB61:AC61"/>
    <mergeCell ref="I62:N62"/>
    <mergeCell ref="O62:AF62"/>
    <mergeCell ref="I68:R68"/>
    <mergeCell ref="I69:R69"/>
    <mergeCell ref="I63:N63"/>
    <mergeCell ref="O63:AF63"/>
    <mergeCell ref="I64:AF64"/>
    <mergeCell ref="J65:M65"/>
    <mergeCell ref="O65:R65"/>
    <mergeCell ref="T65:W65"/>
    <mergeCell ref="Y65:AB65"/>
    <mergeCell ref="AD65:AF65"/>
    <mergeCell ref="W67:AF67"/>
    <mergeCell ref="W68:AF68"/>
    <mergeCell ref="W69:AF69"/>
    <mergeCell ref="B66:C69"/>
    <mergeCell ref="D66:H66"/>
    <mergeCell ref="D67:H67"/>
    <mergeCell ref="D68:H68"/>
    <mergeCell ref="D69:H69"/>
    <mergeCell ref="I66:R66"/>
    <mergeCell ref="I67:R67"/>
    <mergeCell ref="B75:AF75"/>
    <mergeCell ref="B74:AF74"/>
    <mergeCell ref="B72:AF72"/>
    <mergeCell ref="B71:AF71"/>
    <mergeCell ref="B73:AF73"/>
    <mergeCell ref="S66:V66"/>
    <mergeCell ref="S67:V67"/>
    <mergeCell ref="S68:V68"/>
    <mergeCell ref="S69:V69"/>
    <mergeCell ref="W66:AF66"/>
    <mergeCell ref="C81:AE81"/>
    <mergeCell ref="C83:AE83"/>
    <mergeCell ref="C85:AE85"/>
    <mergeCell ref="C87:AF87"/>
    <mergeCell ref="C89:AE89"/>
    <mergeCell ref="C91:AE91"/>
    <mergeCell ref="C93:AE93"/>
    <mergeCell ref="C95:AE95"/>
    <mergeCell ref="C97:AE97"/>
    <mergeCell ref="C99:AE99"/>
    <mergeCell ref="C101:AE101"/>
    <mergeCell ref="C103:AE103"/>
  </mergeCells>
  <printOptions horizontalCentered="1"/>
  <pageMargins left="0.1968503937007874" right="0.1968503937007874" top="0.1968503937007874" bottom="0.1968503937007874" header="0.31496062992125984" footer="0.31496062992125984"/>
  <pageSetup horizontalDpi="600" verticalDpi="600" orientation="portrait" paperSize="9" scale="89" r:id="rId2"/>
  <rowBreaks count="2" manualBreakCount="2">
    <brk id="31" max="32" man="1"/>
    <brk id="76" max="32" man="1"/>
  </rowBreaks>
  <drawing r:id="rId1"/>
</worksheet>
</file>

<file path=xl/worksheets/sheet8.xml><?xml version="1.0" encoding="utf-8"?>
<worksheet xmlns="http://schemas.openxmlformats.org/spreadsheetml/2006/main" xmlns:r="http://schemas.openxmlformats.org/officeDocument/2006/relationships">
  <sheetPr>
    <tabColor rgb="FFFFC000"/>
  </sheetPr>
  <dimension ref="B2:AE33"/>
  <sheetViews>
    <sheetView view="pageBreakPreview" zoomScale="85" zoomScaleSheetLayoutView="85" zoomScalePageLayoutView="0" workbookViewId="0" topLeftCell="A1">
      <selection activeCell="A1" sqref="A1"/>
    </sheetView>
  </sheetViews>
  <sheetFormatPr defaultColWidth="9.00390625" defaultRowHeight="13.5"/>
  <cols>
    <col min="1" max="1" width="1.37890625" style="285" customWidth="1"/>
    <col min="2" max="2" width="1.875" style="285" customWidth="1"/>
    <col min="3" max="3" width="2.00390625" style="285" customWidth="1"/>
    <col min="4" max="4" width="3.125" style="285" customWidth="1"/>
    <col min="5" max="5" width="5.75390625" style="285" customWidth="1"/>
    <col min="6" max="6" width="5.625" style="285" customWidth="1"/>
    <col min="7" max="7" width="7.25390625" style="285" customWidth="1"/>
    <col min="8" max="8" width="11.625" style="285" customWidth="1"/>
    <col min="9" max="9" width="7.25390625" style="285" customWidth="1"/>
    <col min="10" max="10" width="5.375" style="285" customWidth="1"/>
    <col min="11" max="11" width="9.625" style="285" customWidth="1"/>
    <col min="12" max="12" width="7.125" style="285" customWidth="1"/>
    <col min="13" max="13" width="7.25390625" style="285" customWidth="1"/>
    <col min="14" max="14" width="7.125" style="285" customWidth="1"/>
    <col min="15" max="15" width="7.25390625" style="285" customWidth="1"/>
    <col min="16" max="18" width="7.125" style="285" customWidth="1"/>
    <col min="19" max="19" width="8.75390625" style="285" bestFit="1" customWidth="1"/>
    <col min="20" max="21" width="1.625" style="285" customWidth="1"/>
    <col min="22" max="22" width="5.625" style="285" customWidth="1"/>
    <col min="23" max="16384" width="9.00390625" style="285" customWidth="1"/>
  </cols>
  <sheetData>
    <row r="2" ht="13.5">
      <c r="V2" s="86" t="s">
        <v>127</v>
      </c>
    </row>
    <row r="3" spans="2:22" ht="28.5" customHeight="1">
      <c r="B3" s="1497" t="s">
        <v>673</v>
      </c>
      <c r="C3" s="1497"/>
      <c r="D3" s="1497"/>
      <c r="E3" s="1497"/>
      <c r="F3" s="1497"/>
      <c r="G3" s="1497"/>
      <c r="H3" s="1497"/>
      <c r="I3" s="1497"/>
      <c r="J3" s="1497"/>
      <c r="K3" s="1497"/>
      <c r="L3" s="1497"/>
      <c r="M3" s="1497"/>
      <c r="N3" s="1497"/>
      <c r="O3" s="1497"/>
      <c r="P3" s="1497"/>
      <c r="Q3" s="1497"/>
      <c r="R3" s="1497"/>
      <c r="S3" s="1497"/>
      <c r="V3" s="86" t="s">
        <v>128</v>
      </c>
    </row>
    <row r="4" ht="13.5">
      <c r="V4" s="86"/>
    </row>
    <row r="5" spans="12:19" ht="34.5" customHeight="1">
      <c r="L5" s="1498" t="s">
        <v>674</v>
      </c>
      <c r="M5" s="1498"/>
      <c r="N5" s="1499">
        <f>IF('別紙2'!J15="","",'別紙2'!J15)</f>
      </c>
      <c r="O5" s="1500"/>
      <c r="P5" s="1500"/>
      <c r="Q5" s="1500"/>
      <c r="R5" s="1500"/>
      <c r="S5" s="1501"/>
    </row>
    <row r="6" spans="12:19" ht="11.25" customHeight="1" thickBot="1">
      <c r="L6" s="286"/>
      <c r="M6" s="286"/>
      <c r="N6" s="287"/>
      <c r="O6" s="287"/>
      <c r="P6" s="287"/>
      <c r="Q6" s="287"/>
      <c r="R6" s="287"/>
      <c r="S6" s="287"/>
    </row>
    <row r="7" spans="2:19" ht="34.5" customHeight="1">
      <c r="B7" s="1502" t="s">
        <v>675</v>
      </c>
      <c r="C7" s="1503"/>
      <c r="D7" s="1503"/>
      <c r="E7" s="1503"/>
      <c r="F7" s="1503"/>
      <c r="G7" s="296" t="s">
        <v>126</v>
      </c>
      <c r="H7" s="1508" t="s">
        <v>676</v>
      </c>
      <c r="I7" s="1508"/>
      <c r="J7" s="1508"/>
      <c r="K7" s="1508"/>
      <c r="L7" s="295" t="s">
        <v>126</v>
      </c>
      <c r="M7" s="1504" t="s">
        <v>677</v>
      </c>
      <c r="N7" s="1504"/>
      <c r="O7" s="1504"/>
      <c r="P7" s="1504"/>
      <c r="Q7" s="1504"/>
      <c r="R7" s="1504"/>
      <c r="S7" s="1505"/>
    </row>
    <row r="8" spans="2:31" ht="34.5" customHeight="1" thickBot="1">
      <c r="B8" s="1506" t="s">
        <v>678</v>
      </c>
      <c r="C8" s="1507"/>
      <c r="D8" s="1507"/>
      <c r="E8" s="1507"/>
      <c r="F8" s="1507"/>
      <c r="G8" s="1509" t="s">
        <v>679</v>
      </c>
      <c r="H8" s="1510"/>
      <c r="I8" s="1510"/>
      <c r="J8" s="1510"/>
      <c r="K8" s="1510"/>
      <c r="L8" s="1510"/>
      <c r="M8" s="1510"/>
      <c r="N8" s="1510"/>
      <c r="O8" s="1510"/>
      <c r="P8" s="1510"/>
      <c r="Q8" s="1510"/>
      <c r="R8" s="1510"/>
      <c r="S8" s="1511"/>
      <c r="V8" s="157"/>
      <c r="W8" s="157"/>
      <c r="X8" s="157"/>
      <c r="Y8" s="157"/>
      <c r="Z8" s="157"/>
      <c r="AA8" s="157"/>
      <c r="AB8" s="157"/>
      <c r="AC8" s="157"/>
      <c r="AD8" s="157"/>
      <c r="AE8" s="157"/>
    </row>
    <row r="9" spans="2:31" ht="12.75" customHeight="1">
      <c r="B9" s="286"/>
      <c r="C9" s="286"/>
      <c r="D9" s="286"/>
      <c r="E9" s="286"/>
      <c r="F9" s="286"/>
      <c r="G9" s="288"/>
      <c r="H9" s="288"/>
      <c r="I9" s="288"/>
      <c r="J9" s="288"/>
      <c r="K9" s="288"/>
      <c r="L9" s="288"/>
      <c r="M9" s="286"/>
      <c r="N9" s="286"/>
      <c r="O9" s="286"/>
      <c r="P9" s="286"/>
      <c r="Q9" s="286"/>
      <c r="R9" s="286"/>
      <c r="S9" s="286"/>
      <c r="V9" s="157"/>
      <c r="W9" s="157"/>
      <c r="X9" s="157"/>
      <c r="Y9" s="157"/>
      <c r="Z9" s="157"/>
      <c r="AA9" s="157"/>
      <c r="AB9" s="157"/>
      <c r="AC9" s="157"/>
      <c r="AD9" s="157"/>
      <c r="AE9" s="157"/>
    </row>
    <row r="10" spans="2:31" ht="32.25" customHeight="1">
      <c r="B10" s="311" t="s">
        <v>680</v>
      </c>
      <c r="C10" s="312"/>
      <c r="D10" s="312"/>
      <c r="E10" s="312"/>
      <c r="F10" s="312"/>
      <c r="G10" s="313"/>
      <c r="H10" s="313"/>
      <c r="I10" s="313"/>
      <c r="J10" s="313"/>
      <c r="K10" s="313"/>
      <c r="L10" s="1486"/>
      <c r="M10" s="1486"/>
      <c r="N10" s="314" t="s">
        <v>681</v>
      </c>
      <c r="O10" s="314" t="s">
        <v>682</v>
      </c>
      <c r="P10" s="314"/>
      <c r="Q10" s="314"/>
      <c r="R10" s="314"/>
      <c r="S10" s="315"/>
      <c r="V10" s="157"/>
      <c r="W10" s="157"/>
      <c r="X10" s="157"/>
      <c r="Y10" s="157"/>
      <c r="Z10" s="157"/>
      <c r="AA10" s="157"/>
      <c r="AB10" s="157"/>
      <c r="AC10" s="157"/>
      <c r="AD10" s="157"/>
      <c r="AE10" s="157"/>
    </row>
    <row r="11" spans="2:31" ht="27" customHeight="1">
      <c r="B11" s="1487" t="s">
        <v>718</v>
      </c>
      <c r="C11" s="1487"/>
      <c r="D11" s="1487"/>
      <c r="E11" s="1487"/>
      <c r="F11" s="1487"/>
      <c r="G11" s="1487"/>
      <c r="H11" s="1487"/>
      <c r="I11" s="1487"/>
      <c r="J11" s="1487"/>
      <c r="K11" s="1487"/>
      <c r="L11" s="1487"/>
      <c r="M11" s="1487"/>
      <c r="N11" s="1487"/>
      <c r="O11" s="1487"/>
      <c r="P11" s="1487"/>
      <c r="Q11" s="1487"/>
      <c r="R11" s="1487"/>
      <c r="S11" s="1487"/>
      <c r="V11" s="157"/>
      <c r="W11" s="157"/>
      <c r="X11" s="156"/>
      <c r="Y11" s="157"/>
      <c r="Z11" s="157"/>
      <c r="AA11" s="157"/>
      <c r="AB11" s="157"/>
      <c r="AC11" s="157"/>
      <c r="AD11" s="157"/>
      <c r="AE11" s="157"/>
    </row>
    <row r="12" spans="2:31" s="289" customFormat="1" ht="34.5" customHeight="1">
      <c r="B12" s="316"/>
      <c r="C12" s="286"/>
      <c r="D12" s="286"/>
      <c r="E12" s="286"/>
      <c r="F12" s="290" t="s">
        <v>683</v>
      </c>
      <c r="G12" s="297"/>
      <c r="H12" s="286" t="s">
        <v>684</v>
      </c>
      <c r="I12" s="297"/>
      <c r="J12" s="286" t="s">
        <v>685</v>
      </c>
      <c r="K12" s="292" t="s">
        <v>686</v>
      </c>
      <c r="L12" s="286" t="s">
        <v>687</v>
      </c>
      <c r="M12" s="297"/>
      <c r="N12" s="286" t="s">
        <v>684</v>
      </c>
      <c r="O12" s="297"/>
      <c r="P12" s="286" t="s">
        <v>685</v>
      </c>
      <c r="Q12" s="1493" t="s">
        <v>688</v>
      </c>
      <c r="R12" s="1493"/>
      <c r="S12" s="317"/>
      <c r="V12" s="157"/>
      <c r="W12" s="156"/>
      <c r="X12" s="157"/>
      <c r="Y12" s="157"/>
      <c r="Z12" s="157"/>
      <c r="AA12" s="157"/>
      <c r="AB12" s="157"/>
      <c r="AC12" s="157"/>
      <c r="AD12" s="157"/>
      <c r="AE12" s="157"/>
    </row>
    <row r="13" spans="2:19" s="289" customFormat="1" ht="4.5" customHeight="1">
      <c r="B13" s="318"/>
      <c r="C13" s="319"/>
      <c r="D13" s="319"/>
      <c r="E13" s="319"/>
      <c r="F13" s="320"/>
      <c r="G13" s="314"/>
      <c r="H13" s="319"/>
      <c r="I13" s="314"/>
      <c r="J13" s="319"/>
      <c r="K13" s="319"/>
      <c r="L13" s="319"/>
      <c r="M13" s="314"/>
      <c r="N13" s="319"/>
      <c r="O13" s="314"/>
      <c r="P13" s="319"/>
      <c r="Q13" s="319"/>
      <c r="R13" s="319"/>
      <c r="S13" s="321"/>
    </row>
    <row r="14" spans="2:19" s="289" customFormat="1" ht="34.5" customHeight="1">
      <c r="B14" s="1487" t="s">
        <v>689</v>
      </c>
      <c r="C14" s="1487"/>
      <c r="D14" s="1487"/>
      <c r="E14" s="1487"/>
      <c r="F14" s="1487"/>
      <c r="G14" s="1487"/>
      <c r="H14" s="1487"/>
      <c r="I14" s="1487"/>
      <c r="J14" s="1487"/>
      <c r="K14" s="1487"/>
      <c r="L14" s="1487"/>
      <c r="M14" s="1487"/>
      <c r="N14" s="1487"/>
      <c r="O14" s="1487"/>
      <c r="P14" s="1487"/>
      <c r="Q14" s="1487"/>
      <c r="R14" s="1487"/>
      <c r="S14" s="1487"/>
    </row>
    <row r="15" spans="2:19" ht="30" customHeight="1">
      <c r="B15" s="308"/>
      <c r="C15" s="304" t="s">
        <v>690</v>
      </c>
      <c r="D15" s="305"/>
      <c r="E15" s="305"/>
      <c r="F15" s="305"/>
      <c r="G15" s="306"/>
      <c r="H15" s="306"/>
      <c r="I15" s="306"/>
      <c r="J15" s="306"/>
      <c r="K15" s="306"/>
      <c r="L15" s="306"/>
      <c r="M15" s="306"/>
      <c r="N15" s="306"/>
      <c r="O15" s="306"/>
      <c r="P15" s="306"/>
      <c r="Q15" s="306"/>
      <c r="R15" s="306"/>
      <c r="S15" s="307"/>
    </row>
    <row r="16" spans="2:19" ht="30" customHeight="1">
      <c r="B16" s="308"/>
      <c r="C16" s="308"/>
      <c r="D16" s="1487" t="s">
        <v>691</v>
      </c>
      <c r="E16" s="1494"/>
      <c r="F16" s="1494"/>
      <c r="G16" s="1494"/>
      <c r="H16" s="1494"/>
      <c r="I16" s="1494"/>
      <c r="J16" s="1494"/>
      <c r="K16" s="1494"/>
      <c r="L16" s="1494"/>
      <c r="M16" s="1494"/>
      <c r="N16" s="1494"/>
      <c r="O16" s="1494"/>
      <c r="P16" s="1494"/>
      <c r="Q16" s="1494"/>
      <c r="R16" s="1494"/>
      <c r="S16" s="1494"/>
    </row>
    <row r="17" spans="2:19" ht="30" customHeight="1">
      <c r="B17" s="308"/>
      <c r="C17" s="308"/>
      <c r="D17" s="1495"/>
      <c r="E17" s="1496" t="s">
        <v>692</v>
      </c>
      <c r="F17" s="1519" t="s">
        <v>693</v>
      </c>
      <c r="G17" s="1520"/>
      <c r="H17" s="1520"/>
      <c r="I17" s="1520"/>
      <c r="J17" s="1491" t="s">
        <v>772</v>
      </c>
      <c r="K17" s="1492"/>
      <c r="L17" s="1488">
        <f>ROUNDUP(R17,0)</f>
        <v>0</v>
      </c>
      <c r="M17" s="1488"/>
      <c r="N17" s="301" t="s">
        <v>694</v>
      </c>
      <c r="O17" s="302" t="s">
        <v>719</v>
      </c>
      <c r="P17" s="582">
        <f>L10</f>
        <v>0</v>
      </c>
      <c r="Q17" s="303" t="s">
        <v>721</v>
      </c>
      <c r="R17" s="581">
        <f>IF(P17="","",ROUNDUP(P17/15,1))</f>
        <v>0</v>
      </c>
      <c r="S17" s="323" t="s">
        <v>720</v>
      </c>
    </row>
    <row r="18" spans="2:19" ht="30" customHeight="1">
      <c r="B18" s="308"/>
      <c r="C18" s="308"/>
      <c r="D18" s="1496"/>
      <c r="E18" s="1496"/>
      <c r="F18" s="1489" t="s">
        <v>695</v>
      </c>
      <c r="G18" s="1490"/>
      <c r="H18" s="1490"/>
      <c r="I18" s="1490"/>
      <c r="J18" s="1491" t="s">
        <v>772</v>
      </c>
      <c r="K18" s="1492"/>
      <c r="L18" s="1488">
        <f>ROUNDUP(R18,0)</f>
        <v>0</v>
      </c>
      <c r="M18" s="1488"/>
      <c r="N18" s="298" t="s">
        <v>694</v>
      </c>
      <c r="O18" s="299" t="s">
        <v>719</v>
      </c>
      <c r="P18" s="584">
        <f>L10</f>
        <v>0</v>
      </c>
      <c r="Q18" s="300" t="s">
        <v>722</v>
      </c>
      <c r="R18" s="583">
        <f>IF(P18="","",ROUND(P18/20,1))</f>
        <v>0</v>
      </c>
      <c r="S18" s="322" t="s">
        <v>720</v>
      </c>
    </row>
    <row r="19" spans="2:21" ht="30" customHeight="1">
      <c r="B19" s="309"/>
      <c r="C19" s="309"/>
      <c r="D19" s="1496"/>
      <c r="E19" s="1498" t="s">
        <v>696</v>
      </c>
      <c r="F19" s="1512" t="s">
        <v>697</v>
      </c>
      <c r="G19" s="1513"/>
      <c r="H19" s="1513"/>
      <c r="I19" s="1513"/>
      <c r="J19" s="1513"/>
      <c r="K19" s="1514"/>
      <c r="L19" s="1515"/>
      <c r="M19" s="1515"/>
      <c r="N19" s="324" t="s">
        <v>698</v>
      </c>
      <c r="O19" s="325" t="s">
        <v>699</v>
      </c>
      <c r="P19" s="325"/>
      <c r="Q19" s="325"/>
      <c r="R19" s="325"/>
      <c r="S19" s="329"/>
      <c r="T19" s="293"/>
      <c r="U19" s="293"/>
    </row>
    <row r="20" spans="2:21" ht="30" customHeight="1">
      <c r="B20" s="309"/>
      <c r="C20" s="309"/>
      <c r="D20" s="1496"/>
      <c r="E20" s="1498"/>
      <c r="F20" s="1516" t="s">
        <v>700</v>
      </c>
      <c r="G20" s="1517"/>
      <c r="H20" s="1517"/>
      <c r="I20" s="1517"/>
      <c r="J20" s="1517"/>
      <c r="K20" s="1518"/>
      <c r="L20" s="1486"/>
      <c r="M20" s="1486"/>
      <c r="N20" s="333" t="s">
        <v>184</v>
      </c>
      <c r="O20" s="1517" t="s">
        <v>701</v>
      </c>
      <c r="P20" s="1517"/>
      <c r="Q20" s="1528">
        <f>L20*16</f>
        <v>0</v>
      </c>
      <c r="R20" s="1528"/>
      <c r="S20" s="334" t="s">
        <v>702</v>
      </c>
      <c r="T20" s="286"/>
      <c r="U20" s="286"/>
    </row>
    <row r="21" spans="2:21" ht="30" customHeight="1">
      <c r="B21" s="309"/>
      <c r="C21" s="310"/>
      <c r="D21" s="1496"/>
      <c r="E21" s="1498"/>
      <c r="F21" s="1540" t="s">
        <v>703</v>
      </c>
      <c r="G21" s="1541"/>
      <c r="H21" s="1541"/>
      <c r="I21" s="1541"/>
      <c r="J21" s="1541"/>
      <c r="K21" s="1541"/>
      <c r="L21" s="1531" t="e">
        <f>ROUNDDOWN(R21,2)</f>
        <v>#DIV/0!</v>
      </c>
      <c r="M21" s="1531"/>
      <c r="N21" s="330" t="s">
        <v>90</v>
      </c>
      <c r="O21" s="331" t="s">
        <v>723</v>
      </c>
      <c r="P21" s="580">
        <f>L19</f>
        <v>0</v>
      </c>
      <c r="Q21" s="319" t="s">
        <v>725</v>
      </c>
      <c r="R21" s="579" t="e">
        <f>P21/Q20</f>
        <v>#DIV/0!</v>
      </c>
      <c r="S21" s="332" t="s">
        <v>724</v>
      </c>
      <c r="T21" s="293"/>
      <c r="U21" s="293"/>
    </row>
    <row r="22" spans="2:19" ht="30" customHeight="1">
      <c r="B22" s="308"/>
      <c r="C22" s="304" t="s">
        <v>704</v>
      </c>
      <c r="D22" s="305"/>
      <c r="E22" s="305"/>
      <c r="F22" s="305"/>
      <c r="G22" s="306"/>
      <c r="H22" s="306"/>
      <c r="I22" s="306"/>
      <c r="J22" s="306"/>
      <c r="K22" s="306"/>
      <c r="L22" s="306"/>
      <c r="M22" s="306"/>
      <c r="N22" s="306"/>
      <c r="O22" s="306"/>
      <c r="P22" s="306"/>
      <c r="Q22" s="306"/>
      <c r="R22" s="306"/>
      <c r="S22" s="307"/>
    </row>
    <row r="23" spans="2:19" ht="30" customHeight="1">
      <c r="B23" s="308"/>
      <c r="C23" s="308"/>
      <c r="D23" s="1487" t="s">
        <v>705</v>
      </c>
      <c r="E23" s="1494"/>
      <c r="F23" s="1487"/>
      <c r="G23" s="1487"/>
      <c r="H23" s="1487"/>
      <c r="I23" s="1487"/>
      <c r="J23" s="1487"/>
      <c r="K23" s="1487"/>
      <c r="L23" s="1487"/>
      <c r="M23" s="1487"/>
      <c r="N23" s="1487"/>
      <c r="O23" s="1487"/>
      <c r="P23" s="1487"/>
      <c r="Q23" s="1487"/>
      <c r="R23" s="1487"/>
      <c r="S23" s="1487"/>
    </row>
    <row r="24" spans="2:19" ht="30" customHeight="1">
      <c r="B24" s="308"/>
      <c r="C24" s="308"/>
      <c r="D24" s="1495"/>
      <c r="E24" s="1521" t="s">
        <v>692</v>
      </c>
      <c r="F24" s="1523" t="s">
        <v>706</v>
      </c>
      <c r="G24" s="1524"/>
      <c r="H24" s="1524"/>
      <c r="I24" s="1525" t="s">
        <v>707</v>
      </c>
      <c r="J24" s="1526"/>
      <c r="K24" s="1527"/>
      <c r="L24" s="1488">
        <f>ROUNDUP(R24,0)</f>
        <v>0</v>
      </c>
      <c r="M24" s="1488"/>
      <c r="N24" s="328" t="s">
        <v>708</v>
      </c>
      <c r="O24" s="302" t="s">
        <v>719</v>
      </c>
      <c r="P24" s="582">
        <f>L10</f>
        <v>0</v>
      </c>
      <c r="Q24" s="303" t="s">
        <v>721</v>
      </c>
      <c r="R24" s="581">
        <f>IF(P24="","",ROUNDUP(P24/15,1))</f>
        <v>0</v>
      </c>
      <c r="S24" s="323" t="s">
        <v>720</v>
      </c>
    </row>
    <row r="25" spans="2:19" ht="30" customHeight="1">
      <c r="B25" s="308"/>
      <c r="C25" s="308"/>
      <c r="D25" s="1496"/>
      <c r="E25" s="1522"/>
      <c r="F25" s="1523" t="s">
        <v>709</v>
      </c>
      <c r="G25" s="1524"/>
      <c r="H25" s="1524"/>
      <c r="I25" s="1525" t="s">
        <v>707</v>
      </c>
      <c r="J25" s="1526"/>
      <c r="K25" s="1527"/>
      <c r="L25" s="1488">
        <f>ROUNDUP(R25,0)</f>
        <v>0</v>
      </c>
      <c r="M25" s="1488"/>
      <c r="N25" s="328" t="s">
        <v>708</v>
      </c>
      <c r="O25" s="302" t="s">
        <v>719</v>
      </c>
      <c r="P25" s="582">
        <f>L10</f>
        <v>0</v>
      </c>
      <c r="Q25" s="303" t="s">
        <v>722</v>
      </c>
      <c r="R25" s="581">
        <f>IF(P25="","",ROUND(P25/20,1))</f>
        <v>0</v>
      </c>
      <c r="S25" s="323" t="s">
        <v>720</v>
      </c>
    </row>
    <row r="26" spans="2:19" ht="30" customHeight="1">
      <c r="B26" s="308"/>
      <c r="C26" s="308"/>
      <c r="D26" s="1496"/>
      <c r="E26" s="1495"/>
      <c r="F26" s="1523" t="s">
        <v>710</v>
      </c>
      <c r="G26" s="1524"/>
      <c r="H26" s="1524"/>
      <c r="I26" s="1525" t="s">
        <v>707</v>
      </c>
      <c r="J26" s="1526"/>
      <c r="K26" s="1527"/>
      <c r="L26" s="1488">
        <f>ROUNDUP(R26,0)</f>
        <v>0</v>
      </c>
      <c r="M26" s="1488"/>
      <c r="N26" s="328" t="s">
        <v>708</v>
      </c>
      <c r="O26" s="302" t="s">
        <v>719</v>
      </c>
      <c r="P26" s="582">
        <f>L10</f>
        <v>0</v>
      </c>
      <c r="Q26" s="303" t="s">
        <v>726</v>
      </c>
      <c r="R26" s="581">
        <f>IF(P26="","",ROUND(P26/30,1))</f>
        <v>0</v>
      </c>
      <c r="S26" s="323" t="s">
        <v>720</v>
      </c>
    </row>
    <row r="27" spans="2:21" ht="30" customHeight="1">
      <c r="B27" s="309"/>
      <c r="C27" s="309"/>
      <c r="D27" s="1496"/>
      <c r="E27" s="1498" t="s">
        <v>696</v>
      </c>
      <c r="F27" s="1542" t="s">
        <v>711</v>
      </c>
      <c r="G27" s="1543"/>
      <c r="H27" s="1543"/>
      <c r="I27" s="1543"/>
      <c r="J27" s="1543"/>
      <c r="K27" s="1544"/>
      <c r="L27" s="1545"/>
      <c r="M27" s="1545"/>
      <c r="N27" s="326" t="s">
        <v>698</v>
      </c>
      <c r="O27" s="327" t="s">
        <v>712</v>
      </c>
      <c r="P27" s="300"/>
      <c r="Q27" s="1532" t="s">
        <v>745</v>
      </c>
      <c r="R27" s="1532"/>
      <c r="S27" s="1533"/>
      <c r="T27" s="293"/>
      <c r="U27" s="293"/>
    </row>
    <row r="28" spans="2:21" ht="30" customHeight="1">
      <c r="B28" s="309"/>
      <c r="C28" s="309"/>
      <c r="D28" s="1496"/>
      <c r="E28" s="1498"/>
      <c r="F28" s="1537" t="s">
        <v>700</v>
      </c>
      <c r="G28" s="1538"/>
      <c r="H28" s="1538"/>
      <c r="I28" s="1538"/>
      <c r="J28" s="1538"/>
      <c r="K28" s="1539"/>
      <c r="L28" s="1486"/>
      <c r="M28" s="1486"/>
      <c r="N28" s="333" t="s">
        <v>184</v>
      </c>
      <c r="O28" s="1517" t="s">
        <v>701</v>
      </c>
      <c r="P28" s="1517"/>
      <c r="Q28" s="1528">
        <f>L28*16</f>
        <v>0</v>
      </c>
      <c r="R28" s="1528"/>
      <c r="S28" s="334" t="s">
        <v>702</v>
      </c>
      <c r="T28" s="286"/>
      <c r="U28" s="286"/>
    </row>
    <row r="29" spans="2:21" ht="30" customHeight="1">
      <c r="B29" s="309"/>
      <c r="C29" s="310"/>
      <c r="D29" s="1496"/>
      <c r="E29" s="1498"/>
      <c r="F29" s="1529" t="s">
        <v>713</v>
      </c>
      <c r="G29" s="1530"/>
      <c r="H29" s="1530"/>
      <c r="I29" s="1530"/>
      <c r="J29" s="1530"/>
      <c r="K29" s="1530"/>
      <c r="L29" s="1531" t="e">
        <f>ROUNDDOWN(R29,2)</f>
        <v>#DIV/0!</v>
      </c>
      <c r="M29" s="1531"/>
      <c r="N29" s="330" t="s">
        <v>90</v>
      </c>
      <c r="O29" s="331" t="s">
        <v>746</v>
      </c>
      <c r="P29" s="580">
        <f>L27</f>
        <v>0</v>
      </c>
      <c r="Q29" s="319" t="s">
        <v>725</v>
      </c>
      <c r="R29" s="579" t="e">
        <f>P29/Q28</f>
        <v>#DIV/0!</v>
      </c>
      <c r="S29" s="332" t="s">
        <v>724</v>
      </c>
      <c r="T29" s="293"/>
      <c r="U29" s="293"/>
    </row>
    <row r="30" spans="2:21" ht="30" customHeight="1">
      <c r="B30" s="310"/>
      <c r="C30" s="1534" t="s">
        <v>714</v>
      </c>
      <c r="D30" s="1535"/>
      <c r="E30" s="1535"/>
      <c r="F30" s="1535"/>
      <c r="G30" s="1535"/>
      <c r="H30" s="1535"/>
      <c r="I30" s="1535"/>
      <c r="J30" s="1535"/>
      <c r="K30" s="1535"/>
      <c r="L30" s="1535"/>
      <c r="M30" s="1535"/>
      <c r="N30" s="1535"/>
      <c r="O30" s="1535"/>
      <c r="P30" s="1535"/>
      <c r="Q30" s="1535"/>
      <c r="R30" s="1535"/>
      <c r="S30" s="1536"/>
      <c r="T30" s="293"/>
      <c r="U30" s="293"/>
    </row>
    <row r="31" spans="2:6" ht="18" customHeight="1">
      <c r="B31" s="285" t="s">
        <v>715</v>
      </c>
      <c r="F31" s="294"/>
    </row>
    <row r="32" ht="18" customHeight="1">
      <c r="B32" s="285" t="s">
        <v>716</v>
      </c>
    </row>
    <row r="33" spans="2:6" ht="18" customHeight="1">
      <c r="B33" s="285" t="s">
        <v>717</v>
      </c>
      <c r="F33" s="294"/>
    </row>
  </sheetData>
  <sheetProtection/>
  <mergeCells count="53">
    <mergeCell ref="C30:S30"/>
    <mergeCell ref="E27:E29"/>
    <mergeCell ref="F28:K28"/>
    <mergeCell ref="L28:M28"/>
    <mergeCell ref="F21:K21"/>
    <mergeCell ref="Q20:R20"/>
    <mergeCell ref="L26:M26"/>
    <mergeCell ref="F27:K27"/>
    <mergeCell ref="L27:M27"/>
    <mergeCell ref="L21:M21"/>
    <mergeCell ref="F29:K29"/>
    <mergeCell ref="L29:M29"/>
    <mergeCell ref="Q27:S27"/>
    <mergeCell ref="L25:M25"/>
    <mergeCell ref="F26:H26"/>
    <mergeCell ref="I26:K26"/>
    <mergeCell ref="I25:K25"/>
    <mergeCell ref="O20:P20"/>
    <mergeCell ref="D23:S23"/>
    <mergeCell ref="D24:D29"/>
    <mergeCell ref="E24:E26"/>
    <mergeCell ref="F24:H24"/>
    <mergeCell ref="I24:K24"/>
    <mergeCell ref="L24:M24"/>
    <mergeCell ref="F25:H25"/>
    <mergeCell ref="O28:P28"/>
    <mergeCell ref="Q28:R28"/>
    <mergeCell ref="E17:E18"/>
    <mergeCell ref="J17:K17"/>
    <mergeCell ref="E19:E21"/>
    <mergeCell ref="F19:K19"/>
    <mergeCell ref="L19:M19"/>
    <mergeCell ref="F20:K20"/>
    <mergeCell ref="L20:M20"/>
    <mergeCell ref="F17:I17"/>
    <mergeCell ref="B3:S3"/>
    <mergeCell ref="L5:M5"/>
    <mergeCell ref="N5:S5"/>
    <mergeCell ref="B7:F7"/>
    <mergeCell ref="M7:S7"/>
    <mergeCell ref="B8:F8"/>
    <mergeCell ref="H7:K7"/>
    <mergeCell ref="G8:S8"/>
    <mergeCell ref="L10:M10"/>
    <mergeCell ref="B11:S11"/>
    <mergeCell ref="L17:M17"/>
    <mergeCell ref="F18:I18"/>
    <mergeCell ref="J18:K18"/>
    <mergeCell ref="L18:M18"/>
    <mergeCell ref="Q12:R12"/>
    <mergeCell ref="B14:S14"/>
    <mergeCell ref="D16:S16"/>
    <mergeCell ref="D17:D21"/>
  </mergeCells>
  <dataValidations count="1">
    <dataValidation type="list" allowBlank="1" showInputMessage="1" showErrorMessage="1" sqref="L7 G7">
      <formula1>$V$2:$V$4</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tabColor rgb="FFFFC000"/>
  </sheetPr>
  <dimension ref="C2:AL56"/>
  <sheetViews>
    <sheetView view="pageBreakPreview" zoomScale="85" zoomScaleSheetLayoutView="85" zoomScalePageLayoutView="0" workbookViewId="0" topLeftCell="A1">
      <selection activeCell="X17" sqref="X17"/>
    </sheetView>
  </sheetViews>
  <sheetFormatPr defaultColWidth="9.00390625" defaultRowHeight="13.5"/>
  <cols>
    <col min="1" max="1" width="1.25" style="285" customWidth="1"/>
    <col min="2" max="2" width="1.00390625" style="285" customWidth="1"/>
    <col min="3" max="3" width="12.875" style="285" customWidth="1"/>
    <col min="4" max="4" width="11.00390625" style="285" customWidth="1"/>
    <col min="5" max="35" width="4.125" style="285" customWidth="1"/>
    <col min="36" max="36" width="4.50390625" style="285" bestFit="1" customWidth="1"/>
    <col min="37" max="37" width="13.00390625" style="285" customWidth="1"/>
    <col min="38" max="38" width="10.00390625" style="285" customWidth="1"/>
    <col min="39" max="39" width="1.12109375" style="285" customWidth="1"/>
    <col min="40" max="16384" width="9.00390625" style="285" customWidth="1"/>
  </cols>
  <sheetData>
    <row r="1" ht="3.75" customHeight="1"/>
    <row r="2" ht="18">
      <c r="C2" s="335" t="s">
        <v>727</v>
      </c>
    </row>
    <row r="3" spans="3:4" ht="12" customHeight="1">
      <c r="C3" s="336"/>
      <c r="D3" s="335"/>
    </row>
    <row r="4" spans="3:11" ht="18">
      <c r="C4" s="285" t="s">
        <v>728</v>
      </c>
      <c r="D4" s="335"/>
      <c r="H4" s="373"/>
      <c r="I4" s="373"/>
      <c r="J4" s="373"/>
      <c r="K4" s="373"/>
    </row>
    <row r="5" spans="3:35" ht="14.25">
      <c r="C5" s="372" t="s">
        <v>674</v>
      </c>
      <c r="D5" s="1566">
        <f>IF('別紙2'!J15="","",'別紙2'!J15)</f>
      </c>
      <c r="E5" s="1566"/>
      <c r="F5" s="1566"/>
      <c r="G5" s="1566"/>
      <c r="H5" s="1566"/>
      <c r="K5" s="1568" t="s">
        <v>729</v>
      </c>
      <c r="L5" s="1568"/>
      <c r="M5" s="1568"/>
      <c r="N5" s="1568"/>
      <c r="O5" s="330" t="s">
        <v>647</v>
      </c>
      <c r="P5" s="1567"/>
      <c r="Q5" s="1567"/>
      <c r="R5" s="330" t="s">
        <v>684</v>
      </c>
      <c r="S5" s="330" t="s">
        <v>566</v>
      </c>
      <c r="T5" s="1567"/>
      <c r="U5" s="1567"/>
      <c r="V5" s="285" t="s">
        <v>684</v>
      </c>
      <c r="AE5" s="375"/>
      <c r="AF5" s="375"/>
      <c r="AG5" s="374" t="s">
        <v>34</v>
      </c>
      <c r="AH5" s="375"/>
      <c r="AI5" s="376" t="s">
        <v>30</v>
      </c>
    </row>
    <row r="6" spans="4:5" ht="18">
      <c r="D6" s="337"/>
      <c r="E6" s="338"/>
    </row>
    <row r="7" spans="3:38" ht="17.25" customHeight="1">
      <c r="C7" s="1553" t="s">
        <v>730</v>
      </c>
      <c r="D7" s="1553" t="s">
        <v>731</v>
      </c>
      <c r="E7" s="830">
        <v>1</v>
      </c>
      <c r="F7" s="830">
        <v>2</v>
      </c>
      <c r="G7" s="830">
        <v>3</v>
      </c>
      <c r="H7" s="830">
        <v>4</v>
      </c>
      <c r="I7" s="830">
        <v>5</v>
      </c>
      <c r="J7" s="830">
        <v>6</v>
      </c>
      <c r="K7" s="830">
        <v>7</v>
      </c>
      <c r="L7" s="830">
        <v>8</v>
      </c>
      <c r="M7" s="830">
        <v>9</v>
      </c>
      <c r="N7" s="830">
        <v>10</v>
      </c>
      <c r="O7" s="830">
        <v>11</v>
      </c>
      <c r="P7" s="830">
        <v>12</v>
      </c>
      <c r="Q7" s="830">
        <v>13</v>
      </c>
      <c r="R7" s="830">
        <v>14</v>
      </c>
      <c r="S7" s="830">
        <v>15</v>
      </c>
      <c r="T7" s="830">
        <v>16</v>
      </c>
      <c r="U7" s="830">
        <v>17</v>
      </c>
      <c r="V7" s="830">
        <v>18</v>
      </c>
      <c r="W7" s="830">
        <v>19</v>
      </c>
      <c r="X7" s="830">
        <v>20</v>
      </c>
      <c r="Y7" s="830">
        <v>21</v>
      </c>
      <c r="Z7" s="830">
        <v>22</v>
      </c>
      <c r="AA7" s="830">
        <v>23</v>
      </c>
      <c r="AB7" s="830">
        <v>24</v>
      </c>
      <c r="AC7" s="830">
        <v>25</v>
      </c>
      <c r="AD7" s="830">
        <v>26</v>
      </c>
      <c r="AE7" s="830">
        <v>27</v>
      </c>
      <c r="AF7" s="830">
        <v>28</v>
      </c>
      <c r="AG7" s="830">
        <v>29</v>
      </c>
      <c r="AH7" s="830">
        <v>30</v>
      </c>
      <c r="AI7" s="831">
        <v>31</v>
      </c>
      <c r="AJ7" s="1560" t="s">
        <v>732</v>
      </c>
      <c r="AK7" s="1561"/>
      <c r="AL7" s="1564" t="s">
        <v>733</v>
      </c>
    </row>
    <row r="8" spans="3:38" ht="30.75" customHeight="1">
      <c r="C8" s="1553"/>
      <c r="D8" s="1553"/>
      <c r="E8" s="832"/>
      <c r="F8" s="833"/>
      <c r="G8" s="832"/>
      <c r="H8" s="833"/>
      <c r="I8" s="832"/>
      <c r="J8" s="833"/>
      <c r="K8" s="832"/>
      <c r="L8" s="832"/>
      <c r="M8" s="833"/>
      <c r="N8" s="832"/>
      <c r="O8" s="833"/>
      <c r="P8" s="832"/>
      <c r="Q8" s="833"/>
      <c r="R8" s="832"/>
      <c r="S8" s="832"/>
      <c r="T8" s="833"/>
      <c r="U8" s="832"/>
      <c r="V8" s="833"/>
      <c r="W8" s="832"/>
      <c r="X8" s="833"/>
      <c r="Y8" s="832"/>
      <c r="Z8" s="832"/>
      <c r="AA8" s="833"/>
      <c r="AB8" s="832"/>
      <c r="AC8" s="833"/>
      <c r="AD8" s="832"/>
      <c r="AE8" s="833"/>
      <c r="AF8" s="832"/>
      <c r="AG8" s="832"/>
      <c r="AH8" s="832"/>
      <c r="AI8" s="834"/>
      <c r="AJ8" s="1562"/>
      <c r="AK8" s="1563"/>
      <c r="AL8" s="1564"/>
    </row>
    <row r="9" spans="3:38" ht="20.25" customHeight="1">
      <c r="C9" s="339"/>
      <c r="D9" s="321"/>
      <c r="E9" s="340"/>
      <c r="F9" s="340"/>
      <c r="G9" s="340"/>
      <c r="H9" s="341"/>
      <c r="I9" s="341"/>
      <c r="J9" s="341"/>
      <c r="K9" s="341"/>
      <c r="L9" s="341"/>
      <c r="M9" s="341"/>
      <c r="N9" s="341"/>
      <c r="O9" s="341"/>
      <c r="P9" s="341"/>
      <c r="Q9" s="341"/>
      <c r="R9" s="341"/>
      <c r="S9" s="340"/>
      <c r="T9" s="340"/>
      <c r="U9" s="340"/>
      <c r="V9" s="341"/>
      <c r="W9" s="341"/>
      <c r="X9" s="341"/>
      <c r="Y9" s="341"/>
      <c r="Z9" s="341"/>
      <c r="AA9" s="341"/>
      <c r="AB9" s="341"/>
      <c r="AC9" s="341"/>
      <c r="AD9" s="341"/>
      <c r="AE9" s="341"/>
      <c r="AF9" s="341"/>
      <c r="AG9" s="340"/>
      <c r="AH9" s="340"/>
      <c r="AI9" s="342"/>
      <c r="AJ9" s="343"/>
      <c r="AK9" s="315"/>
      <c r="AL9" s="344"/>
    </row>
    <row r="10" spans="3:38" ht="20.25" customHeight="1">
      <c r="C10" s="339"/>
      <c r="D10" s="321"/>
      <c r="E10" s="340"/>
      <c r="F10" s="340"/>
      <c r="G10" s="340"/>
      <c r="H10" s="341"/>
      <c r="I10" s="341"/>
      <c r="J10" s="341"/>
      <c r="K10" s="341"/>
      <c r="L10" s="341"/>
      <c r="M10" s="341"/>
      <c r="N10" s="341"/>
      <c r="O10" s="341"/>
      <c r="P10" s="341"/>
      <c r="Q10" s="341"/>
      <c r="R10" s="341"/>
      <c r="S10" s="340"/>
      <c r="T10" s="340"/>
      <c r="U10" s="340"/>
      <c r="V10" s="341"/>
      <c r="W10" s="341"/>
      <c r="X10" s="341"/>
      <c r="Y10" s="341"/>
      <c r="Z10" s="341"/>
      <c r="AA10" s="341"/>
      <c r="AB10" s="341"/>
      <c r="AC10" s="341"/>
      <c r="AD10" s="341"/>
      <c r="AE10" s="341"/>
      <c r="AF10" s="341"/>
      <c r="AG10" s="340"/>
      <c r="AH10" s="340"/>
      <c r="AI10" s="342"/>
      <c r="AJ10" s="343"/>
      <c r="AK10" s="315"/>
      <c r="AL10" s="344"/>
    </row>
    <row r="11" spans="3:38" ht="20.25" customHeight="1">
      <c r="C11" s="339"/>
      <c r="D11" s="321"/>
      <c r="E11" s="340"/>
      <c r="F11" s="340"/>
      <c r="G11" s="340"/>
      <c r="H11" s="341"/>
      <c r="I11" s="341"/>
      <c r="J11" s="341"/>
      <c r="K11" s="341"/>
      <c r="L11" s="341"/>
      <c r="M11" s="341"/>
      <c r="N11" s="341"/>
      <c r="O11" s="341"/>
      <c r="P11" s="341"/>
      <c r="Q11" s="341"/>
      <c r="R11" s="341"/>
      <c r="S11" s="340"/>
      <c r="T11" s="340"/>
      <c r="U11" s="340"/>
      <c r="V11" s="341"/>
      <c r="W11" s="341"/>
      <c r="X11" s="341"/>
      <c r="Y11" s="341"/>
      <c r="Z11" s="341"/>
      <c r="AA11" s="341"/>
      <c r="AB11" s="341"/>
      <c r="AC11" s="341"/>
      <c r="AD11" s="341"/>
      <c r="AE11" s="341"/>
      <c r="AF11" s="341"/>
      <c r="AG11" s="340"/>
      <c r="AH11" s="340"/>
      <c r="AI11" s="342"/>
      <c r="AJ11" s="343"/>
      <c r="AK11" s="315"/>
      <c r="AL11" s="344"/>
    </row>
    <row r="12" spans="3:38" ht="20.25" customHeight="1">
      <c r="C12" s="339"/>
      <c r="D12" s="321"/>
      <c r="E12" s="340"/>
      <c r="F12" s="340"/>
      <c r="G12" s="340"/>
      <c r="H12" s="341"/>
      <c r="I12" s="341"/>
      <c r="J12" s="341"/>
      <c r="K12" s="341"/>
      <c r="L12" s="341"/>
      <c r="M12" s="341"/>
      <c r="N12" s="341"/>
      <c r="O12" s="341"/>
      <c r="P12" s="341"/>
      <c r="Q12" s="341"/>
      <c r="R12" s="341"/>
      <c r="S12" s="340"/>
      <c r="T12" s="340"/>
      <c r="U12" s="340"/>
      <c r="V12" s="341"/>
      <c r="W12" s="341"/>
      <c r="X12" s="341"/>
      <c r="Y12" s="341"/>
      <c r="Z12" s="341"/>
      <c r="AA12" s="341"/>
      <c r="AB12" s="341"/>
      <c r="AC12" s="341"/>
      <c r="AD12" s="341"/>
      <c r="AE12" s="341"/>
      <c r="AF12" s="341"/>
      <c r="AG12" s="340"/>
      <c r="AH12" s="340"/>
      <c r="AI12" s="342"/>
      <c r="AJ12" s="343"/>
      <c r="AK12" s="315"/>
      <c r="AL12" s="344"/>
    </row>
    <row r="13" spans="3:38" ht="20.25" customHeight="1">
      <c r="C13" s="339"/>
      <c r="D13" s="321"/>
      <c r="E13" s="340"/>
      <c r="F13" s="340"/>
      <c r="G13" s="340"/>
      <c r="H13" s="341"/>
      <c r="I13" s="341"/>
      <c r="J13" s="341"/>
      <c r="K13" s="341"/>
      <c r="L13" s="341"/>
      <c r="M13" s="341"/>
      <c r="N13" s="341"/>
      <c r="O13" s="341"/>
      <c r="P13" s="341"/>
      <c r="Q13" s="341"/>
      <c r="R13" s="341"/>
      <c r="S13" s="340"/>
      <c r="T13" s="340"/>
      <c r="U13" s="340"/>
      <c r="V13" s="341"/>
      <c r="W13" s="341"/>
      <c r="X13" s="341"/>
      <c r="Y13" s="341"/>
      <c r="Z13" s="341"/>
      <c r="AA13" s="341"/>
      <c r="AB13" s="341"/>
      <c r="AC13" s="341"/>
      <c r="AD13" s="341"/>
      <c r="AE13" s="341"/>
      <c r="AF13" s="341"/>
      <c r="AG13" s="340"/>
      <c r="AH13" s="340"/>
      <c r="AI13" s="342"/>
      <c r="AJ13" s="343"/>
      <c r="AK13" s="315"/>
      <c r="AL13" s="344"/>
    </row>
    <row r="14" spans="3:38" ht="20.25" customHeight="1">
      <c r="C14" s="339"/>
      <c r="D14" s="321"/>
      <c r="E14" s="340"/>
      <c r="F14" s="340"/>
      <c r="G14" s="340"/>
      <c r="H14" s="341"/>
      <c r="I14" s="341"/>
      <c r="J14" s="341"/>
      <c r="K14" s="341"/>
      <c r="L14" s="341"/>
      <c r="M14" s="341"/>
      <c r="N14" s="341"/>
      <c r="O14" s="341"/>
      <c r="P14" s="341"/>
      <c r="Q14" s="341"/>
      <c r="R14" s="341"/>
      <c r="S14" s="340"/>
      <c r="T14" s="340"/>
      <c r="U14" s="340"/>
      <c r="V14" s="341"/>
      <c r="W14" s="341"/>
      <c r="X14" s="341"/>
      <c r="Y14" s="341"/>
      <c r="Z14" s="341"/>
      <c r="AA14" s="341"/>
      <c r="AB14" s="341"/>
      <c r="AC14" s="341"/>
      <c r="AD14" s="341"/>
      <c r="AE14" s="341"/>
      <c r="AF14" s="341"/>
      <c r="AG14" s="340"/>
      <c r="AH14" s="340"/>
      <c r="AI14" s="342"/>
      <c r="AJ14" s="343"/>
      <c r="AK14" s="315"/>
      <c r="AL14" s="344"/>
    </row>
    <row r="15" spans="3:38" ht="20.25" customHeight="1">
      <c r="C15" s="339"/>
      <c r="D15" s="321"/>
      <c r="E15" s="340"/>
      <c r="F15" s="340"/>
      <c r="G15" s="340"/>
      <c r="H15" s="341"/>
      <c r="I15" s="341"/>
      <c r="J15" s="341"/>
      <c r="K15" s="341"/>
      <c r="L15" s="341"/>
      <c r="M15" s="341"/>
      <c r="N15" s="341"/>
      <c r="O15" s="341"/>
      <c r="P15" s="341"/>
      <c r="Q15" s="341"/>
      <c r="R15" s="341"/>
      <c r="S15" s="340"/>
      <c r="T15" s="340"/>
      <c r="U15" s="340"/>
      <c r="V15" s="341"/>
      <c r="W15" s="341"/>
      <c r="X15" s="341"/>
      <c r="Y15" s="341"/>
      <c r="Z15" s="341"/>
      <c r="AA15" s="341"/>
      <c r="AB15" s="341"/>
      <c r="AC15" s="341"/>
      <c r="AD15" s="341"/>
      <c r="AE15" s="341"/>
      <c r="AF15" s="341"/>
      <c r="AG15" s="340"/>
      <c r="AH15" s="340"/>
      <c r="AI15" s="342"/>
      <c r="AJ15" s="343"/>
      <c r="AK15" s="315"/>
      <c r="AL15" s="344"/>
    </row>
    <row r="16" spans="3:38" ht="20.25" customHeight="1">
      <c r="C16" s="339"/>
      <c r="D16" s="321"/>
      <c r="E16" s="340"/>
      <c r="F16" s="340"/>
      <c r="G16" s="340"/>
      <c r="H16" s="341"/>
      <c r="I16" s="341"/>
      <c r="J16" s="341"/>
      <c r="K16" s="341"/>
      <c r="L16" s="341"/>
      <c r="M16" s="341"/>
      <c r="N16" s="341"/>
      <c r="O16" s="341"/>
      <c r="P16" s="341"/>
      <c r="Q16" s="341"/>
      <c r="R16" s="341"/>
      <c r="S16" s="340"/>
      <c r="T16" s="340"/>
      <c r="U16" s="340"/>
      <c r="V16" s="341"/>
      <c r="W16" s="341"/>
      <c r="X16" s="341"/>
      <c r="Y16" s="341"/>
      <c r="Z16" s="341"/>
      <c r="AA16" s="341"/>
      <c r="AB16" s="341"/>
      <c r="AC16" s="341"/>
      <c r="AD16" s="341"/>
      <c r="AE16" s="341"/>
      <c r="AF16" s="341"/>
      <c r="AG16" s="340"/>
      <c r="AH16" s="340"/>
      <c r="AI16" s="342"/>
      <c r="AJ16" s="343"/>
      <c r="AK16" s="315"/>
      <c r="AL16" s="344"/>
    </row>
    <row r="17" spans="3:38" ht="20.25" customHeight="1">
      <c r="C17" s="339"/>
      <c r="D17" s="321"/>
      <c r="E17" s="340"/>
      <c r="F17" s="340"/>
      <c r="G17" s="340"/>
      <c r="H17" s="341"/>
      <c r="I17" s="341"/>
      <c r="J17" s="341"/>
      <c r="K17" s="341"/>
      <c r="L17" s="341"/>
      <c r="M17" s="341"/>
      <c r="N17" s="341"/>
      <c r="O17" s="341"/>
      <c r="P17" s="341"/>
      <c r="Q17" s="341"/>
      <c r="R17" s="341"/>
      <c r="S17" s="340"/>
      <c r="T17" s="340"/>
      <c r="U17" s="340"/>
      <c r="V17" s="341"/>
      <c r="W17" s="341"/>
      <c r="X17" s="341"/>
      <c r="Y17" s="341"/>
      <c r="Z17" s="341"/>
      <c r="AA17" s="341"/>
      <c r="AB17" s="341"/>
      <c r="AC17" s="341"/>
      <c r="AD17" s="341"/>
      <c r="AE17" s="341"/>
      <c r="AF17" s="341"/>
      <c r="AG17" s="340"/>
      <c r="AH17" s="340"/>
      <c r="AI17" s="342"/>
      <c r="AJ17" s="343"/>
      <c r="AK17" s="315"/>
      <c r="AL17" s="344"/>
    </row>
    <row r="18" spans="3:38" ht="20.25" customHeight="1">
      <c r="C18" s="339"/>
      <c r="D18" s="321"/>
      <c r="E18" s="340"/>
      <c r="F18" s="340"/>
      <c r="G18" s="340"/>
      <c r="H18" s="341"/>
      <c r="I18" s="341"/>
      <c r="J18" s="341"/>
      <c r="K18" s="341"/>
      <c r="L18" s="341"/>
      <c r="M18" s="341"/>
      <c r="N18" s="341"/>
      <c r="O18" s="341"/>
      <c r="P18" s="341"/>
      <c r="Q18" s="341"/>
      <c r="R18" s="341"/>
      <c r="S18" s="340"/>
      <c r="T18" s="340"/>
      <c r="U18" s="340"/>
      <c r="V18" s="341"/>
      <c r="W18" s="341"/>
      <c r="X18" s="341"/>
      <c r="Y18" s="341"/>
      <c r="Z18" s="341"/>
      <c r="AA18" s="341"/>
      <c r="AB18" s="341"/>
      <c r="AC18" s="341"/>
      <c r="AD18" s="341"/>
      <c r="AE18" s="341"/>
      <c r="AF18" s="341"/>
      <c r="AG18" s="340"/>
      <c r="AH18" s="340"/>
      <c r="AI18" s="342"/>
      <c r="AJ18" s="343"/>
      <c r="AK18" s="315"/>
      <c r="AL18" s="344"/>
    </row>
    <row r="19" spans="3:38" ht="20.25" customHeight="1">
      <c r="C19" s="339"/>
      <c r="D19" s="321"/>
      <c r="E19" s="340"/>
      <c r="F19" s="340"/>
      <c r="G19" s="340"/>
      <c r="H19" s="341"/>
      <c r="I19" s="341"/>
      <c r="J19" s="341"/>
      <c r="K19" s="341"/>
      <c r="L19" s="341"/>
      <c r="M19" s="341"/>
      <c r="N19" s="341"/>
      <c r="O19" s="341"/>
      <c r="P19" s="341"/>
      <c r="Q19" s="341"/>
      <c r="R19" s="341"/>
      <c r="S19" s="340"/>
      <c r="T19" s="340"/>
      <c r="U19" s="340"/>
      <c r="V19" s="341"/>
      <c r="W19" s="341"/>
      <c r="X19" s="341"/>
      <c r="Y19" s="341"/>
      <c r="Z19" s="341"/>
      <c r="AA19" s="341"/>
      <c r="AB19" s="341"/>
      <c r="AC19" s="341"/>
      <c r="AD19" s="341"/>
      <c r="AE19" s="341"/>
      <c r="AF19" s="341"/>
      <c r="AG19" s="340"/>
      <c r="AH19" s="340"/>
      <c r="AI19" s="342"/>
      <c r="AJ19" s="343"/>
      <c r="AK19" s="315"/>
      <c r="AL19" s="344"/>
    </row>
    <row r="20" spans="3:38" ht="20.25" customHeight="1">
      <c r="C20" s="339"/>
      <c r="D20" s="315"/>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5"/>
      <c r="AJ20" s="343"/>
      <c r="AK20" s="315"/>
      <c r="AL20" s="346"/>
    </row>
    <row r="21" spans="3:38" ht="20.25" customHeight="1">
      <c r="C21" s="339"/>
      <c r="D21" s="29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5"/>
      <c r="AJ21" s="343"/>
      <c r="AK21" s="315"/>
      <c r="AL21" s="344"/>
    </row>
    <row r="22" spans="3:38" ht="20.25" customHeight="1">
      <c r="C22" s="339"/>
      <c r="D22" s="29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5"/>
      <c r="AJ22" s="343"/>
      <c r="AK22" s="315"/>
      <c r="AL22" s="344"/>
    </row>
    <row r="23" spans="3:38" ht="20.25" customHeight="1" thickBot="1">
      <c r="C23" s="347"/>
      <c r="D23" s="348"/>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50"/>
      <c r="AJ23" s="351"/>
      <c r="AK23" s="352"/>
      <c r="AL23" s="353"/>
    </row>
    <row r="24" spans="3:38" ht="30" customHeight="1">
      <c r="C24" s="1557" t="s">
        <v>734</v>
      </c>
      <c r="D24" s="354" t="s">
        <v>735</v>
      </c>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6"/>
      <c r="AJ24" s="357" t="s">
        <v>736</v>
      </c>
      <c r="AK24" s="358"/>
      <c r="AL24" s="359"/>
    </row>
    <row r="25" spans="3:38" ht="30" customHeight="1" thickBot="1">
      <c r="C25" s="1558"/>
      <c r="D25" s="360" t="s">
        <v>737</v>
      </c>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2"/>
      <c r="AJ25" s="363" t="s">
        <v>738</v>
      </c>
      <c r="AK25" s="364"/>
      <c r="AL25" s="365"/>
    </row>
    <row r="26" spans="4:38" ht="3.75" customHeight="1">
      <c r="D26" s="366"/>
      <c r="E26" s="366"/>
      <c r="F26" s="366"/>
      <c r="G26" s="366"/>
      <c r="H26" s="366"/>
      <c r="I26" s="366"/>
      <c r="J26" s="366"/>
      <c r="K26" s="366"/>
      <c r="L26" s="366"/>
      <c r="M26" s="366"/>
      <c r="N26" s="366"/>
      <c r="O26" s="366"/>
      <c r="P26" s="366"/>
      <c r="Q26" s="366"/>
      <c r="R26" s="367"/>
      <c r="S26" s="367"/>
      <c r="T26" s="367"/>
      <c r="U26" s="367"/>
      <c r="V26" s="367"/>
      <c r="W26" s="367"/>
      <c r="X26" s="367"/>
      <c r="Y26" s="367"/>
      <c r="Z26" s="367"/>
      <c r="AA26" s="367"/>
      <c r="AB26" s="367"/>
      <c r="AC26" s="367"/>
      <c r="AD26" s="367"/>
      <c r="AE26" s="367"/>
      <c r="AF26" s="367"/>
      <c r="AG26" s="367"/>
      <c r="AH26" s="367"/>
      <c r="AI26" s="367"/>
      <c r="AJ26" s="367"/>
      <c r="AK26" s="367"/>
      <c r="AL26" s="367"/>
    </row>
    <row r="27" spans="3:38" ht="13.5" customHeight="1">
      <c r="C27" s="294" t="s">
        <v>739</v>
      </c>
      <c r="D27" s="368"/>
      <c r="E27" s="368"/>
      <c r="F27" s="368"/>
      <c r="G27" s="368"/>
      <c r="H27" s="368"/>
      <c r="I27" s="368"/>
      <c r="J27" s="368"/>
      <c r="K27" s="368"/>
      <c r="L27" s="368"/>
      <c r="M27" s="368"/>
      <c r="N27" s="368"/>
      <c r="O27" s="368"/>
      <c r="P27" s="368"/>
      <c r="Q27" s="368"/>
      <c r="R27" s="368"/>
      <c r="S27" s="368"/>
      <c r="T27" s="368"/>
      <c r="U27" s="368"/>
      <c r="V27" s="368"/>
      <c r="W27" s="368"/>
      <c r="Y27" s="369"/>
      <c r="Z27" s="1559"/>
      <c r="AA27" s="1559"/>
      <c r="AB27" s="1559"/>
      <c r="AC27" s="1559"/>
      <c r="AD27" s="1569"/>
      <c r="AE27" s="1569"/>
      <c r="AF27" s="1569"/>
      <c r="AG27" s="1569"/>
      <c r="AH27" s="1569"/>
      <c r="AI27" s="1569"/>
      <c r="AJ27" s="1569"/>
      <c r="AK27" s="370"/>
      <c r="AL27" s="367"/>
    </row>
    <row r="28" spans="3:38" ht="18" customHeight="1">
      <c r="C28" s="1555" t="s">
        <v>740</v>
      </c>
      <c r="D28" s="1555"/>
      <c r="E28" s="1555"/>
      <c r="F28" s="1555"/>
      <c r="G28" s="1555"/>
      <c r="H28" s="1555"/>
      <c r="I28" s="1555"/>
      <c r="J28" s="1555"/>
      <c r="K28" s="1555"/>
      <c r="L28" s="1555"/>
      <c r="M28" s="1555"/>
      <c r="N28" s="1555"/>
      <c r="O28" s="1555"/>
      <c r="P28" s="1555"/>
      <c r="Q28" s="1555"/>
      <c r="R28" s="1555"/>
      <c r="S28" s="1555"/>
      <c r="T28" s="1555"/>
      <c r="U28" s="1555"/>
      <c r="V28" s="1555"/>
      <c r="W28" s="1555"/>
      <c r="X28" s="1555"/>
      <c r="Y28" s="1555"/>
      <c r="Z28" s="1555"/>
      <c r="AA28" s="1555"/>
      <c r="AB28" s="1555"/>
      <c r="AC28" s="1555"/>
      <c r="AD28" s="1555"/>
      <c r="AE28" s="1555"/>
      <c r="AF28" s="1555"/>
      <c r="AG28" s="1555"/>
      <c r="AH28" s="1555"/>
      <c r="AI28" s="1555"/>
      <c r="AJ28" s="1555"/>
      <c r="AK28" s="1555"/>
      <c r="AL28" s="1555"/>
    </row>
    <row r="29" spans="3:38" ht="18" customHeight="1">
      <c r="C29" s="1554" t="s">
        <v>741</v>
      </c>
      <c r="D29" s="1554"/>
      <c r="E29" s="1554"/>
      <c r="F29" s="1554"/>
      <c r="G29" s="1554"/>
      <c r="H29" s="1554"/>
      <c r="I29" s="1554"/>
      <c r="J29" s="1554"/>
      <c r="K29" s="1554"/>
      <c r="L29" s="1554"/>
      <c r="M29" s="1554"/>
      <c r="N29" s="1554"/>
      <c r="O29" s="1554"/>
      <c r="P29" s="1554"/>
      <c r="Q29" s="1554"/>
      <c r="R29" s="1554"/>
      <c r="S29" s="1554"/>
      <c r="T29" s="1554"/>
      <c r="U29" s="1554"/>
      <c r="V29" s="1554"/>
      <c r="W29" s="1554"/>
      <c r="X29" s="1554"/>
      <c r="Y29" s="1554"/>
      <c r="Z29" s="1554"/>
      <c r="AA29" s="1554"/>
      <c r="AB29" s="1554"/>
      <c r="AC29" s="1554"/>
      <c r="AD29" s="1554"/>
      <c r="AE29" s="1554"/>
      <c r="AF29" s="1554"/>
      <c r="AG29" s="1554"/>
      <c r="AH29" s="1554"/>
      <c r="AI29" s="1554"/>
      <c r="AJ29" s="1554"/>
      <c r="AK29" s="1554"/>
      <c r="AL29" s="1554"/>
    </row>
    <row r="30" spans="3:38" ht="18" customHeight="1">
      <c r="C30" s="1555" t="s">
        <v>742</v>
      </c>
      <c r="D30" s="1555"/>
      <c r="E30" s="1555"/>
      <c r="F30" s="1555"/>
      <c r="G30" s="1555"/>
      <c r="H30" s="1555"/>
      <c r="I30" s="1555"/>
      <c r="J30" s="1555"/>
      <c r="K30" s="1555"/>
      <c r="L30" s="1555"/>
      <c r="M30" s="1555"/>
      <c r="N30" s="1555"/>
      <c r="O30" s="1555"/>
      <c r="P30" s="1555"/>
      <c r="Q30" s="1555"/>
      <c r="R30" s="1555"/>
      <c r="S30" s="1555"/>
      <c r="T30" s="1555"/>
      <c r="U30" s="1555"/>
      <c r="V30" s="1555"/>
      <c r="W30" s="1555"/>
      <c r="X30" s="1555"/>
      <c r="Y30" s="1555"/>
      <c r="Z30" s="1555"/>
      <c r="AA30" s="1555"/>
      <c r="AB30" s="1555"/>
      <c r="AC30" s="1555"/>
      <c r="AD30" s="1555"/>
      <c r="AE30" s="1555"/>
      <c r="AF30" s="1555"/>
      <c r="AG30" s="1555"/>
      <c r="AH30" s="1555"/>
      <c r="AI30" s="1555"/>
      <c r="AJ30" s="1555"/>
      <c r="AK30" s="1555"/>
      <c r="AL30" s="1555"/>
    </row>
    <row r="31" spans="3:34" ht="18" customHeight="1">
      <c r="C31" s="294" t="s">
        <v>743</v>
      </c>
      <c r="D31" s="294"/>
      <c r="E31" s="294"/>
      <c r="F31" s="294"/>
      <c r="G31" s="294"/>
      <c r="H31" s="294"/>
      <c r="I31" s="294"/>
      <c r="J31" s="294"/>
      <c r="K31" s="294"/>
      <c r="L31" s="294"/>
      <c r="M31" s="294"/>
      <c r="N31" s="294"/>
      <c r="O31" s="294"/>
      <c r="P31" s="294"/>
      <c r="Q31" s="294"/>
      <c r="R31" s="294"/>
      <c r="S31" s="294"/>
      <c r="T31" s="294"/>
      <c r="U31" s="294"/>
      <c r="V31" s="294"/>
      <c r="W31" s="294"/>
      <c r="X31" s="371"/>
      <c r="Y31" s="371"/>
      <c r="Z31" s="371"/>
      <c r="AA31" s="371"/>
      <c r="AB31" s="371"/>
      <c r="AC31" s="371"/>
      <c r="AD31" s="371"/>
      <c r="AE31" s="371"/>
      <c r="AF31" s="371"/>
      <c r="AG31" s="371"/>
      <c r="AH31" s="371"/>
    </row>
    <row r="32" ht="18" customHeight="1">
      <c r="C32" s="371" t="s">
        <v>744</v>
      </c>
    </row>
    <row r="33" ht="4.5" customHeight="1"/>
    <row r="34" ht="14.25"/>
    <row r="35" spans="3:38" ht="18">
      <c r="C35" s="377" t="s">
        <v>727</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row>
    <row r="36" spans="3:38" ht="18">
      <c r="C36" s="378"/>
      <c r="D36" s="377"/>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row>
    <row r="37" spans="3:38" ht="18">
      <c r="C37" s="284" t="s">
        <v>728</v>
      </c>
      <c r="D37" s="377"/>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row>
    <row r="38" spans="3:38" ht="14.25">
      <c r="C38" s="284" t="s">
        <v>674</v>
      </c>
      <c r="D38" s="1548" t="s">
        <v>747</v>
      </c>
      <c r="E38" s="1548"/>
      <c r="F38" s="1548"/>
      <c r="G38" s="1548"/>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row>
    <row r="39" spans="3:38" ht="18">
      <c r="C39" s="284"/>
      <c r="D39" s="379"/>
      <c r="E39" s="380"/>
      <c r="F39" s="284"/>
      <c r="G39" s="1549" t="s">
        <v>729</v>
      </c>
      <c r="H39" s="1549"/>
      <c r="I39" s="1549"/>
      <c r="J39" s="1549"/>
      <c r="K39" s="1550" t="s">
        <v>748</v>
      </c>
      <c r="L39" s="1550"/>
      <c r="M39" s="1550"/>
      <c r="N39" s="1550"/>
      <c r="O39" s="1550"/>
      <c r="P39" s="1550"/>
      <c r="Q39" s="284"/>
      <c r="R39" s="284"/>
      <c r="S39" s="284"/>
      <c r="T39" s="284"/>
      <c r="U39" s="284"/>
      <c r="V39" s="284"/>
      <c r="W39" s="284"/>
      <c r="X39" s="1551">
        <v>43556</v>
      </c>
      <c r="Y39" s="1552"/>
      <c r="Z39" s="1552"/>
      <c r="AA39" s="1552"/>
      <c r="AB39" s="284"/>
      <c r="AC39" s="284"/>
      <c r="AD39" s="381"/>
      <c r="AE39" s="284"/>
      <c r="AF39" s="284"/>
      <c r="AG39" s="284"/>
      <c r="AH39" s="284"/>
      <c r="AI39" s="284"/>
      <c r="AJ39" s="284"/>
      <c r="AK39" s="284"/>
      <c r="AL39" s="284"/>
    </row>
    <row r="40" spans="3:38" ht="14.25">
      <c r="C40" s="1556" t="s">
        <v>730</v>
      </c>
      <c r="D40" s="1556" t="s">
        <v>731</v>
      </c>
      <c r="E40" s="382">
        <v>1</v>
      </c>
      <c r="F40" s="382">
        <v>2</v>
      </c>
      <c r="G40" s="382">
        <v>3</v>
      </c>
      <c r="H40" s="382">
        <v>4</v>
      </c>
      <c r="I40" s="382">
        <v>5</v>
      </c>
      <c r="J40" s="382">
        <v>6</v>
      </c>
      <c r="K40" s="382">
        <v>7</v>
      </c>
      <c r="L40" s="382">
        <v>8</v>
      </c>
      <c r="M40" s="382">
        <v>9</v>
      </c>
      <c r="N40" s="382">
        <v>10</v>
      </c>
      <c r="O40" s="382">
        <v>11</v>
      </c>
      <c r="P40" s="382">
        <v>12</v>
      </c>
      <c r="Q40" s="382">
        <v>13</v>
      </c>
      <c r="R40" s="382">
        <v>14</v>
      </c>
      <c r="S40" s="382">
        <v>15</v>
      </c>
      <c r="T40" s="382">
        <v>16</v>
      </c>
      <c r="U40" s="382">
        <v>17</v>
      </c>
      <c r="V40" s="382">
        <v>18</v>
      </c>
      <c r="W40" s="382">
        <v>19</v>
      </c>
      <c r="X40" s="382">
        <v>20</v>
      </c>
      <c r="Y40" s="382">
        <v>21</v>
      </c>
      <c r="Z40" s="382">
        <v>22</v>
      </c>
      <c r="AA40" s="382">
        <v>23</v>
      </c>
      <c r="AB40" s="382">
        <v>24</v>
      </c>
      <c r="AC40" s="382">
        <v>25</v>
      </c>
      <c r="AD40" s="382">
        <v>26</v>
      </c>
      <c r="AE40" s="382">
        <v>27</v>
      </c>
      <c r="AF40" s="382">
        <v>28</v>
      </c>
      <c r="AG40" s="382">
        <v>29</v>
      </c>
      <c r="AH40" s="382">
        <v>30</v>
      </c>
      <c r="AI40" s="382">
        <v>31</v>
      </c>
      <c r="AJ40" s="1565" t="s">
        <v>732</v>
      </c>
      <c r="AK40" s="1565"/>
      <c r="AL40" s="1565" t="s">
        <v>733</v>
      </c>
    </row>
    <row r="41" spans="3:38" ht="14.25">
      <c r="C41" s="1556"/>
      <c r="D41" s="1556"/>
      <c r="E41" s="383" t="s">
        <v>749</v>
      </c>
      <c r="F41" s="383" t="s">
        <v>750</v>
      </c>
      <c r="G41" s="383" t="s">
        <v>751</v>
      </c>
      <c r="H41" s="383" t="s">
        <v>752</v>
      </c>
      <c r="I41" s="383" t="s">
        <v>753</v>
      </c>
      <c r="J41" s="383" t="s">
        <v>754</v>
      </c>
      <c r="K41" s="383" t="s">
        <v>755</v>
      </c>
      <c r="L41" s="383" t="s">
        <v>749</v>
      </c>
      <c r="M41" s="383" t="s">
        <v>750</v>
      </c>
      <c r="N41" s="383" t="s">
        <v>751</v>
      </c>
      <c r="O41" s="383" t="s">
        <v>752</v>
      </c>
      <c r="P41" s="383" t="s">
        <v>753</v>
      </c>
      <c r="Q41" s="383" t="s">
        <v>754</v>
      </c>
      <c r="R41" s="383" t="s">
        <v>755</v>
      </c>
      <c r="S41" s="383" t="s">
        <v>749</v>
      </c>
      <c r="T41" s="383" t="s">
        <v>750</v>
      </c>
      <c r="U41" s="383" t="s">
        <v>751</v>
      </c>
      <c r="V41" s="383" t="s">
        <v>752</v>
      </c>
      <c r="W41" s="383" t="s">
        <v>753</v>
      </c>
      <c r="X41" s="383" t="s">
        <v>754</v>
      </c>
      <c r="Y41" s="383" t="s">
        <v>755</v>
      </c>
      <c r="Z41" s="383" t="s">
        <v>749</v>
      </c>
      <c r="AA41" s="383" t="s">
        <v>750</v>
      </c>
      <c r="AB41" s="383" t="s">
        <v>751</v>
      </c>
      <c r="AC41" s="383" t="s">
        <v>752</v>
      </c>
      <c r="AD41" s="383" t="s">
        <v>753</v>
      </c>
      <c r="AE41" s="383" t="s">
        <v>754</v>
      </c>
      <c r="AF41" s="383" t="s">
        <v>755</v>
      </c>
      <c r="AG41" s="383" t="s">
        <v>749</v>
      </c>
      <c r="AH41" s="383" t="s">
        <v>750</v>
      </c>
      <c r="AI41" s="383" t="s">
        <v>751</v>
      </c>
      <c r="AJ41" s="1565"/>
      <c r="AK41" s="1565"/>
      <c r="AL41" s="1565"/>
    </row>
    <row r="42" spans="3:38" ht="15">
      <c r="C42" s="383" t="s">
        <v>756</v>
      </c>
      <c r="D42" s="297" t="s">
        <v>757</v>
      </c>
      <c r="E42" s="384" t="s">
        <v>758</v>
      </c>
      <c r="F42" s="384"/>
      <c r="G42" s="384"/>
      <c r="H42" s="385"/>
      <c r="I42" s="385"/>
      <c r="J42" s="386" t="s">
        <v>759</v>
      </c>
      <c r="K42" s="385"/>
      <c r="L42" s="385"/>
      <c r="M42" s="385"/>
      <c r="N42" s="385"/>
      <c r="O42" s="385"/>
      <c r="P42" s="385"/>
      <c r="Q42" s="385"/>
      <c r="R42" s="385"/>
      <c r="S42" s="384"/>
      <c r="T42" s="384"/>
      <c r="U42" s="384"/>
      <c r="V42" s="385"/>
      <c r="W42" s="385"/>
      <c r="X42" s="385"/>
      <c r="Y42" s="385"/>
      <c r="Z42" s="385"/>
      <c r="AA42" s="385"/>
      <c r="AB42" s="385"/>
      <c r="AC42" s="385"/>
      <c r="AD42" s="385"/>
      <c r="AE42" s="385"/>
      <c r="AF42" s="385"/>
      <c r="AG42" s="384"/>
      <c r="AH42" s="384"/>
      <c r="AI42" s="384"/>
      <c r="AJ42" s="395"/>
      <c r="AK42" s="387">
        <v>72</v>
      </c>
      <c r="AL42" s="393"/>
    </row>
    <row r="43" spans="3:38" ht="14.25">
      <c r="C43" s="383" t="s">
        <v>760</v>
      </c>
      <c r="D43" s="297" t="s">
        <v>761</v>
      </c>
      <c r="E43" s="384"/>
      <c r="F43" s="384" t="s">
        <v>762</v>
      </c>
      <c r="G43" s="384"/>
      <c r="H43" s="384" t="s">
        <v>762</v>
      </c>
      <c r="I43" s="385"/>
      <c r="J43" s="386" t="s">
        <v>759</v>
      </c>
      <c r="K43" s="385"/>
      <c r="L43" s="385"/>
      <c r="M43" s="385"/>
      <c r="N43" s="385"/>
      <c r="O43" s="385"/>
      <c r="P43" s="385"/>
      <c r="Q43" s="385"/>
      <c r="R43" s="385"/>
      <c r="S43" s="384"/>
      <c r="T43" s="384"/>
      <c r="U43" s="384"/>
      <c r="V43" s="385"/>
      <c r="W43" s="385"/>
      <c r="X43" s="385"/>
      <c r="Y43" s="385"/>
      <c r="Z43" s="385"/>
      <c r="AA43" s="385"/>
      <c r="AB43" s="385"/>
      <c r="AC43" s="385"/>
      <c r="AD43" s="385"/>
      <c r="AE43" s="385"/>
      <c r="AF43" s="385"/>
      <c r="AG43" s="384"/>
      <c r="AH43" s="384"/>
      <c r="AI43" s="384"/>
      <c r="AJ43" s="395"/>
      <c r="AK43" s="387">
        <v>64</v>
      </c>
      <c r="AL43" s="393" t="s">
        <v>763</v>
      </c>
    </row>
    <row r="44" spans="3:38" ht="22.5">
      <c r="C44" s="388" t="s">
        <v>764</v>
      </c>
      <c r="D44" s="297"/>
      <c r="E44" s="384"/>
      <c r="F44" s="384"/>
      <c r="G44" s="384"/>
      <c r="H44" s="385"/>
      <c r="I44" s="385"/>
      <c r="J44" s="386"/>
      <c r="K44" s="385"/>
      <c r="L44" s="385"/>
      <c r="M44" s="385"/>
      <c r="N44" s="385"/>
      <c r="O44" s="385"/>
      <c r="P44" s="385"/>
      <c r="Q44" s="385"/>
      <c r="R44" s="385"/>
      <c r="S44" s="384"/>
      <c r="T44" s="384"/>
      <c r="U44" s="384"/>
      <c r="V44" s="385"/>
      <c r="W44" s="385"/>
      <c r="X44" s="385"/>
      <c r="Y44" s="385"/>
      <c r="Z44" s="385"/>
      <c r="AA44" s="385"/>
      <c r="AB44" s="385"/>
      <c r="AC44" s="385"/>
      <c r="AD44" s="385"/>
      <c r="AE44" s="385"/>
      <c r="AF44" s="385"/>
      <c r="AG44" s="384"/>
      <c r="AH44" s="384"/>
      <c r="AI44" s="384"/>
      <c r="AJ44" s="395"/>
      <c r="AK44" s="387"/>
      <c r="AL44" s="393"/>
    </row>
    <row r="45" spans="3:38" ht="14.25">
      <c r="C45" s="383" t="s">
        <v>765</v>
      </c>
      <c r="D45" s="297" t="s">
        <v>766</v>
      </c>
      <c r="E45" s="384"/>
      <c r="F45" s="384"/>
      <c r="G45" s="384" t="s">
        <v>758</v>
      </c>
      <c r="H45" s="385"/>
      <c r="I45" s="385"/>
      <c r="J45" s="386" t="s">
        <v>759</v>
      </c>
      <c r="K45" s="385"/>
      <c r="L45" s="385"/>
      <c r="M45" s="385"/>
      <c r="N45" s="385"/>
      <c r="O45" s="385"/>
      <c r="P45" s="385"/>
      <c r="Q45" s="385"/>
      <c r="R45" s="385"/>
      <c r="S45" s="384"/>
      <c r="T45" s="384"/>
      <c r="U45" s="384"/>
      <c r="V45" s="385"/>
      <c r="W45" s="385"/>
      <c r="X45" s="385"/>
      <c r="Y45" s="385"/>
      <c r="Z45" s="385"/>
      <c r="AA45" s="385"/>
      <c r="AB45" s="385"/>
      <c r="AC45" s="385"/>
      <c r="AD45" s="385"/>
      <c r="AE45" s="385"/>
      <c r="AF45" s="385"/>
      <c r="AG45" s="384"/>
      <c r="AH45" s="384"/>
      <c r="AI45" s="384"/>
      <c r="AJ45" s="395"/>
      <c r="AK45" s="387">
        <v>60</v>
      </c>
      <c r="AL45" s="393"/>
    </row>
    <row r="46" spans="3:38" ht="14.25">
      <c r="C46" s="383" t="s">
        <v>767</v>
      </c>
      <c r="D46" s="297" t="s">
        <v>768</v>
      </c>
      <c r="E46" s="384" t="s">
        <v>758</v>
      </c>
      <c r="F46" s="384"/>
      <c r="G46" s="384"/>
      <c r="H46" s="385"/>
      <c r="I46" s="385"/>
      <c r="J46" s="386" t="s">
        <v>759</v>
      </c>
      <c r="K46" s="385"/>
      <c r="L46" s="385"/>
      <c r="M46" s="385"/>
      <c r="N46" s="385"/>
      <c r="O46" s="385"/>
      <c r="P46" s="385"/>
      <c r="Q46" s="385"/>
      <c r="R46" s="385"/>
      <c r="S46" s="384"/>
      <c r="T46" s="384"/>
      <c r="U46" s="384"/>
      <c r="V46" s="385"/>
      <c r="W46" s="385"/>
      <c r="X46" s="385"/>
      <c r="Y46" s="385"/>
      <c r="Z46" s="385"/>
      <c r="AA46" s="385"/>
      <c r="AB46" s="385"/>
      <c r="AC46" s="385"/>
      <c r="AD46" s="385"/>
      <c r="AE46" s="385"/>
      <c r="AF46" s="385"/>
      <c r="AG46" s="384"/>
      <c r="AH46" s="384"/>
      <c r="AI46" s="384"/>
      <c r="AJ46" s="395"/>
      <c r="AK46" s="387">
        <v>72</v>
      </c>
      <c r="AL46" s="393"/>
    </row>
    <row r="47" spans="3:38" ht="13.5">
      <c r="C47" s="383"/>
      <c r="D47" s="297"/>
      <c r="E47" s="384"/>
      <c r="F47" s="384"/>
      <c r="G47" s="384"/>
      <c r="H47" s="385"/>
      <c r="I47" s="385"/>
      <c r="J47" s="385"/>
      <c r="K47" s="385"/>
      <c r="L47" s="385"/>
      <c r="M47" s="385"/>
      <c r="N47" s="385"/>
      <c r="O47" s="385"/>
      <c r="P47" s="385"/>
      <c r="Q47" s="385"/>
      <c r="R47" s="385"/>
      <c r="S47" s="384"/>
      <c r="T47" s="384"/>
      <c r="U47" s="384"/>
      <c r="V47" s="385"/>
      <c r="W47" s="385"/>
      <c r="X47" s="385"/>
      <c r="Y47" s="385"/>
      <c r="Z47" s="385"/>
      <c r="AA47" s="385"/>
      <c r="AB47" s="385"/>
      <c r="AC47" s="385"/>
      <c r="AD47" s="385"/>
      <c r="AE47" s="385"/>
      <c r="AF47" s="385"/>
      <c r="AG47" s="384"/>
      <c r="AH47" s="384"/>
      <c r="AI47" s="384"/>
      <c r="AJ47" s="395"/>
      <c r="AK47" s="387"/>
      <c r="AL47" s="393"/>
    </row>
    <row r="48" spans="3:38" ht="13.5">
      <c r="C48" s="383"/>
      <c r="D48" s="297"/>
      <c r="E48" s="384"/>
      <c r="F48" s="384"/>
      <c r="G48" s="384"/>
      <c r="H48" s="385"/>
      <c r="I48" s="385"/>
      <c r="J48" s="385"/>
      <c r="K48" s="385"/>
      <c r="L48" s="385"/>
      <c r="M48" s="385"/>
      <c r="N48" s="385"/>
      <c r="O48" s="385"/>
      <c r="P48" s="385"/>
      <c r="Q48" s="385"/>
      <c r="R48" s="385"/>
      <c r="S48" s="384"/>
      <c r="T48" s="384"/>
      <c r="U48" s="384"/>
      <c r="V48" s="385"/>
      <c r="W48" s="385"/>
      <c r="X48" s="385"/>
      <c r="Y48" s="385"/>
      <c r="Z48" s="385"/>
      <c r="AA48" s="385"/>
      <c r="AB48" s="385"/>
      <c r="AC48" s="385"/>
      <c r="AD48" s="385"/>
      <c r="AE48" s="385"/>
      <c r="AF48" s="385"/>
      <c r="AG48" s="384"/>
      <c r="AH48" s="384"/>
      <c r="AI48" s="384"/>
      <c r="AJ48" s="395"/>
      <c r="AK48" s="387"/>
      <c r="AL48" s="393"/>
    </row>
    <row r="49" spans="3:38" ht="13.5">
      <c r="C49" s="383"/>
      <c r="D49" s="297"/>
      <c r="E49" s="384"/>
      <c r="F49" s="384"/>
      <c r="G49" s="384"/>
      <c r="H49" s="385"/>
      <c r="I49" s="385"/>
      <c r="J49" s="385"/>
      <c r="K49" s="385"/>
      <c r="L49" s="385"/>
      <c r="M49" s="385"/>
      <c r="N49" s="385"/>
      <c r="O49" s="385"/>
      <c r="P49" s="385"/>
      <c r="Q49" s="385"/>
      <c r="R49" s="385"/>
      <c r="S49" s="384"/>
      <c r="T49" s="384"/>
      <c r="U49" s="384"/>
      <c r="V49" s="385"/>
      <c r="W49" s="385"/>
      <c r="X49" s="385"/>
      <c r="Y49" s="385"/>
      <c r="Z49" s="385"/>
      <c r="AA49" s="385"/>
      <c r="AB49" s="385"/>
      <c r="AC49" s="385"/>
      <c r="AD49" s="385"/>
      <c r="AE49" s="385"/>
      <c r="AF49" s="385"/>
      <c r="AG49" s="384"/>
      <c r="AH49" s="384"/>
      <c r="AI49" s="384"/>
      <c r="AJ49" s="395"/>
      <c r="AK49" s="387"/>
      <c r="AL49" s="393"/>
    </row>
    <row r="50" spans="3:38" ht="13.5">
      <c r="C50" s="383"/>
      <c r="D50" s="297"/>
      <c r="E50" s="384"/>
      <c r="F50" s="384"/>
      <c r="G50" s="384"/>
      <c r="H50" s="385"/>
      <c r="I50" s="385"/>
      <c r="J50" s="385"/>
      <c r="K50" s="385"/>
      <c r="L50" s="385"/>
      <c r="M50" s="385"/>
      <c r="N50" s="385"/>
      <c r="O50" s="385"/>
      <c r="P50" s="385"/>
      <c r="Q50" s="385"/>
      <c r="R50" s="385"/>
      <c r="S50" s="384"/>
      <c r="T50" s="384"/>
      <c r="U50" s="384"/>
      <c r="V50" s="385"/>
      <c r="W50" s="385"/>
      <c r="X50" s="385"/>
      <c r="Y50" s="385"/>
      <c r="Z50" s="385"/>
      <c r="AA50" s="385"/>
      <c r="AB50" s="385"/>
      <c r="AC50" s="385"/>
      <c r="AD50" s="385"/>
      <c r="AE50" s="385"/>
      <c r="AF50" s="385"/>
      <c r="AG50" s="384"/>
      <c r="AH50" s="384"/>
      <c r="AI50" s="384"/>
      <c r="AJ50" s="395"/>
      <c r="AK50" s="387"/>
      <c r="AL50" s="393"/>
    </row>
    <row r="51" spans="3:38" ht="13.5">
      <c r="C51" s="383"/>
      <c r="D51" s="297"/>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95"/>
      <c r="AK51" s="387"/>
      <c r="AL51" s="394"/>
    </row>
    <row r="52" spans="3:38" ht="13.5">
      <c r="C52" s="383"/>
      <c r="D52" s="297"/>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95"/>
      <c r="AK52" s="387"/>
      <c r="AL52" s="393"/>
    </row>
    <row r="53" spans="3:38" ht="13.5">
      <c r="C53" s="383"/>
      <c r="D53" s="297"/>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95"/>
      <c r="AK53" s="387"/>
      <c r="AL53" s="393"/>
    </row>
    <row r="54" spans="3:38" ht="13.5">
      <c r="C54" s="383"/>
      <c r="D54" s="297"/>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95"/>
      <c r="AK54" s="387"/>
      <c r="AL54" s="393"/>
    </row>
    <row r="55" spans="3:38" ht="13.5">
      <c r="C55" s="1546" t="s">
        <v>734</v>
      </c>
      <c r="D55" s="389" t="s">
        <v>735</v>
      </c>
      <c r="E55" s="390">
        <v>22</v>
      </c>
      <c r="F55" s="390">
        <v>22</v>
      </c>
      <c r="G55" s="390">
        <v>19</v>
      </c>
      <c r="H55" s="390">
        <v>22</v>
      </c>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1"/>
      <c r="AJ55" s="401" t="s">
        <v>769</v>
      </c>
      <c r="AK55" s="402">
        <v>660</v>
      </c>
      <c r="AL55" s="392"/>
    </row>
    <row r="56" spans="3:38" ht="13.5">
      <c r="C56" s="1547"/>
      <c r="D56" s="396" t="s">
        <v>737</v>
      </c>
      <c r="E56" s="397">
        <v>20</v>
      </c>
      <c r="F56" s="397">
        <v>20</v>
      </c>
      <c r="G56" s="397">
        <v>19</v>
      </c>
      <c r="H56" s="397">
        <v>20</v>
      </c>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8"/>
      <c r="AJ56" s="403" t="s">
        <v>770</v>
      </c>
      <c r="AK56" s="399">
        <v>600</v>
      </c>
      <c r="AL56" s="400"/>
    </row>
  </sheetData>
  <sheetProtection/>
  <mergeCells count="23">
    <mergeCell ref="D5:H5"/>
    <mergeCell ref="T5:U5"/>
    <mergeCell ref="K5:N5"/>
    <mergeCell ref="P5:Q5"/>
    <mergeCell ref="AD27:AJ27"/>
    <mergeCell ref="AJ40:AK41"/>
    <mergeCell ref="C40:C41"/>
    <mergeCell ref="C28:AL28"/>
    <mergeCell ref="C24:C25"/>
    <mergeCell ref="Z27:AC27"/>
    <mergeCell ref="AJ7:AK8"/>
    <mergeCell ref="AL7:AL8"/>
    <mergeCell ref="AL40:AL41"/>
    <mergeCell ref="C55:C56"/>
    <mergeCell ref="D38:G38"/>
    <mergeCell ref="G39:J39"/>
    <mergeCell ref="K39:P39"/>
    <mergeCell ref="X39:AA39"/>
    <mergeCell ref="C7:C8"/>
    <mergeCell ref="D7:D8"/>
    <mergeCell ref="C29:AL29"/>
    <mergeCell ref="C30:AL30"/>
    <mergeCell ref="D40:D41"/>
  </mergeCells>
  <printOptions horizontalCentered="1"/>
  <pageMargins left="0.1968503937007874" right="0.1968503937007874" top="0.5905511811023623" bottom="0.1968503937007874" header="0.31496062992125984" footer="0.31496062992125984"/>
  <pageSetup horizontalDpi="600" verticalDpi="600" orientation="landscape" paperSize="9" scale="81" r:id="rId4"/>
  <rowBreaks count="1" manualBreakCount="1">
    <brk id="3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2022-09-27T03:45:23Z</cp:lastPrinted>
  <dcterms:created xsi:type="dcterms:W3CDTF">1997-01-08T22:48:59Z</dcterms:created>
  <dcterms:modified xsi:type="dcterms:W3CDTF">2022-10-07T03:35:33Z</dcterms:modified>
  <cp:category/>
  <cp:version/>
  <cp:contentType/>
  <cp:contentStatus/>
</cp:coreProperties>
</file>