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921" activeTab="0"/>
  </bookViews>
  <sheets>
    <sheet name="手続き" sheetId="1" r:id="rId1"/>
    <sheet name="一覧" sheetId="2" r:id="rId2"/>
    <sheet name="一覧 (取下げ)" sheetId="3" r:id="rId3"/>
    <sheet name="別紙2" sheetId="4" r:id="rId4"/>
    <sheet name="別紙1" sheetId="5" r:id="rId5"/>
    <sheet name="付表9" sheetId="6" r:id="rId6"/>
    <sheet name="参考１" sheetId="7" r:id="rId7"/>
    <sheet name="参考２" sheetId="8" r:id="rId8"/>
    <sheet name="参考３" sheetId="9" r:id="rId9"/>
    <sheet name="別紙7" sheetId="10" r:id="rId10"/>
    <sheet name="別紙7参考資料" sheetId="11" r:id="rId11"/>
    <sheet name="別紙11" sheetId="12" r:id="rId12"/>
    <sheet name="別紙12－3" sheetId="13" r:id="rId13"/>
    <sheet name="別紙12－4" sheetId="14" r:id="rId14"/>
    <sheet name="別紙13－1－2" sheetId="15" r:id="rId15"/>
    <sheet name="別紙13－2" sheetId="16" r:id="rId16"/>
    <sheet name="別紙18" sheetId="17" r:id="rId17"/>
    <sheet name="別紙23" sheetId="18" r:id="rId18"/>
    <sheet name="別紙26" sheetId="19" r:id="rId19"/>
    <sheet name="別紙28-1" sheetId="20" r:id="rId20"/>
    <sheet name="別紙28-2" sheetId="21" r:id="rId21"/>
    <sheet name="届出様式" sheetId="22" r:id="rId22"/>
    <sheet name="（参考）利用延人員数計算シート" sheetId="23" r:id="rId23"/>
    <sheet name="様式2" sheetId="24" r:id="rId24"/>
    <sheet name="様式5" sheetId="25" r:id="rId25"/>
    <sheet name="様式6" sheetId="26" r:id="rId26"/>
    <sheet name="様式8" sheetId="27" r:id="rId27"/>
    <sheet name="様式9" sheetId="28" r:id="rId28"/>
    <sheet name="別紙●24" sheetId="29" state="hidden" r:id="rId29"/>
  </sheets>
  <externalReferences>
    <externalReference r:id="rId32"/>
  </externalReferences>
  <definedNames>
    <definedName name="_xlfn.IFERROR" hidden="1">#NAME?</definedName>
    <definedName name="_xlnm.Print_Area" localSheetId="22">'（参考）利用延人員数計算シート'!$A$1:$T$30</definedName>
    <definedName name="_xlnm.Print_Area" localSheetId="1">'一覧'!$A$1:$S$131</definedName>
    <definedName name="_xlnm.Print_Area" localSheetId="2">'一覧 (取下げ)'!$A$1:$S$131</definedName>
    <definedName name="_xlnm.Print_Area" localSheetId="6">'参考１'!$A$1:$AN$55</definedName>
    <definedName name="_xlnm.Print_Area" localSheetId="7">'参考２'!$A$1:$AF$134</definedName>
    <definedName name="_xlnm.Print_Area" localSheetId="8">'参考３'!$A$1:$P$43</definedName>
    <definedName name="_xlnm.Print_Area" localSheetId="0">'手続き'!$A$1:$H$74</definedName>
    <definedName name="_xlnm.Print_Area" localSheetId="21">'届出様式'!$A$1:$AG$77</definedName>
    <definedName name="_xlnm.Print_Area" localSheetId="5">'付表9'!$A$1:$AJ$64</definedName>
    <definedName name="_xlnm.Print_Area" localSheetId="28">'別紙●24'!$A$1:$AM$77</definedName>
    <definedName name="_xlnm.Print_Area" localSheetId="4">'別紙1'!$A$1:$AI$184</definedName>
    <definedName name="_xlnm.Print_Area" localSheetId="11">'別紙11'!$A$1:$Z$55</definedName>
    <definedName name="_xlnm.Print_Area" localSheetId="12">'別紙12－3'!$A$1:$AD$48</definedName>
    <definedName name="_xlnm.Print_Area" localSheetId="13">'別紙12－4'!$A$1:$AD$58</definedName>
    <definedName name="_xlnm.Print_Area" localSheetId="14">'別紙13－1－2'!$A$1:$AG$103</definedName>
    <definedName name="_xlnm.Print_Area" localSheetId="15">'別紙13－2'!$A$1:$AH$41</definedName>
    <definedName name="_xlnm.Print_Area" localSheetId="16">'別紙18'!$A$1:$AD$28</definedName>
    <definedName name="_xlnm.Print_Area" localSheetId="3">'別紙2'!$A$1:$AK$64</definedName>
    <definedName name="_xlnm.Print_Area" localSheetId="17">'別紙23'!$A$1:$AD$44</definedName>
    <definedName name="_xlnm.Print_Area" localSheetId="18">'別紙26'!$A$1:$AF$71</definedName>
    <definedName name="_xlnm.Print_Area" localSheetId="19">'別紙28-1'!$A$1:$Z$32</definedName>
    <definedName name="_xlnm.Print_Area" localSheetId="20">'別紙28-2'!$A$1:$X$48</definedName>
    <definedName name="_xlnm.Print_Area" localSheetId="9">'別紙7'!$A$1:$AJ$61</definedName>
    <definedName name="_xlnm.Print_Area" localSheetId="10">'別紙7参考資料'!$A$1:$S$86</definedName>
    <definedName name="_xlnm.Print_Area" localSheetId="23">'様式2'!$A$1:$AB$43</definedName>
    <definedName name="_xlnm.Print_Area" localSheetId="24">'様式5'!$A$1:$AA$36</definedName>
    <definedName name="_xlnm.Print_Area" localSheetId="25">'様式6'!$A$1:$AB$52</definedName>
    <definedName name="_xlnm.Print_Area" localSheetId="26">'様式8'!$A$1:$AJ$45</definedName>
    <definedName name="_xlnm.Print_Area" localSheetId="27">'様式9'!$A$1:$AB$33</definedName>
    <definedName name="_xlnm.Print_Titles" localSheetId="1">'一覧'!$1:$18</definedName>
    <definedName name="_xlnm.Print_Titles" localSheetId="2">'一覧 (取下げ)'!$1:$18</definedName>
    <definedName name="_xlnm.Print_Titles" localSheetId="4">'別紙1'!$2:$9</definedName>
  </definedNames>
  <calcPr fullCalcOnLoad="1"/>
</workbook>
</file>

<file path=xl/comments4.xml><?xml version="1.0" encoding="utf-8"?>
<comments xmlns="http://schemas.openxmlformats.org/spreadsheetml/2006/main">
  <authors>
    <author>大阪府</author>
  </authors>
  <commentList>
    <comment ref="W8" authorId="0">
      <text>
        <r>
          <rPr>
            <sz val="11"/>
            <rFont val="HGPｺﾞｼｯｸM"/>
            <family val="3"/>
          </rPr>
          <t>主たる事務所の所在地を入力してください。</t>
        </r>
      </text>
    </comment>
    <comment ref="W10" authorId="0">
      <text>
        <r>
          <rPr>
            <sz val="11"/>
            <rFont val="HGPｺﾞｼｯｸM"/>
            <family val="3"/>
          </rPr>
          <t>開設(事業)者名称を入力してください。</t>
        </r>
      </text>
    </comment>
    <comment ref="W12" authorId="0">
      <text>
        <r>
          <rPr>
            <sz val="10"/>
            <rFont val="HGPｺﾞｼｯｸM"/>
            <family val="3"/>
          </rPr>
          <t>代表者の職を入力してください。</t>
        </r>
      </text>
    </comment>
    <comment ref="AH12" authorId="0">
      <text>
        <r>
          <rPr>
            <sz val="11"/>
            <rFont val="HGPｺﾞｼｯｸM"/>
            <family val="3"/>
          </rPr>
          <t>代表者氏名を入力してください。</t>
        </r>
      </text>
    </comment>
    <comment ref="AB20" authorId="0">
      <text>
        <r>
          <rPr>
            <sz val="11"/>
            <rFont val="HGPｺﾞｼｯｸM"/>
            <family val="3"/>
          </rPr>
          <t>指定（許可）及び異動（予定）年月日の入力について
　例：4/1と入力すると和暦表示されます。</t>
        </r>
      </text>
    </comment>
    <comment ref="AL26" authorId="0">
      <text>
        <r>
          <rPr>
            <sz val="11"/>
            <rFont val="HGPｺﾞｼｯｸM"/>
            <family val="3"/>
          </rPr>
          <t>実施事業と異動等区分の入力について
オレンジ色のセルで、該当する実施事業、異動等の区分に「〇」を選択入力してください。</t>
        </r>
      </text>
    </comment>
  </commentList>
</comments>
</file>

<file path=xl/comments9.xml><?xml version="1.0" encoding="utf-8"?>
<comments xmlns="http://schemas.openxmlformats.org/spreadsheetml/2006/main">
  <authors>
    <author>大阪府</author>
  </authors>
  <commentList>
    <comment ref="L9" authorId="0">
      <text>
        <r>
          <rPr>
            <sz val="9"/>
            <rFont val="HGPｺﾞｼｯｸM"/>
            <family val="3"/>
          </rPr>
          <t>当該年を入力（例：2020）</t>
        </r>
      </text>
    </comment>
  </commentList>
</comments>
</file>

<file path=xl/sharedStrings.xml><?xml version="1.0" encoding="utf-8"?>
<sst xmlns="http://schemas.openxmlformats.org/spreadsheetml/2006/main" count="5196" uniqueCount="1725">
  <si>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</si>
  <si>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</si>
  <si>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</si>
  <si>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</si>
  <si>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</si>
  <si>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</si>
  <si>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</si>
  <si>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</si>
  <si>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</si>
  <si>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</si>
  <si>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</si>
  <si>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</si>
  <si>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</si>
  <si>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</si>
  <si>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</si>
  <si>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</si>
  <si>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</si>
  <si>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</si>
  <si>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</si>
  <si>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</si>
  <si>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</si>
  <si>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</si>
  <si>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</si>
  <si>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</si>
  <si>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</si>
  <si>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</si>
  <si>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</si>
  <si>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</si>
  <si>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</si>
  <si>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</si>
  <si>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</si>
  <si>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</si>
  <si>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</si>
  <si>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</si>
  <si>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</si>
  <si>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</si>
  <si>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</si>
  <si>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</si>
  <si>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</si>
  <si>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</si>
  <si>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</si>
  <si>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</si>
  <si>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</si>
  <si>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</si>
  <si>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</si>
  <si>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</si>
  <si>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</si>
  <si>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</si>
  <si>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</si>
  <si>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</si>
  <si>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</si>
  <si>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</si>
  <si>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</si>
  <si>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</si>
  <si>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</si>
  <si>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</si>
  <si>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</si>
  <si>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</si>
  <si>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</si>
  <si>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</si>
  <si>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</si>
  <si>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</si>
  <si>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異動区分</t>
  </si>
  <si>
    <t>施設種別</t>
  </si>
  <si>
    <t>職　種</t>
  </si>
  <si>
    <t>氏　名</t>
  </si>
  <si>
    <t>管 理 栄 養 士</t>
  </si>
  <si>
    <t>介護支援専門員</t>
  </si>
  <si>
    <t>看　護　師</t>
  </si>
  <si>
    <t>医　　　師</t>
  </si>
  <si>
    <t>（別紙11）</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</si>
  <si>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</si>
  <si>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</si>
  <si>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</si>
  <si>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</si>
  <si>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</si>
  <si>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</si>
  <si>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</si>
  <si>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</si>
  <si>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</si>
  <si>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</si>
  <si>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</si>
  <si>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</si>
  <si>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</si>
  <si>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</si>
  <si>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</si>
  <si>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</si>
  <si>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</si>
  <si>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</si>
  <si>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</si>
  <si>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t>
  </si>
  <si>
    <t>提供サービス</t>
  </si>
  <si>
    <t>職員の欠員による減算の状況</t>
  </si>
  <si>
    <t>ユニットケア体制</t>
  </si>
  <si>
    <t>事業所名</t>
  </si>
  <si>
    <t>2　異 動 区 分</t>
  </si>
  <si>
    <t>有・無</t>
  </si>
  <si>
    <t>１　介護老人福祉施設</t>
  </si>
  <si>
    <t>２　介護老人保健施設</t>
  </si>
  <si>
    <t>３　介護療養型医療施設</t>
  </si>
  <si>
    <t>４　地域密着型介護老人福祉施設</t>
  </si>
  <si>
    <t>１５％以上</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</si>
  <si>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</si>
  <si>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</si>
  <si>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</si>
  <si>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</si>
  <si>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</si>
  <si>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</si>
  <si>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歯科医師</t>
  </si>
  <si>
    <t>（別紙●）</t>
  </si>
  <si>
    <t>②</t>
  </si>
  <si>
    <t>５　介護医療院</t>
  </si>
  <si>
    <t>褥瘡マネジメントに関する届出書</t>
  </si>
  <si>
    <t>褥瘡マネジメントの状況</t>
  </si>
  <si>
    <t>褥瘡マネジメントに関わる者</t>
  </si>
  <si>
    <t>（別紙２３）</t>
  </si>
  <si>
    <t>①</t>
  </si>
  <si>
    <t>夜間勤務条件基準</t>
  </si>
  <si>
    <t>夜勤職員配置加算</t>
  </si>
  <si>
    <t>身体拘束廃止取組の有無</t>
  </si>
  <si>
    <t>療養食加算</t>
  </si>
  <si>
    <t>褥瘡マネジメント加算</t>
  </si>
  <si>
    <t>サービス提供体制強化加算</t>
  </si>
  <si>
    <t>介護給付費算定に係る体制等状況一覧表</t>
  </si>
  <si>
    <t>記入担当者氏名</t>
  </si>
  <si>
    <t>届出都道府県</t>
  </si>
  <si>
    <t>大阪府</t>
  </si>
  <si>
    <t>施設コード</t>
  </si>
  <si>
    <t>/</t>
  </si>
  <si>
    <t>適用開始年月日</t>
  </si>
  <si>
    <t>その他該当する体制等</t>
  </si>
  <si>
    <t>日</t>
  </si>
  <si>
    <t>送迎体制</t>
  </si>
  <si>
    <t>褥瘡マネジメントに関する届出書</t>
  </si>
  <si>
    <t>加算等の種類</t>
  </si>
  <si>
    <t>別紙</t>
  </si>
  <si>
    <t>番号</t>
  </si>
  <si>
    <t>□</t>
  </si>
  <si>
    <t>□</t>
  </si>
  <si>
    <t>■</t>
  </si>
  <si>
    <t>介護給付費算定に係る体制等状況一覧表</t>
  </si>
  <si>
    <t>介護支援専門員</t>
  </si>
  <si>
    <t>５月</t>
  </si>
  <si>
    <t>６月</t>
  </si>
  <si>
    <t>７月</t>
  </si>
  <si>
    <t>８月</t>
  </si>
  <si>
    <t>９月</t>
  </si>
  <si>
    <t>１月</t>
  </si>
  <si>
    <t>２月</t>
  </si>
  <si>
    <t>３月</t>
  </si>
  <si>
    <t>　</t>
  </si>
  <si>
    <t>　</t>
  </si>
  <si>
    <t>各種加算における必要な添付書類一覧（介護職員処遇改善加算は除く）</t>
  </si>
  <si>
    <t>●</t>
  </si>
  <si>
    <t>◎</t>
  </si>
  <si>
    <t>備考欄（その他の書類など）</t>
  </si>
  <si>
    <t>夜勤職員配置加算</t>
  </si>
  <si>
    <t>認知症ケア加算</t>
  </si>
  <si>
    <t>若年性認知症入所者受入加算</t>
  </si>
  <si>
    <t>在宅復帰・在宅療養支援機能加算</t>
  </si>
  <si>
    <t>ターミナルケア体制</t>
  </si>
  <si>
    <t>療養食加算</t>
  </si>
  <si>
    <t>認知症専門ケア加算</t>
  </si>
  <si>
    <t>特別療養費加算項目</t>
  </si>
  <si>
    <t>療養体制維持特別加算Ⅰ</t>
  </si>
  <si>
    <t>療養体制維持特別加算Ⅱ</t>
  </si>
  <si>
    <t>リハビリテーション提供体制</t>
  </si>
  <si>
    <t>老健01</t>
  </si>
  <si>
    <t>老健02</t>
  </si>
  <si>
    <t>老健03</t>
  </si>
  <si>
    <t>老健04</t>
  </si>
  <si>
    <t>老健05</t>
  </si>
  <si>
    <t>老健06</t>
  </si>
  <si>
    <t>老健07</t>
  </si>
  <si>
    <t>老健08</t>
  </si>
  <si>
    <t>老健09</t>
  </si>
  <si>
    <t>老健10</t>
  </si>
  <si>
    <t>老健11</t>
  </si>
  <si>
    <t>老健12</t>
  </si>
  <si>
    <t>老健13</t>
  </si>
  <si>
    <t>老健14</t>
  </si>
  <si>
    <t>（Ⅰ）のみ</t>
  </si>
  <si>
    <t>共通</t>
  </si>
  <si>
    <t>老健15</t>
  </si>
  <si>
    <t>老健16</t>
  </si>
  <si>
    <t>老健17</t>
  </si>
  <si>
    <t>老健18</t>
  </si>
  <si>
    <t>（Ⅰ）のみ</t>
  </si>
  <si>
    <t>7.通常規模の事業所、8.大規模の事業所（Ⅰ）、9.大規模の事業所（Ⅱ）</t>
  </si>
  <si>
    <t>時間延長サービス体制</t>
  </si>
  <si>
    <t>リハビリテーション提供体制加算</t>
  </si>
  <si>
    <t>リハビリテーションマネジメント加算</t>
  </si>
  <si>
    <t>認知症短期集中リハビリテーション実施加算</t>
  </si>
  <si>
    <t>生活行為向上リハビリテーション実施加算</t>
  </si>
  <si>
    <t>若年性認知症利用者受入加算</t>
  </si>
  <si>
    <t>中重度者ケア体制加算</t>
  </si>
  <si>
    <t>運動器機能向上体制</t>
  </si>
  <si>
    <t>選択的サービス複数実施加算</t>
  </si>
  <si>
    <t>事業所評価加算〔申出〕の有無</t>
  </si>
  <si>
    <t>2. 介護老人保健施設</t>
  </si>
  <si>
    <t>通リハ01</t>
  </si>
  <si>
    <t>予通リ01</t>
  </si>
  <si>
    <t>予通リ02</t>
  </si>
  <si>
    <t>予通リ03</t>
  </si>
  <si>
    <t>予通リ04</t>
  </si>
  <si>
    <t>予通リ05</t>
  </si>
  <si>
    <t>予通リ06</t>
  </si>
  <si>
    <t>予通リ07</t>
  </si>
  <si>
    <t>予通リ08</t>
  </si>
  <si>
    <t>予通リ09</t>
  </si>
  <si>
    <t>予通リ10</t>
  </si>
  <si>
    <t>（Ⅰ）のみ</t>
  </si>
  <si>
    <t>●</t>
  </si>
  <si>
    <t>◎</t>
  </si>
  <si>
    <t>●※</t>
  </si>
  <si>
    <t>老健19</t>
  </si>
  <si>
    <t>人員配置区分（基本型）</t>
  </si>
  <si>
    <t>人員配置区分（その他）</t>
  </si>
  <si>
    <t>人員配置区分（在宅強化型）</t>
  </si>
  <si>
    <t>人員配置区分</t>
  </si>
  <si>
    <t>介護保健施設サービス</t>
  </si>
  <si>
    <t>3.看護職員</t>
  </si>
  <si>
    <t>４.介護職員</t>
  </si>
  <si>
    <t>６.作業療法士</t>
  </si>
  <si>
    <t>3.加算Ⅱ</t>
  </si>
  <si>
    <t>1　事 業 所 名</t>
  </si>
  <si>
    <t>　1　新規　2　変更　3　終了</t>
  </si>
  <si>
    <t>→</t>
  </si>
  <si>
    <t>介護老人保健施設（基本型・在宅強化型）の基本施設サービス費及び在宅復帰・在宅療養支援機能加算に係る届出</t>
  </si>
  <si>
    <t>１　事  業  所  名</t>
  </si>
  <si>
    <t>２　異  動  区  分</t>
  </si>
  <si>
    <t>　１　新規　２　変更　３　終了</t>
  </si>
  <si>
    <t>３　人員配置区分</t>
  </si>
  <si>
    <t>４　届  出  項  目</t>
  </si>
  <si>
    <t>５　在宅復帰・在宅療養支援に関する状況</t>
  </si>
  <si>
    <t>在宅復帰・在宅療養支援等指標</t>
  </si>
  <si>
    <t xml:space="preserve"> A　在宅復帰率</t>
  </si>
  <si>
    <t>前６月間における居宅への退所者の延数（注１,２,３,４）</t>
  </si>
  <si>
    <t>④</t>
  </si>
  <si>
    <t>５０％超</t>
  </si>
  <si>
    <t>前６月間における退所者の延数
（注３,４）</t>
  </si>
  <si>
    <t>３０％超５０％以下</t>
  </si>
  <si>
    <t>③</t>
  </si>
  <si>
    <t>前６月間における死亡した者の総数
（注３）</t>
  </si>
  <si>
    <t>３０％以下</t>
  </si>
  <si>
    <t xml:space="preserve"> B　ベッド回転率</t>
  </si>
  <si>
    <t>直近３月間の延入所者数（注６）</t>
  </si>
  <si>
    <t>１０％以上</t>
  </si>
  <si>
    <t>直近３月間の新規入所者の延数
（注６,７）</t>
  </si>
  <si>
    <t>５％以上１０％未満</t>
  </si>
  <si>
    <t>直近３月間の新規退所者数（注８）</t>
  </si>
  <si>
    <t>５％未満</t>
  </si>
  <si>
    <t xml:space="preserve"> C　入所前後訪問指導割合</t>
  </si>
  <si>
    <t>３０％以上</t>
  </si>
  <si>
    <t>１０％以上３０％未満</t>
  </si>
  <si>
    <t>前３月間における新規入所者の延数
（注１１）</t>
  </si>
  <si>
    <t>１０％未満</t>
  </si>
  <si>
    <t xml:space="preserve"> D　 退所前後訪問指導割合</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</si>
  <si>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</si>
  <si>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</si>
  <si>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</si>
  <si>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</si>
  <si>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</si>
  <si>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</si>
  <si>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 xml:space="preserve"> F　リハ専門職員の配置割合</t>
  </si>
  <si>
    <t>前３月間における理学療法士等の当該介護保健施設サービスの提供に従事する勤務延時間数（注１８）</t>
  </si>
  <si>
    <t>時間</t>
  </si>
  <si>
    <t>⑤</t>
  </si>
  <si>
    <t>５以上</t>
  </si>
  <si>
    <t>３以上５未満</t>
  </si>
  <si>
    <t>３未満</t>
  </si>
  <si>
    <t>算定日が属する月の前３月間の日数</t>
  </si>
  <si>
    <t>日</t>
  </si>
  <si>
    <t xml:space="preserve"> G　支援相談員の配置割合</t>
  </si>
  <si>
    <t>３以上</t>
  </si>
  <si>
    <t>２以上３未満</t>
  </si>
  <si>
    <t>２未満</t>
  </si>
  <si>
    <t>前３月間の延日数</t>
  </si>
  <si>
    <t xml:space="preserve"> H　要介護４又は５の割合</t>
  </si>
  <si>
    <t>前３月間における要介護４若しくは要介護５に該当する入所者の延日数</t>
  </si>
  <si>
    <t>５０％以上</t>
  </si>
  <si>
    <t>当該施設における直近３月間の入所者延日数</t>
  </si>
  <si>
    <t>３５％以上５０％未満</t>
  </si>
  <si>
    <t>３５％未満</t>
  </si>
  <si>
    <t xml:space="preserve"> I　喀痰吸引の実施割合</t>
  </si>
  <si>
    <t>当該施設における直近３月間の延入所者数</t>
  </si>
  <si>
    <t xml:space="preserve"> J　経管栄養の実施割合</t>
  </si>
  <si>
    <t>↓</t>
  </si>
  <si>
    <t>上記評価項目（A～J）について、項目に応じた「在宅復帰・在宅療養支援等指標」の合計値を記入</t>
  </si>
  <si>
    <t>６　介護老人保健施設の基本サービス費に係る届出内容</t>
  </si>
  <si>
    <t>①　基本型</t>
  </si>
  <si>
    <t>　在宅復帰・在宅療養支援等指標の合計値が２０以上</t>
  </si>
  <si>
    <t>②　在宅強化型</t>
  </si>
  <si>
    <t>　在宅復帰・在宅療養支援等指標の合計値が６０以上</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</si>
  <si>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</si>
  <si>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</si>
  <si>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</si>
  <si>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</si>
  <si>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</si>
  <si>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</si>
  <si>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</si>
  <si>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各要件を満たす場合については、それぞれ根拠となる（要件を満たすことがわかる）書類も提出してください。</t>
  </si>
  <si>
    <t>（別紙１３－２）</t>
  </si>
  <si>
    <t>４　届  出  項  目</t>
  </si>
  <si>
    <t>　前12月の新規入所者の総数</t>
  </si>
  <si>
    <t>　①のうち、医療機関を退院し入所した者の総数</t>
  </si>
  <si>
    <t>　①のうち、自宅等から入所した者の総数</t>
  </si>
  <si>
    <t>　（①に占める②の割合）－（①に占める③の割合）</t>
  </si>
  <si>
    <t>３５％以上</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</si>
  <si>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</si>
  <si>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</si>
  <si>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</si>
  <si>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</si>
  <si>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</si>
  <si>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</si>
  <si>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</si>
  <si>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</si>
  <si>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①のうち、日常生活自立度のランクＭに該当する入所者及び利用者</t>
  </si>
  <si>
    <t>又は</t>
  </si>
  <si>
    <t>①に占める④の割合</t>
  </si>
  <si>
    <t>２０％以上</t>
  </si>
  <si>
    <t xml:space="preserve">　  </t>
  </si>
  <si>
    <t>６　療養体制維持特別加算（Ⅱ）に係る届出内容</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</si>
  <si>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</si>
  <si>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</si>
  <si>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</si>
  <si>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（別紙１８）</t>
  </si>
  <si>
    <t>3　届 出 項 目</t>
  </si>
  <si>
    <t>①　終了者数の状況</t>
  </si>
  <si>
    <t>②　事業所の利用状況</t>
  </si>
  <si>
    <t>評価対象期間の利用者延月数</t>
  </si>
  <si>
    <t>評価対象期間の新規利用者数</t>
  </si>
  <si>
    <t>12×（②＋③）÷２÷①</t>
  </si>
  <si>
    <t>　※　各要件を満たす場合については、それぞれ根拠となる（要件を満たすことがわかる）書類も
　　提出してください。</t>
  </si>
  <si>
    <t>※</t>
  </si>
  <si>
    <t>13（2）</t>
  </si>
  <si>
    <t>４月</t>
  </si>
  <si>
    <t>＝</t>
  </si>
  <si>
    <t>通リハ02</t>
  </si>
  <si>
    <t>通リハ03</t>
  </si>
  <si>
    <t>通リハ04</t>
  </si>
  <si>
    <t>通リハ05</t>
  </si>
  <si>
    <t>通リハ06</t>
  </si>
  <si>
    <t>通リハ07</t>
  </si>
  <si>
    <t>通リハ08</t>
  </si>
  <si>
    <t>通リハ09</t>
  </si>
  <si>
    <t>通リハ10</t>
  </si>
  <si>
    <t>通リハ11</t>
  </si>
  <si>
    <t>通リハ12</t>
  </si>
  <si>
    <t>通リハ13</t>
  </si>
  <si>
    <t>通リハ14</t>
  </si>
  <si>
    <t>通リハ15</t>
  </si>
  <si>
    <t>事業所の規模</t>
  </si>
  <si>
    <r>
      <t>平面図、</t>
    </r>
    <r>
      <rPr>
        <sz val="10"/>
        <color indexed="10"/>
        <rFont val="HGSｺﾞｼｯｸM"/>
        <family val="3"/>
      </rPr>
      <t>※特別浴槽がある場合は、次の書類を提出（特別浴槽の納品書又は写真、特別浴槽の仕様が分かるパンフレット）</t>
    </r>
  </si>
  <si>
    <t>◎</t>
  </si>
  <si>
    <t>※別紙1において、適用開始年月日は届出の年の１１月１日としてください。</t>
  </si>
  <si>
    <t>老健20</t>
  </si>
  <si>
    <t>老健21</t>
  </si>
  <si>
    <t>1.介護保健施設（Ⅰ）、2. ユニット型介護保健施設（Ⅰ）、5.介護保健施設（Ⅱ）、6. ユニット型介護保健施設（Ⅱ）、7.介護保健施設（Ⅲ）、8. ユニット型介護保健施設（Ⅲ）、9.介護保健施設 （Ⅳ）、A. ユニット型介護保健施設 （Ⅳ）</t>
  </si>
  <si>
    <t>3</t>
  </si>
  <si>
    <t>4</t>
  </si>
  <si>
    <t>6</t>
  </si>
  <si>
    <t>7</t>
  </si>
  <si>
    <t xml:space="preserve">     </t>
  </si>
  <si>
    <t>÷</t>
  </si>
  <si>
    <t>⑥</t>
  </si>
  <si>
    <t>1.老健（Ⅰ）、2. ユニット型老健（Ⅰ）、5.療養型老健（Ⅱ）、6. ユニット型療養型老健（Ⅱ）、7.療養型老健（Ⅲ）、8. ユニット型療養型老健（Ⅲ）、9.老健 （Ⅳ）、A. ユニット型老健（Ⅳ）</t>
  </si>
  <si>
    <t>（Ⅱ）（Ⅲ）</t>
  </si>
  <si>
    <t>短療01</t>
  </si>
  <si>
    <t>短療02</t>
  </si>
  <si>
    <t>短療03</t>
  </si>
  <si>
    <t>短療04</t>
  </si>
  <si>
    <t>短療05</t>
  </si>
  <si>
    <t>短療06</t>
  </si>
  <si>
    <t>短療07</t>
  </si>
  <si>
    <t>短療08</t>
  </si>
  <si>
    <t>短療09</t>
  </si>
  <si>
    <t>短療10</t>
  </si>
  <si>
    <t>短療11</t>
  </si>
  <si>
    <t>短療12</t>
  </si>
  <si>
    <t>短療13</t>
  </si>
  <si>
    <t>短療14</t>
  </si>
  <si>
    <t>短療15</t>
  </si>
  <si>
    <t>予短療01</t>
  </si>
  <si>
    <t>予短療02</t>
  </si>
  <si>
    <t>予短療03</t>
  </si>
  <si>
    <t>予短療04</t>
  </si>
  <si>
    <t>予短療05</t>
  </si>
  <si>
    <t>予短療06</t>
  </si>
  <si>
    <t>予短療07</t>
  </si>
  <si>
    <t>予短療08</t>
  </si>
  <si>
    <t>予短療09</t>
  </si>
  <si>
    <t>予短療10</t>
  </si>
  <si>
    <t>予短療11</t>
  </si>
  <si>
    <t>予短療12</t>
  </si>
  <si>
    <t>予短療13</t>
  </si>
  <si>
    <t>予短療14</t>
  </si>
  <si>
    <r>
      <t>従業者の勤務の体制及び勤務形態一覧表（</t>
    </r>
    <r>
      <rPr>
        <sz val="10"/>
        <color indexed="10"/>
        <rFont val="HGSｺﾞｼｯｸM"/>
        <family val="3"/>
      </rPr>
      <t>勤務形態一覧</t>
    </r>
    <r>
      <rPr>
        <sz val="10"/>
        <rFont val="HGSｺﾞｼｯｸM"/>
        <family val="3"/>
      </rPr>
      <t>）</t>
    </r>
  </si>
  <si>
    <t>◎</t>
  </si>
  <si>
    <t>◎</t>
  </si>
  <si>
    <t>◎勤務形態一覧は、看護・介護職員分（算定月）</t>
  </si>
  <si>
    <r>
      <t>◎勤務形態一覧は、看護・介護職員分（算定月の前月実績分）</t>
    </r>
    <r>
      <rPr>
        <sz val="10"/>
        <color indexed="10"/>
        <rFont val="HGSｺﾞｼｯｸM"/>
        <family val="3"/>
      </rPr>
      <t>※当該施設の夜勤時間帯を明記すること。</t>
    </r>
  </si>
  <si>
    <t>施 設 名 称</t>
  </si>
  <si>
    <t>定員</t>
  </si>
  <si>
    <t>職　　種</t>
  </si>
  <si>
    <t>基　　準</t>
  </si>
  <si>
    <t>基準人員</t>
  </si>
  <si>
    <t>実人員</t>
  </si>
  <si>
    <t>備　　考</t>
  </si>
  <si>
    <t>看護・介護</t>
  </si>
  <si>
    <t>①入　　所</t>
  </si>
  <si>
    <t>②通　　所</t>
  </si>
  <si>
    <t>週</t>
  </si>
  <si>
    <t>回</t>
  </si>
  <si>
    <t>曜日～</t>
  </si>
  <si>
    <t>曜日）</t>
  </si>
  <si>
    <t>【　入　　所　】</t>
  </si>
  <si>
    <t>介護老人保健施設の人員、施設及び設備並びに運営に関する基準（平成11年厚生省令第40号）</t>
  </si>
  <si>
    <t>医　　師</t>
  </si>
  <si>
    <t>支援相談員</t>
  </si>
  <si>
    <t>人以上</t>
  </si>
  <si>
    <t>薬剤師</t>
  </si>
  <si>
    <t>人÷</t>
  </si>
  <si>
    <t>人以上÷2/7</t>
  </si>
  <si>
    <t>看護・介護職員の7分の2程度</t>
  </si>
  <si>
    <t>人程度</t>
  </si>
  <si>
    <t>◎勤務形態一覧は、看護・介護職員分（算定月）</t>
  </si>
  <si>
    <t>※施設（老健）の在宅復帰・在宅療養支援機能加算を算定する場合は、短期療養及び介護予防短期療養も算定可能</t>
  </si>
  <si>
    <t>●</t>
  </si>
  <si>
    <t>【　通　　所　】</t>
  </si>
  <si>
    <t>〔　人　員　基　準　〕</t>
  </si>
  <si>
    <t>○　医　師　</t>
  </si>
  <si>
    <t>○　理学療法士、作業療法士若しくは言語聴覚士又は看護職員若しくは介護職員</t>
  </si>
  <si>
    <t>イ　指定通所リハビリテーションの利用者が１０人以下の場合は、その提供時間帯を通じて専ら当該指定通所リハビリテーションの提供に当たる理学療法士、作業療法士若しくは言語聴覚士又は看護職員若しくは介護職員が１以上確保されていること。又は、利用者が１０人を超える場合は、その提供時間帯を通じて専ら当該指定通所リハビリテーションの提供に当たる理学療法士、作業療法士若しくは言語聴覚士又は看護職員若しくは介護職員が利用者の数を１０で除した数以上確保されていること。</t>
  </si>
  <si>
    <t>月</t>
  </si>
  <si>
    <t>医師</t>
  </si>
  <si>
    <t>理学療法士</t>
  </si>
  <si>
    <t>作業療法士</t>
  </si>
  <si>
    <t>言語療法士</t>
  </si>
  <si>
    <t>介護職員</t>
  </si>
  <si>
    <t>看護師
准看護師</t>
  </si>
  <si>
    <t>基準人員
（人）</t>
  </si>
  <si>
    <t>非常勤</t>
  </si>
  <si>
    <t>常勤換算
後の人数</t>
  </si>
  <si>
    <t>常　勤</t>
  </si>
  <si>
    <t>火</t>
  </si>
  <si>
    <t>水</t>
  </si>
  <si>
    <t>木</t>
  </si>
  <si>
    <t>金</t>
  </si>
  <si>
    <t>土</t>
  </si>
  <si>
    <t>介護老人保険施設</t>
  </si>
  <si>
    <t>（</t>
  </si>
  <si>
    <t>通所リハビリテーション</t>
  </si>
  <si>
    <t>指定居宅サービス等の事業の人員、設備及び運営に関する基準（平成11年厚生省令第37号）</t>
  </si>
  <si>
    <t>（常勤換算）</t>
  </si>
  <si>
    <t>常勤換算で、入所者の数を100で除して得た数以上</t>
  </si>
  <si>
    <t>管理者である医師は常勤であること</t>
  </si>
  <si>
    <t xml:space="preserve">   ・指定通所リハビリテーションの提供に当たらせるために必要な1以上の数。</t>
  </si>
  <si>
    <t>＝</t>
  </si>
  <si>
    <t xml:space="preserve">   ・医師は、常勤でなければならない。</t>
  </si>
  <si>
    <t>常勤換算で、入所者の数が3又はその端数を増すごとに1以上</t>
  </si>
  <si>
    <t xml:space="preserve">勤務体制で、日中はユニットごとに常時１名以上
</t>
  </si>
  <si>
    <t>↓</t>
  </si>
  <si>
    <t xml:space="preserve">   ・次に掲げる基準を満たすために必要と認められる数</t>
  </si>
  <si>
    <t>うち看護師</t>
  </si>
  <si>
    <t>ＰＴ・ＯＴ・ＳＴ</t>
  </si>
  <si>
    <t>常勤換算で、入所者の数を100で除して得た数以上</t>
  </si>
  <si>
    <t>ロ　イに掲げる人員のうち専ら当該指定通所リハビリテーションの提供に当たる理学療法士、作業療法士又は言語聴覚士が、利用者が１００人又はその端数を増すごとに１以上確保されていること。</t>
  </si>
  <si>
    <t>管理栄養士・栄養士</t>
  </si>
  <si>
    <t>入所定員100以上の介護老人保健施設にあっては、１以上</t>
  </si>
  <si>
    <r>
      <t>【</t>
    </r>
    <r>
      <rPr>
        <u val="single"/>
        <sz val="10"/>
        <rFont val="HGSｺﾞｼｯｸM"/>
        <family val="3"/>
      </rPr>
      <t>　　　　</t>
    </r>
    <r>
      <rPr>
        <sz val="10"/>
        <rFont val="HGSｺﾞｼｯｸM"/>
        <family val="3"/>
      </rPr>
      <t>単位実施】</t>
    </r>
    <r>
      <rPr>
        <sz val="10"/>
        <color indexed="10"/>
        <rFont val="HGSｺﾞｼｯｸM"/>
        <family val="3"/>
      </rPr>
      <t>※実施場所が異なる場合は、それぞれの単位ごとに記入してください。</t>
    </r>
  </si>
  <si>
    <t>内管理栄養士</t>
  </si>
  <si>
    <t>1以上（入所者の数が100を超える場合は１に加え、その越える部分を100で除して得た数以上）</t>
  </si>
  <si>
    <t>①1０人以下の場合　　１以上</t>
  </si>
  <si>
    <t>②1０人を超える場合　利用者数</t>
  </si>
  <si>
    <t>人÷１０＝</t>
  </si>
  <si>
    <t>人以上</t>
  </si>
  <si>
    <t>1以上（入所者の数が100又はその端数を増すごとに１を標準）</t>
  </si>
  <si>
    <t>実情に応じた数</t>
  </si>
  <si>
    <t>通所の時間延長サービス体制　（※　加算を申請する場合は①②③④に記載してください。）　</t>
  </si>
  <si>
    <t>①　通所の時間延長サービス体制</t>
  </si>
  <si>
    <t>対応可</t>
  </si>
  <si>
    <t>・</t>
  </si>
  <si>
    <t>対応不可</t>
  </si>
  <si>
    <t>（該当する方に○をすること）</t>
  </si>
  <si>
    <t>②　通常のサービス提供時間　　（</t>
  </si>
  <si>
    <t>：</t>
  </si>
  <si>
    <t>～</t>
  </si>
  <si>
    <t>）</t>
  </si>
  <si>
    <t>③　サービス提供時間前の時間延長可能時間帯（</t>
  </si>
  <si>
    <t>：</t>
  </si>
  <si>
    <t>～</t>
  </si>
  <si>
    <t>）</t>
  </si>
  <si>
    <t>④　サービス提供時間後の時間延長可能時間帯（</t>
  </si>
  <si>
    <t>別紙</t>
  </si>
  <si>
    <t>介護給付費算定に係る体制等状況一覧表</t>
  </si>
  <si>
    <r>
      <t>従業者の勤務の体制及び勤務形態一覧表（</t>
    </r>
    <r>
      <rPr>
        <sz val="10"/>
        <color indexed="10"/>
        <rFont val="HGSｺﾞｼｯｸM"/>
        <family val="3"/>
      </rPr>
      <t>勤務形態一覧</t>
    </r>
    <r>
      <rPr>
        <sz val="10"/>
        <rFont val="HGSｺﾞｼｯｸM"/>
        <family val="3"/>
      </rPr>
      <t>）</t>
    </r>
  </si>
  <si>
    <t>褥瘡マネジメントに関する届出書</t>
  </si>
  <si>
    <t>　</t>
  </si>
  <si>
    <t>　</t>
  </si>
  <si>
    <t>●</t>
  </si>
  <si>
    <t>◎勤務形態一覧は、看護・介護職員分</t>
  </si>
  <si>
    <t>◎勤務形態一覧は、職員全員分</t>
  </si>
  <si>
    <t>◎</t>
  </si>
  <si>
    <t>（Ⅰ）のみ</t>
  </si>
  <si>
    <t>（Ⅱ）（Ⅲ）</t>
  </si>
  <si>
    <t>事業所の規模</t>
  </si>
  <si>
    <t>◎勤務形態一覧は、通リハ職員分のみ</t>
  </si>
  <si>
    <r>
      <t>付表９、</t>
    </r>
    <r>
      <rPr>
        <sz val="10"/>
        <rFont val="HGSｺﾞｼｯｸM"/>
        <family val="3"/>
      </rPr>
      <t>新旧対照表、運営規程（新）</t>
    </r>
  </si>
  <si>
    <t>（Ⅱ）（Ⅲ）</t>
  </si>
  <si>
    <t>●</t>
  </si>
  <si>
    <t>◎</t>
  </si>
  <si>
    <t>（Ⅰ）のみ</t>
  </si>
  <si>
    <t>付表９、新旧対照表、運営規程（新）</t>
  </si>
  <si>
    <t>【介護老人保健施設】</t>
  </si>
  <si>
    <t>【通所リハビリテーション】</t>
  </si>
  <si>
    <t>【介護予防通所リハビリテーション】</t>
  </si>
  <si>
    <t>【短期入所療養介護】</t>
  </si>
  <si>
    <t>【介護予防短期入所療養介護】</t>
  </si>
  <si>
    <t>【短期入所療養介護】</t>
  </si>
  <si>
    <t>事業所</t>
  </si>
  <si>
    <t>名     称</t>
  </si>
  <si>
    <t>所 在 地</t>
  </si>
  <si>
    <t>（郵便番号</t>
  </si>
  <si>
    <t>連 絡 先</t>
  </si>
  <si>
    <t>電話番号</t>
  </si>
  <si>
    <t>FAX番号</t>
  </si>
  <si>
    <t>当該事業の実施について定めてある定款・寄附行為等の条文</t>
  </si>
  <si>
    <t>第</t>
  </si>
  <si>
    <t>条第</t>
  </si>
  <si>
    <t>項第</t>
  </si>
  <si>
    <t>号</t>
  </si>
  <si>
    <t>管理者</t>
  </si>
  <si>
    <t>住所・
連絡先</t>
  </si>
  <si>
    <t>氏     名</t>
  </si>
  <si>
    <t>生年月日</t>
  </si>
  <si>
    <t>専従</t>
  </si>
  <si>
    <t>兼務</t>
  </si>
  <si>
    <t>栄養士</t>
  </si>
  <si>
    <t>㎡</t>
  </si>
  <si>
    <t>片廊下の幅</t>
  </si>
  <si>
    <t>ｍ</t>
  </si>
  <si>
    <t>中廊下の幅</t>
  </si>
  <si>
    <t>主な掲示事項</t>
  </si>
  <si>
    <t>法定代理受領分　　　</t>
  </si>
  <si>
    <t>法定代理受領分以外　</t>
  </si>
  <si>
    <t>その他の費用</t>
  </si>
  <si>
    <t>備　考</t>
  </si>
  <si>
    <t>添付書類</t>
  </si>
  <si>
    <t>2</t>
  </si>
  <si>
    <r>
      <t>事業所種別</t>
    </r>
    <r>
      <rPr>
        <sz val="8"/>
        <rFont val="HGSｺﾞｼｯｸM"/>
        <family val="3"/>
      </rPr>
      <t>（該当に○）</t>
    </r>
  </si>
  <si>
    <t>介護老人保健施設</t>
  </si>
  <si>
    <t>指定申請に係る病棟部分の入院患者又は入所者の定員</t>
  </si>
  <si>
    <t>常　勤（人）</t>
  </si>
  <si>
    <t>非常勤（人）</t>
  </si>
  <si>
    <t>看護師・准看護師</t>
  </si>
  <si>
    <t>担当
医師</t>
  </si>
  <si>
    <t>精神保健福祉士等</t>
  </si>
  <si>
    <t>１病室の病床数</t>
  </si>
  <si>
    <t>病　室</t>
  </si>
  <si>
    <t>老人性認知症疾患療養病棟の用に供される面積</t>
  </si>
  <si>
    <t>床</t>
  </si>
  <si>
    <t>デイルームと面会室の合計面積</t>
  </si>
  <si>
    <t>入院患者１人当たりの床面積</t>
  </si>
  <si>
    <t>一看護単位当りの
病床数</t>
  </si>
  <si>
    <t>建物の構造概要</t>
  </si>
  <si>
    <t>常勤換算後の人数（人）</t>
  </si>
  <si>
    <t>入院患者１人当たりの床面積</t>
  </si>
  <si>
    <t>生活機能回復訓練室面積</t>
  </si>
  <si>
    <t>付表９</t>
  </si>
  <si>
    <t>○</t>
  </si>
  <si>
    <t>短期入所療養介護・介護予防短期入所療養介護事業者の指定に係る記載事項</t>
  </si>
  <si>
    <t>フリガナ</t>
  </si>
  <si>
    <t>－</t>
  </si>
  <si>
    <t>）</t>
  </si>
  <si>
    <t>①</t>
  </si>
  <si>
    <t>④</t>
  </si>
  <si>
    <t>療養病床を有する病院・診療所</t>
  </si>
  <si>
    <t>②</t>
  </si>
  <si>
    <t>介護医療院</t>
  </si>
  <si>
    <t>⑤</t>
  </si>
  <si>
    <t>老人性認知症疾患療養病棟を有する病院</t>
  </si>
  <si>
    <t>③</t>
  </si>
  <si>
    <t>指定介護療養型医療施設</t>
  </si>
  <si>
    <t>⑥</t>
  </si>
  <si>
    <t>診療所(③④に該当するものを除く。)</t>
  </si>
  <si>
    <t>施設申請に係る病棟部分の入院患者の推定数（上記⑤⑥に該当する場合記入）</t>
  </si>
  <si>
    <t>フリガナ</t>
  </si>
  <si>
    <t>－</t>
  </si>
  <si>
    <t>）</t>
  </si>
  <si>
    <t>指定申請に係る病棟部分の従業者の職種・員数（⑤⑥の場合記入）</t>
  </si>
  <si>
    <t>指定申請に係る病棟（病室）部分の設備基準上の数値記載項目（⑤⑥の場合記入）</t>
  </si>
  <si>
    <t>⑤</t>
  </si>
  <si>
    <t>⑥</t>
  </si>
  <si>
    <t>廊　下</t>
  </si>
  <si>
    <t>利    用    料</t>
  </si>
  <si>
    <t>通常の送迎の
実  施  地  域</t>
  </si>
  <si>
    <t>①</t>
  </si>
  <si>
    <t>②</t>
  </si>
  <si>
    <t>③</t>
  </si>
  <si>
    <t>④</t>
  </si>
  <si>
    <t>⑤</t>
  </si>
  <si>
    <t>備考1</t>
  </si>
  <si>
    <t>　「指定申請に係る病棟部分の入院患者又は入所者の定員」の欄には、当該病棟部分のうち、短期入所療養型介護に供する部分の定員について記載すること。</t>
  </si>
  <si>
    <t>　記入欄が不足する場合は、別に記入した書類を添付すること。</t>
  </si>
  <si>
    <t>利用者からの苦情を処理するために講ずる措置の概要を記載した書類</t>
  </si>
  <si>
    <t>：</t>
  </si>
  <si>
    <t>～</t>
  </si>
  <si>
    <t>：</t>
  </si>
  <si>
    <t>イ</t>
  </si>
  <si>
    <t>※一部ユニット型老健については、従来型部分とユニット型部分とに分け、それぞれ別々に提出してください。</t>
  </si>
  <si>
    <t>1.介護保健施設 （Ⅰ）</t>
  </si>
  <si>
    <t>2. ユニット型介護保健施設 （Ⅰ）</t>
  </si>
  <si>
    <t>１基本型</t>
  </si>
  <si>
    <t>２在宅強化型</t>
  </si>
  <si>
    <t>TEL</t>
  </si>
  <si>
    <t>事 業 所 番 号</t>
  </si>
  <si>
    <t>事  業  所  名</t>
  </si>
  <si>
    <t>※施設等の区分について、該当する番号に「□」⇒「■」又はチェックしてください。　　</t>
  </si>
  <si>
    <r>
      <t xml:space="preserve">介護保健施設サービス
</t>
    </r>
    <r>
      <rPr>
        <sz val="8"/>
        <color indexed="10"/>
        <rFont val="HGPｺﾞｼｯｸM"/>
        <family val="3"/>
      </rPr>
      <t>※平成18年７月１日から平成24年3月31日までの間に介護療養型医療施設等の病床の転換を行って開設した介護老人保健施設のみ該当</t>
    </r>
  </si>
  <si>
    <t xml:space="preserve">  </t>
  </si>
  <si>
    <t>5.介護保健施設（Ⅱ）</t>
  </si>
  <si>
    <t>7.介護保健施設 （Ⅲ）</t>
  </si>
  <si>
    <t>6. ユニット型介護保健施設（Ⅱ）</t>
  </si>
  <si>
    <t>8. ユニット型介護保健施設（Ⅲ）</t>
  </si>
  <si>
    <t>9.介護保健施設 （Ⅳ）</t>
  </si>
  <si>
    <t>A. ユニット型介護保健施設 （Ⅳ）</t>
  </si>
  <si>
    <t>7.通常規模の事業所</t>
  </si>
  <si>
    <t>9.大規模の事業所（Ⅱ）</t>
  </si>
  <si>
    <t>短期入所療養介護</t>
  </si>
  <si>
    <t>1.介護老人保健施設 （Ⅰ）</t>
  </si>
  <si>
    <t>2. ユニット型介護老人保健施設 （Ⅰ）</t>
  </si>
  <si>
    <r>
      <t xml:space="preserve">短期入所療養介護
</t>
    </r>
    <r>
      <rPr>
        <sz val="8"/>
        <color indexed="10"/>
        <rFont val="HGPｺﾞｼｯｸM"/>
        <family val="3"/>
      </rPr>
      <t>※平成18年７月１日から平成24年3月31日までの間に介護療養型医療施設等の病床の転換を行って開設した介護老人保健施設のみ該当</t>
    </r>
  </si>
  <si>
    <t>２.医師</t>
  </si>
  <si>
    <t>7.介護支援専門員</t>
  </si>
  <si>
    <t>8.言語聴覚士</t>
  </si>
  <si>
    <t>6.減算型</t>
  </si>
  <si>
    <t>2.対応可</t>
  </si>
  <si>
    <t>1.基準型</t>
  </si>
  <si>
    <t>1.なし</t>
  </si>
  <si>
    <t>1.対応不可</t>
  </si>
  <si>
    <t>2.あり</t>
  </si>
  <si>
    <t>2.加算Ⅰ</t>
  </si>
  <si>
    <t>1.重症皮膚潰瘍管理指導</t>
  </si>
  <si>
    <t>1.リハビリテーション指導管理</t>
  </si>
  <si>
    <t>1.言語聴覚療法</t>
  </si>
  <si>
    <t>2.言語聴覚療法</t>
  </si>
  <si>
    <t>3.精神科作業療法</t>
  </si>
  <si>
    <t>4.その他</t>
  </si>
  <si>
    <t>2.薬剤管理指導</t>
  </si>
  <si>
    <t>7.言語聴覚士</t>
  </si>
  <si>
    <t>2.減算型</t>
  </si>
  <si>
    <t>3.その他</t>
  </si>
  <si>
    <t>５.理学療法士</t>
  </si>
  <si>
    <t>2.精神科作業療法</t>
  </si>
  <si>
    <t>枚数</t>
  </si>
  <si>
    <t>枚目</t>
  </si>
  <si>
    <t>□</t>
  </si>
  <si>
    <t>変更区分</t>
  </si>
  <si>
    <t>１：新規</t>
  </si>
  <si>
    <t>２：変更</t>
  </si>
  <si>
    <t>３：終了</t>
  </si>
  <si>
    <r>
      <rPr>
        <sz val="10"/>
        <color indexed="10"/>
        <rFont val="HGPｺﾞｼｯｸM"/>
        <family val="3"/>
      </rPr>
      <t>介護予防</t>
    </r>
    <r>
      <rPr>
        <sz val="10"/>
        <rFont val="HGPｺﾞｼｯｸM"/>
        <family val="3"/>
      </rPr>
      <t>通所リハビリテーション</t>
    </r>
  </si>
  <si>
    <r>
      <rPr>
        <sz val="10"/>
        <color indexed="10"/>
        <rFont val="HGPｺﾞｼｯｸM"/>
        <family val="3"/>
      </rPr>
      <t>介護予防</t>
    </r>
    <r>
      <rPr>
        <sz val="10"/>
        <rFont val="HGPｺﾞｼｯｸM"/>
        <family val="3"/>
      </rPr>
      <t>短期入所療養介護</t>
    </r>
  </si>
  <si>
    <r>
      <rPr>
        <sz val="10"/>
        <color indexed="10"/>
        <rFont val="HGPｺﾞｼｯｸM"/>
        <family val="3"/>
      </rPr>
      <t>介護予防</t>
    </r>
    <r>
      <rPr>
        <sz val="10"/>
        <rFont val="HGPｺﾞｼｯｸM"/>
        <family val="3"/>
      </rPr>
      <t xml:space="preserve">短期入所療養介護
</t>
    </r>
    <r>
      <rPr>
        <sz val="8"/>
        <color indexed="10"/>
        <rFont val="HGPｺﾞｼｯｸM"/>
        <family val="3"/>
      </rPr>
      <t>※平成18年７月１日から平成24年3月31日までの間に介護療養型医療施設等の病床の転換を行って開設した介護老人保健施設のみ該当</t>
    </r>
  </si>
  <si>
    <r>
      <t>各種加算</t>
    </r>
    <r>
      <rPr>
        <b/>
        <sz val="14"/>
        <color indexed="10"/>
        <rFont val="HGSｺﾞｼｯｸM"/>
        <family val="3"/>
      </rPr>
      <t>（取り下げ）</t>
    </r>
    <r>
      <rPr>
        <b/>
        <sz val="14"/>
        <rFont val="HGSｺﾞｼｯｸM"/>
        <family val="3"/>
      </rPr>
      <t>における必要な添付書類一覧（介護職員処遇改善加算は除く）</t>
    </r>
  </si>
  <si>
    <t>理事長</t>
  </si>
  <si>
    <t>介護給付費算定に係る体制等に関する手続きについて</t>
  </si>
  <si>
    <t>※（平成１２年３月８日老企第４１号 厚生省老人保健福祉局企画課長通知）</t>
  </si>
  <si>
    <t>　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t>
  </si>
  <si>
    <t xml:space="preserve">届出先及び算定時期について </t>
  </si>
  <si>
    <t>　介護給付費算定に係る体制（介護報酬加算等）に関する情報は、居宅サービス計画・介護予防サービス計画の作成や介護報酬の審査・支払いの際に必要な情報であり、これらの適用を受け介護報酬を算定するためには、事前の届出が必要となります。加算等の算定要件を十分に確認したうえで届出してください。</t>
  </si>
  <si>
    <t>（１）新たに加算を算定する場合、加算等の内容が変更（区分変更を含む）になる場合</t>
  </si>
  <si>
    <t>サービス種別</t>
  </si>
  <si>
    <t>届出先</t>
  </si>
  <si>
    <t>算定時期</t>
  </si>
  <si>
    <t>訪問入浴介護</t>
  </si>
  <si>
    <t>(介護予防訪問入浴介護)</t>
  </si>
  <si>
    <t>訪問看護</t>
  </si>
  <si>
    <t>※緊急時(介護予防)訪問看護加算除く</t>
  </si>
  <si>
    <t>(介護予防訪問看護)</t>
  </si>
  <si>
    <t>介護事業者課</t>
  </si>
  <si>
    <t>届出受理日が</t>
  </si>
  <si>
    <t>訪問ﾘﾊﾋﾞﾘﾃｰｼｮﾝ</t>
  </si>
  <si>
    <t>居宅グループ</t>
  </si>
  <si>
    <t>　毎月15日以前の場合→翌月からの算定</t>
  </si>
  <si>
    <t>(介護予防訪問ﾘﾊﾋﾞﾘﾃｰｼｮﾝ)</t>
  </si>
  <si>
    <t>０６－６９４４－７０９５</t>
  </si>
  <si>
    <t>　毎月16日以降の場合→翌々月からの算定</t>
  </si>
  <si>
    <t>福祉用具貸与</t>
  </si>
  <si>
    <t>(介護予防福祉用具貸与)</t>
  </si>
  <si>
    <t>訪問看護</t>
  </si>
  <si>
    <t>※緊急時(介護予防)訪問看護加算</t>
  </si>
  <si>
    <t>届出を受理した日からの算定</t>
  </si>
  <si>
    <t>通所ﾘﾊﾋﾞﾘﾃｰｼｮﾝ</t>
  </si>
  <si>
    <t>病院･診療所</t>
  </si>
  <si>
    <t>(介護予防通所ﾘﾊﾋﾞﾘﾃｰｼｮﾝ)</t>
  </si>
  <si>
    <t>介護老人保健施設、介護医療院(みなし事業所)</t>
  </si>
  <si>
    <t>施設指導グループ</t>
  </si>
  <si>
    <t>０６－６９４４－７１０６</t>
  </si>
  <si>
    <t>特定施設入居者生活介護</t>
  </si>
  <si>
    <t>(介護予防特定施設入居者生活介護)</t>
  </si>
  <si>
    <t>単独型</t>
  </si>
  <si>
    <t>(介護予防短期入所生活介護)</t>
  </si>
  <si>
    <t>特養以外の併設型</t>
  </si>
  <si>
    <t>介護老人福祉施設（特別養護老人ホーム）併設型</t>
  </si>
  <si>
    <t>届出が受理された月の翌月からの算定</t>
  </si>
  <si>
    <t>短期入所療養介護</t>
  </si>
  <si>
    <t>介護老人保健施設、介護療養型医療施設、介護医療院(みなし事業所)</t>
  </si>
  <si>
    <t>（届出を受理した日が月の初日である場合はその月から）</t>
  </si>
  <si>
    <t>(介護予防短期入所療養介護)</t>
  </si>
  <si>
    <t>その他</t>
  </si>
  <si>
    <t>介護保険施設</t>
  </si>
  <si>
    <t>介護老人福祉施設（特別養護老人ホーム）</t>
  </si>
  <si>
    <t>介護老人保健施設</t>
  </si>
  <si>
    <t>介護療養型医療施設</t>
  </si>
  <si>
    <t>介護医療院</t>
  </si>
  <si>
    <t>（2）加算の取り下げや人員欠如による減算等の場合</t>
  </si>
  <si>
    <t>事前に連絡の上、速やかに上記（1）の届出先に提出してください。</t>
  </si>
  <si>
    <t>介護給付費算定に係る体制等に関する届出の受理通知の取扱いについて</t>
  </si>
  <si>
    <t>　介護給付費算定に係る体制等に関する届出の受理通知については、令和元年８月１日付けの届出分から交付しないことになりました。届出を収受した記録を希望する場合は、来庁受付の際に、内容審査のうえ、控えに収受印を押印します。</t>
  </si>
  <si>
    <t>【届出を収受した記録を希望する場合】</t>
  </si>
  <si>
    <t>　　〇介護給付費算定に係る体制等に関する届出書（別紙２）控え1枚</t>
  </si>
  <si>
    <t>※収受印を押印した届出書の控えは、届出を収受した日付の記録です。届出にある加算が算定できることを証明するものではありません。</t>
  </si>
  <si>
    <t>※届出を収受した以降、必要に応じて書類の補正や追加書類の提出を求める場合があります。</t>
  </si>
  <si>
    <t>介護給付費算定に係る体制等に関する届出【介護老人保健施設】</t>
  </si>
  <si>
    <t>（別紙２）※大阪府版（施設サービス含む）</t>
  </si>
  <si>
    <t>〇</t>
  </si>
  <si>
    <t>介護給付費算定に係る体制等に関する届出書＜指定事業者用＞</t>
  </si>
  <si>
    <t>大阪府知事　　様</t>
  </si>
  <si>
    <t>主たる事務所の所在地　　　　　　　　　</t>
  </si>
  <si>
    <t>届出者</t>
  </si>
  <si>
    <t>名　称</t>
  </si>
  <si>
    <t>代表者の職・氏名</t>
  </si>
  <si>
    <t>このことについて、関係書類を添えて以下のとおり届け出ます。</t>
  </si>
  <si>
    <t>事 業 所（施設）の名称</t>
  </si>
  <si>
    <t>←この事業所欄に入力すると各シートに反映されます。</t>
  </si>
  <si>
    <t>事 業 所（施設）の所在地</t>
  </si>
  <si>
    <t>(郵便番号</t>
  </si>
  <si>
    <t>ー</t>
  </si>
  <si>
    <t>）</t>
  </si>
  <si>
    <t>　大阪府</t>
  </si>
  <si>
    <t>連 絡 先</t>
  </si>
  <si>
    <t>届出を行う事業所の種類</t>
  </si>
  <si>
    <t>実施
事業</t>
  </si>
  <si>
    <t>指定（許可）</t>
  </si>
  <si>
    <t>異動（予定）
年月日</t>
  </si>
  <si>
    <t>指定居宅サービス</t>
  </si>
  <si>
    <t>1新規</t>
  </si>
  <si>
    <t>1新規</t>
  </si>
  <si>
    <t>2変更</t>
  </si>
  <si>
    <t>2変更</t>
  </si>
  <si>
    <t>3終了</t>
  </si>
  <si>
    <t>3終了</t>
  </si>
  <si>
    <t>1新規</t>
  </si>
  <si>
    <t>2変更</t>
  </si>
  <si>
    <t>3終了</t>
  </si>
  <si>
    <t>訪問看護</t>
  </si>
  <si>
    <t>1新規</t>
  </si>
  <si>
    <t>2変更</t>
  </si>
  <si>
    <t>訪問ﾘﾊﾋﾞﾘﾃｰｼｮﾝ</t>
  </si>
  <si>
    <t>1新規</t>
  </si>
  <si>
    <t>3終了</t>
  </si>
  <si>
    <t>居宅療養管理指導</t>
  </si>
  <si>
    <t>2変更</t>
  </si>
  <si>
    <t>3終了</t>
  </si>
  <si>
    <t>2変更</t>
  </si>
  <si>
    <t>3終了</t>
  </si>
  <si>
    <t>2変更</t>
  </si>
  <si>
    <t>特定施設入居者生活介護</t>
  </si>
  <si>
    <t>3終了</t>
  </si>
  <si>
    <t>1新規</t>
  </si>
  <si>
    <t>介護予防訪問看護</t>
  </si>
  <si>
    <t>介護予防訪問ﾘﾊﾋﾞﾘﾃｰｼｮﾝ</t>
  </si>
  <si>
    <t>2変更</t>
  </si>
  <si>
    <t>介護予防居宅療養管理指導</t>
  </si>
  <si>
    <t>介護予防通所ﾘﾊﾋﾞﾘﾃｰｼｮﾝ</t>
  </si>
  <si>
    <t>1新規</t>
  </si>
  <si>
    <t>2変更</t>
  </si>
  <si>
    <t>介護予防短期入所療養介護</t>
  </si>
  <si>
    <t>介護予防特定施設入居者生活介護</t>
  </si>
  <si>
    <t>2変更</t>
  </si>
  <si>
    <t>3終了</t>
  </si>
  <si>
    <t>施設</t>
  </si>
  <si>
    <t>介護老人福祉施設</t>
  </si>
  <si>
    <t>3終了</t>
  </si>
  <si>
    <t>介護療養型医療施設</t>
  </si>
  <si>
    <t>1新規</t>
  </si>
  <si>
    <t>介護保険事業所番号</t>
  </si>
  <si>
    <t>介護保険事業所番号</t>
  </si>
  <si>
    <t>変　更　前</t>
  </si>
  <si>
    <t>別添のとおり（介護給付費算定に係る体制等状況一覧表及び届出必要書類）</t>
  </si>
  <si>
    <t>備考</t>
  </si>
  <si>
    <t>　　１　「実施事業」欄は、該当する欄に「〇」を記入してください。</t>
  </si>
  <si>
    <t>　　２　「異動等の区分」欄には、今回届出を行う事業所・施設について該当する数字に「〇」を記入してください。</t>
  </si>
  <si>
    <t>　　３　「特記事項」欄には、変更する項目について変更前・変更後を記載してください。</t>
  </si>
  <si>
    <t>令和</t>
  </si>
  <si>
    <t>郡市</t>
  </si>
  <si>
    <t>備考</t>
  </si>
  <si>
    <t>施設名</t>
  </si>
  <si>
    <t>区分</t>
  </si>
  <si>
    <t>夜勤時間帯</t>
  </si>
  <si>
    <t>計算月</t>
  </si>
  <si>
    <t>１　夜勤を行う看護職員又は介護職員の数（１日平均夜勤職員数）</t>
  </si>
  <si>
    <t>←</t>
  </si>
  <si>
    <t>計算月における看護職員又は介護職員の延夜勤時間数</t>
  </si>
  <si>
    <t>月の日数（イ）</t>
  </si>
  <si>
    <t>←</t>
  </si>
  <si>
    <t>暦月（２８～３１日）</t>
  </si>
  <si>
    <t>１日平均夜勤職員数（ウ）</t>
  </si>
  <si>
    <t>２　夜勤職員基準</t>
  </si>
  <si>
    <t>＝</t>
  </si>
  <si>
    <t>（エ）</t>
  </si>
  <si>
    <t>←　</t>
  </si>
  <si>
    <t>小数点第1位以下の端数は切上げ</t>
  </si>
  <si>
    <t>計算結果が２未満の場合、２とする</t>
  </si>
  <si>
    <t>÷</t>
  </si>
  <si>
    <t>＝</t>
  </si>
  <si>
    <t>（オ）</t>
  </si>
  <si>
    <t>←　</t>
  </si>
  <si>
    <t>計算結果が１未満の場合、１とする</t>
  </si>
  <si>
    <t>：介護老人保健施設の入所者の数、短期入所療養介護の利用者の数及び介護予防短期入所療養介護の利用者の数を合わせた数</t>
  </si>
  <si>
    <t>１日平均夜勤職員数（ウ）</t>
  </si>
  <si>
    <t>＞</t>
  </si>
  <si>
    <t>認知症ケア加算を算定している場合</t>
  </si>
  <si>
    <t>　</t>
  </si>
  <si>
    <t>□</t>
  </si>
  <si>
    <t>□</t>
  </si>
  <si>
    <t>■</t>
  </si>
  <si>
    <t>時</t>
  </si>
  <si>
    <t>分</t>
  </si>
  <si>
    <t>～</t>
  </si>
  <si>
    <t>翌朝</t>
  </si>
  <si>
    <t>　　　</t>
  </si>
  <si>
    <t>（１６時間）　←施設が決める午後１０時から午前５時を含む連続する１６時間</t>
  </si>
  <si>
    <t>介護老人保健施設（一般棟）</t>
  </si>
  <si>
    <t>ユニット部分</t>
  </si>
  <si>
    <t>認知症専門棟</t>
  </si>
  <si>
    <t>←　</t>
  </si>
  <si>
    <t>※（ア）の算定根拠を別途記録しておいてください。</t>
  </si>
  <si>
    <t>計算月の延夜勤時間数（ア）※</t>
  </si>
  <si>
    <t>※入所者等の数</t>
  </si>
  <si>
    <t>入所者等の数</t>
  </si>
  <si>
    <t>（２）入所者等の数が、４０以下の介護老人保健施設</t>
  </si>
  <si>
    <t>（１）入所者等の数が、４１以上の介護老人保健施設</t>
  </si>
  <si>
    <t>３　夜勤職員配置加算算定</t>
  </si>
  <si>
    <t>（エ）</t>
  </si>
  <si>
    <t>（オ）</t>
  </si>
  <si>
    <t>又は</t>
  </si>
  <si>
    <t>【短期療養：第2号イ（１）（一）準用】</t>
  </si>
  <si>
    <t>介護保健施設サービス費（Ⅱ）</t>
  </si>
  <si>
    <t>【短期療養：第2号イ（１）（二）準用】</t>
  </si>
  <si>
    <t>介護保健施設サービス費（Ⅲ）</t>
  </si>
  <si>
    <t>【短期療養：第2号イ（１）（三）準用】</t>
  </si>
  <si>
    <t>ユニット型介護保健施設サービス費（Ⅰ）又は（Ⅳ）</t>
  </si>
  <si>
    <t>ユニット型介護保健施設サービス費（Ⅱ）</t>
  </si>
  <si>
    <t>ユニット型介護保健施設サービス費（Ⅲ）</t>
  </si>
  <si>
    <t>【短期療養：第2号イ（2）（三）準用】</t>
  </si>
  <si>
    <t>【短期療養：第2号イ（2）（二）準用】</t>
  </si>
  <si>
    <t>【短期療養：第2号イ（2）（一）準用】</t>
  </si>
  <si>
    <t>入所者等の数が、４１以上の介護老人保健施設</t>
  </si>
  <si>
    <t>介護保健施設サービス費（Ⅰ）又は（Ⅳ）</t>
  </si>
  <si>
    <t>入所者等の数が、４0以下の介護老人保健施設</t>
  </si>
  <si>
    <t>常時、緊急時の連絡体制を整備している</t>
  </si>
  <si>
    <t>入所者等の数が、４１以上の介護老人保健施設</t>
  </si>
  <si>
    <t>【１】入所者等の数</t>
  </si>
  <si>
    <t>夜勤職員配置及び夜勤職員配置加算算定表</t>
  </si>
  <si>
    <t>【２】夜勤を行う介護職員又は看護職員の数（夜勤職員の数）</t>
  </si>
  <si>
    <t>（夜勤職員の数：2以上）</t>
  </si>
  <si>
    <t>（夜勤職員の数：1以上）</t>
  </si>
  <si>
    <t>　1又は2の病棟を有する病院が介護老人保健施設基準附則第13条に規定する転換を行って開設した介護老人保健施設であること（1の病棟の一部のみが介護老人保健施設に転換した場合に限る）。</t>
  </si>
  <si>
    <t>ⅰ</t>
  </si>
  <si>
    <t>ⅱ</t>
  </si>
  <si>
    <t>ⅲ</t>
  </si>
  <si>
    <t>a</t>
  </si>
  <si>
    <t>a</t>
  </si>
  <si>
    <t>・</t>
  </si>
  <si>
    <t>・</t>
  </si>
  <si>
    <t>・</t>
  </si>
  <si>
    <t>ｂ</t>
  </si>
  <si>
    <t>　病院又は夜勤を行う看護職員若しくは介護職員の数が1以上である一般病床若しくは療養病床を有する診療所に併設する介護老人保健施設であること。</t>
  </si>
  <si>
    <t>　併設する病院又は一般病床若しくは療養病床を有する診療所の入院患者、短期療養の利用者の数及び当該施設の入所者数の合計が120以下であること。</t>
  </si>
  <si>
    <t>　夜勤を行う看護職員の数が利用者等の数を41で除して得た数以上であること。</t>
  </si>
  <si>
    <t>　看護職員により、又は病院、診療所若しくは訪問看護ステーションとの連携により、夜勤時間帯を通じて連絡体制を整備し、かつ必要に応じて診療の補助を行う体制を整備していること。</t>
  </si>
  <si>
    <t>ｃ</t>
  </si>
  <si>
    <t>　ａの規定にかかわらず、病院が転換した介護老人保健施設であって、次に掲げる要件のいずれにも適合しているものについては、夜勤を行う看護職員又は介護職員を置かないことができる。</t>
  </si>
  <si>
    <t>　1又は2の病棟を有する病院が転換を行って開設した介護老人保健施設であること（1の病棟の一部のみが介護老人保健施設に転換を行って開設した場合に限る）。</t>
  </si>
  <si>
    <t>　病院に併設する介護老人保健施設であること。</t>
  </si>
  <si>
    <t>　併設する病院の入院患者、短期療養の利用者の数及び当該施設の入所者数の合計が120以下であること。</t>
  </si>
  <si>
    <t>ｄ</t>
  </si>
  <si>
    <t>　ａの規定にかかわらず、一般病床又は療養病床を有する診療所が転換を行って開設した介護老人保健施設であって、次に掲げる要件のいずれにも適合しているものについては、夜勤を行う看護職員又は介護職員を置かないことができる。</t>
  </si>
  <si>
    <t>　併設する病院の入院患者、短期療養の利用者の数及び当該施設の入所者数の合計が19以下であること。</t>
  </si>
  <si>
    <t>　夜勤を行う看護職員又は介護職員の数が1以上である一般病床又は療養病床を有する診療所に併設する介護老人保健施設であること。</t>
  </si>
  <si>
    <t>　２ユニットごとに夜勤を行う看護職員又は介護職員の数が１以上であること。</t>
  </si>
  <si>
    <t>ユニット合計数：</t>
  </si>
  <si>
    <t>（施設：</t>
  </si>
  <si>
    <t>+</t>
  </si>
  <si>
    <t>短期：</t>
  </si>
  <si>
    <t>）</t>
  </si>
  <si>
    <t>ユニット÷</t>
  </si>
  <si>
    <t>↓</t>
  </si>
  <si>
    <t>夜勤看護職員の数</t>
  </si>
  <si>
    <t>入所者等数</t>
  </si>
  <si>
    <t>÷</t>
  </si>
  <si>
    <t>＝</t>
  </si>
  <si>
    <t>【３】夜勤職員配置加算</t>
  </si>
  <si>
    <t>【厚生労働大臣が定める夜勤を行う職員の勤務条件に関する基準】第6号「介護保健施設サービスの夜勤を行う職員の勤務条件に関する基準」ハ</t>
  </si>
  <si>
    <t>【厚生労働大臣が定める夜勤を行う職員の勤務条件に関する基準】第6号「介護保健施設サービスの夜勤を行う職員の勤務条件に関する基準」イロ</t>
  </si>
  <si>
    <t>利用者等の数が20又はその端数を増すごとに1以上であり、かつ、2を超えていること。</t>
  </si>
  <si>
    <t>利用者等の数が20又はその端数を増すごとに1以上であり、かつ、1を超えていること。</t>
  </si>
  <si>
    <r>
      <t>（ア）／（（イ）×１６時間）</t>
    </r>
    <r>
      <rPr>
        <sz val="10"/>
        <color indexed="10"/>
        <rFont val="HGPｺﾞｼｯｸM"/>
        <family val="3"/>
      </rPr>
      <t>※小数点第３位以下切捨て</t>
    </r>
  </si>
  <si>
    <r>
      <t>１） 介護老人保健施設の入所者数：</t>
    </r>
  </si>
  <si>
    <r>
      <t>２） 短期入所療養介護の利用者数：</t>
    </r>
  </si>
  <si>
    <t>３） 入所者等の数（1+2）：</t>
  </si>
  <si>
    <r>
      <t>（</t>
    </r>
    <r>
      <rPr>
        <b/>
        <sz val="12"/>
        <color indexed="10"/>
        <rFont val="HGPｺﾞｼｯｸM"/>
        <family val="3"/>
      </rPr>
      <t>介護老人保健施設</t>
    </r>
    <r>
      <rPr>
        <b/>
        <sz val="12"/>
        <rFont val="HGPｺﾞｼｯｸM"/>
        <family val="3"/>
      </rPr>
      <t>）　</t>
    </r>
  </si>
  <si>
    <t>　認知症専門棟とそれ以外の部分を、それぞれ別の算定表で分けて計算をしてください。
　夜勤職員配置加算の基準は、認知症専門棟とそれ以外の部分のそれぞれで満たさなければなりません。</t>
  </si>
  <si>
    <t>施設コード</t>
  </si>
  <si>
    <t>※府所管施設のみ</t>
  </si>
  <si>
    <t>５　介護老人保健施設（療養型）に係る届出内容</t>
  </si>
  <si>
    <t>合計</t>
  </si>
  <si>
    <t>11月</t>
  </si>
  <si>
    <t>12月</t>
  </si>
  <si>
    <t>介護給付費算定に係る体制等に関する届出書</t>
  </si>
  <si>
    <t>◎勤務形態一覧は、職員全員分、参考6「人員基準確認表」</t>
  </si>
  <si>
    <t>(裏面に続く。)</t>
  </si>
  <si>
    <t>(表面から続く。)</t>
  </si>
  <si>
    <t>1</t>
  </si>
  <si>
    <t>申請者の登記事項証明書又は条例等の写し(法人の場合に限る。)</t>
  </si>
  <si>
    <t>建物の平面図(各室の用途が明示されたもの)及び設備の概要を記載した書類</t>
  </si>
  <si>
    <t>運営規程</t>
  </si>
  <si>
    <t>5</t>
  </si>
  <si>
    <t>当該申請に係る事業に係る従業者の勤務の体制及び勤務形態を記載した書類</t>
  </si>
  <si>
    <t>病院の場合にあっては使用許可証、診療所の場合にあっては使用許可証又は開設届書等の写し</t>
  </si>
  <si>
    <t>介護老人保健施設又は介護医療院の場合にあっては、開設許可証の写し</t>
  </si>
  <si>
    <t>8</t>
  </si>
  <si>
    <r>
      <t>介護保険法</t>
    </r>
    <r>
      <rPr>
        <sz val="10"/>
        <color indexed="10"/>
        <rFont val="HGSｺﾞｼｯｸM"/>
        <family val="3"/>
      </rPr>
      <t>第70条第2項各号</t>
    </r>
    <r>
      <rPr>
        <sz val="10"/>
        <rFont val="HGSｺﾞｼｯｸM"/>
        <family val="3"/>
      </rPr>
      <t>又は</t>
    </r>
    <r>
      <rPr>
        <sz val="10"/>
        <color indexed="10"/>
        <rFont val="HGSｺﾞｼｯｸM"/>
        <family val="3"/>
      </rPr>
      <t>第115条の2第2項各号</t>
    </r>
    <r>
      <rPr>
        <sz val="10"/>
        <rFont val="HGSｺﾞｼｯｸM"/>
        <family val="3"/>
      </rPr>
      <t>に該当しないことを誓約する書類</t>
    </r>
  </si>
  <si>
    <t>その他指定に関し知事が必要と認める事項を記載した書類</t>
  </si>
  <si>
    <t>※人員基準は、前年度の平均値に対する配置（定員や現在の入所者数に対する配置ではない）がこの表では定員で算出（目安）</t>
  </si>
  <si>
    <t>前年度平均</t>
  </si>
  <si>
    <t>1.減算型</t>
  </si>
  <si>
    <t>2.基準型</t>
  </si>
  <si>
    <t>ｈ/日×</t>
  </si>
  <si>
    <t>日＝</t>
  </si>
  <si>
    <t>ｈ/週×</t>
  </si>
  <si>
    <t>週＝</t>
  </si>
  <si>
    <t>人員基準確認表（介護老人保健施設）</t>
  </si>
  <si>
    <t>人員基準確認表</t>
  </si>
  <si>
    <t>5.加算Ⅰ</t>
  </si>
  <si>
    <t>付表９、車検証（写）、新旧対照表、運営規程（新）</t>
  </si>
  <si>
    <t>様式2</t>
  </si>
  <si>
    <t>感染対策指導管理に係る内容</t>
  </si>
  <si>
    <t>□</t>
  </si>
  <si>
    <t>■</t>
  </si>
  <si>
    <t>　開催回数</t>
  </si>
  <si>
    <t>（</t>
  </si>
  <si>
    <t>）回/月</t>
  </si>
  <si>
    <t>　参加メンバー</t>
  </si>
  <si>
    <t>（職種）</t>
  </si>
  <si>
    <t>（氏名）</t>
  </si>
  <si>
    <t>・</t>
  </si>
  <si>
    <t>・</t>
  </si>
  <si>
    <t>・</t>
  </si>
  <si>
    <t>・</t>
  </si>
  <si>
    <t>・</t>
  </si>
  <si>
    <t>・</t>
  </si>
  <si>
    <t>水　道　・　消　毒　液　の　設　置</t>
  </si>
  <si>
    <t>）</t>
  </si>
  <si>
    <t>室</t>
  </si>
  <si>
    <t>）</t>
  </si>
  <si>
    <t>（</t>
  </si>
  <si>
    <t>）</t>
  </si>
  <si>
    <t>　消毒液の種類（成分名）
　　※成分ごとに記載のこと</t>
  </si>
  <si>
    <t>）室</t>
  </si>
  <si>
    <t>・</t>
  </si>
  <si>
    <t>（</t>
  </si>
  <si>
    <t>（</t>
  </si>
  <si>
    <t>（</t>
  </si>
  <si>
    <t>そ　　の　　他</t>
  </si>
  <si>
    <t>　感染情報レポートの
　作成の有・無</t>
  </si>
  <si>
    <t>有</t>
  </si>
  <si>
    <t>　・</t>
  </si>
  <si>
    <t>□</t>
  </si>
  <si>
    <t>無</t>
  </si>
  <si>
    <t>）</t>
  </si>
  <si>
    <t>※</t>
  </si>
  <si>
    <t>様式5</t>
  </si>
  <si>
    <t>重症皮膚潰瘍管理指導の施設基準に係る届出書添付書類</t>
  </si>
  <si>
    <t>□</t>
  </si>
  <si>
    <t>１　標榜診療科</t>
  </si>
  <si>
    <t>□</t>
  </si>
  <si>
    <t>皮膚科</t>
  </si>
  <si>
    <t>形成外科</t>
  </si>
  <si>
    <t>２　重症皮膚潰瘍管理を担当する医師の氏名</t>
  </si>
  <si>
    <t>〔記入上の注意〕</t>
  </si>
  <si>
    <t>様式6</t>
  </si>
  <si>
    <t>薬剤管理指導の施設基準に係る届出書添付書類</t>
  </si>
  <si>
    <t>１　医薬品情報管理室等</t>
  </si>
  <si>
    <t>場　　　所</t>
  </si>
  <si>
    <t>許可病床数</t>
  </si>
  <si>
    <t>平方メートル</t>
  </si>
  <si>
    <t>業務内容</t>
  </si>
  <si>
    <t>医薬品情報管理業務マニュアルの作成（予定を含む）</t>
  </si>
  <si>
    <t>□</t>
  </si>
  <si>
    <t>□</t>
  </si>
  <si>
    <t>２　投薬・指導記録</t>
  </si>
  <si>
    <t>作　成　時　期</t>
  </si>
  <si>
    <t>保　管　場　所</t>
  </si>
  <si>
    <t>３　投薬管理状況</t>
  </si>
  <si>
    <t>４　服薬指導</t>
  </si>
  <si>
    <t>服薬指導方法</t>
  </si>
  <si>
    <t>服薬指導マニュアルの作成
（予定を含む）</t>
  </si>
  <si>
    <t>□</t>
  </si>
  <si>
    <t>・</t>
  </si>
  <si>
    <t>「３」については、院内における内服薬、注射薬、外用薬の投薬行為全般について、どのような管理方法を行っているか簡略に記入すること。</t>
  </si>
  <si>
    <t>様式８</t>
  </si>
  <si>
    <t>○</t>
  </si>
  <si>
    <t>　届　出　区　分
（該当するものに○）</t>
  </si>
  <si>
    <t>従　事　者　数</t>
  </si>
  <si>
    <t>常　勤</t>
  </si>
  <si>
    <t>専　任</t>
  </si>
  <si>
    <t xml:space="preserve">名 </t>
  </si>
  <si>
    <t>非専任</t>
  </si>
  <si>
    <t>専　従</t>
  </si>
  <si>
    <t>非専従</t>
  </si>
  <si>
    <t>言語聴覚士</t>
  </si>
  <si>
    <t>経験を有する
従　 事　 者</t>
  </si>
  <si>
    <t>専用施設の面積</t>
  </si>
  <si>
    <t>平方メートル　</t>
  </si>
  <si>
    <t>言語聴覚療法の専用の個別療法室が複数ある場合については、最も広い部屋の面積を記入のこと。</t>
  </si>
  <si>
    <t>様式9</t>
  </si>
  <si>
    <t>精神科作業療法の施設基準に係る届出書添付書類</t>
  </si>
  <si>
    <t>■</t>
  </si>
  <si>
    <t>当該療法に</t>
  </si>
  <si>
    <t>常
勤</t>
  </si>
  <si>
    <t>非
常
勤</t>
  </si>
  <si>
    <t>従事する</t>
  </si>
  <si>
    <t>名</t>
  </si>
  <si>
    <t>平方メートル</t>
  </si>
  <si>
    <t>当該療法を行うために必要な専用の器械・器具の一覧</t>
  </si>
  <si>
    <t>手工芸</t>
  </si>
  <si>
    <t>木工</t>
  </si>
  <si>
    <t>印刷</t>
  </si>
  <si>
    <t>日常生活動作</t>
  </si>
  <si>
    <t>農耕又は園芸</t>
  </si>
  <si>
    <t>言語聴覚療法の施設基準に係る届出書添付書類</t>
  </si>
  <si>
    <r>
      <t>当該言語聴覚療法を行うための器械・器具の一覧</t>
    </r>
    <r>
      <rPr>
        <sz val="11"/>
        <color indexed="10"/>
        <rFont val="HGPｺﾞｼｯｸM"/>
        <family val="3"/>
      </rPr>
      <t>（名称・台数等）</t>
    </r>
  </si>
  <si>
    <t>面　　積</t>
  </si>
  <si>
    <t>※本体施設を参照</t>
  </si>
  <si>
    <t>老健22</t>
  </si>
  <si>
    <t>様式5（当該加算の届出は実績を要しない）</t>
  </si>
  <si>
    <t>老健23</t>
  </si>
  <si>
    <t>老健24</t>
  </si>
  <si>
    <t>老健25</t>
  </si>
  <si>
    <t>リハビリテーション提供体制
（言語聴覚療法）</t>
  </si>
  <si>
    <t>リハビリテーション提供体制
（精神科作業療法）</t>
  </si>
  <si>
    <t>リハビリテーション提供体制
（リハビリテーション指導管理）</t>
  </si>
  <si>
    <t>リハビリテーション提供体制
（その他）</t>
  </si>
  <si>
    <t>短療16</t>
  </si>
  <si>
    <t>短療17</t>
  </si>
  <si>
    <t>短療18</t>
  </si>
  <si>
    <t>予短療15</t>
  </si>
  <si>
    <t>予短療16</t>
  </si>
  <si>
    <t>予短療17</t>
  </si>
  <si>
    <t>◎勤務形態一覧は、薬剤師分（算定月）、様式6、医薬品情報管理室の配置図及び平面図、薬剤師の免許証（写し）</t>
  </si>
  <si>
    <t>◎勤務形態一覧は、リハ職員分のみ（算定月）、リハ職員の免許証（写し）</t>
  </si>
  <si>
    <t>様式8、当該治療が行われる専用の施設の配置図及び平面図、◎勤務形態一覧は、リハ職員分のみ（算定月）、リハ職員の免許証（写し）</t>
  </si>
  <si>
    <t>様式9、当該治療が行われる専用の施設の配置図及び平面図、◎勤務形態一覧は、リハ職員分のみ（算定月）、リハ職員の免許証（写し）</t>
  </si>
  <si>
    <t>設　備　の　目　録</t>
  </si>
  <si>
    <t>安全管理体制</t>
  </si>
  <si>
    <t>栄養ケア・マネジメントの実施の有無</t>
  </si>
  <si>
    <t>栄養マネジメント強化体制</t>
  </si>
  <si>
    <t>リハビリ計画書情報加算</t>
  </si>
  <si>
    <t>排せつ支援加算</t>
  </si>
  <si>
    <t>自立支援促進加算</t>
  </si>
  <si>
    <t>科学的介護推進体制加算</t>
  </si>
  <si>
    <t>安全対策体制</t>
  </si>
  <si>
    <t>感染症又は災害の発生を理由とする利用者数の減少が一定以上生じている場合の対応</t>
  </si>
  <si>
    <t>入浴介助加算</t>
  </si>
  <si>
    <t>口腔機能向上加算</t>
  </si>
  <si>
    <t>科学的介護推進体制加算</t>
  </si>
  <si>
    <t>移行支援加算</t>
  </si>
  <si>
    <t>令和　　年　　月　　日</t>
  </si>
  <si>
    <t>　１　介護老人保健施設（在宅強化型）</t>
  </si>
  <si>
    <t>２　介護老人保健施設（基本型）</t>
  </si>
  <si>
    <t>　１　在宅復帰・在宅療養支援機能加算（Ⅰ）
　　　（介護老人保健施設（基本型）のみ）</t>
  </si>
  <si>
    <t>２　在宅復帰・在宅療養支援機能加算（Ⅱ）　
　　（介護老人保健施設（強化型）のみ）</t>
  </si>
  <si>
    <t>　①÷（②ー③）×１００
（注５）</t>
  </si>
  <si>
    <t>　30.4÷①×(②＋③)÷２×100</t>
  </si>
  <si>
    <t>前３月間における新規入所者のうち、入所前後訪問指導を行った者の延数
（注９,１０,１１）</t>
  </si>
  <si>
    <t>　①÷②×１００（注１２）</t>
  </si>
  <si>
    <t>前３月間における新規退所者のうち、退所前後訪問指導を行った者の延数
（注１３,１４,１５）</t>
  </si>
  <si>
    <t>　①÷②×１００（注１６）</t>
  </si>
  <si>
    <t>　①÷②÷③×④×１００</t>
  </si>
  <si>
    <t>　①÷②×１００</t>
  </si>
  <si>
    <t>　地域に貢献する活動の実施</t>
  </si>
  <si>
    <t>（別紙１３－１－２）</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</si>
  <si>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</si>
  <si>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</si>
  <si>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</si>
  <si>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</si>
  <si>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</si>
  <si>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</si>
  <si>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</si>
  <si>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</si>
  <si>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</si>
  <si>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</si>
  <si>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</si>
  <si>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</si>
  <si>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</si>
  <si>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</si>
  <si>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</si>
  <si>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</si>
  <si>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</si>
  <si>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介護老人保健施設（療養型）の基本施設サービス費及び療養体制維持特別加算（Ⅱ）に係る届出</t>
  </si>
  <si>
    <t>　１　介護老人保健施設（療養型）</t>
  </si>
  <si>
    <t>（削除）</t>
  </si>
  <si>
    <t>　１　療養体制維持特別加算（Ⅱ）
　　　（介護老人保健施設（療養型）のみ）</t>
  </si>
  <si>
    <t>　①　新規入所者の状況（注）</t>
  </si>
  <si>
    <t>　 ②　入所者・利用者の利用状況</t>
  </si>
  <si>
    <t>　①　入所者及び利用者の状況</t>
  </si>
  <si>
    <t>栄養マネジメント体制に関する届出書</t>
  </si>
  <si>
    <t>１　新規</t>
  </si>
  <si>
    <t>２　変更</t>
  </si>
  <si>
    <t>３　終了</t>
  </si>
  <si>
    <t>栄養マネジメントの状況</t>
  </si>
  <si>
    <t>１．基本サービス（栄養ケア・マネジメントの実施）</t>
  </si>
  <si>
    <t>栄養マネジメントに関わる者（注）</t>
  </si>
  <si>
    <t>２．栄養マネジメント強化加算</t>
  </si>
  <si>
    <t>ａ．入所者数</t>
  </si>
  <si>
    <t xml:space="preserve">人  </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</si>
  <si>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</si>
  <si>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</si>
  <si>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</si>
  <si>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</si>
  <si>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</si>
  <si>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</si>
  <si>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（別紙１２－３）</t>
  </si>
  <si>
    <t>サービス提供体制強化加算に関する届出書</t>
  </si>
  <si>
    <t>通所介護、（介護予防）通所リハビリテーション、
地域密着型通所介護、（介護予防）認知症対応型通所介護</t>
  </si>
  <si>
    <t>　１　新規　　　２　変更　　　３　終了</t>
  </si>
  <si>
    <t>3　施 設 種 別</t>
  </si>
  <si>
    <t>　１　通所介護　　　　　　２　（介護予防）通所リハビリテーション　
　３　地域密着型通所介護　４　（介護予防）認知症対応型通所介護</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</si>
  <si>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</si>
  <si>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</si>
  <si>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</si>
  <si>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</si>
  <si>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</si>
  <si>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</si>
  <si>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</si>
  <si>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</si>
  <si>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</si>
  <si>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r>
      <t xml:space="preserve">有 </t>
    </r>
    <r>
      <rPr>
        <sz val="14"/>
        <rFont val="HGSｺﾞｼｯｸM"/>
        <family val="3"/>
      </rPr>
      <t>・</t>
    </r>
    <r>
      <rPr>
        <sz val="11"/>
        <rFont val="HGSｺﾞｼｯｸM"/>
        <family val="3"/>
      </rPr>
      <t xml:space="preserve"> 無</t>
    </r>
  </si>
  <si>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</si>
  <si>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</si>
  <si>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</si>
  <si>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</si>
  <si>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</si>
  <si>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</si>
  <si>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</si>
  <si>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</si>
  <si>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</si>
  <si>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</si>
  <si>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</si>
  <si>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</si>
  <si>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</si>
  <si>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</si>
  <si>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①に占める②の割合が80％以上</t>
  </si>
  <si>
    <t>①に占める③の割合が35％以上</t>
  </si>
  <si>
    <t>サービスの質の向上に資する
取組の状況</t>
  </si>
  <si>
    <t>　※（地域密着型）介護老人福祉施設、介護老人保健施設、介護療養型医療施設、介護医療院は記載</t>
  </si>
  <si>
    <t>①に占める②の割合が60％以上</t>
  </si>
  <si>
    <r>
      <t>（３）サービス提供体制強化加算（Ⅲ）</t>
    </r>
  </si>
  <si>
    <t>　　　 ※介護福祉士等の状況、常勤職員の状況、勤続年数の状況のうち、いずれか１つを満たすこと。</t>
  </si>
  <si>
    <t>常勤職員の
状況</t>
  </si>
  <si>
    <t>①に占める②の割合が75％以上</t>
  </si>
  <si>
    <t>看護・介護職員の総数（常勤換算）</t>
  </si>
  <si>
    <t>①のうち常勤の者の総数（常勤換算）</t>
  </si>
  <si>
    <t>サービスを直接提供する者の総数（常勤換算）</t>
  </si>
  <si>
    <t>①のうち勤続年数７年以上の者の総数
　（常勤換算）</t>
  </si>
  <si>
    <t>備考１</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</si>
  <si>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</si>
  <si>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</si>
  <si>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通所リハビリテーション事業所における移行支援加算に係る届出</t>
  </si>
  <si>
    <t>　1　移行支援加算</t>
  </si>
  <si>
    <t>評価対象期間の通所リハビリテーション終了者数</t>
  </si>
  <si>
    <t>①のうち、指定通所介護等を実施した者の数（注１）</t>
  </si>
  <si>
    <t>３％超</t>
  </si>
  <si>
    <t>評価対象期間の新規終了者数（注２）</t>
  </si>
  <si>
    <t>２７％以上</t>
  </si>
  <si>
    <t>注１：</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</si>
  <si>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</si>
  <si>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注２：</t>
  </si>
  <si>
    <t>入院、入所、死亡を含む。</t>
  </si>
  <si>
    <t>３　看護小規模多機能型居宅介護</t>
  </si>
  <si>
    <t>看　護　師</t>
  </si>
  <si>
    <t>管 理 栄 養 士</t>
  </si>
  <si>
    <t>利用延人員数の減少が生じた月の前年度の１月当たりの平均利用延人員数</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</si>
  <si>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</si>
  <si>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</si>
  <si>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</si>
  <si>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</si>
  <si>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</si>
  <si>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</si>
  <si>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</si>
  <si>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</si>
  <si>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</si>
  <si>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</si>
  <si>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</si>
  <si>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</si>
  <si>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</si>
  <si>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</si>
  <si>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</si>
  <si>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</si>
  <si>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</si>
  <si>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</si>
  <si>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</si>
  <si>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</si>
  <si>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</si>
  <si>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</si>
  <si>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</si>
  <si>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</si>
  <si>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</si>
  <si>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</si>
  <si>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</si>
  <si>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</si>
  <si>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</si>
  <si>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</si>
  <si>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</si>
  <si>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</si>
  <si>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</si>
  <si>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</si>
  <si>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</si>
  <si>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</si>
  <si>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</si>
  <si>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</si>
  <si>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</si>
  <si>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</si>
  <si>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</si>
  <si>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</si>
  <si>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</si>
  <si>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</si>
  <si>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</si>
  <si>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</si>
  <si>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</si>
  <si>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</si>
  <si>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</si>
  <si>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</si>
  <si>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</si>
  <si>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</si>
  <si>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</si>
  <si>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</si>
  <si>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</si>
  <si>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</si>
  <si>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</si>
  <si>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</si>
  <si>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</si>
  <si>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</si>
  <si>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</si>
  <si>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</si>
  <si>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</si>
  <si>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</si>
  <si>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（参考）</t>
  </si>
  <si>
    <t>利用延人員数計算シート（通所リハビリテーション）</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</si>
  <si>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</si>
  <si>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t>
  </si>
  <si>
    <t>○前年度の実績が６月以上の場合の前年度の１月当たりの平均利用延人員数・各月の利用延人員数</t>
  </si>
  <si>
    <t>率</t>
  </si>
  <si>
    <t>４月～２月
合計 ※６</t>
  </si>
  <si>
    <t>10月</t>
  </si>
  <si>
    <t>通所リハビリテーション
※１</t>
  </si>
  <si>
    <t>１時間以上２時間未満</t>
  </si>
  <si>
    <t>２時間以上３時間未満及び
３時間以上４時間未満</t>
  </si>
  <si>
    <t>４時間以上５時間未満及び
５時間以上６時間未満</t>
  </si>
  <si>
    <t>６時間以上７時間未満及び
７時間以上８時間未満</t>
  </si>
  <si>
    <t>介護予防
通所リハビリテーション
※２</t>
  </si>
  <si>
    <t>①</t>
  </si>
  <si>
    <t>２時間未満</t>
  </si>
  <si>
    <t>２時間以上４時間未満</t>
  </si>
  <si>
    <t>４時間以上６時間未満</t>
  </si>
  <si>
    <t>６時間以上</t>
  </si>
  <si>
    <t>②</t>
  </si>
  <si>
    <t>同時にサービスの提供を受けた者の最大数を営業日ごとに加えた数</t>
  </si>
  <si>
    <t>各月の利用延人員数</t>
  </si>
  <si>
    <r>
      <t>毎日事業を実施した月（</t>
    </r>
    <r>
      <rPr>
        <sz val="10"/>
        <rFont val="ＭＳ Ｐゴシック"/>
        <family val="3"/>
      </rPr>
      <t>○印）　※３</t>
    </r>
  </si>
  <si>
    <t>合計</t>
  </si>
  <si>
    <t>（ａ）</t>
  </si>
  <si>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</si>
  <si>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通所リハビリテーション費を
算定している月数
(３月を除く）</t>
  </si>
  <si>
    <t>（ｂ）</t>
  </si>
  <si>
    <t>平均利用延人員数
 （a÷b）　　※４</t>
  </si>
  <si>
    <t>（ｃ）</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</si>
  <si>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</si>
  <si>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</si>
  <si>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</si>
  <si>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</si>
  <si>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</si>
  <si>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</si>
  <si>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</si>
  <si>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</si>
  <si>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</si>
  <si>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</si>
  <si>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</si>
  <si>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</si>
  <si>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</si>
  <si>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</si>
  <si>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</si>
  <si>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</si>
  <si>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</si>
  <si>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</si>
  <si>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</si>
  <si>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</si>
  <si>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</si>
  <si>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</si>
  <si>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</si>
  <si>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</si>
  <si>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</si>
  <si>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</si>
  <si>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③</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</si>
  <si>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</si>
  <si>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</si>
  <si>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</si>
  <si>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</si>
  <si>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</si>
  <si>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</si>
  <si>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</si>
  <si>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</si>
  <si>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</si>
  <si>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</si>
  <si>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</si>
  <si>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</si>
  <si>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</si>
  <si>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</si>
  <si>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</si>
  <si>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</si>
  <si>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</si>
  <si>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</si>
  <si>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</si>
  <si>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</si>
  <si>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</si>
  <si>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</si>
  <si>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</si>
  <si>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</si>
  <si>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</si>
  <si>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</si>
  <si>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</si>
  <si>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</si>
  <si>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</si>
  <si>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</si>
  <si>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</si>
  <si>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</si>
  <si>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</si>
  <si>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安全管理体制</t>
  </si>
  <si>
    <t>科学的介護推進体制加算</t>
  </si>
  <si>
    <t>LIFEへの登録</t>
  </si>
  <si>
    <t>6.加算Ⅰ</t>
  </si>
  <si>
    <t>5.加算Ⅱ</t>
  </si>
  <si>
    <t>7.加算Ⅲ</t>
  </si>
  <si>
    <t>２在宅強化型</t>
  </si>
  <si>
    <t>１基本型</t>
  </si>
  <si>
    <t>3.加算Aイ</t>
  </si>
  <si>
    <t>6.加算Aロ</t>
  </si>
  <si>
    <t>4.加算Bイ</t>
  </si>
  <si>
    <t>7.加算Bロ</t>
  </si>
  <si>
    <t>4.加算Ⅱ</t>
  </si>
  <si>
    <t>6.加算Ⅲ</t>
  </si>
  <si>
    <t>8.大規模の事業所（Ⅰ）</t>
  </si>
  <si>
    <t>栄養マネジメント体制に関する届出書</t>
  </si>
  <si>
    <t>12（3）</t>
  </si>
  <si>
    <t>サービス提供体制強化加算に関する届出書（(介護予防）通所リハビリテーション事業所）</t>
  </si>
  <si>
    <t>12（4）</t>
  </si>
  <si>
    <t>サービス提供体制強化加算に関する届出書（(介護予防）短期入所療養介護・介護老人保健施設）</t>
  </si>
  <si>
    <t>介護老人保健施設（基本型・在宅強化型）基本施設サービス費及び在宅復帰・在宅療養支援機能加算に係る届出</t>
  </si>
  <si>
    <t>13（1）2</t>
  </si>
  <si>
    <t>通所リハビリテーション事業所における移行支援加算に係る届出</t>
  </si>
  <si>
    <t>◎勤務形態一覧は、通リハ職員分のみ（算定月）</t>
  </si>
  <si>
    <r>
      <t>　介護給付費算定に係る体制等（介護報酬加算等）に関する情報については、介護報酬の留意事項通知、届出等の留意事項通知（</t>
    </r>
    <r>
      <rPr>
        <sz val="11"/>
        <color indexed="10"/>
        <rFont val="HGPｺﾞｼｯｸM"/>
        <family val="3"/>
      </rPr>
      <t>※</t>
    </r>
    <r>
      <rPr>
        <sz val="11"/>
        <rFont val="HGPｺﾞｼｯｸM"/>
        <family val="3"/>
      </rPr>
      <t>）により届出が必要です。「届出先及び算定時期について」「算定要件」「必要書類」を確認し、届出してください（郵送可）。</t>
    </r>
  </si>
  <si>
    <t>※届出に際しては、事前に連絡の上、届出先に提出してください（郵送可）。</t>
  </si>
  <si>
    <r>
      <t>　　〇返信用封筒（返信先のあて名を記入し、切手を貼付してください。）</t>
    </r>
    <r>
      <rPr>
        <sz val="11"/>
        <color indexed="10"/>
        <rFont val="HGPｺﾞｼｯｸM"/>
        <family val="3"/>
      </rPr>
      <t>※来庁にて受付した場合は不要です。</t>
    </r>
  </si>
  <si>
    <t>老健26</t>
  </si>
  <si>
    <t>老健27</t>
  </si>
  <si>
    <t>老健28</t>
  </si>
  <si>
    <t>老健29</t>
  </si>
  <si>
    <t>老健30</t>
  </si>
  <si>
    <t>老健31</t>
  </si>
  <si>
    <t>老健32</t>
  </si>
  <si>
    <t>老健33</t>
  </si>
  <si>
    <t>（Ⅰ）～（Ⅲ）</t>
  </si>
  <si>
    <t>認知症介護実践リーダー研修修了証（写）、認知症介護指導者養成研修修了証（写）又は認知症看護に係る適切な研修の修了証（写）</t>
  </si>
  <si>
    <t>通リハ16</t>
  </si>
  <si>
    <t>通リハ17</t>
  </si>
  <si>
    <t>予通リ11</t>
  </si>
  <si>
    <t>身体拘束廃止取組の有無</t>
  </si>
  <si>
    <t>◎勤務形態一覧は、栄養士・管理栄養士分（変更した月分とその前月分）</t>
  </si>
  <si>
    <t>栄養アセスメント・栄養改善体制</t>
  </si>
  <si>
    <t>ロ ①100人以下の場合　1以上
　 ②100人を超える場合 1＋端数を増すごとに1以上</t>
  </si>
  <si>
    <t>栄養マネジメント強化加算を算定している場合は、管理栄養士を常勤換算で入所者の数を50（施設に常勤栄養士を1人以上配置し、給食管理を行っている場合は70）で除して得た数以上配置が必要。</t>
  </si>
  <si>
    <t>注：</t>
  </si>
  <si>
    <t>●夜勤時間帯（</t>
  </si>
  <si>
    <t>：</t>
  </si>
  <si>
    <t>～</t>
  </si>
  <si>
    <t>） ※午後10時から翌日午前5時までを含む連続する16時間で施設で定めたもの</t>
  </si>
  <si>
    <t>●常勤の従業者が勤務すべき時間数（</t>
  </si>
  <si>
    <t>ｈ/4週）</t>
  </si>
  <si>
    <t>施設内感染防止対策委員会</t>
  </si>
  <si>
    <t>　療養室数</t>
  </si>
  <si>
    <t>　水道の設置療養室数（再掲）</t>
  </si>
  <si>
    <t>　消毒液の設置療養室数（再掲）</t>
  </si>
  <si>
    <t>委員会の開催については、委員会の目的、構成メンバー、開催回数等を記載した施設内感染防止委員会設置要綱等を添付のこと。</t>
  </si>
  <si>
    <r>
      <t>「１」の標榜診療科は、</t>
    </r>
    <r>
      <rPr>
        <sz val="11"/>
        <rFont val="HGSｺﾞｼｯｸM"/>
        <family val="3"/>
      </rPr>
      <t>皮膚科又は形成外科のいずれかであること。</t>
    </r>
  </si>
  <si>
    <t>介護事業者課</t>
  </si>
  <si>
    <t>施設指導グループ</t>
  </si>
  <si>
    <t>居宅グループ</t>
  </si>
  <si>
    <t>０６－６９４４－７０９５</t>
  </si>
  <si>
    <t>※１　各付表の裏面にある「添付書類」については不要です。
※２　各書類（写）には、原本照合は不要です。
※３　各別紙の備考等に記載されている根拠資料については提出不要ですが、求めがあった場合にはすぐに提示できるよう、事業所で保管しておいてください。</t>
  </si>
  <si>
    <t>感染症又は災害の発生を理由とする通所介護等の介護報酬による評価届出様式</t>
  </si>
  <si>
    <r>
      <t>参考２</t>
    </r>
    <r>
      <rPr>
        <i/>
        <sz val="10"/>
        <rFont val="HGPｺﾞｼｯｸM"/>
        <family val="3"/>
      </rPr>
      <t>　</t>
    </r>
  </si>
  <si>
    <t>参考１</t>
  </si>
  <si>
    <t>◎勤務形態一覧は、看護・介護職員分（算定月）、参考1「人員基準確認表」、参考2「夜勤職員配置及び夜勤職員配置加算算定表」</t>
  </si>
  <si>
    <t>◎勤務形態一覧は、職員全員分（算定月）、参考1「人員基準確認表」、参考2「夜勤職員配置及び夜勤職員配置加算算定表」</t>
  </si>
  <si>
    <t>◎勤務形態一覧は、入所職員全員分（算定月）、参考1「人員基準確認表」、参考2「夜勤職員配置及び夜勤職員配置加算算定表」、ユニットリーダー研修修了証（写）、平面図、室別面積表</t>
  </si>
  <si>
    <r>
      <t>◎勤務形態一覧は、看護・介護職員分（算定月の前月実績分）</t>
    </r>
    <r>
      <rPr>
        <sz val="10"/>
        <color indexed="10"/>
        <rFont val="HGSｺﾞｼｯｸM"/>
        <family val="3"/>
      </rPr>
      <t>※当該施設の夜勤時間帯を明記すること。</t>
    </r>
    <r>
      <rPr>
        <sz val="10"/>
        <rFont val="HGSｺﾞｼｯｸM"/>
        <family val="3"/>
      </rPr>
      <t>、参考1「人員基準確認表」、参考2「夜勤職員配置及び夜勤職員配置加算算定表」</t>
    </r>
  </si>
  <si>
    <t>◎勤務形態一覧は、入所職員分のみ（算定月）、参考1「人員基準確認表」、平面図</t>
  </si>
  <si>
    <t>◎勤務形態一覧は、栄養士・管理栄養士分（算定月）、参考1「人員基準確認表」、管理栄養士の免許証（写）</t>
  </si>
  <si>
    <t>参考1「人員基準確認表」</t>
  </si>
  <si>
    <t>参考1「人員基準確認表」</t>
  </si>
  <si>
    <t>◎勤務形態一覧は、職員全員分（算定月）、参考1「人員基準確認表」</t>
  </si>
  <si>
    <t>◎勤務形態一覧は、通リハ職員分のみ（算定月）、参考1「人員基準確認表」</t>
  </si>
  <si>
    <t>◎勤務形態一覧は、通リハ職員分のみ（算定月）、参考1「人員基準確認表」、理学療法士・作業療法士又は言語聴覚士の免許証（写）</t>
  </si>
  <si>
    <t>◎勤務形態一覧は、通リハ職員分のみ（算定月）、参考1「人員基準確認表」、理学療法士・作業療法士又は言語聴覚士の免許証（写）、生活行為の内容の充実を図るための研修の修了証（写）</t>
  </si>
  <si>
    <t>◎勤務形態一覧は、通リハ職員分のみ（算定月）、参考1「人員基準確認表」、管理栄養士の免許証（写）</t>
  </si>
  <si>
    <t>◎勤務形態一覧は、通リハ職員分のみ（算定月）、参考1「人員基準確認表」、言語聴覚士、歯科衛生士又は看護職員の免許証（写）</t>
  </si>
  <si>
    <t>◎勤務形態一覧は、通リハ職員分のみ（算定月）、参考1「人員基準確認表」、看護職員の免許証（写）</t>
  </si>
  <si>
    <t>◎勤務形態一覧は、通リハ職員分のみ（算定月）、参考1「人員基準確認表」、言語聴覚士・歯科衛生士又は看護職員の免許証（写）</t>
  </si>
  <si>
    <t>◎勤務形態一覧は、入所職員全員分（算定月）、参考1「人員基準確認表」、参考2「夜勤職員配置及び夜勤職員配置加算算定表」、ユニットリーダー研修修了証（写）、平面図、室別面積表</t>
  </si>
  <si>
    <r>
      <t>◎勤務形態一覧は、看護・介護職員分（算定月の前月実績分）</t>
    </r>
    <r>
      <rPr>
        <sz val="10"/>
        <color indexed="10"/>
        <rFont val="HGSｺﾞｼｯｸM"/>
        <family val="3"/>
      </rPr>
      <t>※当該施設の夜勤時間帯を明記すること。</t>
    </r>
    <r>
      <rPr>
        <sz val="10"/>
        <rFont val="HGSｺﾞｼｯｸM"/>
        <family val="3"/>
      </rPr>
      <t>参考1「人員基準確認表」、参考2「夜勤職員配置及び夜勤職員配置加算算定表」</t>
    </r>
  </si>
  <si>
    <t>◎勤務形態一覧は、入所職員分のみ（算定月）、参考1「人員基準確認表」、平面図</t>
  </si>
  <si>
    <t>◎勤務形態一覧は、職員全員分、参考1「人員基準確認表」、参考2「夜勤職員配置及び夜勤職員配置加算算定表」</t>
  </si>
  <si>
    <t>参考1「人員基準確認表」</t>
  </si>
  <si>
    <t>◎勤務形態一覧は、通リハ職員分のみ、参考1「人員基準確認表」</t>
  </si>
  <si>
    <t>◎勤務形態一覧は、看護・介護職員分、参考1「人員基準確認表」、参考2「夜勤職員配置及び夜勤職員配置加算算定表」</t>
  </si>
  <si>
    <t>特別療養費項目
（薬剤管理指導）</t>
  </si>
  <si>
    <t>特別療養費項目
（薬剤管理指導）</t>
  </si>
  <si>
    <t>安全対策に係る外部における研修の修了証（写）※令和3年10月までは受講申込書等で可</t>
  </si>
  <si>
    <t>　その旨記載してください。</t>
  </si>
  <si>
    <t>※常勤での配置が求められる職員が産前産後休業や育児・介護休業等を取得し、同等の資質を有する複数の非常勤職員を常勤換算して配置する場合、</t>
  </si>
  <si>
    <t>特別療養費項目
（重症皮膚潰瘍管理指導）</t>
  </si>
  <si>
    <t>特別療養費項目
（重症皮膚潰瘍管理指導）</t>
  </si>
  <si>
    <t>短療19</t>
  </si>
  <si>
    <t>予短療18</t>
  </si>
  <si>
    <t>特別療養費項目
（重症皮膚潰瘍管理指導）</t>
  </si>
  <si>
    <t>　「褥瘡マネジメントに関わる者」には、共同で褥瘡ケア計画を作成している者の職種及び氏名を記入してください。</t>
  </si>
  <si>
    <t>　　　　（記載例1―勤務時間 ①8：30～17：00、②16：30～1：00、③0：30～9：00、④休日）※勤務区分の右に時間数を記入してください。</t>
  </si>
  <si>
    <t>通所リハビリテーション算定区分確認表
　</t>
  </si>
  <si>
    <t>　通所リハビリテーション事業の事業実績を基に下記（ア）、（イ）いずれかの延べ利用者数算出方法により、算定区分を確認してください。</t>
  </si>
  <si>
    <t>（ア）当該年４月１日現在、前年度事業実績が６か月以上ある事業所用</t>
  </si>
  <si>
    <t>注：新規指定の場合前年１０月１日指定分までが６か月以上実績のある事業所になります。</t>
  </si>
  <si>
    <t>●平均利用延人員数確認表（前年４月１日～当該年２月末日）</t>
  </si>
  <si>
    <t>計（a)</t>
  </si>
  <si>
    <t>平均(ｂ）</t>
  </si>
  <si>
    <t>１０月</t>
  </si>
  <si>
    <t>１１月</t>
  </si>
  <si>
    <t>１２月</t>
  </si>
  <si>
    <t>３月分の実績は除きます。</t>
  </si>
  <si>
    <t>（a)÷（月数）=(ｂ）</t>
  </si>
  <si>
    <t>※　５月以降に新規指定（または再開）している場合は当該月から２月までを記載してください。</t>
  </si>
  <si>
    <t>【平均利用延人員数の計算方法】</t>
  </si>
  <si>
    <t>通所リハ</t>
  </si>
  <si>
    <t>介護予防通所リハ</t>
  </si>
  <si>
    <t>１～2時間未満</t>
  </si>
  <si>
    <t>利用者数　×　1/4</t>
  </si>
  <si>
    <t>2時間未満</t>
  </si>
  <si>
    <t>3～4時間未満（2～3時間を含む）</t>
  </si>
  <si>
    <t>利用者数　×　1/2</t>
  </si>
  <si>
    <t>2～4時間未満</t>
  </si>
  <si>
    <t>5～6時間未満（4～5時間を含む）</t>
  </si>
  <si>
    <t>利用者数　×　3/4</t>
  </si>
  <si>
    <t>4～6時間未満</t>
  </si>
  <si>
    <t>6～8時間</t>
  </si>
  <si>
    <r>
      <t>利用者数　×　1</t>
    </r>
  </si>
  <si>
    <t>利用者数　×　1</t>
  </si>
  <si>
    <t>※　ただし、介護予防通所リハビリテーションの利用者については、同時にサービスを提供を受けた者の最大数を営業日ごとに加えていく方法によって計算しても差し支えありません。</t>
  </si>
  <si>
    <t>※　災害その他のやむを得ない理由により受け入れた利用者については、その利用者を明確に区分した上で、平均利用延人員数に含まないこととします。</t>
  </si>
  <si>
    <t>※　正月等の特別な期間以外毎日実施する事業所にあっては、1週当たりの利用延人員数に6/7を乗じた数を合算したものにより、月当たりの平均利用者数を計算してください。</t>
  </si>
  <si>
    <t>（イ）当該年４月１日現在、事業実績が６か月に満たない事業所用</t>
  </si>
  <si>
    <t>(前年から定員を２５％以上変更する場合も含む）</t>
  </si>
  <si>
    <t>※新規指定の場合、前年１０月２日指定分以降が事業実績６か月に満たない事業所になります。</t>
  </si>
  <si>
    <t>●平均利用延人員見込み数推計</t>
  </si>
  <si>
    <t>計算方法・・・（運営規程の定員）×90%×（営業日数／月）＝(ｂ)</t>
  </si>
  <si>
    <t>（ｂ）</t>
  </si>
  <si>
    <t>（人）</t>
  </si>
  <si>
    <t>×</t>
  </si>
  <si>
    <t>（日）</t>
  </si>
  <si>
    <t>（人）</t>
  </si>
  <si>
    <t>営業日数は、当該年４月１日から来年３月３１日までの見込み平均営業日数を用いてください</t>
  </si>
  <si>
    <t>●算定区分</t>
  </si>
  <si>
    <t>　（ｂ）≦７５０人</t>
  </si>
  <si>
    <r>
      <t>・・・</t>
    </r>
    <r>
      <rPr>
        <b/>
        <sz val="11"/>
        <rFont val="HGSｺﾞｼｯｸM"/>
        <family val="3"/>
      </rPr>
      <t>通常規模</t>
    </r>
  </si>
  <si>
    <t>７５０&lt;（ｂ）≦９００人</t>
  </si>
  <si>
    <r>
      <t>・・・</t>
    </r>
    <r>
      <rPr>
        <b/>
        <sz val="11"/>
        <rFont val="HGSｺﾞｼｯｸM"/>
        <family val="3"/>
      </rPr>
      <t>大規模Ⅰ</t>
    </r>
  </si>
  <si>
    <t>-</t>
  </si>
  <si>
    <t>　（ｂ） ›９００人</t>
  </si>
  <si>
    <r>
      <t>・・・</t>
    </r>
    <r>
      <rPr>
        <b/>
        <sz val="11"/>
        <rFont val="HGSｺﾞｼｯｸM"/>
        <family val="3"/>
      </rPr>
      <t>大規模Ⅱ</t>
    </r>
  </si>
  <si>
    <t>参考3「通所リハビリテーション算定区分確認表」</t>
  </si>
  <si>
    <t>参考様式３</t>
  </si>
  <si>
    <t>28（1)</t>
  </si>
  <si>
    <t>28（2）</t>
  </si>
  <si>
    <t>認知症専門ケア加算に係る届出書</t>
  </si>
  <si>
    <t>中重度者ケア体制加算に係る届出書</t>
  </si>
  <si>
    <t>利用者の割合に関する計算書（中重度者ケア体制加算）</t>
  </si>
  <si>
    <t>28（1）</t>
  </si>
  <si>
    <t>（別紙26）</t>
  </si>
  <si>
    <t>月</t>
  </si>
  <si>
    <t>事 業 所 名</t>
  </si>
  <si>
    <t>異動等区分</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</si>
  <si>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</si>
  <si>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</si>
  <si>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</si>
  <si>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</si>
  <si>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</si>
  <si>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</si>
  <si>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</si>
  <si>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</si>
  <si>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</si>
  <si>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</si>
  <si>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</si>
  <si>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</si>
  <si>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</si>
  <si>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</si>
  <si>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</si>
  <si>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</si>
  <si>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</si>
  <si>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</si>
  <si>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</si>
  <si>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</si>
  <si>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</si>
  <si>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</si>
  <si>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</si>
  <si>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</si>
  <si>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</si>
  <si>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</si>
  <si>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</si>
  <si>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</si>
  <si>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</si>
  <si>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</si>
  <si>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</si>
  <si>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</si>
  <si>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</si>
  <si>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</si>
  <si>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</si>
  <si>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</si>
  <si>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</si>
  <si>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</si>
  <si>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</si>
  <si>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</si>
  <si>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</si>
  <si>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</si>
  <si>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</si>
  <si>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</si>
  <si>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</si>
  <si>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</si>
  <si>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</si>
  <si>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</si>
  <si>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</si>
  <si>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</si>
  <si>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</si>
  <si>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</si>
  <si>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</si>
  <si>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</si>
  <si>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</si>
  <si>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</si>
  <si>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</si>
  <si>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</si>
  <si>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</si>
  <si>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</si>
  <si>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</si>
  <si>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</si>
  <si>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</si>
  <si>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</si>
  <si>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</si>
  <si>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</si>
  <si>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</si>
  <si>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</si>
  <si>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</si>
  <si>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</si>
  <si>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</si>
  <si>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</si>
  <si>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</si>
  <si>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</si>
  <si>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</si>
  <si>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（別紙28－１）</t>
  </si>
  <si>
    <t>事 業 所 名</t>
  </si>
  <si>
    <t>1　新規</t>
  </si>
  <si>
    <t>2　変更</t>
  </si>
  <si>
    <t>3　終了</t>
  </si>
  <si>
    <t>事業所等の区分</t>
  </si>
  <si>
    <t>1　通所介護事業所</t>
  </si>
  <si>
    <t>2　地域密着型通所介護事業所</t>
  </si>
  <si>
    <t>3　通所リハビリテーション事業所</t>
  </si>
  <si>
    <t>中重度者ケア体制加算に係る届出内容</t>
  </si>
  <si>
    <t>通所介護</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</si>
  <si>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</si>
  <si>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</si>
  <si>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</si>
  <si>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</si>
  <si>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</si>
  <si>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</si>
  <si>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</si>
  <si>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</si>
  <si>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</si>
  <si>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</si>
  <si>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</si>
  <si>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</si>
  <si>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</si>
  <si>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備考　要件を満たすことが分かる根拠書類を準備し、指定権者からの求めがあった場合には、</t>
  </si>
  <si>
    <t>　　速やかに提出すること。</t>
  </si>
  <si>
    <t>（別紙28－２）</t>
  </si>
  <si>
    <t>令和</t>
  </si>
  <si>
    <t>年</t>
  </si>
  <si>
    <t>月</t>
  </si>
  <si>
    <t>日</t>
  </si>
  <si>
    <t>利用者の割合に関する計算書（中重度者ケア体制加算）</t>
  </si>
  <si>
    <t>事業所名</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</si>
  <si>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</si>
  <si>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</si>
  <si>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</si>
  <si>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</si>
  <si>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</si>
  <si>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</si>
  <si>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</si>
  <si>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</si>
  <si>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</si>
  <si>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</si>
  <si>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</si>
  <si>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人</t>
  </si>
  <si>
    <t>実績月数</t>
  </si>
  <si>
    <t>合計</t>
  </si>
  <si>
    <t>割合</t>
  </si>
  <si>
    <t>１月あたりの
平均</t>
  </si>
  <si>
    <t>イ．届出日の属する月の前３月</t>
  </si>
  <si>
    <t>月</t>
  </si>
  <si>
    <t>備考</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</si>
  <si>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</si>
  <si>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</si>
  <si>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</si>
  <si>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</si>
  <si>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</si>
  <si>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</si>
  <si>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</si>
  <si>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</si>
  <si>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r>
      <t>（別紙７</t>
    </r>
    <r>
      <rPr>
        <sz val="11"/>
        <rFont val="ＭＳ Ｐゴシック"/>
        <family val="3"/>
      </rPr>
      <t>参考資料</t>
    </r>
    <r>
      <rPr>
        <sz val="11"/>
        <color indexed="8"/>
        <rFont val="ＭＳ Ｐゴシック"/>
        <family val="3"/>
      </rPr>
      <t>）</t>
    </r>
  </si>
  <si>
    <t>令和</t>
  </si>
  <si>
    <t>年</t>
  </si>
  <si>
    <t>月</t>
  </si>
  <si>
    <t>日</t>
  </si>
  <si>
    <t>有資格者等の割合の参考計算書</t>
  </si>
  <si>
    <t>事業所名</t>
  </si>
  <si>
    <t>事業所番号</t>
  </si>
  <si>
    <t>サービス種類</t>
  </si>
  <si>
    <t>１．割合を計算する職員</t>
  </si>
  <si>
    <t>介護福祉士</t>
  </si>
  <si>
    <t>２．有資格者等の割合の算定期間</t>
  </si>
  <si>
    <t>前年度（３月を除く）</t>
  </si>
  <si>
    <t>実績月数　</t>
  </si>
  <si>
    <t>３．常勤換算方法による計算</t>
  </si>
  <si>
    <t>前年度（３月を除く）</t>
  </si>
  <si>
    <t>常勤換算人数</t>
  </si>
  <si>
    <t>①常勤職員の
一月あたりの
勤務時間</t>
  </si>
  <si>
    <r>
      <t xml:space="preserve">②常勤換算方法の
</t>
    </r>
    <r>
      <rPr>
        <u val="single"/>
        <sz val="11"/>
        <color indexed="10"/>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</si>
  <si>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</si>
  <si>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</si>
  <si>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令和３年</t>
  </si>
  <si>
    <t>時間</t>
  </si>
  <si>
    <t>人</t>
  </si>
  <si>
    <t>分子</t>
  </si>
  <si>
    <t>分母</t>
  </si>
  <si>
    <t>4月</t>
  </si>
  <si>
    <t>割合を計算する職員</t>
  </si>
  <si>
    <t>介護職員</t>
  </si>
  <si>
    <t>勤続年数10年以上の介護福祉士</t>
  </si>
  <si>
    <t>介護サービスを直接提供する職員</t>
  </si>
  <si>
    <t>5月</t>
  </si>
  <si>
    <t>勤続年数７年以上の職員</t>
  </si>
  <si>
    <t>-</t>
  </si>
  <si>
    <t>6月</t>
  </si>
  <si>
    <t>7月</t>
  </si>
  <si>
    <t>8月</t>
  </si>
  <si>
    <t>9月</t>
  </si>
  <si>
    <t>10月</t>
  </si>
  <si>
    <t>令和４年</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</si>
  <si>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</si>
  <si>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</si>
  <si>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</si>
  <si>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</si>
  <si>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</si>
  <si>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</si>
  <si>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</si>
  <si>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</si>
  <si>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</si>
  <si>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</si>
  <si>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</si>
  <si>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</si>
  <si>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</si>
  <si>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</si>
  <si>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</si>
  <si>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</si>
  <si>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</si>
  <si>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</si>
  <si>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</si>
  <si>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</si>
  <si>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</si>
  <si>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</si>
  <si>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</si>
  <si>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</si>
  <si>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</si>
  <si>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</si>
  <si>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</si>
  <si>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</si>
  <si>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</si>
  <si>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</si>
  <si>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</si>
  <si>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</si>
  <si>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</si>
  <si>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６.作業療法士</t>
  </si>
  <si>
    <t>◎勤務形態一覧は、職員全員分（算定月）※入所と通所を兼務している場合は入所に配置している時間を記入すること。
参考1「人員基準確認表」、参考2「夜勤職員配置及び夜勤職員配置加算算定表」</t>
  </si>
  <si>
    <t>令和４年１０月６日版</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</si>
</sst>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
    <numFmt numFmtId="182" formatCode="0.0_ "/>
    <numFmt numFmtId="183" formatCode="[$-411]ge\.m\.d;@"/>
    <numFmt numFmtId="184" formatCode="#,##0.0;[Red]\-#,##0.0"/>
    <numFmt numFmtId="185" formatCode="0.0%"/>
    <numFmt numFmtId="186" formatCode="#,##0.0_ "/>
    <numFmt numFmtId="187" formatCode="#,##0_ "/>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_);[Red]\(0\)"/>
    <numFmt numFmtId="196" formatCode="0.0_);[Red]\(0.0\)"/>
    <numFmt numFmtId="197" formatCode="0.00_);[Red]\(0.00\)"/>
    <numFmt numFmtId="198" formatCode="[$-411]ggge&quot;年&quot;m&quot;月&quot;d&quot;日&quot;;@"/>
    <numFmt numFmtId="199" formatCode="\(\ aaa\ \)"/>
    <numFmt numFmtId="200" formatCode="0.0"/>
    <numFmt numFmtId="201" formatCode="0.000_);[Red]\(0.000\)"/>
    <numFmt numFmtId="202" formatCode="0.0000_);[Red]\(0.0000\)"/>
    <numFmt numFmtId="203" formatCode="0.00000_);[Red]\(0.00000\)"/>
    <numFmt numFmtId="204" formatCode="0.000000_);[Red]\(0.000000\)"/>
    <numFmt numFmtId="205" formatCode="0.0000000_);[Red]\(0.0000000\)"/>
    <numFmt numFmtId="206" formatCode="0.0000000000"/>
    <numFmt numFmtId="207" formatCode="0.00000000000"/>
    <numFmt numFmtId="208" formatCode="0.000000000000"/>
    <numFmt numFmtId="209" formatCode="#,##0.000;[Red]\-#,##0.000"/>
    <numFmt numFmtId="210" formatCode="yyyy&quot;年&quot;m&quot;月&quot;d&quot;日&quot;;@"/>
    <numFmt numFmtId="211" formatCode="\(0.0\)"/>
    <numFmt numFmtId="212" formatCode="0.00_ "/>
    <numFmt numFmtId="213" formatCode="0&quot;点&quot;"/>
    <numFmt numFmtId="214" formatCode="#,##0.0000;[Red]\-#,##0.0000"/>
    <numFmt numFmtId="215" formatCode="0&quot;月&quot;"/>
    <numFmt numFmtId="216" formatCode="0&quot;年&quot;"/>
    <numFmt numFmtId="217" formatCode="[$]ggge&quot;年&quot;m&quot;月&quot;d&quot;日&quot;;@"/>
    <numFmt numFmtId="218" formatCode="[$-411]gge&quot;年&quot;m&quot;月&quot;d&quot;日&quot;;@"/>
    <numFmt numFmtId="219" formatCode="[$]gge&quot;年&quot;m&quot;月&quot;d&quot;日&quot;;@"/>
    <numFmt numFmtId="220" formatCode="[$-411]ggge&quot;年&quot;m&quot;月&quot;;@"/>
    <numFmt numFmtId="221" formatCode="#,##0.000000;[Red]\-#,##0.000000"/>
    <numFmt numFmtId="222" formatCode="&quot;令&quot;&quot;和&quot;0&quot;年&quot;"/>
    <numFmt numFmtId="223" formatCode="#,##0_ ;[Red]\-#,##0\ "/>
    <numFmt numFmtId="224" formatCode="0_ ;[Red]\-0\ "/>
    <numFmt numFmtId="225" formatCode="####&quot;年&quot;"/>
  </numFmts>
  <fonts count="1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b/>
      <sz val="12"/>
      <name val="HGSｺﾞｼｯｸM"/>
      <family val="3"/>
    </font>
    <font>
      <sz val="10"/>
      <name val="ＭＳ Ｐゴシック"/>
      <family val="3"/>
    </font>
    <font>
      <sz val="16"/>
      <name val="HGSｺﾞｼｯｸM"/>
      <family val="3"/>
    </font>
    <font>
      <sz val="10"/>
      <color indexed="10"/>
      <name val="HGSｺﾞｼｯｸM"/>
      <family val="3"/>
    </font>
    <font>
      <sz val="9"/>
      <name val="HGSｺﾞｼｯｸM"/>
      <family val="3"/>
    </font>
    <font>
      <sz val="8"/>
      <name val="HGSｺﾞｼｯｸM"/>
      <family val="3"/>
    </font>
    <font>
      <b/>
      <sz val="10"/>
      <name val="HGSｺﾞｼｯｸM"/>
      <family val="3"/>
    </font>
    <font>
      <sz val="12"/>
      <name val="HGSｺﾞｼｯｸM"/>
      <family val="3"/>
    </font>
    <font>
      <b/>
      <sz val="14"/>
      <name val="HGSｺﾞｼｯｸM"/>
      <family val="3"/>
    </font>
    <font>
      <u val="single"/>
      <sz val="10"/>
      <name val="HGSｺﾞｼｯｸM"/>
      <family val="3"/>
    </font>
    <font>
      <sz val="11"/>
      <name val="HGPｺﾞｼｯｸM"/>
      <family val="3"/>
    </font>
    <font>
      <sz val="12"/>
      <name val="HGPｺﾞｼｯｸM"/>
      <family val="3"/>
    </font>
    <font>
      <sz val="10"/>
      <name val="HGPｺﾞｼｯｸM"/>
      <family val="3"/>
    </font>
    <font>
      <sz val="10"/>
      <color indexed="10"/>
      <name val="HGPｺﾞｼｯｸM"/>
      <family val="3"/>
    </font>
    <font>
      <b/>
      <sz val="12"/>
      <name val="HGPｺﾞｼｯｸM"/>
      <family val="3"/>
    </font>
    <font>
      <sz val="8"/>
      <color indexed="10"/>
      <name val="HGPｺﾞｼｯｸM"/>
      <family val="3"/>
    </font>
    <font>
      <sz val="14"/>
      <name val="HGPｺﾞｼｯｸM"/>
      <family val="3"/>
    </font>
    <font>
      <sz val="9"/>
      <name val="HGPｺﾞｼｯｸM"/>
      <family val="3"/>
    </font>
    <font>
      <b/>
      <sz val="14"/>
      <color indexed="10"/>
      <name val="HGSｺﾞｼｯｸM"/>
      <family val="3"/>
    </font>
    <font>
      <b/>
      <sz val="14"/>
      <name val="HGPｺﾞｼｯｸM"/>
      <family val="3"/>
    </font>
    <font>
      <sz val="11"/>
      <color indexed="10"/>
      <name val="HGPｺﾞｼｯｸM"/>
      <family val="3"/>
    </font>
    <font>
      <strike/>
      <sz val="11"/>
      <name val="HGPｺﾞｼｯｸM"/>
      <family val="3"/>
    </font>
    <font>
      <b/>
      <sz val="11"/>
      <name val="HGPｺﾞｼｯｸM"/>
      <family val="3"/>
    </font>
    <font>
      <u val="single"/>
      <sz val="10"/>
      <name val="HGPｺﾞｼｯｸM"/>
      <family val="3"/>
    </font>
    <font>
      <i/>
      <sz val="10"/>
      <name val="HGPｺﾞｼｯｸM"/>
      <family val="3"/>
    </font>
    <font>
      <u val="single"/>
      <sz val="10"/>
      <color indexed="12"/>
      <name val="ＭＳ Ｐゴシック"/>
      <family val="3"/>
    </font>
    <font>
      <sz val="12"/>
      <name val="ＭＳ Ｐゴシック"/>
      <family val="3"/>
    </font>
    <font>
      <b/>
      <sz val="10"/>
      <name val="HGPｺﾞｼｯｸM"/>
      <family val="3"/>
    </font>
    <font>
      <b/>
      <sz val="12"/>
      <color indexed="10"/>
      <name val="HGPｺﾞｼｯｸM"/>
      <family val="3"/>
    </font>
    <font>
      <sz val="10"/>
      <name val="HG丸ｺﾞｼｯｸM-PRO"/>
      <family val="3"/>
    </font>
    <font>
      <sz val="10.5"/>
      <name val="HGSｺﾞｼｯｸM"/>
      <family val="3"/>
    </font>
    <font>
      <sz val="7"/>
      <name val="HGSｺﾞｼｯｸM"/>
      <family val="3"/>
    </font>
    <font>
      <u val="single"/>
      <sz val="8"/>
      <color indexed="10"/>
      <name val="HGSｺﾞｼｯｸM"/>
      <family val="3"/>
    </font>
    <font>
      <b/>
      <sz val="16"/>
      <name val="ＭＳ Ｐゴシック"/>
      <family val="3"/>
    </font>
    <font>
      <sz val="14"/>
      <name val="ＭＳ Ｐゴシック"/>
      <family val="3"/>
    </font>
    <font>
      <b/>
      <sz val="12"/>
      <name val="ＭＳ Ｐゴシック"/>
      <family val="3"/>
    </font>
    <font>
      <sz val="9"/>
      <name val="ＭＳ Ｐゴシック"/>
      <family val="3"/>
    </font>
    <font>
      <sz val="6"/>
      <name val="ＭＳ ゴシック"/>
      <family val="3"/>
    </font>
    <font>
      <sz val="8"/>
      <name val="ＭＳ Ｐゴシック"/>
      <family val="3"/>
    </font>
    <font>
      <b/>
      <u val="single"/>
      <sz val="11"/>
      <name val="ＭＳ Ｐゴシック"/>
      <family val="3"/>
    </font>
    <font>
      <b/>
      <sz val="11"/>
      <name val="ＭＳ Ｐゴシック"/>
      <family val="3"/>
    </font>
    <font>
      <sz val="20"/>
      <name val="HGSｺﾞｼｯｸM"/>
      <family val="3"/>
    </font>
    <font>
      <sz val="12"/>
      <name val="HGPｺﾞｼｯｸE"/>
      <family val="3"/>
    </font>
    <font>
      <b/>
      <sz val="16"/>
      <name val="HGSｺﾞｼｯｸM"/>
      <family val="3"/>
    </font>
    <font>
      <b/>
      <sz val="18"/>
      <color indexed="10"/>
      <name val="HGSｺﾞｼｯｸM"/>
      <family val="3"/>
    </font>
    <font>
      <b/>
      <sz val="11"/>
      <name val="HGSｺﾞｼｯｸM"/>
      <family val="3"/>
    </font>
    <font>
      <sz val="11"/>
      <color indexed="8"/>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SｺﾞｼｯｸM"/>
      <family val="3"/>
    </font>
    <font>
      <sz val="10"/>
      <color indexed="9"/>
      <name val="HGSｺﾞｼｯｸM"/>
      <family val="3"/>
    </font>
    <font>
      <sz val="8"/>
      <color indexed="9"/>
      <name val="HGSｺﾞｼｯｸM"/>
      <family val="3"/>
    </font>
    <font>
      <sz val="8"/>
      <color indexed="8"/>
      <name val="HGSｺﾞｼｯｸM"/>
      <family val="3"/>
    </font>
    <font>
      <sz val="10"/>
      <color indexed="8"/>
      <name val="HGSｺﾞｼｯｸM"/>
      <family val="3"/>
    </font>
    <font>
      <b/>
      <sz val="14"/>
      <color indexed="10"/>
      <name val="HGPｺﾞｼｯｸM"/>
      <family val="3"/>
    </font>
    <font>
      <sz val="11"/>
      <color indexed="9"/>
      <name val="HGPｺﾞｼｯｸM"/>
      <family val="3"/>
    </font>
    <font>
      <sz val="8"/>
      <color indexed="10"/>
      <name val="HGSｺﾞｼｯｸM"/>
      <family val="3"/>
    </font>
    <font>
      <sz val="10"/>
      <color indexed="12"/>
      <name val="HGPｺﾞｼｯｸM"/>
      <family val="3"/>
    </font>
    <font>
      <sz val="14"/>
      <color indexed="8"/>
      <name val="Meiryo UI"/>
      <family val="3"/>
    </font>
    <font>
      <b/>
      <sz val="14"/>
      <color indexed="8"/>
      <name val="Meiryo UI"/>
      <family val="3"/>
    </font>
    <font>
      <sz val="12"/>
      <color indexed="8"/>
      <name val="Meiryo UI"/>
      <family val="3"/>
    </font>
    <font>
      <sz val="9"/>
      <color indexed="8"/>
      <name val="Meiryo UI"/>
      <family val="3"/>
    </font>
    <font>
      <sz val="11"/>
      <color indexed="8"/>
      <name val="Meiryo UI"/>
      <family val="3"/>
    </font>
    <font>
      <sz val="12"/>
      <color indexed="8"/>
      <name val="ＭＳ Ｐゴシック"/>
      <family val="3"/>
    </font>
    <font>
      <sz val="9"/>
      <color indexed="8"/>
      <name val="ＭＳ Ｐゴシック"/>
      <family val="3"/>
    </font>
    <font>
      <b/>
      <u val="single"/>
      <sz val="16"/>
      <color indexed="8"/>
      <name val="ＭＳ Ｐゴシック"/>
      <family val="3"/>
    </font>
    <font>
      <sz val="8"/>
      <color indexed="8"/>
      <name val="ＭＳ Ｐゴシック"/>
      <family val="3"/>
    </font>
    <font>
      <b/>
      <sz val="14"/>
      <color indexed="9"/>
      <name val="HGPｺﾞｼｯｸM"/>
      <family val="3"/>
    </font>
    <font>
      <sz val="10"/>
      <color indexed="10"/>
      <name val="HG丸ｺﾞｼｯｸM-PRO"/>
      <family val="3"/>
    </font>
    <font>
      <sz val="11"/>
      <color indexed="8"/>
      <name val="HGSｺﾞｼｯｸM"/>
      <family val="3"/>
    </font>
    <font>
      <sz val="12"/>
      <color indexed="8"/>
      <name val="HGSｺﾞｼｯｸM"/>
      <family val="3"/>
    </font>
    <font>
      <b/>
      <sz val="12"/>
      <color indexed="9"/>
      <name val="HGSｺﾞｼｯｸM"/>
      <family val="3"/>
    </font>
    <font>
      <sz val="9"/>
      <color indexed="12"/>
      <name val="HGPｺﾞｼｯｸM"/>
      <family val="3"/>
    </font>
    <font>
      <b/>
      <sz val="16"/>
      <color indexed="9"/>
      <name val="HGSｺﾞｼｯｸM"/>
      <family val="3"/>
    </font>
    <font>
      <b/>
      <sz val="11"/>
      <color indexed="9"/>
      <name val="HGSｺﾞｼｯｸM"/>
      <family val="3"/>
    </font>
    <font>
      <sz val="11"/>
      <color indexed="10"/>
      <name val="HGSｺﾞｼｯｸM"/>
      <family val="3"/>
    </font>
    <font>
      <b/>
      <u val="single"/>
      <sz val="11"/>
      <color indexed="8"/>
      <name val="ＭＳ Ｐゴシック"/>
      <family val="3"/>
    </font>
    <font>
      <b/>
      <sz val="16"/>
      <color indexed="8"/>
      <name val="Meiryo UI"/>
      <family val="3"/>
    </font>
    <font>
      <sz val="13"/>
      <color indexed="8"/>
      <name val="Meiryo UI"/>
      <family val="3"/>
    </font>
    <font>
      <sz val="11.5"/>
      <color indexed="8"/>
      <name val="Meiryo UI"/>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SｺﾞｼｯｸM"/>
      <family val="3"/>
    </font>
    <font>
      <sz val="10"/>
      <color rgb="FFFF0000"/>
      <name val="HGSｺﾞｼｯｸM"/>
      <family val="3"/>
    </font>
    <font>
      <sz val="10"/>
      <color theme="0"/>
      <name val="HGSｺﾞｼｯｸM"/>
      <family val="3"/>
    </font>
    <font>
      <sz val="8"/>
      <color theme="0"/>
      <name val="HGSｺﾞｼｯｸM"/>
      <family val="3"/>
    </font>
    <font>
      <sz val="8"/>
      <color theme="1"/>
      <name val="HGSｺﾞｼｯｸM"/>
      <family val="3"/>
    </font>
    <font>
      <sz val="10"/>
      <color theme="1"/>
      <name val="HGSｺﾞｼｯｸM"/>
      <family val="3"/>
    </font>
    <font>
      <sz val="10"/>
      <color rgb="FFFF0000"/>
      <name val="HGPｺﾞｼｯｸM"/>
      <family val="3"/>
    </font>
    <font>
      <b/>
      <sz val="14"/>
      <color rgb="FFFF0000"/>
      <name val="HGSｺﾞｼｯｸM"/>
      <family val="3"/>
    </font>
    <font>
      <sz val="11"/>
      <color rgb="FFFF0000"/>
      <name val="HGPｺﾞｼｯｸM"/>
      <family val="3"/>
    </font>
    <font>
      <b/>
      <sz val="14"/>
      <color rgb="FFFF0000"/>
      <name val="HGPｺﾞｼｯｸM"/>
      <family val="3"/>
    </font>
    <font>
      <sz val="11"/>
      <color theme="0"/>
      <name val="HGPｺﾞｼｯｸM"/>
      <family val="3"/>
    </font>
    <font>
      <sz val="8"/>
      <color rgb="FFFF0000"/>
      <name val="HGSｺﾞｼｯｸM"/>
      <family val="3"/>
    </font>
    <font>
      <sz val="10"/>
      <color rgb="FF0000FF"/>
      <name val="HGPｺﾞｼｯｸM"/>
      <family val="3"/>
    </font>
    <font>
      <sz val="14"/>
      <color theme="1"/>
      <name val="Meiryo UI"/>
      <family val="3"/>
    </font>
    <font>
      <b/>
      <sz val="14"/>
      <color theme="1"/>
      <name val="Meiryo UI"/>
      <family val="3"/>
    </font>
    <font>
      <sz val="12"/>
      <color theme="1"/>
      <name val="Meiryo UI"/>
      <family val="3"/>
    </font>
    <font>
      <sz val="9"/>
      <color theme="1"/>
      <name val="Meiryo UI"/>
      <family val="3"/>
    </font>
    <font>
      <sz val="11"/>
      <color theme="1"/>
      <name val="Meiryo UI"/>
      <family val="3"/>
    </font>
    <font>
      <sz val="11"/>
      <color theme="1"/>
      <name val="ＭＳ Ｐゴシック"/>
      <family val="3"/>
    </font>
    <font>
      <sz val="12"/>
      <color theme="1"/>
      <name val="ＭＳ Ｐゴシック"/>
      <family val="3"/>
    </font>
    <font>
      <sz val="9"/>
      <color theme="1"/>
      <name val="ＭＳ Ｐゴシック"/>
      <family val="3"/>
    </font>
    <font>
      <b/>
      <u val="single"/>
      <sz val="16"/>
      <color theme="1"/>
      <name val="Calibri"/>
      <family val="3"/>
    </font>
    <font>
      <sz val="8"/>
      <color theme="1"/>
      <name val="Calibri"/>
      <family val="3"/>
    </font>
    <font>
      <sz val="12"/>
      <color theme="1"/>
      <name val="Calibri"/>
      <family val="3"/>
    </font>
    <font>
      <sz val="9"/>
      <color theme="1"/>
      <name val="Calibri"/>
      <family val="3"/>
    </font>
    <font>
      <b/>
      <sz val="14"/>
      <color theme="0"/>
      <name val="HGPｺﾞｼｯｸM"/>
      <family val="3"/>
    </font>
    <font>
      <b/>
      <sz val="12"/>
      <color theme="0"/>
      <name val="HGSｺﾞｼｯｸM"/>
      <family val="3"/>
    </font>
    <font>
      <sz val="11"/>
      <color theme="1"/>
      <name val="HGSｺﾞｼｯｸM"/>
      <family val="3"/>
    </font>
    <font>
      <sz val="12"/>
      <color theme="1"/>
      <name val="HGSｺﾞｼｯｸM"/>
      <family val="3"/>
    </font>
    <font>
      <sz val="10"/>
      <color rgb="FFFF0000"/>
      <name val="HG丸ｺﾞｼｯｸM-PRO"/>
      <family val="3"/>
    </font>
    <font>
      <sz val="9"/>
      <color rgb="FF0000FF"/>
      <name val="HGPｺﾞｼｯｸM"/>
      <family val="3"/>
    </font>
    <font>
      <b/>
      <sz val="16"/>
      <color theme="0"/>
      <name val="HGSｺﾞｼｯｸM"/>
      <family val="3"/>
    </font>
    <font>
      <sz val="11"/>
      <color rgb="FFFF0000"/>
      <name val="HGSｺﾞｼｯｸM"/>
      <family val="3"/>
    </font>
    <font>
      <b/>
      <sz val="11"/>
      <color theme="0"/>
      <name val="HGSｺﾞｼｯｸM"/>
      <family val="3"/>
    </font>
    <font>
      <b/>
      <u val="single"/>
      <sz val="11"/>
      <color theme="1"/>
      <name val="Calibri"/>
      <family val="3"/>
    </font>
    <font>
      <sz val="13"/>
      <color theme="1"/>
      <name val="Meiryo UI"/>
      <family val="3"/>
    </font>
    <font>
      <sz val="11.5"/>
      <color theme="1"/>
      <name val="Meiryo UI"/>
      <family val="3"/>
    </font>
    <font>
      <b/>
      <sz val="16"/>
      <color theme="1"/>
      <name val="Meiryo UI"/>
      <family val="3"/>
    </font>
    <font>
      <sz val="10"/>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0000FF"/>
        <bgColor indexed="64"/>
      </patternFill>
    </fill>
    <fill>
      <patternFill patternType="solid">
        <fgColor rgb="FFFFFF00"/>
        <bgColor indexed="64"/>
      </patternFill>
    </fill>
    <fill>
      <patternFill patternType="solid">
        <fgColor rgb="FFDDEBF7"/>
        <bgColor indexed="64"/>
      </patternFill>
    </fill>
    <fill>
      <patternFill patternType="solid">
        <fgColor rgb="FFFFF2CC"/>
        <bgColor indexed="64"/>
      </patternFill>
    </fill>
    <fill>
      <patternFill patternType="solid">
        <fgColor rgb="FFE2EFDA"/>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color indexed="63"/>
      </top>
      <bottom style="hair"/>
    </border>
    <border>
      <left style="hair"/>
      <right style="hair"/>
      <top style="thin"/>
      <bottom style="thin"/>
    </border>
    <border>
      <left style="hair"/>
      <right style="thin"/>
      <top style="thin"/>
      <bottom style="thin"/>
    </border>
    <border>
      <left style="thin"/>
      <right style="hair"/>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color indexed="63"/>
      </top>
      <bottom>
        <color indexed="63"/>
      </bottom>
    </border>
    <border>
      <left style="thin"/>
      <right/>
      <top>
        <color indexed="63"/>
      </top>
      <bottom style="hair"/>
    </border>
    <border>
      <left style="double"/>
      <right>
        <color indexed="63"/>
      </right>
      <top>
        <color indexed="63"/>
      </top>
      <bottom>
        <color indexed="63"/>
      </bottom>
    </border>
    <border>
      <left style="double"/>
      <right>
        <color indexed="63"/>
      </right>
      <top>
        <color indexed="63"/>
      </top>
      <bottom style="thin"/>
    </border>
    <border>
      <left/>
      <right style="thin"/>
      <top>
        <color indexed="63"/>
      </top>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thin"/>
      <right style="medium"/>
      <top style="medium"/>
      <bottom style="medium"/>
    </border>
    <border>
      <left style="double"/>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diagonalUp="1">
      <left>
        <color indexed="63"/>
      </left>
      <right>
        <color indexed="63"/>
      </right>
      <top style="thin"/>
      <bottom style="thin"/>
      <diagonal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hair"/>
      <top style="thin"/>
      <bottom style="hair"/>
    </border>
    <border>
      <left>
        <color indexed="63"/>
      </left>
      <right style="hair"/>
      <top style="hair"/>
      <bottom style="thin"/>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diagonalUp="1" diagonalDown="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color indexed="63"/>
      </left>
      <right>
        <color indexed="63"/>
      </right>
      <top style="medium"/>
      <bottom style="mediu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right/>
      <top style="thin"/>
      <bottom style="medium"/>
    </border>
    <border>
      <left/>
      <right style="thin"/>
      <top style="thin"/>
      <bottom style="medium"/>
    </border>
    <border>
      <left/>
      <right style="thin"/>
      <top style="medium"/>
      <bottom style="medium"/>
    </border>
    <border>
      <left style="thin"/>
      <right style="hair"/>
      <top style="thin"/>
      <bottom/>
    </border>
    <border>
      <left style="thin"/>
      <right style="hair"/>
      <top/>
      <bottom/>
    </border>
    <border>
      <left style="thin"/>
      <right style="hair"/>
      <top/>
      <bottom style="thin"/>
    </border>
    <border>
      <left style="hair"/>
      <right/>
      <top style="thin"/>
      <bottom style="hair"/>
    </border>
    <border>
      <left style="hair"/>
      <right/>
      <top style="hair"/>
      <bottom style="hair"/>
    </border>
    <border>
      <left style="hair"/>
      <right/>
      <top style="hair"/>
      <bottom style="thin"/>
    </border>
    <border>
      <left style="hair"/>
      <right/>
      <top/>
      <bottom style="thin"/>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0" fillId="0" borderId="0">
      <alignment vertical="center"/>
      <protection/>
    </xf>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104" fillId="0" borderId="0" applyFont="0" applyFill="0" applyBorder="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04"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04" fillId="0" borderId="0">
      <alignment vertical="center"/>
      <protection/>
    </xf>
    <xf numFmtId="0" fontId="104" fillId="0" borderId="0">
      <alignment vertical="center"/>
      <protection/>
    </xf>
    <xf numFmtId="0" fontId="9" fillId="0" borderId="0">
      <alignment vertical="center"/>
      <protection/>
    </xf>
    <xf numFmtId="0" fontId="0" fillId="0" borderId="0">
      <alignment vertical="center"/>
      <protection/>
    </xf>
    <xf numFmtId="0" fontId="3" fillId="0" borderId="0" applyNumberFormat="0" applyFill="0" applyBorder="0" applyAlignment="0" applyProtection="0"/>
    <xf numFmtId="0" fontId="34" fillId="0" borderId="0">
      <alignment/>
      <protection/>
    </xf>
    <xf numFmtId="0" fontId="120" fillId="32" borderId="0" applyNumberFormat="0" applyBorder="0" applyAlignment="0" applyProtection="0"/>
  </cellStyleXfs>
  <cellXfs count="234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5" fillId="33" borderId="0" xfId="0" applyFont="1" applyFill="1" applyAlignment="1">
      <alignment vertical="center"/>
    </xf>
    <xf numFmtId="0" fontId="8" fillId="33" borderId="0" xfId="0" applyFont="1" applyFill="1" applyAlignment="1">
      <alignment vertical="center"/>
    </xf>
    <xf numFmtId="0" fontId="5" fillId="33" borderId="0" xfId="0" applyFont="1" applyFill="1" applyAlignment="1">
      <alignment horizontal="center" vertical="center"/>
    </xf>
    <xf numFmtId="0" fontId="5" fillId="33" borderId="26"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shrinkToFit="1"/>
    </xf>
    <xf numFmtId="0" fontId="5" fillId="33" borderId="0" xfId="0" applyFont="1" applyFill="1" applyBorder="1" applyAlignment="1">
      <alignment vertical="center" shrinkToFit="1"/>
    </xf>
    <xf numFmtId="0" fontId="121" fillId="33" borderId="0" xfId="0" applyFont="1" applyFill="1" applyBorder="1" applyAlignment="1">
      <alignment vertical="center"/>
    </xf>
    <xf numFmtId="0" fontId="121" fillId="33" borderId="0" xfId="0" applyFont="1" applyFill="1" applyAlignment="1">
      <alignment vertical="center"/>
    </xf>
    <xf numFmtId="0" fontId="5" fillId="33" borderId="0" xfId="0" applyFont="1" applyFill="1" applyBorder="1" applyAlignment="1">
      <alignment vertical="top"/>
    </xf>
    <xf numFmtId="0" fontId="121" fillId="33" borderId="0" xfId="0" applyFont="1" applyFill="1" applyBorder="1" applyAlignment="1">
      <alignment vertical="top"/>
    </xf>
    <xf numFmtId="0" fontId="5" fillId="33" borderId="0" xfId="0" applyFont="1" applyFill="1" applyBorder="1" applyAlignment="1">
      <alignment horizontal="left" vertical="top"/>
    </xf>
    <xf numFmtId="0" fontId="122" fillId="33" borderId="0" xfId="0" applyFont="1" applyFill="1" applyBorder="1" applyAlignment="1">
      <alignment horizontal="left" vertical="top"/>
    </xf>
    <xf numFmtId="0" fontId="5" fillId="33" borderId="0" xfId="0" applyFont="1" applyFill="1" applyBorder="1" applyAlignment="1">
      <alignment vertical="top" shrinkToFit="1"/>
    </xf>
    <xf numFmtId="0" fontId="5" fillId="33" borderId="0" xfId="0" applyFont="1" applyFill="1" applyBorder="1" applyAlignment="1">
      <alignment horizontal="center" vertical="center" shrinkToFit="1"/>
    </xf>
    <xf numFmtId="0" fontId="5" fillId="33" borderId="0" xfId="0" applyFont="1" applyFill="1" applyBorder="1" applyAlignment="1">
      <alignment horizontal="left" vertical="center"/>
    </xf>
    <xf numFmtId="0" fontId="121" fillId="33" borderId="0" xfId="0" applyFont="1" applyFill="1" applyBorder="1" applyAlignment="1">
      <alignment vertical="top" shrinkToFit="1"/>
    </xf>
    <xf numFmtId="0" fontId="5" fillId="33" borderId="15" xfId="0" applyFont="1" applyFill="1" applyBorder="1" applyAlignment="1">
      <alignment horizontal="center" vertical="center" shrinkToFit="1"/>
    </xf>
    <xf numFmtId="0" fontId="5" fillId="33" borderId="0" xfId="0" applyFont="1" applyFill="1" applyAlignment="1">
      <alignment vertical="center" wrapText="1"/>
    </xf>
    <xf numFmtId="0" fontId="5" fillId="33" borderId="0" xfId="0" applyFont="1" applyFill="1" applyBorder="1" applyAlignment="1">
      <alignment vertical="top" shrinkToFit="1"/>
    </xf>
    <xf numFmtId="0" fontId="5" fillId="33" borderId="0" xfId="0" applyFont="1" applyFill="1" applyBorder="1" applyAlignment="1">
      <alignment vertical="top"/>
    </xf>
    <xf numFmtId="0" fontId="5" fillId="33" borderId="0" xfId="0" applyFont="1" applyFill="1" applyBorder="1" applyAlignment="1">
      <alignment horizontal="left" vertical="top"/>
    </xf>
    <xf numFmtId="0" fontId="5" fillId="33" borderId="14" xfId="0" applyFont="1" applyFill="1" applyBorder="1" applyAlignment="1">
      <alignment vertical="center" shrinkToFit="1"/>
    </xf>
    <xf numFmtId="0" fontId="4" fillId="33" borderId="0" xfId="0" applyFont="1" applyFill="1" applyAlignment="1">
      <alignment vertical="center"/>
    </xf>
    <xf numFmtId="0" fontId="4" fillId="33" borderId="0" xfId="0" applyFont="1" applyFill="1" applyAlignment="1">
      <alignment vertical="center" shrinkToFit="1"/>
    </xf>
    <xf numFmtId="0" fontId="4" fillId="33" borderId="0" xfId="0" applyFont="1" applyFill="1" applyBorder="1" applyAlignment="1">
      <alignment vertical="center" shrinkToFit="1"/>
    </xf>
    <xf numFmtId="0" fontId="4" fillId="33" borderId="12" xfId="0" applyFont="1" applyFill="1" applyBorder="1" applyAlignment="1">
      <alignment vertical="center" shrinkToFit="1"/>
    </xf>
    <xf numFmtId="0" fontId="4" fillId="33" borderId="26" xfId="0" applyFont="1" applyFill="1" applyBorder="1" applyAlignment="1">
      <alignment vertical="center" shrinkToFit="1"/>
    </xf>
    <xf numFmtId="0" fontId="4" fillId="34" borderId="0" xfId="0" applyFont="1" applyFill="1" applyBorder="1" applyAlignment="1">
      <alignment horizontal="center" vertical="center" shrinkToFit="1"/>
    </xf>
    <xf numFmtId="0" fontId="4" fillId="33" borderId="25" xfId="0" applyFont="1" applyFill="1" applyBorder="1" applyAlignment="1">
      <alignment vertical="center" shrinkToFit="1"/>
    </xf>
    <xf numFmtId="0" fontId="4" fillId="35" borderId="0" xfId="0" applyFont="1" applyFill="1" applyAlignment="1">
      <alignment vertical="center" wrapText="1"/>
    </xf>
    <xf numFmtId="0" fontId="4" fillId="35" borderId="0" xfId="0" applyFont="1" applyFill="1" applyAlignment="1">
      <alignment vertical="top"/>
    </xf>
    <xf numFmtId="0" fontId="4" fillId="35" borderId="0" xfId="0" applyFont="1" applyFill="1" applyAlignment="1">
      <alignment horizontal="right" vertical="center"/>
    </xf>
    <xf numFmtId="0" fontId="4" fillId="35" borderId="0" xfId="0" applyFont="1" applyFill="1" applyAlignment="1">
      <alignment horizontal="left" vertical="center" wrapText="1"/>
    </xf>
    <xf numFmtId="0" fontId="4" fillId="35" borderId="0" xfId="0" applyFont="1" applyFill="1" applyAlignment="1">
      <alignment horizontal="left" vertical="top" wrapText="1"/>
    </xf>
    <xf numFmtId="0" fontId="4" fillId="35" borderId="0" xfId="0" applyFont="1" applyFill="1" applyAlignment="1">
      <alignment vertical="top" wrapText="1"/>
    </xf>
    <xf numFmtId="0" fontId="4" fillId="33" borderId="0" xfId="0" applyFont="1" applyFill="1" applyAlignment="1">
      <alignment vertical="center" wrapText="1"/>
    </xf>
    <xf numFmtId="0" fontId="5" fillId="33" borderId="11" xfId="0" applyFont="1" applyFill="1" applyBorder="1" applyAlignment="1">
      <alignment vertical="center"/>
    </xf>
    <xf numFmtId="0" fontId="5" fillId="36" borderId="16" xfId="0" applyFont="1" applyFill="1" applyBorder="1" applyAlignment="1">
      <alignment vertical="center"/>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5" fillId="28"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2" xfId="0" applyFont="1" applyFill="1" applyBorder="1" applyAlignment="1">
      <alignment vertical="center"/>
    </xf>
    <xf numFmtId="2" fontId="5" fillId="33" borderId="10" xfId="0" applyNumberFormat="1" applyFont="1" applyFill="1" applyBorder="1" applyAlignment="1">
      <alignment horizontal="left" vertical="center"/>
    </xf>
    <xf numFmtId="0" fontId="5" fillId="33" borderId="25" xfId="0" applyFont="1" applyFill="1" applyBorder="1" applyAlignment="1">
      <alignment vertical="center"/>
    </xf>
    <xf numFmtId="0" fontId="5" fillId="37" borderId="16" xfId="0" applyFont="1" applyFill="1" applyBorder="1" applyAlignment="1">
      <alignment vertical="center"/>
    </xf>
    <xf numFmtId="0" fontId="5" fillId="33" borderId="17" xfId="0" applyFont="1" applyFill="1" applyBorder="1" applyAlignment="1">
      <alignment vertical="center"/>
    </xf>
    <xf numFmtId="0" fontId="5" fillId="33" borderId="13" xfId="0" applyFont="1" applyFill="1" applyBorder="1" applyAlignment="1">
      <alignment horizontal="right" vertical="center"/>
    </xf>
    <xf numFmtId="0" fontId="5" fillId="33" borderId="0" xfId="0" applyFont="1" applyFill="1" applyBorder="1" applyAlignment="1">
      <alignment horizontal="right" vertical="center"/>
    </xf>
    <xf numFmtId="0" fontId="13" fillId="33" borderId="12" xfId="0" applyFont="1" applyFill="1" applyBorder="1" applyAlignment="1">
      <alignment horizontal="left" vertical="center"/>
    </xf>
    <xf numFmtId="0" fontId="13" fillId="33" borderId="14" xfId="0" applyFont="1" applyFill="1" applyBorder="1" applyAlignment="1">
      <alignment horizontal="center" vertical="top" wrapText="1"/>
    </xf>
    <xf numFmtId="0" fontId="13" fillId="33" borderId="25" xfId="0" applyFont="1" applyFill="1" applyBorder="1" applyAlignment="1">
      <alignment horizontal="center" vertical="top" wrapText="1"/>
    </xf>
    <xf numFmtId="0" fontId="13" fillId="37" borderId="14" xfId="0" applyFont="1" applyFill="1" applyBorder="1" applyAlignment="1">
      <alignment vertical="top" wrapText="1"/>
    </xf>
    <xf numFmtId="0" fontId="13" fillId="36" borderId="14" xfId="0" applyFont="1" applyFill="1" applyBorder="1" applyAlignment="1">
      <alignment horizontal="center" vertical="top" wrapText="1"/>
    </xf>
    <xf numFmtId="0" fontId="13" fillId="33" borderId="26" xfId="0" applyFont="1" applyFill="1" applyBorder="1" applyAlignment="1">
      <alignment horizontal="center" vertical="top" wrapText="1"/>
    </xf>
    <xf numFmtId="0" fontId="13" fillId="37" borderId="0" xfId="0" applyFont="1" applyFill="1" applyBorder="1" applyAlignment="1">
      <alignment vertical="top" wrapText="1"/>
    </xf>
    <xf numFmtId="0" fontId="13" fillId="33" borderId="0" xfId="0" applyFont="1" applyFill="1" applyBorder="1" applyAlignment="1">
      <alignment horizontal="center" vertical="top" wrapText="1"/>
    </xf>
    <xf numFmtId="0" fontId="13" fillId="36" borderId="0" xfId="0" applyFont="1" applyFill="1" applyBorder="1" applyAlignment="1">
      <alignment horizontal="center" vertical="top" wrapText="1"/>
    </xf>
    <xf numFmtId="200" fontId="13" fillId="37" borderId="0" xfId="0" applyNumberFormat="1" applyFont="1" applyFill="1" applyBorder="1" applyAlignment="1">
      <alignment horizontal="right" vertical="top" wrapText="1"/>
    </xf>
    <xf numFmtId="0" fontId="13" fillId="33" borderId="0" xfId="0" applyFont="1" applyFill="1" applyBorder="1" applyAlignment="1">
      <alignment horizontal="right" vertical="top" wrapText="1"/>
    </xf>
    <xf numFmtId="0" fontId="122" fillId="33" borderId="0" xfId="0" applyFont="1" applyFill="1" applyAlignment="1">
      <alignment vertical="center"/>
    </xf>
    <xf numFmtId="0" fontId="123" fillId="33" borderId="0" xfId="0" applyFont="1" applyFill="1" applyBorder="1" applyAlignment="1">
      <alignment horizontal="center" vertical="center"/>
    </xf>
    <xf numFmtId="0" fontId="123" fillId="33" borderId="0" xfId="0" applyFont="1" applyFill="1" applyBorder="1" applyAlignment="1">
      <alignment vertical="center"/>
    </xf>
    <xf numFmtId="0" fontId="124" fillId="33" borderId="0" xfId="0" applyFont="1" applyFill="1" applyBorder="1" applyAlignment="1">
      <alignment vertical="top" wrapText="1"/>
    </xf>
    <xf numFmtId="200" fontId="123" fillId="33" borderId="0" xfId="0" applyNumberFormat="1" applyFont="1" applyFill="1" applyBorder="1" applyAlignment="1">
      <alignment horizontal="center" vertical="center"/>
    </xf>
    <xf numFmtId="0" fontId="124" fillId="33" borderId="0" xfId="0" applyFont="1" applyFill="1" applyBorder="1" applyAlignment="1">
      <alignment horizontal="center" vertical="top" wrapText="1"/>
    </xf>
    <xf numFmtId="0" fontId="123" fillId="33" borderId="0" xfId="0" applyFont="1" applyFill="1" applyBorder="1" applyAlignment="1">
      <alignment horizontal="right" vertical="center"/>
    </xf>
    <xf numFmtId="200" fontId="123" fillId="33" borderId="0" xfId="0" applyNumberFormat="1" applyFont="1" applyFill="1" applyBorder="1" applyAlignment="1">
      <alignment horizontal="right" vertical="center"/>
    </xf>
    <xf numFmtId="0" fontId="123" fillId="33" borderId="0" xfId="0" applyFont="1" applyFill="1" applyBorder="1" applyAlignment="1">
      <alignment horizontal="center" vertical="center" wrapText="1"/>
    </xf>
    <xf numFmtId="2" fontId="123" fillId="33" borderId="0" xfId="0" applyNumberFormat="1" applyFont="1" applyFill="1" applyBorder="1" applyAlignment="1">
      <alignment horizontal="left" vertical="center"/>
    </xf>
    <xf numFmtId="0" fontId="124" fillId="33" borderId="0" xfId="0" applyFont="1" applyFill="1" applyBorder="1" applyAlignment="1">
      <alignment vertical="center"/>
    </xf>
    <xf numFmtId="0" fontId="125" fillId="33" borderId="0" xfId="0" applyFont="1" applyFill="1" applyBorder="1" applyAlignment="1">
      <alignment vertical="top" wrapText="1"/>
    </xf>
    <xf numFmtId="200" fontId="126" fillId="33" borderId="0" xfId="0" applyNumberFormat="1" applyFont="1" applyFill="1" applyBorder="1" applyAlignment="1">
      <alignment horizontal="right" vertical="center"/>
    </xf>
    <xf numFmtId="0" fontId="126" fillId="33" borderId="0" xfId="0" applyFont="1" applyFill="1" applyBorder="1" applyAlignment="1">
      <alignment horizontal="right" vertical="center"/>
    </xf>
    <xf numFmtId="0" fontId="125" fillId="33" borderId="0" xfId="0" applyFont="1" applyFill="1" applyBorder="1" applyAlignment="1">
      <alignment horizontal="left" vertical="center"/>
    </xf>
    <xf numFmtId="0" fontId="125" fillId="33" borderId="0" xfId="0" applyFont="1" applyFill="1" applyBorder="1" applyAlignment="1">
      <alignment vertical="center"/>
    </xf>
    <xf numFmtId="200" fontId="126" fillId="33" borderId="0" xfId="0" applyNumberFormat="1" applyFont="1" applyFill="1" applyBorder="1" applyAlignment="1">
      <alignment vertical="center"/>
    </xf>
    <xf numFmtId="0" fontId="125" fillId="33" borderId="12" xfId="0" applyFont="1" applyFill="1" applyBorder="1" applyAlignment="1">
      <alignment vertical="center"/>
    </xf>
    <xf numFmtId="0" fontId="125" fillId="33" borderId="13" xfId="0" applyFont="1" applyFill="1" applyBorder="1" applyAlignment="1">
      <alignment vertical="center"/>
    </xf>
    <xf numFmtId="200" fontId="126" fillId="33" borderId="13" xfId="0" applyNumberFormat="1" applyFont="1" applyFill="1" applyBorder="1" applyAlignment="1">
      <alignment horizontal="right" vertical="center"/>
    </xf>
    <xf numFmtId="0" fontId="125" fillId="33" borderId="10" xfId="0" applyFont="1" applyFill="1" applyBorder="1" applyAlignment="1">
      <alignment vertical="center"/>
    </xf>
    <xf numFmtId="0" fontId="125" fillId="33" borderId="25" xfId="0" applyFont="1" applyFill="1" applyBorder="1" applyAlignment="1">
      <alignment vertical="center"/>
    </xf>
    <xf numFmtId="200" fontId="126" fillId="36" borderId="14" xfId="0" applyNumberFormat="1" applyFont="1" applyFill="1" applyBorder="1" applyAlignment="1">
      <alignment horizontal="right" vertical="center"/>
    </xf>
    <xf numFmtId="200" fontId="126" fillId="33" borderId="14" xfId="0" applyNumberFormat="1" applyFont="1" applyFill="1" applyBorder="1" applyAlignment="1">
      <alignment horizontal="right" vertical="center"/>
    </xf>
    <xf numFmtId="0" fontId="125" fillId="33" borderId="24" xfId="0" applyFont="1" applyFill="1" applyBorder="1" applyAlignment="1">
      <alignment vertical="center"/>
    </xf>
    <xf numFmtId="0" fontId="126" fillId="33" borderId="0" xfId="0" applyFont="1" applyFill="1" applyBorder="1" applyAlignment="1">
      <alignment horizontal="left" vertical="center"/>
    </xf>
    <xf numFmtId="0" fontId="123" fillId="33" borderId="0" xfId="0" applyFont="1" applyFill="1" applyBorder="1" applyAlignment="1">
      <alignment vertical="top"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shrinkToFi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3" fillId="33" borderId="10" xfId="0" applyFont="1" applyFill="1" applyBorder="1" applyAlignment="1">
      <alignment vertical="top" wrapText="1"/>
    </xf>
    <xf numFmtId="0" fontId="13" fillId="33" borderId="26" xfId="0" applyFont="1" applyFill="1" applyBorder="1" applyAlignment="1">
      <alignment vertical="top" wrapText="1"/>
    </xf>
    <xf numFmtId="0" fontId="13" fillId="33" borderId="0" xfId="0" applyFont="1" applyFill="1" applyBorder="1" applyAlignment="1">
      <alignment vertical="top" wrapText="1"/>
    </xf>
    <xf numFmtId="0" fontId="13" fillId="33" borderId="36" xfId="0" applyFont="1" applyFill="1" applyBorder="1" applyAlignment="1">
      <alignment vertical="top" wrapText="1"/>
    </xf>
    <xf numFmtId="0" fontId="13" fillId="33" borderId="25" xfId="0" applyFont="1" applyFill="1" applyBorder="1" applyAlignment="1">
      <alignment vertical="top" wrapText="1"/>
    </xf>
    <xf numFmtId="0" fontId="13" fillId="33" borderId="14" xfId="0" applyFont="1" applyFill="1" applyBorder="1" applyAlignment="1">
      <alignment vertical="top" wrapText="1"/>
    </xf>
    <xf numFmtId="0" fontId="13" fillId="33" borderId="24" xfId="0" applyFont="1" applyFill="1" applyBorder="1" applyAlignment="1">
      <alignment vertical="top" wrapText="1"/>
    </xf>
    <xf numFmtId="0" fontId="5"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vertical="center"/>
    </xf>
    <xf numFmtId="0" fontId="5" fillId="33" borderId="36" xfId="0" applyFont="1" applyFill="1" applyBorder="1" applyAlignment="1">
      <alignment vertical="center"/>
    </xf>
    <xf numFmtId="0" fontId="5" fillId="33" borderId="24"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7" borderId="16" xfId="0" applyFont="1" applyFill="1" applyBorder="1" applyAlignment="1">
      <alignment horizontal="center" vertical="center" shrinkToFit="1"/>
    </xf>
    <xf numFmtId="0" fontId="13" fillId="33" borderId="26" xfId="0" applyFont="1" applyFill="1" applyBorder="1" applyAlignment="1">
      <alignment horizontal="left" vertical="top" wrapText="1"/>
    </xf>
    <xf numFmtId="0" fontId="13" fillId="33" borderId="36" xfId="0" applyFont="1" applyFill="1" applyBorder="1" applyAlignment="1">
      <alignment horizontal="left" vertical="top" wrapText="1"/>
    </xf>
    <xf numFmtId="0" fontId="126" fillId="33" borderId="0" xfId="0" applyFont="1" applyFill="1" applyBorder="1" applyAlignment="1">
      <alignment horizontal="center" vertical="center"/>
    </xf>
    <xf numFmtId="0" fontId="126" fillId="33" borderId="13" xfId="0" applyFont="1" applyFill="1" applyBorder="1" applyAlignment="1">
      <alignment vertical="center"/>
    </xf>
    <xf numFmtId="0" fontId="126" fillId="33" borderId="14" xfId="0" applyFont="1" applyFill="1" applyBorder="1" applyAlignment="1">
      <alignment vertical="center"/>
    </xf>
    <xf numFmtId="0" fontId="126" fillId="33" borderId="0" xfId="0" applyFont="1" applyFill="1" applyBorder="1" applyAlignment="1">
      <alignment vertical="center"/>
    </xf>
    <xf numFmtId="0" fontId="5" fillId="33" borderId="0" xfId="0" applyFont="1" applyFill="1" applyBorder="1" applyAlignment="1">
      <alignment vertical="top" shrinkToFit="1"/>
    </xf>
    <xf numFmtId="0" fontId="5" fillId="33" borderId="0" xfId="0" applyFont="1" applyFill="1" applyBorder="1" applyAlignment="1">
      <alignment vertical="top"/>
    </xf>
    <xf numFmtId="0" fontId="5" fillId="33" borderId="0" xfId="0" applyFont="1" applyFill="1" applyBorder="1" applyAlignment="1">
      <alignment horizontal="left" vertical="top"/>
    </xf>
    <xf numFmtId="0" fontId="8" fillId="33" borderId="0" xfId="0" applyFont="1" applyFill="1" applyAlignment="1">
      <alignment vertical="center"/>
    </xf>
    <xf numFmtId="0" fontId="5" fillId="33" borderId="0" xfId="0" applyFont="1" applyFill="1" applyBorder="1" applyAlignment="1">
      <alignment vertical="center"/>
    </xf>
    <xf numFmtId="0" fontId="18" fillId="33" borderId="0" xfId="0" applyFont="1" applyFill="1" applyAlignment="1">
      <alignment vertical="center"/>
    </xf>
    <xf numFmtId="0" fontId="18" fillId="33" borderId="37" xfId="0" applyFont="1" applyFill="1" applyBorder="1" applyAlignment="1">
      <alignment vertical="center" shrinkToFit="1"/>
    </xf>
    <xf numFmtId="0" fontId="5" fillId="33" borderId="16" xfId="0" applyFont="1" applyFill="1" applyBorder="1" applyAlignment="1">
      <alignment horizontal="right" vertical="center"/>
    </xf>
    <xf numFmtId="0" fontId="5" fillId="33" borderId="13" xfId="0" applyFont="1" applyFill="1" applyBorder="1" applyAlignment="1">
      <alignment horizontal="right" vertical="top" wrapText="1"/>
    </xf>
    <xf numFmtId="0" fontId="5" fillId="33" borderId="0" xfId="0" applyFont="1" applyFill="1" applyAlignment="1">
      <alignment horizontal="right" vertical="top" wrapText="1"/>
    </xf>
    <xf numFmtId="0" fontId="5" fillId="33" borderId="26" xfId="0" applyFont="1" applyFill="1" applyBorder="1" applyAlignment="1" quotePrefix="1">
      <alignment horizontal="right" vertical="center"/>
    </xf>
    <xf numFmtId="0" fontId="5" fillId="33" borderId="0" xfId="0" applyFont="1" applyFill="1" applyAlignment="1">
      <alignment horizontal="left" vertical="center"/>
    </xf>
    <xf numFmtId="0" fontId="5" fillId="33" borderId="14" xfId="0" applyFont="1" applyFill="1" applyBorder="1" applyAlignment="1">
      <alignment horizontal="right" vertical="center"/>
    </xf>
    <xf numFmtId="200" fontId="5" fillId="28" borderId="13" xfId="0" applyNumberFormat="1" applyFont="1" applyFill="1" applyBorder="1" applyAlignment="1">
      <alignment vertical="center" shrinkToFit="1"/>
    </xf>
    <xf numFmtId="0" fontId="5" fillId="33" borderId="38" xfId="0" applyFont="1" applyFill="1" applyBorder="1" applyAlignment="1">
      <alignment vertical="center" textRotation="255"/>
    </xf>
    <xf numFmtId="0" fontId="5" fillId="33" borderId="16" xfId="0" applyFont="1" applyFill="1" applyBorder="1" applyAlignment="1">
      <alignment horizontal="center" vertical="center"/>
    </xf>
    <xf numFmtId="0" fontId="5" fillId="33" borderId="13" xfId="0" applyFont="1" applyFill="1" applyBorder="1" applyAlignment="1">
      <alignment vertical="center"/>
    </xf>
    <xf numFmtId="0" fontId="5" fillId="33" borderId="16" xfId="0" applyFont="1" applyFill="1" applyBorder="1" applyAlignment="1">
      <alignment vertical="center"/>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26"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38" xfId="0" applyFont="1" applyFill="1" applyBorder="1" applyAlignment="1">
      <alignment vertical="center" textRotation="255" wrapText="1"/>
    </xf>
    <xf numFmtId="200" fontId="5" fillId="28" borderId="16" xfId="0" applyNumberFormat="1" applyFont="1" applyFill="1" applyBorder="1" applyAlignment="1">
      <alignment vertical="center" shrinkToFit="1"/>
    </xf>
    <xf numFmtId="0" fontId="5" fillId="33" borderId="17" xfId="0" applyFont="1" applyFill="1" applyBorder="1" applyAlignment="1">
      <alignment vertical="center"/>
    </xf>
    <xf numFmtId="0" fontId="5" fillId="33" borderId="14" xfId="0" applyFont="1" applyFill="1" applyBorder="1" applyAlignment="1">
      <alignment vertical="center"/>
    </xf>
    <xf numFmtId="0" fontId="5" fillId="33" borderId="37" xfId="0" applyFont="1" applyFill="1" applyBorder="1" applyAlignment="1">
      <alignment vertical="center" textRotation="255" wrapText="1"/>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6" xfId="0" applyFont="1" applyFill="1" applyBorder="1" applyAlignment="1">
      <alignment vertical="center"/>
    </xf>
    <xf numFmtId="0" fontId="5" fillId="33" borderId="10" xfId="0" applyFont="1" applyFill="1" applyBorder="1" applyAlignment="1">
      <alignment vertical="center"/>
    </xf>
    <xf numFmtId="0" fontId="5" fillId="33" borderId="24" xfId="0" applyFont="1" applyFill="1" applyBorder="1" applyAlignment="1">
      <alignment vertical="center"/>
    </xf>
    <xf numFmtId="0" fontId="126" fillId="33" borderId="0" xfId="0" applyFont="1" applyFill="1" applyBorder="1" applyAlignment="1">
      <alignment vertical="center"/>
    </xf>
    <xf numFmtId="0" fontId="20" fillId="33" borderId="0" xfId="0" applyFont="1" applyFill="1" applyAlignment="1">
      <alignment vertical="center"/>
    </xf>
    <xf numFmtId="0" fontId="20" fillId="33" borderId="15" xfId="0" applyFont="1" applyFill="1" applyBorder="1" applyAlignment="1">
      <alignment horizontal="center" vertical="center"/>
    </xf>
    <xf numFmtId="0" fontId="127" fillId="33" borderId="0" xfId="0" applyFont="1" applyFill="1" applyAlignment="1">
      <alignment vertical="center"/>
    </xf>
    <xf numFmtId="0" fontId="22" fillId="33" borderId="0" xfId="0" applyFont="1" applyFill="1" applyAlignment="1">
      <alignment vertical="center"/>
    </xf>
    <xf numFmtId="0" fontId="127" fillId="33" borderId="14" xfId="0" applyFont="1" applyFill="1" applyBorder="1" applyAlignment="1">
      <alignment vertical="center"/>
    </xf>
    <xf numFmtId="0" fontId="20" fillId="33" borderId="0" xfId="0" applyFont="1" applyFill="1" applyBorder="1" applyAlignment="1">
      <alignment vertical="center"/>
    </xf>
    <xf numFmtId="0" fontId="20" fillId="33" borderId="0" xfId="0" applyFont="1" applyFill="1" applyAlignment="1">
      <alignment vertical="center" shrinkToFit="1"/>
    </xf>
    <xf numFmtId="0" fontId="20" fillId="34" borderId="11" xfId="0" applyFont="1" applyFill="1" applyBorder="1" applyAlignment="1">
      <alignment horizontal="center" vertical="center" shrinkToFit="1"/>
    </xf>
    <xf numFmtId="0" fontId="20" fillId="34" borderId="15" xfId="0" applyFont="1" applyFill="1" applyBorder="1" applyAlignment="1">
      <alignment horizontal="center" vertical="center" shrinkToFit="1"/>
    </xf>
    <xf numFmtId="0" fontId="20" fillId="34" borderId="16" xfId="0" applyFont="1" applyFill="1" applyBorder="1" applyAlignment="1">
      <alignment horizontal="center" vertical="center" shrinkToFit="1"/>
    </xf>
    <xf numFmtId="0" fontId="20" fillId="36" borderId="39"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20" fillId="33" borderId="40" xfId="0" applyFont="1" applyFill="1" applyBorder="1" applyAlignment="1">
      <alignment vertical="center" shrinkToFit="1"/>
    </xf>
    <xf numFmtId="0" fontId="20" fillId="34" borderId="41" xfId="0" applyFont="1" applyFill="1" applyBorder="1" applyAlignment="1">
      <alignment horizontal="center" vertical="center" shrinkToFit="1"/>
    </xf>
    <xf numFmtId="0" fontId="20" fillId="33" borderId="39" xfId="0" applyFont="1" applyFill="1" applyBorder="1" applyAlignment="1">
      <alignment vertical="center" shrinkToFit="1"/>
    </xf>
    <xf numFmtId="0" fontId="20" fillId="34" borderId="39" xfId="0" applyFont="1" applyFill="1" applyBorder="1" applyAlignment="1">
      <alignment horizontal="center" vertical="center" shrinkToFit="1"/>
    </xf>
    <xf numFmtId="0" fontId="20" fillId="36" borderId="42"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vertical="center" shrinkToFit="1"/>
    </xf>
    <xf numFmtId="0" fontId="20" fillId="34" borderId="45" xfId="0" applyFont="1" applyFill="1" applyBorder="1" applyAlignment="1">
      <alignment horizontal="center" vertical="center" shrinkToFit="1"/>
    </xf>
    <xf numFmtId="0" fontId="20" fillId="33" borderId="42" xfId="0" applyFont="1" applyFill="1" applyBorder="1" applyAlignment="1">
      <alignment vertical="center" shrinkToFit="1"/>
    </xf>
    <xf numFmtId="0" fontId="20" fillId="34" borderId="42" xfId="0" applyFont="1" applyFill="1" applyBorder="1" applyAlignment="1">
      <alignment horizontal="center" vertical="center" shrinkToFit="1"/>
    </xf>
    <xf numFmtId="0" fontId="20" fillId="33" borderId="43" xfId="0" applyFont="1" applyFill="1" applyBorder="1" applyAlignment="1">
      <alignment vertical="center" shrinkToFit="1"/>
    </xf>
    <xf numFmtId="0" fontId="20" fillId="34" borderId="46" xfId="0" applyFont="1" applyFill="1" applyBorder="1" applyAlignment="1">
      <alignment horizontal="center" vertical="center" shrinkToFit="1"/>
    </xf>
    <xf numFmtId="0" fontId="20" fillId="33" borderId="47" xfId="0" applyFont="1" applyFill="1" applyBorder="1" applyAlignment="1">
      <alignment vertical="center" shrinkToFit="1"/>
    </xf>
    <xf numFmtId="0" fontId="20" fillId="34" borderId="47" xfId="0" applyFont="1" applyFill="1" applyBorder="1" applyAlignment="1">
      <alignment horizontal="center" vertical="center" shrinkToFit="1"/>
    </xf>
    <xf numFmtId="0" fontId="20" fillId="33" borderId="48" xfId="0" applyFont="1" applyFill="1" applyBorder="1" applyAlignment="1">
      <alignment vertical="center" shrinkToFit="1"/>
    </xf>
    <xf numFmtId="0" fontId="20" fillId="33" borderId="49" xfId="0" applyFont="1" applyFill="1" applyBorder="1" applyAlignment="1">
      <alignment vertical="center" shrinkToFit="1"/>
    </xf>
    <xf numFmtId="0" fontId="20" fillId="33" borderId="38" xfId="0" applyFont="1" applyFill="1" applyBorder="1" applyAlignment="1">
      <alignment vertical="center" shrinkToFit="1"/>
    </xf>
    <xf numFmtId="0" fontId="20" fillId="33" borderId="37" xfId="0" applyFont="1" applyFill="1" applyBorder="1" applyAlignment="1">
      <alignment vertical="center" shrinkToFit="1"/>
    </xf>
    <xf numFmtId="0" fontId="20" fillId="19" borderId="11" xfId="0" applyFont="1" applyFill="1" applyBorder="1" applyAlignment="1">
      <alignment horizontal="center" vertical="center" shrinkToFit="1"/>
    </xf>
    <xf numFmtId="0" fontId="24" fillId="36" borderId="14" xfId="0" applyNumberFormat="1" applyFont="1" applyFill="1" applyBorder="1" applyAlignment="1">
      <alignment horizontal="center" vertical="center" shrinkToFit="1"/>
    </xf>
    <xf numFmtId="0" fontId="24" fillId="33" borderId="0" xfId="0" applyNumberFormat="1" applyFont="1" applyFill="1" applyBorder="1" applyAlignment="1" quotePrefix="1">
      <alignment horizontal="center" vertical="center" shrinkToFit="1"/>
    </xf>
    <xf numFmtId="0" fontId="20" fillId="33" borderId="42" xfId="0" applyFont="1" applyFill="1" applyBorder="1" applyAlignment="1">
      <alignment vertical="center" wrapText="1"/>
    </xf>
    <xf numFmtId="0" fontId="20" fillId="34" borderId="42" xfId="0" applyFont="1" applyFill="1" applyBorder="1" applyAlignment="1">
      <alignment horizontal="center" vertical="center" wrapText="1"/>
    </xf>
    <xf numFmtId="0" fontId="20" fillId="33" borderId="43" xfId="0" applyFont="1" applyFill="1" applyBorder="1" applyAlignment="1">
      <alignment vertical="center" wrapText="1"/>
    </xf>
    <xf numFmtId="0" fontId="20" fillId="34" borderId="39" xfId="0" applyFont="1" applyFill="1" applyBorder="1" applyAlignment="1">
      <alignment horizontal="center" vertical="center" wrapText="1"/>
    </xf>
    <xf numFmtId="0" fontId="20" fillId="33" borderId="39" xfId="0" applyFont="1" applyFill="1" applyBorder="1" applyAlignment="1">
      <alignment vertical="center" wrapText="1"/>
    </xf>
    <xf numFmtId="0" fontId="19" fillId="33" borderId="16" xfId="0" applyFont="1" applyFill="1" applyBorder="1" applyAlignment="1">
      <alignment vertical="center" shrinkToFit="1"/>
    </xf>
    <xf numFmtId="0" fontId="19" fillId="33" borderId="17" xfId="0" applyFont="1" applyFill="1" applyBorder="1" applyAlignment="1">
      <alignment vertical="center" shrinkToFit="1"/>
    </xf>
    <xf numFmtId="0" fontId="5" fillId="33" borderId="0" xfId="0" applyFont="1" applyFill="1" applyBorder="1" applyAlignment="1">
      <alignment horizontal="left" vertical="top"/>
    </xf>
    <xf numFmtId="0" fontId="5" fillId="33" borderId="0" xfId="0" applyFont="1" applyFill="1" applyBorder="1" applyAlignment="1">
      <alignment vertical="center"/>
    </xf>
    <xf numFmtId="0" fontId="8" fillId="33" borderId="0" xfId="0" applyFont="1" applyFill="1" applyAlignment="1">
      <alignment vertical="center"/>
    </xf>
    <xf numFmtId="0" fontId="16" fillId="33" borderId="0" xfId="0" applyFont="1" applyFill="1" applyAlignment="1">
      <alignment vertical="center"/>
    </xf>
    <xf numFmtId="0" fontId="5" fillId="19" borderId="12" xfId="0" applyFont="1" applyFill="1" applyBorder="1" applyAlignment="1">
      <alignment horizontal="center" vertical="center"/>
    </xf>
    <xf numFmtId="0" fontId="5" fillId="19" borderId="10" xfId="0" applyFont="1" applyFill="1" applyBorder="1" applyAlignment="1">
      <alignment horizontal="right" vertical="center" shrinkToFit="1"/>
    </xf>
    <xf numFmtId="0" fontId="5" fillId="19" borderId="13" xfId="0" applyFont="1" applyFill="1" applyBorder="1" applyAlignment="1">
      <alignment horizontal="right" vertical="center" shrinkToFit="1"/>
    </xf>
    <xf numFmtId="0" fontId="5" fillId="19" borderId="15" xfId="0" applyFont="1" applyFill="1" applyBorder="1" applyAlignment="1">
      <alignment horizontal="center" vertical="center" shrinkToFit="1"/>
    </xf>
    <xf numFmtId="0" fontId="5" fillId="19" borderId="12" xfId="0" applyFont="1" applyFill="1" applyBorder="1" applyAlignment="1">
      <alignment horizontal="center" vertical="center" shrinkToFit="1"/>
    </xf>
    <xf numFmtId="0" fontId="5" fillId="19" borderId="11" xfId="0" applyFont="1" applyFill="1" applyBorder="1" applyAlignment="1">
      <alignment horizontal="center" vertical="center" shrinkToFit="1"/>
    </xf>
    <xf numFmtId="0" fontId="5" fillId="19" borderId="34" xfId="0" applyFont="1" applyFill="1" applyBorder="1" applyAlignment="1">
      <alignment horizontal="center" vertical="center" shrinkToFit="1"/>
    </xf>
    <xf numFmtId="0" fontId="5" fillId="19" borderId="26" xfId="0" applyFont="1" applyFill="1" applyBorder="1" applyAlignment="1">
      <alignment vertical="center"/>
    </xf>
    <xf numFmtId="0" fontId="5" fillId="19" borderId="36" xfId="0" applyFont="1" applyFill="1" applyBorder="1" applyAlignment="1">
      <alignment vertical="center" shrinkToFit="1"/>
    </xf>
    <xf numFmtId="0" fontId="5" fillId="19" borderId="0" xfId="0" applyFont="1" applyFill="1" applyBorder="1" applyAlignment="1">
      <alignment vertical="center" shrinkToFit="1"/>
    </xf>
    <xf numFmtId="0" fontId="5" fillId="19" borderId="25" xfId="0" applyFont="1" applyFill="1" applyBorder="1" applyAlignment="1">
      <alignment horizontal="center" vertical="center"/>
    </xf>
    <xf numFmtId="0" fontId="5" fillId="19" borderId="24" xfId="0" applyFont="1" applyFill="1" applyBorder="1" applyAlignment="1">
      <alignment vertical="center" shrinkToFit="1"/>
    </xf>
    <xf numFmtId="0" fontId="5" fillId="19" borderId="14" xfId="0" applyFont="1" applyFill="1" applyBorder="1" applyAlignment="1">
      <alignment vertical="center" shrinkToFit="1"/>
    </xf>
    <xf numFmtId="0" fontId="5" fillId="19" borderId="11" xfId="0" applyFont="1" applyFill="1" applyBorder="1" applyAlignment="1">
      <alignment horizontal="center" vertical="center"/>
    </xf>
    <xf numFmtId="0" fontId="128" fillId="33" borderId="0" xfId="0" applyFont="1" applyFill="1" applyAlignment="1">
      <alignment vertical="center"/>
    </xf>
    <xf numFmtId="0" fontId="18" fillId="33" borderId="11" xfId="0" applyFont="1" applyFill="1" applyBorder="1" applyAlignment="1">
      <alignment vertical="center"/>
    </xf>
    <xf numFmtId="0" fontId="18" fillId="33" borderId="13" xfId="0" applyFont="1" applyFill="1" applyBorder="1" applyAlignment="1">
      <alignment vertical="center" shrinkToFit="1"/>
    </xf>
    <xf numFmtId="0" fontId="18" fillId="33" borderId="10" xfId="0" applyFont="1" applyFill="1" applyBorder="1" applyAlignment="1">
      <alignment vertical="center" shrinkToFit="1"/>
    </xf>
    <xf numFmtId="0" fontId="18" fillId="33" borderId="0" xfId="0" applyFont="1" applyFill="1" applyAlignment="1">
      <alignment vertical="top"/>
    </xf>
    <xf numFmtId="0" fontId="27" fillId="33" borderId="0" xfId="0" applyFont="1" applyFill="1" applyAlignment="1">
      <alignment vertical="top"/>
    </xf>
    <xf numFmtId="0" fontId="129" fillId="33" borderId="0" xfId="0" applyFont="1" applyFill="1" applyAlignment="1">
      <alignment vertical="top"/>
    </xf>
    <xf numFmtId="0" fontId="130" fillId="33" borderId="0" xfId="0" applyFont="1" applyFill="1" applyAlignment="1">
      <alignment vertical="top"/>
    </xf>
    <xf numFmtId="0" fontId="131" fillId="38" borderId="34" xfId="0" applyFont="1" applyFill="1" applyBorder="1" applyAlignment="1">
      <alignment horizontal="center" vertical="center" shrinkToFit="1"/>
    </xf>
    <xf numFmtId="0" fontId="131" fillId="38" borderId="11" xfId="0" applyFont="1" applyFill="1" applyBorder="1" applyAlignment="1">
      <alignment horizontal="center" vertical="center" shrinkToFit="1"/>
    </xf>
    <xf numFmtId="0" fontId="18" fillId="33" borderId="12" xfId="0" applyFont="1" applyFill="1" applyBorder="1" applyAlignment="1">
      <alignment vertical="center" shrinkToFit="1"/>
    </xf>
    <xf numFmtId="0" fontId="18" fillId="33" borderId="34" xfId="0" applyFont="1" applyFill="1" applyBorder="1" applyAlignment="1">
      <alignment horizontal="center" vertical="center" shrinkToFit="1"/>
    </xf>
    <xf numFmtId="0" fontId="18" fillId="33" borderId="34" xfId="0" applyFont="1" applyFill="1" applyBorder="1" applyAlignment="1">
      <alignment vertical="center" shrinkToFit="1"/>
    </xf>
    <xf numFmtId="0" fontId="18" fillId="33" borderId="25" xfId="0" applyFont="1" applyFill="1" applyBorder="1" applyAlignment="1">
      <alignment vertical="center" shrinkToFit="1"/>
    </xf>
    <xf numFmtId="0" fontId="18" fillId="33" borderId="14" xfId="0" applyFont="1" applyFill="1" applyBorder="1" applyAlignment="1">
      <alignment vertical="center" shrinkToFit="1"/>
    </xf>
    <xf numFmtId="0" fontId="18" fillId="33" borderId="38" xfId="0" applyFont="1" applyFill="1" applyBorder="1" applyAlignment="1">
      <alignment horizontal="center" vertical="center" shrinkToFit="1"/>
    </xf>
    <xf numFmtId="0" fontId="18" fillId="33" borderId="38" xfId="0" applyFont="1" applyFill="1" applyBorder="1" applyAlignment="1">
      <alignment vertical="center" shrinkToFit="1"/>
    </xf>
    <xf numFmtId="0" fontId="18" fillId="33" borderId="26" xfId="0" applyFont="1" applyFill="1" applyBorder="1" applyAlignment="1">
      <alignment vertical="center" shrinkToFit="1"/>
    </xf>
    <xf numFmtId="0" fontId="18" fillId="33" borderId="50" xfId="0" applyFont="1" applyFill="1" applyBorder="1" applyAlignment="1">
      <alignment vertical="center" shrinkToFit="1"/>
    </xf>
    <xf numFmtId="0" fontId="18" fillId="33" borderId="37" xfId="0" applyFont="1" applyFill="1" applyBorder="1" applyAlignment="1">
      <alignment horizontal="center" vertical="center" shrinkToFit="1"/>
    </xf>
    <xf numFmtId="0" fontId="18" fillId="34" borderId="34" xfId="0" applyFont="1" applyFill="1" applyBorder="1" applyAlignment="1">
      <alignment vertical="center" shrinkToFit="1"/>
    </xf>
    <xf numFmtId="0" fontId="18" fillId="33" borderId="0" xfId="0" applyFont="1" applyFill="1" applyBorder="1" applyAlignment="1">
      <alignment horizontal="center" vertical="center" shrinkToFit="1"/>
    </xf>
    <xf numFmtId="0" fontId="18" fillId="34" borderId="38" xfId="0" applyFont="1" applyFill="1" applyBorder="1" applyAlignment="1">
      <alignment vertical="center" shrinkToFit="1"/>
    </xf>
    <xf numFmtId="0" fontId="18" fillId="33" borderId="24" xfId="0" applyFont="1" applyFill="1" applyBorder="1" applyAlignment="1">
      <alignment vertical="center" shrinkToFit="1"/>
    </xf>
    <xf numFmtId="0" fontId="18" fillId="33" borderId="36" xfId="0" applyFont="1" applyFill="1" applyBorder="1" applyAlignment="1">
      <alignment vertical="center" shrinkToFit="1"/>
    </xf>
    <xf numFmtId="0" fontId="18" fillId="34" borderId="12" xfId="0" applyFont="1" applyFill="1" applyBorder="1" applyAlignment="1">
      <alignment vertical="center" shrinkToFit="1"/>
    </xf>
    <xf numFmtId="0" fontId="18" fillId="34" borderId="13" xfId="0" applyFont="1" applyFill="1" applyBorder="1" applyAlignment="1">
      <alignment horizontal="center" vertical="center" shrinkToFit="1"/>
    </xf>
    <xf numFmtId="0" fontId="18" fillId="34" borderId="26" xfId="0" applyFont="1" applyFill="1" applyBorder="1" applyAlignment="1">
      <alignment vertical="center" shrinkToFit="1"/>
    </xf>
    <xf numFmtId="0" fontId="18" fillId="34" borderId="0" xfId="0" applyFont="1" applyFill="1" applyBorder="1" applyAlignment="1">
      <alignment horizontal="center" vertical="center" shrinkToFit="1"/>
    </xf>
    <xf numFmtId="0" fontId="18" fillId="34" borderId="25" xfId="0" applyFont="1" applyFill="1" applyBorder="1" applyAlignment="1">
      <alignment vertical="center" shrinkToFit="1"/>
    </xf>
    <xf numFmtId="0" fontId="18" fillId="34" borderId="37" xfId="0" applyFont="1" applyFill="1" applyBorder="1" applyAlignment="1">
      <alignment vertical="center" shrinkToFit="1"/>
    </xf>
    <xf numFmtId="0" fontId="18" fillId="34" borderId="14" xfId="0" applyFont="1" applyFill="1" applyBorder="1" applyAlignment="1">
      <alignment horizontal="center" vertical="center" shrinkToFit="1"/>
    </xf>
    <xf numFmtId="0" fontId="19" fillId="33" borderId="0" xfId="0" applyFont="1" applyFill="1" applyAlignment="1">
      <alignment vertical="top"/>
    </xf>
    <xf numFmtId="0" fontId="18" fillId="34" borderId="38" xfId="0" applyFont="1" applyFill="1" applyBorder="1" applyAlignment="1">
      <alignment horizontal="center" vertical="center" shrinkToFit="1"/>
    </xf>
    <xf numFmtId="0" fontId="18" fillId="34" borderId="34" xfId="0" applyFont="1" applyFill="1" applyBorder="1" applyAlignment="1">
      <alignment horizontal="center" vertical="center" shrinkToFit="1"/>
    </xf>
    <xf numFmtId="0" fontId="18" fillId="34" borderId="37" xfId="0" applyFont="1" applyFill="1" applyBorder="1" applyAlignment="1">
      <alignment horizontal="center" vertical="center" shrinkToFit="1"/>
    </xf>
    <xf numFmtId="0" fontId="129" fillId="33" borderId="0" xfId="0" applyFont="1" applyFill="1" applyAlignment="1">
      <alignment horizontal="left" vertical="center"/>
    </xf>
    <xf numFmtId="0" fontId="18" fillId="33" borderId="0" xfId="0" applyFont="1" applyFill="1" applyAlignment="1">
      <alignment horizontal="left" vertical="center"/>
    </xf>
    <xf numFmtId="0" fontId="18" fillId="33" borderId="0" xfId="0" applyFont="1" applyFill="1" applyAlignment="1">
      <alignment horizontal="left" vertical="center" wrapText="1"/>
    </xf>
    <xf numFmtId="0" fontId="18" fillId="33" borderId="0" xfId="0" applyFont="1" applyFill="1" applyAlignment="1">
      <alignment horizontal="center" vertical="center"/>
    </xf>
    <xf numFmtId="0" fontId="129" fillId="33" borderId="0" xfId="0" applyFont="1" applyFill="1" applyAlignment="1">
      <alignment vertical="center"/>
    </xf>
    <xf numFmtId="0" fontId="18" fillId="33" borderId="13" xfId="0" applyFont="1" applyFill="1" applyBorder="1" applyAlignment="1">
      <alignment horizontal="center" vertical="center" wrapText="1"/>
    </xf>
    <xf numFmtId="0" fontId="18" fillId="33" borderId="13" xfId="0" applyFont="1" applyFill="1" applyBorder="1" applyAlignment="1">
      <alignment horizontal="justify" vertical="center" wrapText="1"/>
    </xf>
    <xf numFmtId="0" fontId="18" fillId="33" borderId="10" xfId="0" applyFont="1" applyFill="1" applyBorder="1" applyAlignment="1">
      <alignment horizontal="justify" vertical="center" wrapText="1"/>
    </xf>
    <xf numFmtId="0" fontId="29" fillId="33" borderId="12" xfId="0" applyFont="1" applyFill="1" applyBorder="1" applyAlignment="1">
      <alignment vertical="center" wrapText="1"/>
    </xf>
    <xf numFmtId="0" fontId="18" fillId="33" borderId="13" xfId="0" applyFont="1" applyFill="1" applyBorder="1" applyAlignment="1">
      <alignment vertical="center" wrapText="1"/>
    </xf>
    <xf numFmtId="0" fontId="18" fillId="33" borderId="26" xfId="0" applyFont="1" applyFill="1" applyBorder="1" applyAlignment="1">
      <alignment vertical="center" wrapText="1"/>
    </xf>
    <xf numFmtId="0" fontId="18" fillId="33" borderId="0" xfId="0" applyFont="1" applyFill="1" applyBorder="1" applyAlignment="1">
      <alignment vertical="center" wrapText="1"/>
    </xf>
    <xf numFmtId="0" fontId="18" fillId="34" borderId="41" xfId="0" applyFont="1" applyFill="1" applyBorder="1" applyAlignment="1">
      <alignment horizontal="center" vertical="center" shrinkToFit="1"/>
    </xf>
    <xf numFmtId="0" fontId="18" fillId="34" borderId="39" xfId="0" applyFont="1" applyFill="1" applyBorder="1" applyAlignment="1">
      <alignment horizontal="center" vertical="center" shrinkToFit="1"/>
    </xf>
    <xf numFmtId="0" fontId="18" fillId="34" borderId="45" xfId="0" applyFont="1" applyFill="1" applyBorder="1" applyAlignment="1">
      <alignment horizontal="center" vertical="center" shrinkToFit="1"/>
    </xf>
    <xf numFmtId="0" fontId="18" fillId="34" borderId="42" xfId="0" applyFont="1" applyFill="1" applyBorder="1" applyAlignment="1">
      <alignment horizontal="center" vertical="center" shrinkToFit="1"/>
    </xf>
    <xf numFmtId="0" fontId="18" fillId="34" borderId="46" xfId="0" applyFont="1" applyFill="1" applyBorder="1" applyAlignment="1">
      <alignment horizontal="center" vertical="center" shrinkToFit="1"/>
    </xf>
    <xf numFmtId="0" fontId="18" fillId="34" borderId="47" xfId="0" applyFont="1" applyFill="1" applyBorder="1" applyAlignment="1">
      <alignment horizontal="center" vertical="center" shrinkToFit="1"/>
    </xf>
    <xf numFmtId="0" fontId="18" fillId="33" borderId="26" xfId="0" applyFont="1" applyFill="1" applyBorder="1" applyAlignment="1">
      <alignment horizontal="center" vertical="center" textRotation="255" shrinkToFit="1"/>
    </xf>
    <xf numFmtId="0" fontId="18" fillId="36" borderId="51" xfId="0" applyFont="1" applyFill="1" applyBorder="1" applyAlignment="1">
      <alignment horizontal="center" vertical="center" shrinkToFit="1"/>
    </xf>
    <xf numFmtId="0" fontId="18" fillId="36" borderId="52" xfId="0" applyFont="1" applyFill="1" applyBorder="1" applyAlignment="1">
      <alignment horizontal="center" vertical="center" shrinkToFit="1"/>
    </xf>
    <xf numFmtId="0" fontId="18" fillId="33" borderId="17" xfId="0" applyFont="1" applyFill="1" applyBorder="1" applyAlignment="1">
      <alignment vertical="center"/>
    </xf>
    <xf numFmtId="0" fontId="18" fillId="36" borderId="53" xfId="0" applyFont="1" applyFill="1" applyBorder="1" applyAlignment="1">
      <alignment horizontal="left" vertical="center" shrinkToFit="1"/>
    </xf>
    <xf numFmtId="0" fontId="18" fillId="36" borderId="51" xfId="0" applyFont="1" applyFill="1" applyBorder="1" applyAlignment="1">
      <alignment horizontal="justify" vertical="center" shrinkToFit="1"/>
    </xf>
    <xf numFmtId="0" fontId="18" fillId="36" borderId="51" xfId="0" applyFont="1" applyFill="1" applyBorder="1" applyAlignment="1">
      <alignment vertical="center" shrinkToFit="1"/>
    </xf>
    <xf numFmtId="0" fontId="18" fillId="36" borderId="52" xfId="0" applyFont="1" applyFill="1" applyBorder="1" applyAlignment="1">
      <alignment vertical="center" shrinkToFit="1"/>
    </xf>
    <xf numFmtId="0" fontId="20" fillId="33" borderId="54" xfId="0" applyFont="1" applyFill="1" applyBorder="1" applyAlignment="1">
      <alignment vertical="center"/>
    </xf>
    <xf numFmtId="0" fontId="4" fillId="33" borderId="26" xfId="0" applyFont="1" applyFill="1" applyBorder="1" applyAlignment="1">
      <alignment vertical="center"/>
    </xf>
    <xf numFmtId="0" fontId="4" fillId="33" borderId="26"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0" xfId="0" applyFont="1" applyFill="1" applyAlignment="1">
      <alignment/>
    </xf>
    <xf numFmtId="0" fontId="4" fillId="33" borderId="0" xfId="0" applyFont="1" applyFill="1" applyAlignment="1">
      <alignment/>
    </xf>
    <xf numFmtId="0" fontId="4" fillId="33" borderId="26" xfId="0" applyFont="1" applyFill="1" applyBorder="1" applyAlignment="1">
      <alignment/>
    </xf>
    <xf numFmtId="0" fontId="18" fillId="33" borderId="53" xfId="0" applyFont="1" applyFill="1" applyBorder="1" applyAlignment="1">
      <alignment horizontal="center" vertical="center" shrinkToFit="1"/>
    </xf>
    <xf numFmtId="0" fontId="18" fillId="33" borderId="51" xfId="0" applyFont="1" applyFill="1" applyBorder="1" applyAlignment="1">
      <alignment horizontal="center" vertical="center" shrinkToFit="1"/>
    </xf>
    <xf numFmtId="0" fontId="18" fillId="33" borderId="14"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24" xfId="0" applyFont="1" applyFill="1" applyBorder="1" applyAlignment="1">
      <alignment horizontal="center" vertical="center"/>
    </xf>
    <xf numFmtId="0" fontId="20" fillId="33" borderId="15"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26"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horizontal="center" vertical="center"/>
    </xf>
    <xf numFmtId="0" fontId="5" fillId="33" borderId="36" xfId="0" applyFont="1" applyFill="1" applyBorder="1" applyAlignment="1">
      <alignment vertical="center"/>
    </xf>
    <xf numFmtId="0" fontId="13" fillId="33" borderId="0" xfId="0" applyFont="1" applyFill="1" applyBorder="1" applyAlignment="1">
      <alignment vertical="top" wrapText="1"/>
    </xf>
    <xf numFmtId="0" fontId="5" fillId="33" borderId="10" xfId="0" applyFont="1" applyFill="1" applyBorder="1" applyAlignment="1">
      <alignment vertical="center"/>
    </xf>
    <xf numFmtId="0" fontId="5" fillId="33" borderId="24" xfId="0" applyFont="1" applyFill="1" applyBorder="1" applyAlignment="1">
      <alignment vertical="center"/>
    </xf>
    <xf numFmtId="200" fontId="5" fillId="33" borderId="0" xfId="0" applyNumberFormat="1" applyFont="1" applyFill="1" applyBorder="1" applyAlignment="1">
      <alignment horizontal="center" vertical="center"/>
    </xf>
    <xf numFmtId="0" fontId="13" fillId="33" borderId="0" xfId="0" applyFont="1" applyFill="1" applyBorder="1" applyAlignment="1">
      <alignment horizontal="left" vertical="center"/>
    </xf>
    <xf numFmtId="0" fontId="13" fillId="33" borderId="0" xfId="0" applyFont="1" applyFill="1" applyBorder="1" applyAlignment="1">
      <alignment horizontal="left" vertical="top"/>
    </xf>
    <xf numFmtId="0" fontId="13" fillId="33" borderId="0" xfId="0" applyFont="1" applyFill="1" applyBorder="1" applyAlignment="1">
      <alignment horizontal="right" vertical="center" shrinkToFit="1"/>
    </xf>
    <xf numFmtId="0" fontId="12" fillId="33" borderId="0" xfId="0" applyFont="1" applyFill="1" applyBorder="1" applyAlignment="1">
      <alignment vertical="center" wrapText="1"/>
    </xf>
    <xf numFmtId="0" fontId="132" fillId="33" borderId="0" xfId="0" applyFont="1" applyFill="1" applyBorder="1" applyAlignment="1">
      <alignment vertical="center" wrapText="1"/>
    </xf>
    <xf numFmtId="0" fontId="4" fillId="33" borderId="0" xfId="0" applyFont="1" applyFill="1" applyBorder="1" applyAlignment="1">
      <alignment horizontal="right" vertical="center" shrinkToFit="1"/>
    </xf>
    <xf numFmtId="0" fontId="20" fillId="33" borderId="0" xfId="74" applyNumberFormat="1" applyFont="1" applyFill="1" applyAlignment="1">
      <alignment vertical="center"/>
      <protection/>
    </xf>
    <xf numFmtId="38" fontId="20" fillId="33" borderId="0" xfId="54" applyFont="1" applyFill="1" applyBorder="1" applyAlignment="1">
      <alignment horizontal="center" vertical="center"/>
    </xf>
    <xf numFmtId="0" fontId="20" fillId="33" borderId="26" xfId="74" applyNumberFormat="1" applyFont="1" applyFill="1" applyBorder="1" applyAlignment="1">
      <alignment horizontal="center" vertical="center"/>
      <protection/>
    </xf>
    <xf numFmtId="0" fontId="20" fillId="34" borderId="0" xfId="0" applyNumberFormat="1" applyFont="1" applyFill="1" applyBorder="1" applyAlignment="1">
      <alignment horizontal="center" vertical="center"/>
    </xf>
    <xf numFmtId="0" fontId="20" fillId="33" borderId="0" xfId="0" applyNumberFormat="1" applyFont="1" applyFill="1" applyBorder="1" applyAlignment="1">
      <alignment vertical="center"/>
    </xf>
    <xf numFmtId="0" fontId="20" fillId="33" borderId="36" xfId="0" applyNumberFormat="1" applyFont="1" applyFill="1" applyBorder="1" applyAlignment="1">
      <alignment vertical="center"/>
    </xf>
    <xf numFmtId="0" fontId="20" fillId="33" borderId="16" xfId="74" applyNumberFormat="1" applyFont="1" applyFill="1" applyBorder="1" applyAlignment="1">
      <alignment horizontal="center" vertical="center" shrinkToFit="1"/>
      <protection/>
    </xf>
    <xf numFmtId="0" fontId="20" fillId="33" borderId="14" xfId="74" applyNumberFormat="1" applyFont="1" applyFill="1" applyBorder="1" applyAlignment="1">
      <alignment horizontal="center" vertical="center" shrinkToFit="1"/>
      <protection/>
    </xf>
    <xf numFmtId="0" fontId="20" fillId="33" borderId="14" xfId="74" applyNumberFormat="1" applyFont="1" applyFill="1" applyBorder="1" applyAlignment="1">
      <alignment horizontal="left" vertical="center" shrinkToFit="1"/>
      <protection/>
    </xf>
    <xf numFmtId="0" fontId="20" fillId="33" borderId="24" xfId="74" applyNumberFormat="1" applyFont="1" applyFill="1" applyBorder="1" applyAlignment="1">
      <alignment horizontal="left" vertical="center" shrinkToFit="1"/>
      <protection/>
    </xf>
    <xf numFmtId="0" fontId="20" fillId="33" borderId="0" xfId="74" applyFont="1" applyFill="1" applyAlignment="1">
      <alignment vertical="center"/>
      <protection/>
    </xf>
    <xf numFmtId="38" fontId="20" fillId="33" borderId="0" xfId="54" applyFont="1" applyFill="1" applyBorder="1" applyAlignment="1">
      <alignment horizontal="left" vertical="center"/>
    </xf>
    <xf numFmtId="0" fontId="20" fillId="33" borderId="36" xfId="74" applyFont="1" applyFill="1" applyBorder="1" applyAlignment="1">
      <alignment horizontal="right" vertical="center"/>
      <protection/>
    </xf>
    <xf numFmtId="0" fontId="20" fillId="33" borderId="0" xfId="74" applyFont="1" applyFill="1" applyBorder="1" applyAlignment="1">
      <alignment horizontal="right" vertical="center"/>
      <protection/>
    </xf>
    <xf numFmtId="209" fontId="20" fillId="33" borderId="0" xfId="54" applyNumberFormat="1" applyFont="1" applyFill="1" applyBorder="1" applyAlignment="1">
      <alignment horizontal="center" vertical="center"/>
    </xf>
    <xf numFmtId="38" fontId="20" fillId="33" borderId="0" xfId="54" applyFont="1" applyFill="1" applyBorder="1" applyAlignment="1">
      <alignment vertical="center"/>
    </xf>
    <xf numFmtId="0" fontId="20" fillId="33" borderId="14" xfId="74" applyFont="1" applyFill="1" applyBorder="1" applyAlignment="1">
      <alignment vertical="center"/>
      <protection/>
    </xf>
    <xf numFmtId="0" fontId="20" fillId="33" borderId="0" xfId="0" applyFont="1" applyFill="1" applyAlignment="1">
      <alignment vertical="center" wrapText="1"/>
    </xf>
    <xf numFmtId="0" fontId="20" fillId="33" borderId="0" xfId="74" applyFont="1" applyFill="1" applyAlignment="1">
      <alignment horizontal="center" vertical="center"/>
      <protection/>
    </xf>
    <xf numFmtId="0" fontId="20" fillId="33" borderId="0" xfId="74" applyFont="1" applyFill="1" applyBorder="1" applyAlignment="1">
      <alignment horizontal="center" vertical="center"/>
      <protection/>
    </xf>
    <xf numFmtId="0" fontId="20" fillId="33" borderId="0" xfId="74" applyFont="1" applyFill="1" applyBorder="1" applyAlignment="1">
      <alignment vertical="center"/>
      <protection/>
    </xf>
    <xf numFmtId="0" fontId="20" fillId="33" borderId="0" xfId="74" applyFont="1" applyFill="1" applyBorder="1" applyAlignment="1">
      <alignment horizontal="distributed" vertical="center"/>
      <protection/>
    </xf>
    <xf numFmtId="0" fontId="20" fillId="33" borderId="0" xfId="74" applyFont="1" applyFill="1" applyBorder="1" applyAlignment="1">
      <alignment horizontal="left" vertical="center" shrinkToFit="1"/>
      <protection/>
    </xf>
    <xf numFmtId="0" fontId="20" fillId="33" borderId="26" xfId="74" applyFont="1" applyFill="1" applyBorder="1" applyAlignment="1">
      <alignment vertical="center"/>
      <protection/>
    </xf>
    <xf numFmtId="0" fontId="20" fillId="33" borderId="36" xfId="74" applyFont="1" applyFill="1" applyBorder="1" applyAlignment="1">
      <alignment vertical="center"/>
      <protection/>
    </xf>
    <xf numFmtId="0" fontId="20" fillId="33" borderId="25" xfId="74" applyFont="1" applyFill="1" applyBorder="1" applyAlignment="1">
      <alignment vertical="center"/>
      <protection/>
    </xf>
    <xf numFmtId="0" fontId="20" fillId="33" borderId="24" xfId="74" applyFont="1" applyFill="1" applyBorder="1" applyAlignment="1">
      <alignment vertical="center"/>
      <protection/>
    </xf>
    <xf numFmtId="0" fontId="20" fillId="19" borderId="0" xfId="74" applyFont="1" applyFill="1" applyBorder="1" applyAlignment="1">
      <alignment vertical="center"/>
      <protection/>
    </xf>
    <xf numFmtId="0" fontId="20" fillId="19" borderId="36" xfId="74" applyFont="1" applyFill="1" applyBorder="1" applyAlignment="1">
      <alignment vertical="center"/>
      <protection/>
    </xf>
    <xf numFmtId="0" fontId="20" fillId="19" borderId="13" xfId="74" applyFont="1" applyFill="1" applyBorder="1" applyAlignment="1">
      <alignment vertical="center"/>
      <protection/>
    </xf>
    <xf numFmtId="0" fontId="20" fillId="19" borderId="10" xfId="74" applyFont="1" applyFill="1" applyBorder="1" applyAlignment="1">
      <alignment vertical="center"/>
      <protection/>
    </xf>
    <xf numFmtId="0" fontId="20" fillId="33" borderId="55" xfId="74" applyFont="1" applyFill="1" applyBorder="1" applyAlignment="1">
      <alignment vertical="center"/>
      <protection/>
    </xf>
    <xf numFmtId="0" fontId="20" fillId="33" borderId="56" xfId="74" applyFont="1" applyFill="1" applyBorder="1" applyAlignment="1">
      <alignment vertical="center"/>
      <protection/>
    </xf>
    <xf numFmtId="0" fontId="20" fillId="33" borderId="57" xfId="74" applyFont="1" applyFill="1" applyBorder="1" applyAlignment="1">
      <alignment horizontal="right" vertical="center"/>
      <protection/>
    </xf>
    <xf numFmtId="0" fontId="20" fillId="33" borderId="57" xfId="74" applyFont="1" applyFill="1" applyBorder="1" applyAlignment="1">
      <alignment horizontal="center" vertical="center"/>
      <protection/>
    </xf>
    <xf numFmtId="0" fontId="20" fillId="33" borderId="57" xfId="74" applyFont="1" applyFill="1" applyBorder="1" applyAlignment="1">
      <alignment vertical="center"/>
      <protection/>
    </xf>
    <xf numFmtId="0" fontId="20" fillId="33" borderId="58" xfId="74" applyFont="1" applyFill="1" applyBorder="1" applyAlignment="1">
      <alignment vertical="center"/>
      <protection/>
    </xf>
    <xf numFmtId="0" fontId="20" fillId="33" borderId="54" xfId="74" applyFont="1" applyFill="1" applyBorder="1" applyAlignment="1">
      <alignment vertical="center"/>
      <protection/>
    </xf>
    <xf numFmtId="0" fontId="20" fillId="33" borderId="59" xfId="74" applyFont="1" applyFill="1" applyBorder="1" applyAlignment="1">
      <alignment vertical="center"/>
      <protection/>
    </xf>
    <xf numFmtId="0" fontId="20" fillId="33" borderId="60" xfId="74" applyFont="1" applyFill="1" applyBorder="1" applyAlignment="1">
      <alignment horizontal="center" vertical="center"/>
      <protection/>
    </xf>
    <xf numFmtId="0" fontId="20" fillId="33" borderId="61" xfId="74" applyFont="1" applyFill="1" applyBorder="1" applyAlignment="1">
      <alignment vertical="center"/>
      <protection/>
    </xf>
    <xf numFmtId="0" fontId="20" fillId="33" borderId="58" xfId="74" applyFont="1" applyFill="1" applyBorder="1" applyAlignment="1">
      <alignment horizontal="right" vertical="center"/>
      <protection/>
    </xf>
    <xf numFmtId="0" fontId="20" fillId="33" borderId="0" xfId="74" applyFont="1" applyFill="1" applyBorder="1" applyAlignment="1">
      <alignment vertical="top" wrapText="1"/>
      <protection/>
    </xf>
    <xf numFmtId="0" fontId="20" fillId="33" borderId="0" xfId="74" applyFont="1" applyFill="1" applyBorder="1" applyAlignment="1">
      <alignment vertical="top"/>
      <protection/>
    </xf>
    <xf numFmtId="0" fontId="20" fillId="33" borderId="0" xfId="74" applyFont="1" applyFill="1" applyBorder="1" applyAlignment="1">
      <alignment horizontal="center" vertical="top"/>
      <protection/>
    </xf>
    <xf numFmtId="0" fontId="20" fillId="36" borderId="0" xfId="74" applyFont="1" applyFill="1" applyBorder="1" applyAlignment="1">
      <alignment horizontal="center" vertical="top"/>
      <protection/>
    </xf>
    <xf numFmtId="0" fontId="20" fillId="33" borderId="61" xfId="74" applyFont="1" applyFill="1" applyBorder="1" applyAlignment="1">
      <alignment vertical="top"/>
      <protection/>
    </xf>
    <xf numFmtId="0" fontId="20" fillId="33" borderId="54" xfId="74" applyFont="1" applyFill="1" applyBorder="1" applyAlignment="1">
      <alignment vertical="top"/>
      <protection/>
    </xf>
    <xf numFmtId="0" fontId="20" fillId="33" borderId="59" xfId="74" applyFont="1" applyFill="1" applyBorder="1" applyAlignment="1">
      <alignment vertical="top"/>
      <protection/>
    </xf>
    <xf numFmtId="0" fontId="133" fillId="33" borderId="0" xfId="74" applyFont="1" applyFill="1" applyBorder="1" applyAlignment="1">
      <alignment horizontal="center" vertical="center"/>
      <protection/>
    </xf>
    <xf numFmtId="0" fontId="20" fillId="33" borderId="58" xfId="74" applyFont="1" applyFill="1" applyBorder="1" applyAlignment="1">
      <alignment horizontal="center" vertical="center"/>
      <protection/>
    </xf>
    <xf numFmtId="0" fontId="20" fillId="33" borderId="60" xfId="74" applyFont="1" applyFill="1" applyBorder="1" applyAlignment="1">
      <alignment vertical="center"/>
      <protection/>
    </xf>
    <xf numFmtId="0" fontId="20" fillId="33" borderId="26" xfId="74" applyFont="1" applyFill="1" applyBorder="1" applyAlignment="1">
      <alignment horizontal="right" vertical="center"/>
      <protection/>
    </xf>
    <xf numFmtId="0" fontId="30" fillId="33" borderId="26" xfId="74" applyFont="1" applyFill="1" applyBorder="1" applyAlignment="1">
      <alignment vertical="center"/>
      <protection/>
    </xf>
    <xf numFmtId="0" fontId="20" fillId="33" borderId="0" xfId="0" applyFont="1" applyFill="1" applyBorder="1" applyAlignment="1">
      <alignment vertical="top" wrapText="1"/>
    </xf>
    <xf numFmtId="0" fontId="20" fillId="33" borderId="36" xfId="0" applyFont="1" applyFill="1" applyBorder="1" applyAlignment="1">
      <alignment vertical="top" wrapText="1"/>
    </xf>
    <xf numFmtId="0" fontId="20" fillId="33" borderId="26" xfId="0" applyFont="1" applyFill="1" applyBorder="1" applyAlignment="1">
      <alignment vertical="top"/>
    </xf>
    <xf numFmtId="0" fontId="20" fillId="33" borderId="0" xfId="0" applyFont="1" applyFill="1" applyBorder="1" applyAlignment="1">
      <alignment vertical="top"/>
    </xf>
    <xf numFmtId="0" fontId="20" fillId="33" borderId="11" xfId="74" applyFont="1" applyFill="1" applyBorder="1" applyAlignment="1">
      <alignment horizontal="center" vertical="center"/>
      <protection/>
    </xf>
    <xf numFmtId="0" fontId="133" fillId="33" borderId="57" xfId="74" applyFont="1" applyFill="1" applyBorder="1" applyAlignment="1">
      <alignment horizontal="center" vertical="center"/>
      <protection/>
    </xf>
    <xf numFmtId="0" fontId="133" fillId="33" borderId="58" xfId="74" applyFont="1" applyFill="1" applyBorder="1" applyAlignment="1">
      <alignment horizontal="center" vertical="center"/>
      <protection/>
    </xf>
    <xf numFmtId="0" fontId="35" fillId="19" borderId="26" xfId="74" applyFont="1" applyFill="1" applyBorder="1" applyAlignment="1">
      <alignment vertical="center"/>
      <protection/>
    </xf>
    <xf numFmtId="0" fontId="20" fillId="33" borderId="14" xfId="74" applyFont="1" applyFill="1" applyBorder="1" applyAlignment="1">
      <alignment horizontal="left" vertical="center" shrinkToFit="1"/>
      <protection/>
    </xf>
    <xf numFmtId="0" fontId="20" fillId="33" borderId="26" xfId="74" applyFont="1" applyFill="1" applyBorder="1" applyAlignment="1">
      <alignment horizontal="left" vertical="center"/>
      <protection/>
    </xf>
    <xf numFmtId="0" fontId="20" fillId="33" borderId="36" xfId="74" applyFont="1" applyFill="1" applyBorder="1" applyAlignment="1">
      <alignment horizontal="left" vertical="center" shrinkToFit="1"/>
      <protection/>
    </xf>
    <xf numFmtId="0" fontId="20" fillId="33" borderId="26" xfId="74" applyFont="1" applyFill="1" applyBorder="1" applyAlignment="1">
      <alignment horizontal="distributed" vertical="center"/>
      <protection/>
    </xf>
    <xf numFmtId="0" fontId="22" fillId="19" borderId="12" xfId="74" applyFont="1" applyFill="1" applyBorder="1" applyAlignment="1">
      <alignment vertical="center"/>
      <protection/>
    </xf>
    <xf numFmtId="0" fontId="133" fillId="33" borderId="0" xfId="74" applyFont="1" applyFill="1" applyBorder="1" applyAlignment="1">
      <alignment vertical="top" wrapText="1"/>
      <protection/>
    </xf>
    <xf numFmtId="0" fontId="133" fillId="33" borderId="61" xfId="74" applyFont="1" applyFill="1" applyBorder="1" applyAlignment="1">
      <alignment vertical="top" wrapText="1"/>
      <protection/>
    </xf>
    <xf numFmtId="0" fontId="20" fillId="33" borderId="62" xfId="74" applyFont="1" applyFill="1" applyBorder="1" applyAlignment="1">
      <alignment vertical="center"/>
      <protection/>
    </xf>
    <xf numFmtId="0" fontId="20" fillId="33" borderId="55" xfId="74" applyFont="1" applyFill="1" applyBorder="1" applyAlignment="1">
      <alignment horizontal="center" vertical="center"/>
      <protection/>
    </xf>
    <xf numFmtId="0" fontId="35" fillId="19" borderId="63" xfId="74" applyFont="1" applyFill="1" applyBorder="1" applyAlignment="1">
      <alignment vertical="center"/>
      <protection/>
    </xf>
    <xf numFmtId="0" fontId="20" fillId="33" borderId="63" xfId="74" applyFont="1" applyFill="1" applyBorder="1" applyAlignment="1">
      <alignment vertical="center"/>
      <protection/>
    </xf>
    <xf numFmtId="0" fontId="20" fillId="33" borderId="64" xfId="74" applyFont="1" applyFill="1" applyBorder="1" applyAlignment="1">
      <alignment vertical="center"/>
      <protection/>
    </xf>
    <xf numFmtId="0" fontId="22" fillId="19" borderId="26" xfId="74" applyFont="1" applyFill="1" applyBorder="1" applyAlignment="1">
      <alignment horizontal="left" vertical="center"/>
      <protection/>
    </xf>
    <xf numFmtId="0" fontId="22" fillId="19" borderId="0" xfId="74" applyFont="1" applyFill="1" applyBorder="1" applyAlignment="1">
      <alignment horizontal="distributed" vertical="center"/>
      <protection/>
    </xf>
    <xf numFmtId="0" fontId="22" fillId="19" borderId="0" xfId="74" applyFont="1" applyFill="1" applyBorder="1" applyAlignment="1">
      <alignment horizontal="left" vertical="center" shrinkToFit="1"/>
      <protection/>
    </xf>
    <xf numFmtId="0" fontId="22" fillId="19" borderId="36" xfId="74" applyFont="1" applyFill="1" applyBorder="1" applyAlignment="1">
      <alignment horizontal="left" vertical="center" shrinkToFit="1"/>
      <protection/>
    </xf>
    <xf numFmtId="0" fontId="22" fillId="19" borderId="26" xfId="74" applyNumberFormat="1" applyFont="1" applyFill="1" applyBorder="1" applyAlignment="1">
      <alignment horizontal="left" vertical="center"/>
      <protection/>
    </xf>
    <xf numFmtId="0" fontId="20" fillId="36" borderId="0" xfId="74" applyFont="1" applyFill="1" applyBorder="1" applyAlignment="1">
      <alignment horizontal="center" vertical="center" shrinkToFit="1"/>
      <protection/>
    </xf>
    <xf numFmtId="0" fontId="20" fillId="36" borderId="0" xfId="74" applyFont="1" applyFill="1" applyBorder="1" applyAlignment="1">
      <alignment horizontal="center" vertical="top" shrinkToFit="1"/>
      <protection/>
    </xf>
    <xf numFmtId="0" fontId="20" fillId="33" borderId="0" xfId="74" applyFont="1" applyFill="1" applyBorder="1" applyAlignment="1">
      <alignment horizontal="left" vertical="top" wrapText="1"/>
      <protection/>
    </xf>
    <xf numFmtId="0" fontId="20" fillId="33" borderId="0" xfId="0" applyFont="1" applyFill="1" applyBorder="1" applyAlignment="1">
      <alignment horizontal="left" vertical="top" wrapText="1"/>
    </xf>
    <xf numFmtId="0" fontId="20" fillId="33" borderId="36" xfId="0" applyFont="1" applyFill="1" applyBorder="1" applyAlignment="1">
      <alignment horizontal="left" vertical="top" wrapText="1"/>
    </xf>
    <xf numFmtId="38" fontId="20" fillId="33" borderId="54" xfId="54" applyFont="1" applyFill="1" applyBorder="1" applyAlignment="1">
      <alignment vertical="center"/>
    </xf>
    <xf numFmtId="209" fontId="20" fillId="33" borderId="54" xfId="54" applyNumberFormat="1" applyFont="1" applyFill="1" applyBorder="1" applyAlignment="1">
      <alignment horizontal="center" vertical="center"/>
    </xf>
    <xf numFmtId="38" fontId="20" fillId="33" borderId="54" xfId="54" applyFont="1" applyFill="1" applyBorder="1" applyAlignment="1">
      <alignment horizontal="center" vertical="center"/>
    </xf>
    <xf numFmtId="0" fontId="20" fillId="33" borderId="65" xfId="74" applyFont="1" applyFill="1" applyBorder="1" applyAlignment="1">
      <alignment vertical="center"/>
      <protection/>
    </xf>
    <xf numFmtId="0" fontId="20" fillId="33" borderId="56" xfId="74" applyFont="1" applyFill="1" applyBorder="1" applyAlignment="1">
      <alignment vertical="center"/>
      <protection/>
    </xf>
    <xf numFmtId="0" fontId="133" fillId="33" borderId="63" xfId="74" applyFont="1" applyFill="1" applyBorder="1" applyAlignment="1">
      <alignment vertical="top" wrapText="1"/>
      <protection/>
    </xf>
    <xf numFmtId="0" fontId="20" fillId="33" borderId="63" xfId="74" applyFont="1" applyFill="1" applyBorder="1" applyAlignment="1">
      <alignment vertical="top" wrapText="1"/>
      <protection/>
    </xf>
    <xf numFmtId="0" fontId="13" fillId="33" borderId="0" xfId="0" applyFont="1" applyFill="1" applyBorder="1" applyAlignment="1">
      <alignment horizontal="left" vertical="center" shrinkToFit="1"/>
    </xf>
    <xf numFmtId="0" fontId="13" fillId="33" borderId="0" xfId="0" applyFont="1" applyFill="1" applyBorder="1" applyAlignment="1">
      <alignment vertical="center"/>
    </xf>
    <xf numFmtId="200" fontId="5" fillId="33" borderId="0" xfId="0" applyNumberFormat="1" applyFont="1" applyFill="1" applyBorder="1" applyAlignment="1">
      <alignment horizontal="right" vertical="center"/>
    </xf>
    <xf numFmtId="200" fontId="5" fillId="33" borderId="0" xfId="0" applyNumberFormat="1" applyFont="1" applyFill="1" applyBorder="1" applyAlignment="1">
      <alignment vertical="center"/>
    </xf>
    <xf numFmtId="200" fontId="13" fillId="33" borderId="0" xfId="0" applyNumberFormat="1" applyFont="1" applyFill="1" applyBorder="1" applyAlignment="1">
      <alignment vertical="top" wrapText="1"/>
    </xf>
    <xf numFmtId="0" fontId="129" fillId="33" borderId="11" xfId="0" applyFont="1" applyFill="1" applyBorder="1" applyAlignment="1">
      <alignment horizontal="center" vertical="center"/>
    </xf>
    <xf numFmtId="0" fontId="129" fillId="36" borderId="51" xfId="0" applyFont="1" applyFill="1" applyBorder="1" applyAlignment="1">
      <alignment horizontal="center" vertical="center" shrinkToFit="1"/>
    </xf>
    <xf numFmtId="0" fontId="129" fillId="36" borderId="52" xfId="0" applyFont="1" applyFill="1" applyBorder="1" applyAlignment="1">
      <alignment horizontal="center" vertical="center" shrinkToFit="1"/>
    </xf>
    <xf numFmtId="0" fontId="129" fillId="33" borderId="13"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Alignment="1">
      <alignment horizontal="left"/>
    </xf>
    <xf numFmtId="0" fontId="4" fillId="33" borderId="0" xfId="0" applyFont="1" applyFill="1" applyAlignment="1">
      <alignment horizontal="center"/>
    </xf>
    <xf numFmtId="0" fontId="4" fillId="33" borderId="12"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xf>
    <xf numFmtId="0" fontId="4" fillId="33" borderId="14" xfId="0" applyFont="1" applyFill="1" applyBorder="1" applyAlignment="1">
      <alignment horizontal="center" vertical="center" wrapText="1"/>
    </xf>
    <xf numFmtId="0" fontId="4" fillId="33" borderId="13" xfId="0" applyFont="1" applyFill="1" applyBorder="1" applyAlignment="1">
      <alignment horizontal="right" vertical="center"/>
    </xf>
    <xf numFmtId="0" fontId="4" fillId="33" borderId="10" xfId="0" applyFont="1" applyFill="1" applyBorder="1" applyAlignment="1">
      <alignment/>
    </xf>
    <xf numFmtId="0" fontId="4" fillId="33" borderId="16"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3" xfId="0" applyFont="1" applyFill="1" applyBorder="1" applyAlignment="1">
      <alignment/>
    </xf>
    <xf numFmtId="0" fontId="4" fillId="33" borderId="0" xfId="0" applyFont="1" applyFill="1" applyBorder="1" applyAlignment="1">
      <alignment vertical="top" wrapText="1"/>
    </xf>
    <xf numFmtId="0" fontId="5" fillId="19" borderId="49" xfId="0" applyFont="1" applyFill="1" applyBorder="1" applyAlignment="1">
      <alignment vertical="center"/>
    </xf>
    <xf numFmtId="0" fontId="5" fillId="33" borderId="49" xfId="0" applyFont="1" applyFill="1" applyBorder="1" applyAlignment="1">
      <alignment vertical="center" shrinkToFit="1"/>
    </xf>
    <xf numFmtId="0" fontId="5" fillId="33" borderId="41" xfId="0" applyFont="1" applyFill="1" applyBorder="1" applyAlignment="1">
      <alignment vertical="center" shrinkToFit="1"/>
    </xf>
    <xf numFmtId="0" fontId="5" fillId="33" borderId="41"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5" fillId="33" borderId="49" xfId="0" applyFont="1" applyFill="1" applyBorder="1" applyAlignment="1">
      <alignment vertical="center" wrapText="1"/>
    </xf>
    <xf numFmtId="0" fontId="5" fillId="19" borderId="44" xfId="0" applyFont="1" applyFill="1" applyBorder="1" applyAlignment="1">
      <alignment vertical="center"/>
    </xf>
    <xf numFmtId="0" fontId="5" fillId="33" borderId="44" xfId="0" applyFont="1" applyFill="1" applyBorder="1" applyAlignment="1">
      <alignment vertical="center" shrinkToFit="1"/>
    </xf>
    <xf numFmtId="0" fontId="5" fillId="33" borderId="45" xfId="0" applyFont="1" applyFill="1" applyBorder="1" applyAlignment="1">
      <alignment vertical="center" shrinkToFit="1"/>
    </xf>
    <xf numFmtId="0" fontId="5" fillId="33" borderId="45" xfId="0" applyFont="1" applyFill="1" applyBorder="1" applyAlignment="1">
      <alignment horizontal="center" vertical="center" shrinkToFit="1"/>
    </xf>
    <xf numFmtId="0" fontId="5" fillId="33" borderId="44" xfId="0" applyFont="1" applyFill="1" applyBorder="1" applyAlignment="1">
      <alignment horizontal="center" vertical="center" shrinkToFit="1"/>
    </xf>
    <xf numFmtId="0" fontId="5" fillId="33" borderId="44" xfId="0" applyFont="1" applyFill="1" applyBorder="1" applyAlignment="1">
      <alignment vertical="center" wrapText="1"/>
    </xf>
    <xf numFmtId="0" fontId="5" fillId="33" borderId="44" xfId="0" applyFont="1" applyFill="1" applyBorder="1" applyAlignment="1">
      <alignment vertical="center"/>
    </xf>
    <xf numFmtId="0" fontId="5" fillId="19" borderId="66" xfId="0" applyFont="1" applyFill="1" applyBorder="1" applyAlignment="1">
      <alignment vertical="center"/>
    </xf>
    <xf numFmtId="0" fontId="5" fillId="33" borderId="66" xfId="0" applyFont="1" applyFill="1" applyBorder="1" applyAlignment="1">
      <alignment vertical="center" shrinkToFit="1"/>
    </xf>
    <xf numFmtId="0" fontId="5" fillId="33" borderId="46" xfId="0" applyFont="1" applyFill="1" applyBorder="1" applyAlignment="1">
      <alignment vertical="center" shrinkToFit="1"/>
    </xf>
    <xf numFmtId="0" fontId="5" fillId="33" borderId="46" xfId="0" applyFont="1" applyFill="1" applyBorder="1" applyAlignment="1">
      <alignment horizontal="center" vertical="center" shrinkToFit="1"/>
    </xf>
    <xf numFmtId="0" fontId="5" fillId="33" borderId="66" xfId="0" applyFont="1" applyFill="1" applyBorder="1" applyAlignment="1">
      <alignment horizontal="center" vertical="center" shrinkToFit="1"/>
    </xf>
    <xf numFmtId="0" fontId="5" fillId="33" borderId="66" xfId="0" applyFont="1" applyFill="1" applyBorder="1" applyAlignment="1">
      <alignment vertical="center" wrapText="1"/>
    </xf>
    <xf numFmtId="0" fontId="122" fillId="33" borderId="44" xfId="0" applyFont="1" applyFill="1" applyBorder="1" applyAlignment="1">
      <alignment vertical="center" wrapText="1"/>
    </xf>
    <xf numFmtId="0" fontId="5" fillId="33" borderId="44" xfId="0" applyFont="1" applyFill="1" applyBorder="1" applyAlignment="1">
      <alignment horizontal="center" vertical="top" shrinkToFit="1"/>
    </xf>
    <xf numFmtId="0" fontId="5" fillId="33" borderId="45" xfId="0" applyFont="1" applyFill="1" applyBorder="1" applyAlignment="1">
      <alignment horizontal="center" vertical="top" shrinkToFit="1"/>
    </xf>
    <xf numFmtId="0" fontId="5" fillId="33" borderId="46" xfId="0" applyFont="1" applyFill="1" applyBorder="1" applyAlignment="1">
      <alignment horizontal="center" vertical="top" shrinkToFit="1"/>
    </xf>
    <xf numFmtId="0" fontId="5" fillId="33" borderId="66" xfId="0" applyFont="1" applyFill="1" applyBorder="1" applyAlignment="1">
      <alignment horizontal="center" vertical="top" shrinkToFit="1"/>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4" xfId="0" applyFont="1" applyFill="1" applyBorder="1" applyAlignment="1">
      <alignment vertical="center"/>
    </xf>
    <xf numFmtId="0" fontId="5" fillId="33" borderId="36" xfId="0" applyFont="1" applyFill="1" applyBorder="1" applyAlignment="1">
      <alignment vertical="center"/>
    </xf>
    <xf numFmtId="0" fontId="5" fillId="33" borderId="10" xfId="0" applyFont="1" applyFill="1" applyBorder="1" applyAlignment="1">
      <alignment vertical="center"/>
    </xf>
    <xf numFmtId="0" fontId="5" fillId="33" borderId="24" xfId="0" applyFont="1" applyFill="1" applyBorder="1" applyAlignment="1">
      <alignment vertical="center"/>
    </xf>
    <xf numFmtId="0" fontId="5" fillId="33" borderId="0" xfId="0" applyFont="1" applyFill="1" applyBorder="1" applyAlignment="1">
      <alignment vertical="center"/>
    </xf>
    <xf numFmtId="0" fontId="20" fillId="33" borderId="43" xfId="0" applyFont="1" applyFill="1" applyBorder="1" applyAlignment="1">
      <alignment vertical="center" wrapText="1"/>
    </xf>
    <xf numFmtId="0" fontId="20" fillId="33" borderId="42" xfId="0" applyFont="1" applyFill="1" applyBorder="1" applyAlignment="1">
      <alignment vertical="center" shrinkToFit="1"/>
    </xf>
    <xf numFmtId="0" fontId="37" fillId="36" borderId="16" xfId="0" applyFont="1" applyFill="1" applyBorder="1" applyAlignment="1">
      <alignment horizontal="left" vertical="center" shrinkToFit="1"/>
    </xf>
    <xf numFmtId="0" fontId="37" fillId="33" borderId="16" xfId="0" applyFont="1" applyFill="1" applyBorder="1" applyAlignment="1">
      <alignment horizontal="left" vertical="center"/>
    </xf>
    <xf numFmtId="0" fontId="37" fillId="33" borderId="16" xfId="0" applyFont="1" applyFill="1" applyBorder="1" applyAlignment="1">
      <alignment horizontal="center" vertical="center"/>
    </xf>
    <xf numFmtId="0" fontId="37" fillId="33" borderId="17" xfId="0" applyFont="1" applyFill="1" applyBorder="1" applyAlignment="1">
      <alignment horizontal="left" vertical="center"/>
    </xf>
    <xf numFmtId="0" fontId="5" fillId="33" borderId="14" xfId="0" applyFont="1" applyFill="1" applyBorder="1" applyAlignment="1">
      <alignment vertical="center"/>
    </xf>
    <xf numFmtId="0" fontId="5" fillId="33" borderId="24" xfId="0" applyFont="1" applyFill="1" applyBorder="1" applyAlignment="1">
      <alignment vertical="center"/>
    </xf>
    <xf numFmtId="0" fontId="5" fillId="33" borderId="40" xfId="0" applyFont="1" applyFill="1" applyBorder="1" applyAlignment="1">
      <alignment vertical="center"/>
    </xf>
    <xf numFmtId="0" fontId="5" fillId="33" borderId="39" xfId="0" applyFont="1" applyFill="1" applyBorder="1" applyAlignment="1">
      <alignment vertical="center"/>
    </xf>
    <xf numFmtId="0" fontId="18" fillId="33" borderId="14" xfId="0" applyFont="1" applyFill="1" applyBorder="1" applyAlignment="1">
      <alignment horizontal="center" vertical="center"/>
    </xf>
    <xf numFmtId="0" fontId="18" fillId="33" borderId="0" xfId="0" applyFont="1" applyFill="1" applyBorder="1" applyAlignment="1">
      <alignment vertical="center"/>
    </xf>
    <xf numFmtId="0" fontId="18" fillId="33" borderId="0" xfId="0" applyFont="1" applyFill="1" applyAlignment="1">
      <alignment vertical="center"/>
    </xf>
    <xf numFmtId="0" fontId="4" fillId="33" borderId="14" xfId="0" applyFont="1" applyFill="1" applyBorder="1" applyAlignment="1">
      <alignment vertical="center" shrinkToFit="1"/>
    </xf>
    <xf numFmtId="0" fontId="4" fillId="33" borderId="13"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36"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0" xfId="0" applyFont="1" applyFill="1" applyAlignment="1">
      <alignment horizontal="center" vertical="center" shrinkToFit="1"/>
    </xf>
    <xf numFmtId="0" fontId="4" fillId="33" borderId="0" xfId="0" applyFont="1" applyFill="1" applyBorder="1" applyAlignment="1">
      <alignment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5" fillId="33" borderId="0" xfId="0" applyFont="1" applyFill="1" applyBorder="1" applyAlignment="1">
      <alignment vertical="top"/>
    </xf>
    <xf numFmtId="0" fontId="5" fillId="33" borderId="0" xfId="0" applyFont="1" applyFill="1" applyBorder="1" applyAlignment="1">
      <alignment vertical="center"/>
    </xf>
    <xf numFmtId="0" fontId="4" fillId="33" borderId="13" xfId="0" applyFont="1" applyFill="1" applyBorder="1" applyAlignment="1">
      <alignment vertical="center" shrinkToFit="1"/>
    </xf>
    <xf numFmtId="0" fontId="4" fillId="33" borderId="10" xfId="0" applyFont="1" applyFill="1" applyBorder="1" applyAlignment="1">
      <alignment vertical="center" shrinkToFit="1"/>
    </xf>
    <xf numFmtId="0" fontId="4" fillId="33" borderId="24" xfId="0" applyFont="1" applyFill="1" applyBorder="1" applyAlignment="1">
      <alignment vertical="center" shrinkToFi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4" fillId="33" borderId="36" xfId="0" applyFont="1" applyFill="1" applyBorder="1" applyAlignment="1">
      <alignment vertical="center" shrinkToFit="1"/>
    </xf>
    <xf numFmtId="0" fontId="4" fillId="33" borderId="26" xfId="0" applyFont="1" applyFill="1" applyBorder="1" applyAlignment="1">
      <alignment vertical="center" textRotation="255" shrinkToFit="1"/>
    </xf>
    <xf numFmtId="0" fontId="18" fillId="33" borderId="0" xfId="0" applyFont="1" applyFill="1" applyBorder="1" applyAlignment="1">
      <alignment vertical="center" shrinkToFit="1"/>
    </xf>
    <xf numFmtId="0" fontId="4" fillId="33" borderId="36" xfId="0" applyFont="1" applyFill="1" applyBorder="1" applyAlignment="1">
      <alignment vertical="top" wrapText="1"/>
    </xf>
    <xf numFmtId="0" fontId="4" fillId="33" borderId="25" xfId="0" applyFont="1" applyFill="1" applyBorder="1" applyAlignment="1">
      <alignment vertical="top" wrapText="1"/>
    </xf>
    <xf numFmtId="0" fontId="4" fillId="33" borderId="14" xfId="0" applyFont="1" applyFill="1" applyBorder="1" applyAlignment="1">
      <alignment vertical="top" wrapText="1"/>
    </xf>
    <xf numFmtId="0" fontId="4" fillId="33" borderId="24" xfId="0" applyFont="1" applyFill="1" applyBorder="1" applyAlignment="1">
      <alignment vertical="top" wrapText="1"/>
    </xf>
    <xf numFmtId="0" fontId="4" fillId="33" borderId="25" xfId="0" applyFont="1" applyFill="1" applyBorder="1" applyAlignment="1">
      <alignment vertical="center" textRotation="255" shrinkToFit="1"/>
    </xf>
    <xf numFmtId="0" fontId="4" fillId="33" borderId="0" xfId="0" applyFont="1" applyFill="1" applyBorder="1" applyAlignment="1">
      <alignment horizontal="center" vertical="center" wrapText="1" shrinkToFit="1"/>
    </xf>
    <xf numFmtId="0" fontId="18" fillId="33" borderId="0" xfId="0" applyFont="1" applyFill="1" applyBorder="1" applyAlignment="1">
      <alignment horizontal="left" vertical="center"/>
    </xf>
    <xf numFmtId="0" fontId="20" fillId="33" borderId="0" xfId="0" applyFont="1" applyFill="1" applyBorder="1" applyAlignment="1">
      <alignment horizontal="left" vertical="center"/>
    </xf>
    <xf numFmtId="0" fontId="18" fillId="33" borderId="11" xfId="0" applyFont="1" applyFill="1" applyBorder="1" applyAlignment="1">
      <alignment horizontal="center" vertical="center"/>
    </xf>
    <xf numFmtId="0" fontId="27" fillId="33" borderId="0" xfId="0" applyFont="1" applyFill="1" applyAlignment="1">
      <alignment horizontal="center" vertical="center"/>
    </xf>
    <xf numFmtId="0" fontId="27" fillId="33" borderId="13" xfId="0" applyFont="1" applyFill="1" applyBorder="1" applyAlignment="1">
      <alignment horizontal="center" vertical="center"/>
    </xf>
    <xf numFmtId="0" fontId="27" fillId="33" borderId="10" xfId="0" applyFont="1" applyFill="1" applyBorder="1" applyAlignment="1">
      <alignment horizontal="center" vertical="center"/>
    </xf>
    <xf numFmtId="0" fontId="27" fillId="33" borderId="0" xfId="0" applyFont="1" applyFill="1" applyBorder="1" applyAlignment="1">
      <alignment horizontal="center" vertical="center"/>
    </xf>
    <xf numFmtId="0" fontId="27" fillId="33" borderId="36" xfId="0" applyFont="1" applyFill="1" applyBorder="1" applyAlignment="1">
      <alignment horizontal="center" vertical="center"/>
    </xf>
    <xf numFmtId="0" fontId="27" fillId="33" borderId="14" xfId="0" applyFont="1" applyFill="1" applyBorder="1" applyAlignment="1">
      <alignment horizontal="center" vertical="center"/>
    </xf>
    <xf numFmtId="0" fontId="27" fillId="33" borderId="24" xfId="0" applyFont="1" applyFill="1" applyBorder="1" applyAlignment="1">
      <alignment horizontal="center" vertical="center"/>
    </xf>
    <xf numFmtId="0" fontId="4" fillId="33" borderId="25" xfId="0" applyFont="1" applyFill="1" applyBorder="1" applyAlignment="1">
      <alignment horizontal="distributed" vertical="center" wrapText="1"/>
    </xf>
    <xf numFmtId="0" fontId="4" fillId="33" borderId="14" xfId="0" applyFont="1" applyFill="1" applyBorder="1" applyAlignment="1">
      <alignment horizontal="distributed" vertical="center" wrapText="1"/>
    </xf>
    <xf numFmtId="0" fontId="4" fillId="33" borderId="24" xfId="0" applyFont="1" applyFill="1" applyBorder="1" applyAlignment="1">
      <alignment horizontal="distributed" vertical="center" wrapText="1"/>
    </xf>
    <xf numFmtId="0" fontId="18" fillId="33" borderId="12" xfId="0" applyFont="1" applyFill="1" applyBorder="1" applyAlignment="1">
      <alignment horizontal="distributed" vertical="center"/>
    </xf>
    <xf numFmtId="0" fontId="18" fillId="33" borderId="13" xfId="0" applyFont="1" applyFill="1" applyBorder="1" applyAlignment="1">
      <alignment horizontal="distributed" vertical="center"/>
    </xf>
    <xf numFmtId="0" fontId="18" fillId="33" borderId="13" xfId="0" applyFont="1" applyFill="1" applyBorder="1" applyAlignment="1">
      <alignment vertical="center"/>
    </xf>
    <xf numFmtId="0" fontId="18" fillId="33" borderId="25" xfId="0" applyFont="1" applyFill="1" applyBorder="1" applyAlignment="1">
      <alignment horizontal="distributed" vertical="center"/>
    </xf>
    <xf numFmtId="0" fontId="18" fillId="33" borderId="14" xfId="0" applyFont="1" applyFill="1" applyBorder="1" applyAlignment="1">
      <alignment horizontal="distributed" vertical="center"/>
    </xf>
    <xf numFmtId="0" fontId="18" fillId="33" borderId="14" xfId="0" applyFont="1" applyFill="1" applyBorder="1" applyAlignment="1">
      <alignment vertical="center"/>
    </xf>
    <xf numFmtId="0" fontId="5" fillId="33" borderId="44" xfId="0" applyFont="1" applyFill="1" applyBorder="1" applyAlignment="1">
      <alignment vertical="center" wrapText="1" shrinkToFit="1"/>
    </xf>
    <xf numFmtId="0" fontId="5" fillId="33" borderId="0" xfId="0" applyFont="1" applyFill="1" applyBorder="1" applyAlignment="1">
      <alignment vertical="top" shrinkToFit="1"/>
    </xf>
    <xf numFmtId="0" fontId="5" fillId="33" borderId="0" xfId="0" applyFont="1" applyFill="1" applyBorder="1" applyAlignment="1">
      <alignment vertical="top"/>
    </xf>
    <xf numFmtId="0" fontId="20" fillId="33" borderId="42" xfId="0" applyFont="1" applyFill="1" applyBorder="1" applyAlignment="1">
      <alignment vertical="center" shrinkToFit="1"/>
    </xf>
    <xf numFmtId="0" fontId="5" fillId="33" borderId="0" xfId="0" applyFont="1" applyFill="1" applyBorder="1" applyAlignment="1">
      <alignment vertical="center"/>
    </xf>
    <xf numFmtId="0" fontId="4" fillId="0" borderId="17" xfId="0" applyFont="1" applyBorder="1" applyAlignment="1">
      <alignment horizontal="center" vertical="center" wrapText="1"/>
    </xf>
    <xf numFmtId="0" fontId="4" fillId="0" borderId="25" xfId="0" applyFont="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18" fillId="39" borderId="0" xfId="0" applyFont="1" applyFill="1" applyAlignment="1">
      <alignment horizontal="right" vertical="top"/>
    </xf>
    <xf numFmtId="0" fontId="5" fillId="36" borderId="44" xfId="0" applyFont="1" applyFill="1" applyBorder="1" applyAlignment="1">
      <alignment vertical="center" wrapText="1" shrinkToFit="1"/>
    </xf>
    <xf numFmtId="0" fontId="5" fillId="36" borderId="45" xfId="0" applyFont="1" applyFill="1" applyBorder="1" applyAlignment="1">
      <alignment vertical="center" shrinkToFit="1"/>
    </xf>
    <xf numFmtId="0" fontId="5" fillId="36" borderId="45" xfId="0" applyFont="1" applyFill="1" applyBorder="1" applyAlignment="1">
      <alignment horizontal="center" vertical="center" shrinkToFit="1"/>
    </xf>
    <xf numFmtId="0" fontId="5" fillId="36" borderId="44" xfId="0" applyFont="1" applyFill="1" applyBorder="1" applyAlignment="1">
      <alignment horizontal="center" vertical="center" shrinkToFit="1"/>
    </xf>
    <xf numFmtId="0" fontId="5" fillId="36" borderId="44" xfId="0" applyFont="1" applyFill="1" applyBorder="1" applyAlignment="1">
      <alignment vertical="center" wrapText="1"/>
    </xf>
    <xf numFmtId="0" fontId="20" fillId="33" borderId="42" xfId="0" applyFont="1" applyFill="1" applyBorder="1" applyAlignment="1">
      <alignment vertical="center" shrinkToFit="1"/>
    </xf>
    <xf numFmtId="0" fontId="5" fillId="33" borderId="13" xfId="0" applyFont="1" applyFill="1" applyBorder="1" applyAlignment="1">
      <alignment horizontal="center" vertical="center"/>
    </xf>
    <xf numFmtId="0" fontId="5"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6"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0" xfId="0" applyFont="1" applyFill="1" applyAlignment="1">
      <alignment horizontal="left"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xf>
    <xf numFmtId="0" fontId="5" fillId="33" borderId="36"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4" xfId="0" applyFont="1" applyFill="1" applyBorder="1" applyAlignment="1">
      <alignment vertical="center"/>
    </xf>
    <xf numFmtId="0" fontId="4" fillId="33" borderId="24" xfId="0" applyFont="1" applyFill="1" applyBorder="1" applyAlignment="1">
      <alignment vertical="center"/>
    </xf>
    <xf numFmtId="0" fontId="4" fillId="33" borderId="0" xfId="0" applyFont="1" applyFill="1" applyAlignment="1">
      <alignment horizontal="center" vertical="center" wrapText="1"/>
    </xf>
    <xf numFmtId="0" fontId="4" fillId="33" borderId="36"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3"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5" fillId="19" borderId="67" xfId="0" applyFont="1" applyFill="1" applyBorder="1" applyAlignment="1">
      <alignment vertical="center"/>
    </xf>
    <xf numFmtId="0" fontId="5" fillId="33" borderId="67" xfId="0" applyFont="1" applyFill="1" applyBorder="1" applyAlignment="1">
      <alignment vertical="center" shrinkToFit="1"/>
    </xf>
    <xf numFmtId="0" fontId="5" fillId="33" borderId="68" xfId="0" applyFont="1" applyFill="1" applyBorder="1" applyAlignment="1">
      <alignment vertical="center" shrinkToFit="1"/>
    </xf>
    <xf numFmtId="0" fontId="5" fillId="33" borderId="68"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67" xfId="0" applyFont="1" applyFill="1" applyBorder="1" applyAlignment="1">
      <alignment vertical="center" wrapText="1"/>
    </xf>
    <xf numFmtId="0" fontId="122" fillId="33" borderId="67" xfId="0" applyFont="1" applyFill="1" applyBorder="1" applyAlignment="1">
      <alignment vertical="center" wrapText="1"/>
    </xf>
    <xf numFmtId="0" fontId="4" fillId="0" borderId="0" xfId="0" applyFont="1" applyAlignment="1">
      <alignment horizontal="center" vertical="center" wrapText="1"/>
    </xf>
    <xf numFmtId="0" fontId="4" fillId="0" borderId="13" xfId="0" applyFont="1" applyBorder="1" applyAlignment="1">
      <alignment horizontal="right" vertical="center"/>
    </xf>
    <xf numFmtId="0" fontId="4" fillId="0" borderId="36"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26" xfId="0" applyFont="1" applyBorder="1" applyAlignment="1">
      <alignment vertical="center" wrapText="1"/>
    </xf>
    <xf numFmtId="0" fontId="4" fillId="0" borderId="0" xfId="0" applyFont="1" applyAlignment="1">
      <alignment vertical="center" wrapText="1"/>
    </xf>
    <xf numFmtId="0" fontId="4" fillId="0" borderId="36" xfId="0" applyFont="1" applyBorder="1" applyAlignment="1">
      <alignment vertical="center" wrapText="1"/>
    </xf>
    <xf numFmtId="0" fontId="4" fillId="0" borderId="26" xfId="0" applyFont="1" applyBorder="1" applyAlignment="1">
      <alignment horizontal="left" vertical="center"/>
    </xf>
    <xf numFmtId="0" fontId="5" fillId="0" borderId="11" xfId="0" applyFont="1" applyBorder="1" applyAlignment="1">
      <alignment horizontal="center" vertical="center"/>
    </xf>
    <xf numFmtId="0" fontId="4" fillId="0" borderId="26" xfId="0" applyFont="1" applyBorder="1" applyAlignment="1">
      <alignment horizontal="center" vertical="center"/>
    </xf>
    <xf numFmtId="0" fontId="5" fillId="0" borderId="0" xfId="0" applyFont="1" applyAlignment="1">
      <alignment horizontal="left" vertical="center" wrapText="1"/>
    </xf>
    <xf numFmtId="0" fontId="4" fillId="0" borderId="24" xfId="0" applyFont="1" applyBorder="1" applyAlignment="1">
      <alignment horizontal="center" vertical="center" wrapText="1"/>
    </xf>
    <xf numFmtId="0" fontId="4" fillId="0" borderId="25" xfId="0" applyFont="1" applyBorder="1" applyAlignment="1">
      <alignment horizontal="left" vertical="center"/>
    </xf>
    <xf numFmtId="0" fontId="4" fillId="0" borderId="71" xfId="0" applyFont="1" applyBorder="1" applyAlignment="1">
      <alignment horizontal="center" vertical="center"/>
    </xf>
    <xf numFmtId="0" fontId="4" fillId="0" borderId="72" xfId="0" applyFont="1" applyBorder="1" applyAlignment="1">
      <alignment horizontal="left" vertical="center"/>
    </xf>
    <xf numFmtId="0" fontId="5" fillId="0" borderId="0" xfId="0" applyFont="1" applyAlignment="1">
      <alignment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4" fillId="0" borderId="14" xfId="0" applyFont="1" applyBorder="1" applyAlignment="1">
      <alignment horizontal="center" vertical="center" wrapText="1"/>
    </xf>
    <xf numFmtId="0" fontId="12"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2" fillId="0" borderId="71" xfId="0" applyFont="1" applyBorder="1" applyAlignment="1" quotePrefix="1">
      <alignment horizontal="center"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12" fillId="0" borderId="36" xfId="0" applyFont="1" applyBorder="1" applyAlignment="1" quotePrefix="1">
      <alignment horizontal="center" vertical="center"/>
    </xf>
    <xf numFmtId="0" fontId="5" fillId="0" borderId="13" xfId="0" applyFont="1" applyBorder="1" applyAlignment="1">
      <alignment horizontal="center" vertical="center"/>
    </xf>
    <xf numFmtId="0" fontId="4" fillId="0" borderId="71" xfId="0" applyFont="1" applyBorder="1" applyAlignment="1">
      <alignment horizontal="left" vertical="center"/>
    </xf>
    <xf numFmtId="0" fontId="4" fillId="0" borderId="73" xfId="0" applyFont="1" applyBorder="1" applyAlignment="1">
      <alignment horizontal="left" vertical="center"/>
    </xf>
    <xf numFmtId="0" fontId="12" fillId="0" borderId="75" xfId="0" applyFont="1" applyBorder="1" applyAlignment="1" quotePrefix="1">
      <alignment horizontal="center" vertical="center"/>
    </xf>
    <xf numFmtId="0" fontId="4" fillId="0" borderId="76" xfId="0" applyFont="1" applyBorder="1" applyAlignment="1">
      <alignment horizontal="left" vertical="center"/>
    </xf>
    <xf numFmtId="0" fontId="4" fillId="0" borderId="24" xfId="0" applyFont="1" applyBorder="1" applyAlignment="1">
      <alignment horizontal="left" vertical="center"/>
    </xf>
    <xf numFmtId="0" fontId="12" fillId="0" borderId="14" xfId="0" applyFont="1" applyBorder="1" applyAlignment="1" quotePrefix="1">
      <alignment horizontal="center" vertical="center"/>
    </xf>
    <xf numFmtId="0" fontId="5" fillId="0" borderId="36" xfId="0" applyFont="1" applyBorder="1" applyAlignment="1">
      <alignment vertical="center" wrapText="1"/>
    </xf>
    <xf numFmtId="0" fontId="4" fillId="0" borderId="36" xfId="0" applyFont="1" applyBorder="1" applyAlignment="1">
      <alignment vertical="center"/>
    </xf>
    <xf numFmtId="0" fontId="4" fillId="0" borderId="0" xfId="0" applyFont="1" applyAlignment="1">
      <alignment horizontal="left" vertical="top"/>
    </xf>
    <xf numFmtId="0" fontId="5" fillId="0" borderId="0" xfId="0" applyFont="1" applyAlignment="1">
      <alignment/>
    </xf>
    <xf numFmtId="0" fontId="4" fillId="0" borderId="0" xfId="0" applyFont="1" applyAlignment="1">
      <alignment horizontal="center"/>
    </xf>
    <xf numFmtId="0" fontId="4" fillId="35" borderId="17" xfId="0" applyFont="1" applyFill="1" applyBorder="1" applyAlignment="1">
      <alignment/>
    </xf>
    <xf numFmtId="0" fontId="4" fillId="35" borderId="10" xfId="0" applyFont="1" applyFill="1" applyBorder="1" applyAlignment="1">
      <alignment horizontal="right" vertical="center"/>
    </xf>
    <xf numFmtId="0" fontId="0" fillId="35" borderId="0" xfId="0" applyFill="1" applyAlignment="1">
      <alignment horizontal="center" vertical="center"/>
    </xf>
    <xf numFmtId="0" fontId="0" fillId="35" borderId="36" xfId="0" applyFill="1" applyBorder="1" applyAlignment="1">
      <alignment horizontal="center" vertical="center"/>
    </xf>
    <xf numFmtId="0" fontId="4" fillId="35" borderId="12" xfId="0" applyFont="1" applyFill="1" applyBorder="1" applyAlignment="1">
      <alignment horizontal="center"/>
    </xf>
    <xf numFmtId="0" fontId="4" fillId="35" borderId="26" xfId="0" applyFont="1" applyFill="1" applyBorder="1" applyAlignment="1">
      <alignment horizontal="center"/>
    </xf>
    <xf numFmtId="0" fontId="4" fillId="35" borderId="36" xfId="0" applyFont="1" applyFill="1" applyBorder="1" applyAlignment="1">
      <alignment/>
    </xf>
    <xf numFmtId="0" fontId="4" fillId="35" borderId="25" xfId="0" applyFont="1" applyFill="1" applyBorder="1" applyAlignment="1">
      <alignment horizontal="center"/>
    </xf>
    <xf numFmtId="0" fontId="4" fillId="35" borderId="14" xfId="0" applyFont="1" applyFill="1" applyBorder="1" applyAlignment="1">
      <alignment/>
    </xf>
    <xf numFmtId="0" fontId="4" fillId="35" borderId="24" xfId="0" applyFont="1" applyFill="1" applyBorder="1" applyAlignment="1">
      <alignment/>
    </xf>
    <xf numFmtId="0" fontId="4" fillId="35" borderId="26" xfId="0" applyFont="1" applyFill="1" applyBorder="1" applyAlignment="1">
      <alignment horizontal="center" vertical="top"/>
    </xf>
    <xf numFmtId="0" fontId="4" fillId="35" borderId="26" xfId="0" applyFont="1" applyFill="1" applyBorder="1" applyAlignment="1">
      <alignment vertical="top"/>
    </xf>
    <xf numFmtId="0" fontId="4" fillId="35" borderId="36" xfId="0" applyFont="1" applyFill="1" applyBorder="1" applyAlignment="1">
      <alignment vertical="top"/>
    </xf>
    <xf numFmtId="0" fontId="38" fillId="35" borderId="16" xfId="0" applyFont="1" applyFill="1" applyBorder="1" applyAlignment="1">
      <alignment horizontal="left" vertical="center"/>
    </xf>
    <xf numFmtId="0" fontId="38" fillId="35" borderId="0" xfId="0" applyFont="1" applyFill="1" applyAlignment="1">
      <alignment vertical="center"/>
    </xf>
    <xf numFmtId="0" fontId="38" fillId="35" borderId="36" xfId="0" applyFont="1" applyFill="1" applyBorder="1" applyAlignment="1">
      <alignment vertical="center"/>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185" fontId="4" fillId="35" borderId="26" xfId="0" applyNumberFormat="1" applyFont="1" applyFill="1" applyBorder="1" applyAlignment="1">
      <alignment horizontal="center" vertical="center"/>
    </xf>
    <xf numFmtId="185" fontId="4" fillId="35" borderId="0" xfId="0" applyNumberFormat="1" applyFont="1" applyFill="1" applyAlignment="1">
      <alignment vertical="center"/>
    </xf>
    <xf numFmtId="0" fontId="4" fillId="35" borderId="25" xfId="0" applyFont="1" applyFill="1" applyBorder="1" applyAlignment="1">
      <alignment horizontal="center" vertical="center" wrapText="1"/>
    </xf>
    <xf numFmtId="185" fontId="4" fillId="35" borderId="14" xfId="0" applyNumberFormat="1" applyFont="1" applyFill="1" applyBorder="1" applyAlignment="1">
      <alignment vertical="center"/>
    </xf>
    <xf numFmtId="0" fontId="13" fillId="35" borderId="0" xfId="0" applyFont="1" applyFill="1" applyAlignment="1">
      <alignment vertical="center" shrinkToFit="1"/>
    </xf>
    <xf numFmtId="0" fontId="13" fillId="35" borderId="36" xfId="0" applyFont="1" applyFill="1" applyBorder="1" applyAlignment="1">
      <alignment vertical="center" shrinkToFit="1"/>
    </xf>
    <xf numFmtId="0" fontId="4" fillId="35" borderId="37" xfId="0" applyFont="1" applyFill="1" applyBorder="1" applyAlignment="1">
      <alignment horizontal="center" vertical="center"/>
    </xf>
    <xf numFmtId="0" fontId="38" fillId="35" borderId="25" xfId="0" applyFont="1" applyFill="1" applyBorder="1" applyAlignment="1">
      <alignment horizontal="left" vertical="center"/>
    </xf>
    <xf numFmtId="0" fontId="12" fillId="35" borderId="0" xfId="0" applyFont="1" applyFill="1" applyAlignment="1">
      <alignment vertical="top"/>
    </xf>
    <xf numFmtId="0" fontId="38" fillId="35" borderId="14" xfId="0" applyFont="1" applyFill="1" applyBorder="1" applyAlignment="1">
      <alignment horizontal="left" vertical="center"/>
    </xf>
    <xf numFmtId="185" fontId="4" fillId="35" borderId="13" xfId="0" applyNumberFormat="1" applyFont="1" applyFill="1" applyBorder="1" applyAlignment="1">
      <alignment vertical="center"/>
    </xf>
    <xf numFmtId="0" fontId="13" fillId="35" borderId="0" xfId="0" applyFont="1" applyFill="1" applyAlignment="1">
      <alignment vertical="top"/>
    </xf>
    <xf numFmtId="0" fontId="13" fillId="35" borderId="0" xfId="0" applyFont="1" applyFill="1" applyAlignment="1">
      <alignment vertical="center"/>
    </xf>
    <xf numFmtId="0" fontId="13" fillId="35" borderId="0" xfId="0" applyFont="1" applyFill="1" applyAlignment="1">
      <alignment horizontal="left" vertical="center"/>
    </xf>
    <xf numFmtId="0" fontId="4" fillId="0" borderId="0" xfId="0" applyFont="1" applyAlignment="1">
      <alignment horizontal="left" vertical="top" wrapText="1"/>
    </xf>
    <xf numFmtId="0" fontId="4" fillId="0" borderId="26" xfId="0" applyFont="1" applyBorder="1" applyAlignment="1">
      <alignment horizontal="center"/>
    </xf>
    <xf numFmtId="0" fontId="4" fillId="0" borderId="36" xfId="0" applyFont="1" applyBorder="1" applyAlignment="1">
      <alignment/>
    </xf>
    <xf numFmtId="0" fontId="12" fillId="0" borderId="26" xfId="0" applyFont="1" applyBorder="1" applyAlignment="1">
      <alignment vertical="center"/>
    </xf>
    <xf numFmtId="0" fontId="12" fillId="0" borderId="0" xfId="0" applyFont="1" applyAlignment="1">
      <alignment/>
    </xf>
    <xf numFmtId="0" fontId="4" fillId="0" borderId="25" xfId="0" applyFont="1" applyBorder="1" applyAlignment="1">
      <alignment/>
    </xf>
    <xf numFmtId="0" fontId="4" fillId="0" borderId="26" xfId="0" applyFont="1" applyBorder="1" applyAlignment="1">
      <alignment/>
    </xf>
    <xf numFmtId="0" fontId="134" fillId="0" borderId="0" xfId="0" applyFont="1" applyAlignment="1">
      <alignment vertical="center"/>
    </xf>
    <xf numFmtId="0" fontId="134" fillId="0" borderId="11" xfId="0" applyFont="1" applyBorder="1" applyAlignment="1">
      <alignment vertical="center"/>
    </xf>
    <xf numFmtId="0" fontId="134" fillId="0" borderId="0" xfId="0" applyFont="1" applyAlignment="1">
      <alignment horizontal="left" vertical="center"/>
    </xf>
    <xf numFmtId="0" fontId="135" fillId="0" borderId="0" xfId="0" applyFont="1" applyAlignment="1">
      <alignment vertical="center"/>
    </xf>
    <xf numFmtId="0" fontId="134" fillId="0" borderId="0" xfId="0" applyFont="1" applyAlignment="1">
      <alignment horizontal="right" vertical="center"/>
    </xf>
    <xf numFmtId="0" fontId="134" fillId="0" borderId="11" xfId="0" applyFont="1" applyBorder="1" applyAlignment="1">
      <alignment horizontal="left" vertical="center"/>
    </xf>
    <xf numFmtId="0" fontId="134" fillId="0" borderId="16" xfId="0" applyFont="1" applyBorder="1" applyAlignment="1">
      <alignment vertical="center"/>
    </xf>
    <xf numFmtId="0" fontId="134" fillId="0" borderId="17" xfId="0" applyFont="1" applyBorder="1" applyAlignment="1">
      <alignment vertical="center"/>
    </xf>
    <xf numFmtId="220" fontId="134" fillId="0" borderId="0" xfId="0" applyNumberFormat="1" applyFont="1" applyAlignment="1">
      <alignment horizontal="right" vertical="center"/>
    </xf>
    <xf numFmtId="58" fontId="134" fillId="0" borderId="0" xfId="0" applyNumberFormat="1" applyFont="1" applyAlignment="1">
      <alignment vertical="center"/>
    </xf>
    <xf numFmtId="0" fontId="134" fillId="0" borderId="10" xfId="0" applyFont="1" applyBorder="1" applyAlignment="1">
      <alignment horizontal="center" vertical="center"/>
    </xf>
    <xf numFmtId="0" fontId="134" fillId="0" borderId="0" xfId="0" applyFont="1" applyAlignment="1">
      <alignment horizontal="center" vertical="center"/>
    </xf>
    <xf numFmtId="0" fontId="134" fillId="0" borderId="17" xfId="0" applyFont="1" applyBorder="1" applyAlignment="1">
      <alignment horizontal="center" vertical="center"/>
    </xf>
    <xf numFmtId="221" fontId="134" fillId="0" borderId="0" xfId="54" applyNumberFormat="1" applyFont="1" applyAlignment="1">
      <alignment horizontal="right" vertical="center"/>
    </xf>
    <xf numFmtId="10" fontId="134" fillId="0" borderId="0" xfId="44" applyNumberFormat="1" applyFont="1" applyAlignment="1">
      <alignment horizontal="center" vertical="center"/>
    </xf>
    <xf numFmtId="0" fontId="136" fillId="0" borderId="0" xfId="0" applyFont="1" applyAlignment="1">
      <alignment horizontal="left" vertical="center" wrapText="1"/>
    </xf>
    <xf numFmtId="0" fontId="137" fillId="0" borderId="0" xfId="0" applyFont="1" applyAlignment="1">
      <alignment horizontal="right"/>
    </xf>
    <xf numFmtId="0" fontId="137" fillId="0" borderId="0" xfId="0" applyFont="1" applyAlignment="1">
      <alignment horizontal="left"/>
    </xf>
    <xf numFmtId="0" fontId="137" fillId="0" borderId="0" xfId="0" applyFont="1" applyAlignment="1">
      <alignment/>
    </xf>
    <xf numFmtId="0" fontId="138" fillId="0" borderId="0" xfId="0" applyFont="1" applyAlignment="1">
      <alignment vertical="center"/>
    </xf>
    <xf numFmtId="0" fontId="139" fillId="0" borderId="0" xfId="68" applyFont="1" applyAlignment="1">
      <alignment vertical="center"/>
      <protection/>
    </xf>
    <xf numFmtId="0" fontId="9" fillId="0" borderId="0" xfId="69" applyFont="1" applyAlignment="1">
      <alignment horizontal="left" vertical="center"/>
      <protection/>
    </xf>
    <xf numFmtId="0" fontId="0" fillId="0" borderId="0" xfId="69" applyAlignment="1">
      <alignment horizontal="left" vertical="center"/>
      <protection/>
    </xf>
    <xf numFmtId="0" fontId="140" fillId="0" borderId="0" xfId="70" applyFont="1">
      <alignment vertical="center"/>
      <protection/>
    </xf>
    <xf numFmtId="0" fontId="42" fillId="0" borderId="0" xfId="69" applyFont="1" applyAlignment="1">
      <alignment horizontal="center"/>
      <protection/>
    </xf>
    <xf numFmtId="0" fontId="9" fillId="0" borderId="0" xfId="69" applyFont="1" applyAlignment="1">
      <alignment horizontal="center" vertical="center"/>
      <protection/>
    </xf>
    <xf numFmtId="0" fontId="139" fillId="0" borderId="0" xfId="68" applyFont="1" applyAlignment="1">
      <alignment vertical="center" wrapText="1"/>
      <protection/>
    </xf>
    <xf numFmtId="0" fontId="139" fillId="0" borderId="0" xfId="0" applyFont="1" applyAlignment="1">
      <alignment/>
    </xf>
    <xf numFmtId="0" fontId="43" fillId="0" borderId="0" xfId="69" applyFont="1">
      <alignment vertical="center"/>
      <protection/>
    </xf>
    <xf numFmtId="0" fontId="44" fillId="0" borderId="0" xfId="69" applyFont="1">
      <alignment vertical="center"/>
      <protection/>
    </xf>
    <xf numFmtId="0" fontId="141" fillId="0" borderId="0" xfId="70" applyFont="1">
      <alignment vertical="center"/>
      <protection/>
    </xf>
    <xf numFmtId="0" fontId="44" fillId="33" borderId="12" xfId="69" applyFont="1" applyFill="1" applyBorder="1" applyAlignment="1">
      <alignment vertical="center" textRotation="255"/>
      <protection/>
    </xf>
    <xf numFmtId="0" fontId="44" fillId="33" borderId="13" xfId="69" applyFont="1" applyFill="1" applyBorder="1">
      <alignment vertical="center"/>
      <protection/>
    </xf>
    <xf numFmtId="0" fontId="44" fillId="33" borderId="13" xfId="69" applyFont="1" applyFill="1" applyBorder="1" applyAlignment="1">
      <alignment horizontal="center" vertical="center"/>
      <protection/>
    </xf>
    <xf numFmtId="0" fontId="44" fillId="33" borderId="10" xfId="69" applyFont="1" applyFill="1" applyBorder="1" applyAlignment="1">
      <alignment horizontal="center" vertical="center"/>
      <protection/>
    </xf>
    <xf numFmtId="0" fontId="44" fillId="33" borderId="15" xfId="69" applyFont="1" applyFill="1" applyBorder="1" applyAlignment="1">
      <alignment/>
      <protection/>
    </xf>
    <xf numFmtId="0" fontId="44" fillId="33" borderId="16" xfId="69" applyFont="1" applyFill="1" applyBorder="1" applyAlignment="1">
      <alignment/>
      <protection/>
    </xf>
    <xf numFmtId="0" fontId="44" fillId="33" borderId="16" xfId="69" applyFont="1" applyFill="1" applyBorder="1" applyAlignment="1">
      <alignment horizontal="right"/>
      <protection/>
    </xf>
    <xf numFmtId="0" fontId="44" fillId="33" borderId="17" xfId="69" applyFont="1" applyFill="1" applyBorder="1" applyAlignment="1">
      <alignment/>
      <protection/>
    </xf>
    <xf numFmtId="0" fontId="44" fillId="33" borderId="25" xfId="69" applyFont="1" applyFill="1" applyBorder="1" applyAlignment="1">
      <alignment vertical="center" textRotation="255"/>
      <protection/>
    </xf>
    <xf numFmtId="0" fontId="44" fillId="33" borderId="14" xfId="69" applyFont="1" applyFill="1" applyBorder="1">
      <alignment vertical="center"/>
      <protection/>
    </xf>
    <xf numFmtId="0" fontId="44" fillId="33" borderId="14" xfId="69" applyFont="1" applyFill="1" applyBorder="1" applyAlignment="1">
      <alignment horizontal="center" vertical="center"/>
      <protection/>
    </xf>
    <xf numFmtId="0" fontId="44" fillId="33" borderId="24" xfId="69" applyFont="1" applyFill="1" applyBorder="1" applyAlignment="1">
      <alignment horizontal="center" vertical="center"/>
      <protection/>
    </xf>
    <xf numFmtId="0" fontId="44" fillId="33" borderId="16" xfId="69" applyFont="1" applyFill="1" applyBorder="1" applyAlignment="1">
      <alignment horizontal="center"/>
      <protection/>
    </xf>
    <xf numFmtId="0" fontId="44" fillId="33" borderId="11" xfId="69" applyFont="1" applyFill="1" applyBorder="1" applyAlignment="1">
      <alignment horizontal="center"/>
      <protection/>
    </xf>
    <xf numFmtId="0" fontId="44" fillId="33" borderId="17" xfId="69" applyFont="1" applyFill="1" applyBorder="1" applyAlignment="1">
      <alignment horizontal="center"/>
      <protection/>
    </xf>
    <xf numFmtId="12" fontId="9" fillId="0" borderId="38" xfId="69" applyNumberFormat="1" applyFont="1" applyBorder="1" applyAlignment="1">
      <alignment horizontal="center" vertical="center"/>
      <protection/>
    </xf>
    <xf numFmtId="2" fontId="0" fillId="0" borderId="77" xfId="57" applyNumberFormat="1" applyFont="1" applyFill="1" applyBorder="1" applyAlignment="1" applyProtection="1">
      <alignment/>
      <protection/>
    </xf>
    <xf numFmtId="12" fontId="9" fillId="0" borderId="44" xfId="69" applyNumberFormat="1" applyFont="1" applyBorder="1" applyAlignment="1">
      <alignment horizontal="center" vertical="center"/>
      <protection/>
    </xf>
    <xf numFmtId="0" fontId="9" fillId="0" borderId="44" xfId="69" applyFont="1" applyBorder="1" applyAlignment="1">
      <alignment horizontal="center" vertical="center"/>
      <protection/>
    </xf>
    <xf numFmtId="12" fontId="9" fillId="33" borderId="34" xfId="69" applyNumberFormat="1" applyFont="1" applyFill="1" applyBorder="1" applyAlignment="1">
      <alignment horizontal="center" vertical="center"/>
      <protection/>
    </xf>
    <xf numFmtId="12" fontId="9" fillId="33" borderId="44" xfId="69" applyNumberFormat="1" applyFont="1" applyFill="1" applyBorder="1" applyAlignment="1">
      <alignment horizontal="center" vertical="center"/>
      <protection/>
    </xf>
    <xf numFmtId="0" fontId="9" fillId="0" borderId="67" xfId="69" applyFont="1" applyBorder="1" applyAlignment="1">
      <alignment horizontal="center" vertical="center"/>
      <protection/>
    </xf>
    <xf numFmtId="0" fontId="9" fillId="0" borderId="12" xfId="69" applyFont="1" applyBorder="1" applyAlignment="1">
      <alignment horizontal="center" vertical="center" shrinkToFit="1"/>
      <protection/>
    </xf>
    <xf numFmtId="0" fontId="9" fillId="0" borderId="34" xfId="69" applyFont="1" applyBorder="1" applyAlignment="1">
      <alignment horizontal="center" vertical="center"/>
      <protection/>
    </xf>
    <xf numFmtId="0" fontId="9" fillId="0" borderId="15" xfId="69" applyFont="1" applyBorder="1" applyAlignment="1">
      <alignment horizontal="center" vertical="center" textRotation="255"/>
      <protection/>
    </xf>
    <xf numFmtId="0" fontId="9" fillId="0" borderId="16" xfId="69" applyFont="1" applyBorder="1" applyAlignment="1">
      <alignment horizontal="center" vertical="center"/>
      <protection/>
    </xf>
    <xf numFmtId="0" fontId="44" fillId="0" borderId="16" xfId="69" applyFont="1" applyBorder="1" applyAlignment="1">
      <alignment horizontal="left" vertical="center" wrapText="1"/>
      <protection/>
    </xf>
    <xf numFmtId="0" fontId="9" fillId="0" borderId="17" xfId="69" applyFont="1" applyBorder="1" applyAlignment="1">
      <alignment horizontal="center" vertical="center"/>
      <protection/>
    </xf>
    <xf numFmtId="223" fontId="0" fillId="0" borderId="17" xfId="57" applyNumberFormat="1" applyFont="1" applyFill="1" applyBorder="1" applyAlignment="1" applyProtection="1">
      <alignment vertical="center"/>
      <protection/>
    </xf>
    <xf numFmtId="223" fontId="0" fillId="0" borderId="11" xfId="57" applyNumberFormat="1" applyFont="1" applyFill="1" applyBorder="1" applyAlignment="1" applyProtection="1">
      <alignment vertical="center"/>
      <protection/>
    </xf>
    <xf numFmtId="223" fontId="139" fillId="0" borderId="11" xfId="56" applyNumberFormat="1" applyFont="1" applyFill="1" applyBorder="1" applyAlignment="1" applyProtection="1">
      <alignment vertical="center"/>
      <protection/>
    </xf>
    <xf numFmtId="0" fontId="9" fillId="33" borderId="15" xfId="69" applyFont="1" applyFill="1" applyBorder="1" applyAlignment="1">
      <alignment horizontal="center" vertical="center" textRotation="255"/>
      <protection/>
    </xf>
    <xf numFmtId="0" fontId="9" fillId="33" borderId="17" xfId="69" applyFont="1" applyFill="1" applyBorder="1" applyAlignment="1">
      <alignment horizontal="center"/>
      <protection/>
    </xf>
    <xf numFmtId="223" fontId="139" fillId="0" borderId="77" xfId="56" applyNumberFormat="1" applyFont="1" applyFill="1" applyBorder="1" applyAlignment="1" applyProtection="1">
      <alignment vertical="center"/>
      <protection/>
    </xf>
    <xf numFmtId="0" fontId="9" fillId="33" borderId="12" xfId="69" applyFont="1" applyFill="1" applyBorder="1" applyAlignment="1">
      <alignment horizontal="center" vertical="center" textRotation="255"/>
      <protection/>
    </xf>
    <xf numFmtId="0" fontId="9" fillId="33" borderId="10" xfId="69" applyFont="1" applyFill="1" applyBorder="1" applyAlignment="1">
      <alignment horizontal="center"/>
      <protection/>
    </xf>
    <xf numFmtId="49" fontId="0" fillId="0" borderId="26" xfId="69" applyNumberFormat="1" applyBorder="1" applyAlignment="1">
      <alignment horizontal="left" shrinkToFit="1"/>
      <protection/>
    </xf>
    <xf numFmtId="49" fontId="0" fillId="0" borderId="0" xfId="69" applyNumberFormat="1" applyAlignment="1">
      <alignment horizontal="left" shrinkToFit="1"/>
      <protection/>
    </xf>
    <xf numFmtId="49" fontId="0" fillId="0" borderId="0" xfId="69" applyNumberFormat="1" applyAlignment="1" quotePrefix="1">
      <alignment horizontal="left" shrinkToFit="1"/>
      <protection/>
    </xf>
    <xf numFmtId="0" fontId="0" fillId="0" borderId="0" xfId="69" applyAlignment="1">
      <alignment vertical="top" wrapText="1"/>
      <protection/>
    </xf>
    <xf numFmtId="0" fontId="0" fillId="0" borderId="0" xfId="69" applyAlignment="1">
      <alignment horizontal="center" vertical="center" wrapText="1"/>
      <protection/>
    </xf>
    <xf numFmtId="9" fontId="0" fillId="0" borderId="0" xfId="44" applyFont="1" applyFill="1" applyBorder="1" applyAlignment="1" applyProtection="1">
      <alignment horizontal="center" vertical="center" wrapText="1"/>
      <protection/>
    </xf>
    <xf numFmtId="0" fontId="139" fillId="33" borderId="0" xfId="68" applyFont="1" applyFill="1" applyAlignment="1">
      <alignment vertical="center"/>
      <protection/>
    </xf>
    <xf numFmtId="0" fontId="44" fillId="40" borderId="16" xfId="69" applyFont="1" applyFill="1" applyBorder="1" applyAlignment="1">
      <alignment horizontal="center"/>
      <protection/>
    </xf>
    <xf numFmtId="223" fontId="0" fillId="40" borderId="49" xfId="57" applyNumberFormat="1" applyFont="1" applyFill="1" applyBorder="1" applyAlignment="1" applyProtection="1">
      <alignment vertical="center"/>
      <protection locked="0"/>
    </xf>
    <xf numFmtId="223" fontId="0" fillId="40" borderId="44" xfId="57" applyNumberFormat="1" applyFont="1" applyFill="1" applyBorder="1" applyAlignment="1" applyProtection="1">
      <alignment vertical="center"/>
      <protection locked="0"/>
    </xf>
    <xf numFmtId="223" fontId="0" fillId="40" borderId="66" xfId="57" applyNumberFormat="1" applyFont="1" applyFill="1" applyBorder="1" applyAlignment="1" applyProtection="1">
      <alignment vertical="center"/>
      <protection locked="0"/>
    </xf>
    <xf numFmtId="223" fontId="0" fillId="40" borderId="0" xfId="57" applyNumberFormat="1" applyFont="1" applyFill="1" applyBorder="1" applyAlignment="1" applyProtection="1">
      <alignment vertical="center"/>
      <protection locked="0"/>
    </xf>
    <xf numFmtId="223" fontId="0" fillId="40" borderId="38" xfId="57" applyNumberFormat="1" applyFont="1" applyFill="1" applyBorder="1" applyAlignment="1" applyProtection="1">
      <alignment vertical="center"/>
      <protection locked="0"/>
    </xf>
    <xf numFmtId="223" fontId="0" fillId="40" borderId="36" xfId="57" applyNumberFormat="1" applyFont="1" applyFill="1" applyBorder="1" applyAlignment="1" applyProtection="1">
      <alignment vertical="center"/>
      <protection locked="0"/>
    </xf>
    <xf numFmtId="223" fontId="0" fillId="40" borderId="42" xfId="57" applyNumberFormat="1" applyFont="1" applyFill="1" applyBorder="1" applyAlignment="1" applyProtection="1">
      <alignment vertical="center"/>
      <protection locked="0"/>
    </xf>
    <xf numFmtId="223" fontId="0" fillId="40" borderId="43" xfId="57" applyNumberFormat="1" applyFont="1" applyFill="1" applyBorder="1" applyAlignment="1" applyProtection="1">
      <alignment vertical="center"/>
      <protection locked="0"/>
    </xf>
    <xf numFmtId="223" fontId="0" fillId="40" borderId="14" xfId="57" applyNumberFormat="1" applyFont="1" applyFill="1" applyBorder="1" applyAlignment="1" applyProtection="1">
      <alignment vertical="center"/>
      <protection locked="0"/>
    </xf>
    <xf numFmtId="223" fontId="0" fillId="40" borderId="37" xfId="57" applyNumberFormat="1" applyFont="1" applyFill="1" applyBorder="1" applyAlignment="1" applyProtection="1">
      <alignment vertical="center"/>
      <protection locked="0"/>
    </xf>
    <xf numFmtId="223" fontId="0" fillId="40" borderId="24" xfId="57" applyNumberFormat="1" applyFont="1" applyFill="1" applyBorder="1" applyAlignment="1" applyProtection="1">
      <alignment vertical="center"/>
      <protection locked="0"/>
    </xf>
    <xf numFmtId="2" fontId="0" fillId="41" borderId="17" xfId="57" applyNumberFormat="1" applyFont="1" applyFill="1" applyBorder="1" applyAlignment="1" applyProtection="1">
      <alignment/>
      <protection/>
    </xf>
    <xf numFmtId="12" fontId="9" fillId="42" borderId="17" xfId="57" applyNumberFormat="1" applyFont="1" applyFill="1" applyBorder="1" applyAlignment="1" applyProtection="1">
      <alignment horizontal="center"/>
      <protection locked="0"/>
    </xf>
    <xf numFmtId="194" fontId="0" fillId="41" borderId="10" xfId="57" applyNumberFormat="1" applyFont="1" applyFill="1" applyBorder="1" applyAlignment="1" applyProtection="1">
      <alignment/>
      <protection/>
    </xf>
    <xf numFmtId="2" fontId="0" fillId="41" borderId="10" xfId="57" applyNumberFormat="1" applyFont="1" applyFill="1" applyBorder="1" applyAlignment="1" applyProtection="1">
      <alignment/>
      <protection/>
    </xf>
    <xf numFmtId="2" fontId="0" fillId="41" borderId="16" xfId="57" applyNumberFormat="1" applyFont="1" applyFill="1" applyBorder="1" applyAlignment="1" applyProtection="1">
      <alignment/>
      <protection/>
    </xf>
    <xf numFmtId="224" fontId="139" fillId="41" borderId="34" xfId="56" applyNumberFormat="1" applyFont="1" applyFill="1" applyBorder="1" applyAlignment="1" applyProtection="1">
      <alignment vertical="center"/>
      <protection/>
    </xf>
    <xf numFmtId="194" fontId="48" fillId="41" borderId="78" xfId="57" applyNumberFormat="1" applyFont="1" applyFill="1" applyBorder="1" applyAlignment="1" applyProtection="1">
      <alignment vertical="center"/>
      <protection/>
    </xf>
    <xf numFmtId="0" fontId="38" fillId="0" borderId="0" xfId="0" applyFont="1" applyAlignment="1">
      <alignment horizontal="left"/>
    </xf>
    <xf numFmtId="0" fontId="38" fillId="0" borderId="0" xfId="0" applyFont="1" applyAlignment="1">
      <alignment horizontal="justify"/>
    </xf>
    <xf numFmtId="0" fontId="38" fillId="0" borderId="0" xfId="0" applyFont="1" applyAlignment="1">
      <alignment vertical="top"/>
    </xf>
    <xf numFmtId="0" fontId="49" fillId="0" borderId="0" xfId="0" applyFont="1" applyAlignment="1">
      <alignment vertical="center"/>
    </xf>
    <xf numFmtId="0" fontId="38" fillId="0" borderId="34" xfId="0" applyFont="1" applyBorder="1" applyAlignment="1">
      <alignment horizontal="center" vertical="center" wrapText="1"/>
    </xf>
    <xf numFmtId="0" fontId="38" fillId="0" borderId="15" xfId="0" applyFont="1" applyBorder="1" applyAlignment="1">
      <alignment horizontal="center" vertical="center"/>
    </xf>
    <xf numFmtId="0" fontId="38" fillId="0" borderId="11" xfId="0" applyFont="1" applyBorder="1" applyAlignment="1">
      <alignment horizontal="center" vertical="center"/>
    </xf>
    <xf numFmtId="0" fontId="38" fillId="0" borderId="11" xfId="0" applyFont="1" applyBorder="1" applyAlignment="1">
      <alignment horizontal="justify" vertical="center"/>
    </xf>
    <xf numFmtId="0" fontId="38" fillId="0" borderId="15" xfId="0" applyFont="1" applyBorder="1" applyAlignment="1">
      <alignment horizontal="justify" vertical="center"/>
    </xf>
    <xf numFmtId="0" fontId="38" fillId="0" borderId="11" xfId="0" applyFont="1" applyBorder="1" applyAlignment="1">
      <alignment horizontal="center" vertical="center" wrapText="1"/>
    </xf>
    <xf numFmtId="0" fontId="38" fillId="0" borderId="11" xfId="0" applyFont="1" applyBorder="1" applyAlignment="1">
      <alignment horizontal="justify" vertical="center" wrapText="1"/>
    </xf>
    <xf numFmtId="0" fontId="38" fillId="0" borderId="15" xfId="0" applyFont="1" applyBorder="1" applyAlignment="1">
      <alignment horizontal="justify" vertical="center" wrapText="1"/>
    </xf>
    <xf numFmtId="0" fontId="38" fillId="0" borderId="79" xfId="0" applyFont="1" applyBorder="1" applyAlignment="1">
      <alignment horizontal="justify" vertical="top" wrapText="1"/>
    </xf>
    <xf numFmtId="0" fontId="38" fillId="0" borderId="11" xfId="0" applyFont="1" applyBorder="1" applyAlignment="1">
      <alignment horizontal="justify" vertical="top" wrapText="1"/>
    </xf>
    <xf numFmtId="0" fontId="38" fillId="0" borderId="15" xfId="0" applyFont="1" applyBorder="1" applyAlignment="1">
      <alignment horizontal="center" vertical="center" wrapText="1"/>
    </xf>
    <xf numFmtId="0" fontId="38" fillId="0" borderId="34" xfId="0" applyFont="1" applyBorder="1" applyAlignment="1">
      <alignment horizontal="justify" vertical="top" wrapText="1"/>
    </xf>
    <xf numFmtId="0" fontId="38" fillId="0" borderId="35" xfId="0" applyFont="1" applyBorder="1" applyAlignment="1">
      <alignment horizontal="center" vertical="center" wrapText="1"/>
    </xf>
    <xf numFmtId="182" fontId="5" fillId="0" borderId="11" xfId="0" applyNumberFormat="1" applyFont="1" applyBorder="1" applyAlignment="1">
      <alignment horizontal="center" vertical="center" wrapText="1"/>
    </xf>
    <xf numFmtId="0" fontId="38" fillId="0" borderId="12" xfId="0" applyFont="1" applyBorder="1" applyAlignment="1">
      <alignment horizontal="justify" vertical="top" wrapText="1"/>
    </xf>
    <xf numFmtId="0" fontId="38" fillId="0" borderId="13" xfId="0" applyFont="1" applyBorder="1" applyAlignment="1">
      <alignment horizontal="justify" vertical="top" wrapText="1"/>
    </xf>
    <xf numFmtId="0" fontId="38" fillId="0" borderId="26" xfId="0" applyFont="1" applyBorder="1" applyAlignment="1">
      <alignment horizontal="left"/>
    </xf>
    <xf numFmtId="0" fontId="38" fillId="0" borderId="0" xfId="0" applyFont="1" applyAlignment="1">
      <alignment/>
    </xf>
    <xf numFmtId="0" fontId="38" fillId="0" borderId="36" xfId="0" applyFont="1" applyBorder="1" applyAlignment="1">
      <alignment horizontal="justify" vertical="top" wrapText="1"/>
    </xf>
    <xf numFmtId="0" fontId="38" fillId="0" borderId="0" xfId="0" applyFont="1" applyAlignment="1">
      <alignment horizontal="justify" vertical="top" wrapText="1"/>
    </xf>
    <xf numFmtId="0" fontId="38" fillId="0" borderId="25" xfId="0" applyFont="1" applyBorder="1" applyAlignment="1">
      <alignment horizontal="left"/>
    </xf>
    <xf numFmtId="0" fontId="50" fillId="0" borderId="0" xfId="0" applyFont="1" applyAlignment="1">
      <alignment horizontal="left" vertical="center"/>
    </xf>
    <xf numFmtId="0" fontId="20" fillId="34" borderId="62" xfId="0" applyFont="1" applyFill="1" applyBorder="1" applyAlignment="1">
      <alignment horizontal="center" vertical="center" shrinkToFit="1"/>
    </xf>
    <xf numFmtId="0" fontId="20" fillId="33" borderId="54" xfId="0" applyFont="1" applyFill="1" applyBorder="1" applyAlignment="1">
      <alignment vertical="center" shrinkToFit="1"/>
    </xf>
    <xf numFmtId="0" fontId="20" fillId="33" borderId="65" xfId="0" applyFont="1" applyFill="1" applyBorder="1" applyAlignment="1">
      <alignment vertical="center" shrinkToFit="1"/>
    </xf>
    <xf numFmtId="0" fontId="20" fillId="33" borderId="50" xfId="0" applyFont="1" applyFill="1" applyBorder="1" applyAlignment="1">
      <alignment vertical="center" wrapText="1" shrinkToFit="1"/>
    </xf>
    <xf numFmtId="0" fontId="5" fillId="33" borderId="0" xfId="0" applyFont="1" applyFill="1" applyBorder="1" applyAlignment="1">
      <alignment vertical="top" shrinkToFit="1"/>
    </xf>
    <xf numFmtId="0" fontId="5" fillId="33" borderId="0" xfId="0" applyFont="1" applyFill="1" applyBorder="1" applyAlignment="1">
      <alignment vertical="top"/>
    </xf>
    <xf numFmtId="0" fontId="5" fillId="33" borderId="25" xfId="0" applyFont="1" applyFill="1" applyBorder="1" applyAlignment="1">
      <alignment vertical="center" shrinkToFit="1"/>
    </xf>
    <xf numFmtId="0" fontId="5" fillId="33" borderId="25" xfId="0" applyFont="1" applyFill="1" applyBorder="1" applyAlignment="1">
      <alignment horizontal="center" vertical="center" shrinkToFit="1"/>
    </xf>
    <xf numFmtId="0" fontId="5" fillId="33" borderId="0" xfId="0" applyFont="1" applyFill="1" applyBorder="1" applyAlignment="1">
      <alignment vertical="center"/>
    </xf>
    <xf numFmtId="0" fontId="20" fillId="33" borderId="34" xfId="0" applyFont="1" applyFill="1" applyBorder="1" applyAlignment="1">
      <alignment vertical="center" shrinkToFit="1"/>
    </xf>
    <xf numFmtId="0" fontId="20" fillId="34" borderId="38"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20" fillId="36" borderId="54" xfId="0" applyFont="1" applyFill="1" applyBorder="1" applyAlignment="1">
      <alignment horizontal="center" vertical="center" shrinkToFit="1"/>
    </xf>
    <xf numFmtId="0" fontId="20" fillId="33" borderId="54" xfId="0" applyFont="1" applyFill="1" applyBorder="1" applyAlignment="1">
      <alignment horizontal="center" vertical="center" shrinkToFit="1"/>
    </xf>
    <xf numFmtId="0" fontId="20" fillId="33" borderId="65" xfId="0" applyFont="1" applyFill="1" applyBorder="1" applyAlignment="1">
      <alignment horizontal="center" vertical="center" shrinkToFit="1"/>
    </xf>
    <xf numFmtId="0" fontId="5" fillId="33" borderId="0" xfId="0" applyFont="1" applyFill="1" applyBorder="1" applyAlignment="1">
      <alignment vertical="top"/>
    </xf>
    <xf numFmtId="0" fontId="5" fillId="33" borderId="0" xfId="0" applyFont="1" applyFill="1" applyBorder="1" applyAlignment="1">
      <alignment vertical="top" shrinkToFit="1"/>
    </xf>
    <xf numFmtId="0" fontId="5" fillId="33" borderId="0" xfId="0" applyFont="1" applyFill="1" applyBorder="1" applyAlignment="1">
      <alignment vertical="center"/>
    </xf>
    <xf numFmtId="0" fontId="5" fillId="33" borderId="13" xfId="0" applyFont="1" applyFill="1" applyBorder="1" applyAlignment="1">
      <alignment vertical="center"/>
    </xf>
    <xf numFmtId="0" fontId="5" fillId="33" borderId="26" xfId="0" applyFont="1" applyFill="1" applyBorder="1" applyAlignment="1">
      <alignment vertical="center"/>
    </xf>
    <xf numFmtId="0" fontId="5" fillId="33" borderId="36" xfId="0" applyFont="1" applyFill="1" applyBorder="1" applyAlignment="1">
      <alignment vertical="center"/>
    </xf>
    <xf numFmtId="0" fontId="20" fillId="33" borderId="14" xfId="0" applyFont="1" applyFill="1" applyBorder="1" applyAlignment="1">
      <alignment vertical="top" wrapText="1"/>
    </xf>
    <xf numFmtId="0" fontId="20" fillId="33" borderId="24" xfId="0" applyFont="1" applyFill="1" applyBorder="1" applyAlignment="1">
      <alignment vertical="top" wrapText="1"/>
    </xf>
    <xf numFmtId="0" fontId="18" fillId="33" borderId="0" xfId="0" applyFont="1" applyFill="1" applyBorder="1" applyAlignment="1">
      <alignment vertical="center" shrinkToFit="1"/>
    </xf>
    <xf numFmtId="0" fontId="5" fillId="19" borderId="37" xfId="0" applyFont="1" applyFill="1" applyBorder="1" applyAlignment="1">
      <alignment vertical="center"/>
    </xf>
    <xf numFmtId="0" fontId="5" fillId="33" borderId="37" xfId="0" applyFont="1" applyFill="1" applyBorder="1" applyAlignment="1">
      <alignment vertical="center" shrinkToFit="1"/>
    </xf>
    <xf numFmtId="0" fontId="5" fillId="33" borderId="37" xfId="0" applyFont="1" applyFill="1" applyBorder="1" applyAlignment="1">
      <alignment horizontal="center" vertical="center" shrinkToFit="1"/>
    </xf>
    <xf numFmtId="0" fontId="5" fillId="33" borderId="37" xfId="0" applyFont="1" applyFill="1" applyBorder="1" applyAlignment="1">
      <alignment vertical="center" wrapText="1"/>
    </xf>
    <xf numFmtId="0" fontId="20" fillId="33" borderId="42" xfId="0" applyFont="1" applyFill="1" applyBorder="1" applyAlignment="1">
      <alignment vertical="center" shrinkToFit="1"/>
    </xf>
    <xf numFmtId="0" fontId="18" fillId="33" borderId="34" xfId="0" applyFont="1" applyFill="1" applyBorder="1" applyAlignment="1">
      <alignment horizontal="center" vertical="center" wrapText="1" shrinkToFit="1"/>
    </xf>
    <xf numFmtId="0" fontId="5" fillId="33" borderId="34" xfId="0" applyFont="1" applyFill="1" applyBorder="1" applyAlignment="1">
      <alignment vertical="center" wrapText="1"/>
    </xf>
    <xf numFmtId="0" fontId="5" fillId="19" borderId="50" xfId="0" applyFont="1" applyFill="1" applyBorder="1" applyAlignment="1">
      <alignment vertical="center"/>
    </xf>
    <xf numFmtId="0" fontId="20" fillId="33" borderId="25" xfId="0" applyFont="1" applyFill="1" applyBorder="1" applyAlignment="1">
      <alignment vertical="top" wrapText="1"/>
    </xf>
    <xf numFmtId="0" fontId="18" fillId="33" borderId="38" xfId="0" applyFont="1" applyFill="1" applyBorder="1" applyAlignment="1">
      <alignment horizontal="center" vertical="center" wrapText="1" shrinkToFit="1"/>
    </xf>
    <xf numFmtId="0" fontId="20" fillId="33" borderId="13" xfId="0" applyFont="1" applyFill="1" applyBorder="1" applyAlignment="1">
      <alignmen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0" xfId="0" applyFont="1" applyFill="1" applyAlignment="1">
      <alignment vertical="center" wrapText="1"/>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4" xfId="0" applyFont="1" applyFill="1" applyBorder="1" applyAlignment="1">
      <alignment vertical="center"/>
    </xf>
    <xf numFmtId="0" fontId="4" fillId="33" borderId="11"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Alignment="1">
      <alignment vertical="center"/>
    </xf>
    <xf numFmtId="0" fontId="4" fillId="33" borderId="36" xfId="0" applyFont="1" applyFill="1" applyBorder="1" applyAlignment="1">
      <alignment vertical="center"/>
    </xf>
    <xf numFmtId="0" fontId="4" fillId="33" borderId="15" xfId="0" applyFont="1" applyFill="1" applyBorder="1" applyAlignment="1">
      <alignment horizontal="center" vertical="center" shrinkToFit="1"/>
    </xf>
    <xf numFmtId="0" fontId="4" fillId="33" borderId="26" xfId="0" applyFont="1" applyFill="1" applyBorder="1" applyAlignment="1">
      <alignment vertical="center" wrapText="1"/>
    </xf>
    <xf numFmtId="0" fontId="4" fillId="33" borderId="13"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0" xfId="0" applyFont="1" applyFill="1" applyBorder="1" applyAlignment="1">
      <alignment horizontal="left" vertical="center" shrinkToFit="1"/>
    </xf>
    <xf numFmtId="0" fontId="4" fillId="33" borderId="16" xfId="0" applyFont="1" applyFill="1" applyBorder="1" applyAlignment="1">
      <alignment horizontal="center" vertical="center" shrinkToFit="1"/>
    </xf>
    <xf numFmtId="0" fontId="4" fillId="33" borderId="0" xfId="0" applyFont="1" applyFill="1" applyAlignment="1">
      <alignment horizontal="left" wrapText="1"/>
    </xf>
    <xf numFmtId="0" fontId="4" fillId="37" borderId="16" xfId="0" applyFont="1" applyFill="1" applyBorder="1" applyAlignment="1">
      <alignment horizontal="center" vertical="center" shrinkToFit="1"/>
    </xf>
    <xf numFmtId="0" fontId="4" fillId="33" borderId="16" xfId="0" applyFont="1" applyFill="1" applyBorder="1" applyAlignment="1">
      <alignment horizontal="left" vertical="center" shrinkToFit="1"/>
    </xf>
    <xf numFmtId="0" fontId="4" fillId="33" borderId="15" xfId="0" applyFont="1" applyFill="1" applyBorder="1" applyAlignment="1">
      <alignment horizontal="right" vertical="center" shrinkToFit="1"/>
    </xf>
    <xf numFmtId="0" fontId="4" fillId="36" borderId="16" xfId="0" applyFont="1" applyFill="1" applyBorder="1" applyAlignment="1">
      <alignment horizontal="right" vertical="center" shrinkToFit="1"/>
    </xf>
    <xf numFmtId="0" fontId="4" fillId="33" borderId="17" xfId="0" applyFont="1" applyFill="1" applyBorder="1" applyAlignment="1">
      <alignment horizontal="left" vertical="center" shrinkToFit="1"/>
    </xf>
    <xf numFmtId="0" fontId="4" fillId="33" borderId="34" xfId="0" applyFont="1" applyFill="1" applyBorder="1" applyAlignment="1">
      <alignment horizontal="center" vertical="center"/>
    </xf>
    <xf numFmtId="0" fontId="4" fillId="36" borderId="80" xfId="0" applyFont="1" applyFill="1" applyBorder="1" applyAlignment="1">
      <alignment vertical="center" shrinkToFit="1"/>
    </xf>
    <xf numFmtId="0" fontId="4" fillId="36" borderId="81" xfId="0" applyFont="1" applyFill="1" applyBorder="1" applyAlignment="1">
      <alignment vertical="center" shrinkToFit="1"/>
    </xf>
    <xf numFmtId="0" fontId="4" fillId="36" borderId="82" xfId="0" applyFont="1" applyFill="1" applyBorder="1" applyAlignment="1">
      <alignment vertical="center" shrinkToFit="1"/>
    </xf>
    <xf numFmtId="0" fontId="4" fillId="36" borderId="78" xfId="0" applyFont="1" applyFill="1" applyBorder="1" applyAlignment="1">
      <alignment vertical="center" shrinkToFit="1"/>
    </xf>
    <xf numFmtId="0" fontId="4" fillId="33" borderId="83" xfId="0" applyFont="1" applyFill="1" applyBorder="1" applyAlignment="1">
      <alignment vertical="center" shrinkToFit="1"/>
    </xf>
    <xf numFmtId="0" fontId="4" fillId="37" borderId="84" xfId="0" applyFont="1" applyFill="1" applyBorder="1" applyAlignment="1">
      <alignment vertical="center" shrinkToFit="1"/>
    </xf>
    <xf numFmtId="194" fontId="4" fillId="37" borderId="84" xfId="0" applyNumberFormat="1" applyFont="1" applyFill="1" applyBorder="1" applyAlignment="1">
      <alignment vertical="center" shrinkToFit="1"/>
    </xf>
    <xf numFmtId="0" fontId="4" fillId="33" borderId="37" xfId="0" applyFont="1" applyFill="1" applyBorder="1" applyAlignment="1">
      <alignment vertical="center"/>
    </xf>
    <xf numFmtId="0" fontId="4" fillId="33" borderId="12" xfId="0" applyFont="1" applyFill="1" applyBorder="1" applyAlignment="1">
      <alignment vertical="center"/>
    </xf>
    <xf numFmtId="0" fontId="16" fillId="36" borderId="85" xfId="0" applyFont="1" applyFill="1" applyBorder="1" applyAlignment="1">
      <alignment horizontal="center" vertical="center" shrinkToFit="1"/>
    </xf>
    <xf numFmtId="0" fontId="4" fillId="33" borderId="86" xfId="0" applyFont="1" applyFill="1" applyBorder="1" applyAlignment="1">
      <alignment horizontal="center"/>
    </xf>
    <xf numFmtId="0" fontId="16" fillId="33" borderId="0" xfId="0" applyFont="1" applyFill="1" applyBorder="1" applyAlignment="1">
      <alignment horizontal="center" vertical="center" wrapText="1"/>
    </xf>
    <xf numFmtId="0" fontId="4" fillId="33" borderId="86" xfId="0" applyFont="1" applyFill="1" applyBorder="1" applyAlignment="1">
      <alignment/>
    </xf>
    <xf numFmtId="0" fontId="4" fillId="33" borderId="0" xfId="0" applyFont="1" applyFill="1" applyBorder="1" applyAlignment="1">
      <alignment horizontal="center" vertical="center" wrapText="1"/>
    </xf>
    <xf numFmtId="0" fontId="52" fillId="33" borderId="0" xfId="0" applyFont="1" applyFill="1" applyBorder="1" applyAlignment="1">
      <alignment vertical="center"/>
    </xf>
    <xf numFmtId="0" fontId="4" fillId="33" borderId="25" xfId="0" applyFont="1" applyFill="1" applyBorder="1" applyAlignment="1">
      <alignment vertical="center" wrapText="1"/>
    </xf>
    <xf numFmtId="49" fontId="4" fillId="33" borderId="14" xfId="0" applyNumberFormat="1" applyFont="1" applyFill="1" applyBorder="1" applyAlignment="1">
      <alignment vertical="center"/>
    </xf>
    <xf numFmtId="0" fontId="4" fillId="33" borderId="0" xfId="0" applyFont="1" applyFill="1" applyBorder="1" applyAlignment="1">
      <alignment horizontal="left" vertical="center"/>
    </xf>
    <xf numFmtId="0" fontId="7" fillId="37" borderId="11" xfId="0" applyFont="1" applyFill="1" applyBorder="1" applyAlignment="1">
      <alignment horizontal="center" vertical="center"/>
    </xf>
    <xf numFmtId="0" fontId="20" fillId="33" borderId="24" xfId="0" applyFont="1" applyFill="1" applyBorder="1" applyAlignment="1">
      <alignment vertical="center" wrapText="1"/>
    </xf>
    <xf numFmtId="0" fontId="20" fillId="33" borderId="14"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33" borderId="34" xfId="0" applyFont="1" applyFill="1" applyBorder="1" applyAlignment="1">
      <alignment horizontal="center" vertical="center" shrinkToFit="1"/>
    </xf>
    <xf numFmtId="0" fontId="5" fillId="33" borderId="0" xfId="0" applyFont="1" applyFill="1" applyBorder="1" applyAlignment="1">
      <alignment vertical="top" shrinkToFit="1"/>
    </xf>
    <xf numFmtId="0" fontId="5" fillId="33" borderId="0" xfId="0" applyFont="1" applyFill="1" applyBorder="1" applyAlignment="1">
      <alignment vertical="top"/>
    </xf>
    <xf numFmtId="0" fontId="20" fillId="33" borderId="16" xfId="0" applyFont="1" applyFill="1" applyBorder="1" applyAlignment="1">
      <alignment vertical="center"/>
    </xf>
    <xf numFmtId="0" fontId="20" fillId="33" borderId="42" xfId="0" applyFont="1" applyFill="1" applyBorder="1" applyAlignment="1">
      <alignment vertical="center" shrinkToFi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top"/>
    </xf>
    <xf numFmtId="0" fontId="4" fillId="0" borderId="11" xfId="0" applyFont="1" applyFill="1" applyBorder="1" applyAlignment="1">
      <alignment horizontal="centerContinuous" vertical="center"/>
    </xf>
    <xf numFmtId="0" fontId="4" fillId="0" borderId="16" xfId="0" applyFont="1" applyFill="1" applyBorder="1" applyAlignment="1">
      <alignment vertical="center"/>
    </xf>
    <xf numFmtId="0" fontId="4" fillId="0" borderId="16" xfId="0" applyNumberFormat="1" applyFont="1" applyFill="1" applyBorder="1" applyAlignment="1">
      <alignmen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xf>
    <xf numFmtId="0" fontId="4" fillId="0" borderId="10"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6" xfId="0" applyFont="1" applyFill="1" applyBorder="1" applyAlignment="1">
      <alignment horizontal="left" vertical="center"/>
    </xf>
    <xf numFmtId="0" fontId="5" fillId="0" borderId="0" xfId="0" applyFont="1" applyFill="1" applyBorder="1" applyAlignment="1">
      <alignment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vertical="center" wrapText="1" shrinkToFit="1"/>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xf>
    <xf numFmtId="0" fontId="4" fillId="0" borderId="26" xfId="0" applyFont="1" applyFill="1" applyBorder="1" applyAlignment="1">
      <alignment horizontal="left" vertical="center"/>
    </xf>
    <xf numFmtId="49" fontId="4" fillId="0" borderId="0" xfId="0" applyNumberFormat="1" applyFont="1" applyFill="1" applyBorder="1" applyAlignment="1">
      <alignment horizontal="left" vertical="center"/>
    </xf>
    <xf numFmtId="0" fontId="5" fillId="0" borderId="36" xfId="0" applyFont="1" applyFill="1" applyBorder="1" applyAlignment="1">
      <alignment vertical="center"/>
    </xf>
    <xf numFmtId="0" fontId="5"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5" xfId="0" applyFont="1" applyFill="1" applyBorder="1" applyAlignment="1">
      <alignment vertical="center"/>
    </xf>
    <xf numFmtId="1" fontId="4" fillId="0" borderId="16" xfId="0" applyNumberFormat="1" applyFont="1" applyFill="1" applyBorder="1" applyAlignment="1">
      <alignment vertical="center"/>
    </xf>
    <xf numFmtId="0" fontId="5"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5" xfId="0" applyFont="1" applyFill="1" applyBorder="1" applyAlignment="1">
      <alignment horizontal="left" vertical="center"/>
    </xf>
    <xf numFmtId="49" fontId="4" fillId="0"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0" fillId="0" borderId="0" xfId="0" applyFont="1" applyFill="1" applyAlignment="1">
      <alignment/>
    </xf>
    <xf numFmtId="0" fontId="4" fillId="0" borderId="11"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194" fontId="4" fillId="0" borderId="0" xfId="0" applyNumberFormat="1" applyFont="1" applyFill="1" applyAlignment="1">
      <alignment horizontal="left" vertical="center"/>
    </xf>
    <xf numFmtId="0" fontId="4" fillId="0" borderId="26" xfId="0" applyFont="1" applyFill="1" applyBorder="1" applyAlignment="1">
      <alignment horizontal="left" vertical="center" indent="1"/>
    </xf>
    <xf numFmtId="0" fontId="15"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104" fillId="0" borderId="0" xfId="71">
      <alignment vertical="center"/>
      <protection/>
    </xf>
    <xf numFmtId="0" fontId="104" fillId="0" borderId="0" xfId="71" applyFont="1">
      <alignment vertical="center"/>
      <protection/>
    </xf>
    <xf numFmtId="0" fontId="104" fillId="0" borderId="0" xfId="71" applyAlignment="1">
      <alignment horizontal="right" vertical="center"/>
      <protection/>
    </xf>
    <xf numFmtId="0" fontId="104" fillId="0" borderId="0" xfId="71" applyAlignment="1">
      <alignment horizontal="center" vertical="center"/>
      <protection/>
    </xf>
    <xf numFmtId="0" fontId="104" fillId="28" borderId="0" xfId="71" applyFill="1" applyAlignment="1">
      <alignment horizontal="center" vertical="center"/>
      <protection/>
    </xf>
    <xf numFmtId="0" fontId="104" fillId="0" borderId="0" xfId="71" applyFill="1" applyAlignment="1">
      <alignment horizontal="right" vertical="center"/>
      <protection/>
    </xf>
    <xf numFmtId="0" fontId="104" fillId="0" borderId="17" xfId="71" applyBorder="1" applyAlignment="1">
      <alignment horizontal="center" vertical="center"/>
      <protection/>
    </xf>
    <xf numFmtId="0" fontId="104" fillId="0" borderId="17" xfId="71" applyBorder="1" applyAlignment="1">
      <alignment vertical="center"/>
      <protection/>
    </xf>
    <xf numFmtId="0" fontId="104" fillId="0" borderId="0" xfId="71" applyBorder="1" applyAlignment="1">
      <alignment horizontal="center" vertical="center" wrapText="1"/>
      <protection/>
    </xf>
    <xf numFmtId="0" fontId="104" fillId="0" borderId="0" xfId="71" applyBorder="1" applyAlignment="1">
      <alignment horizontal="center" vertical="center"/>
      <protection/>
    </xf>
    <xf numFmtId="200" fontId="104" fillId="0" borderId="0" xfId="71" applyNumberFormat="1" applyBorder="1" applyAlignment="1">
      <alignment horizontal="center" vertical="center"/>
      <protection/>
    </xf>
    <xf numFmtId="185" fontId="0" fillId="0" borderId="0" xfId="46" applyNumberFormat="1" applyFont="1" applyFill="1" applyBorder="1" applyAlignment="1">
      <alignment horizontal="center" vertical="center"/>
    </xf>
    <xf numFmtId="0" fontId="20" fillId="36" borderId="47" xfId="0" applyFont="1" applyFill="1" applyBorder="1" applyAlignment="1">
      <alignment horizontal="center" vertical="center" shrinkToFit="1"/>
    </xf>
    <xf numFmtId="0" fontId="20" fillId="33" borderId="47" xfId="0" applyFont="1" applyFill="1" applyBorder="1" applyAlignment="1">
      <alignment horizontal="center" vertical="center" shrinkToFit="1"/>
    </xf>
    <xf numFmtId="0" fontId="20" fillId="33" borderId="48" xfId="0" applyFont="1" applyFill="1" applyBorder="1" applyAlignment="1">
      <alignment horizontal="center" vertical="center" shrinkToFit="1"/>
    </xf>
    <xf numFmtId="0" fontId="20" fillId="33" borderId="66" xfId="0" applyFont="1" applyFill="1" applyBorder="1" applyAlignment="1">
      <alignment vertical="center" shrinkToFit="1"/>
    </xf>
    <xf numFmtId="0" fontId="0" fillId="33" borderId="0" xfId="70" applyFill="1">
      <alignment vertical="center"/>
      <protection/>
    </xf>
    <xf numFmtId="0" fontId="104" fillId="33" borderId="0" xfId="70" applyFont="1" applyFill="1">
      <alignment vertical="center"/>
      <protection/>
    </xf>
    <xf numFmtId="0" fontId="0" fillId="33" borderId="0" xfId="70" applyFill="1" applyAlignment="1">
      <alignment horizontal="right" vertical="center"/>
      <protection/>
    </xf>
    <xf numFmtId="0" fontId="0" fillId="33" borderId="0" xfId="70" applyFill="1" applyAlignment="1">
      <alignment horizontal="center" vertical="center"/>
      <protection/>
    </xf>
    <xf numFmtId="0" fontId="0" fillId="28" borderId="0" xfId="70" applyFill="1" applyAlignment="1">
      <alignment horizontal="center" vertical="center"/>
      <protection/>
    </xf>
    <xf numFmtId="0" fontId="142" fillId="33" borderId="0" xfId="70" applyFont="1" applyFill="1" applyAlignment="1">
      <alignment horizontal="center" vertical="center"/>
      <protection/>
    </xf>
    <xf numFmtId="0" fontId="0" fillId="33" borderId="0" xfId="70" applyFill="1" applyBorder="1" applyAlignment="1">
      <alignment horizontal="center" vertical="center" shrinkToFit="1"/>
      <protection/>
    </xf>
    <xf numFmtId="0" fontId="0" fillId="33" borderId="36" xfId="70" applyFill="1" applyBorder="1" applyAlignment="1">
      <alignment horizontal="center" vertical="center"/>
      <protection/>
    </xf>
    <xf numFmtId="0" fontId="116" fillId="33" borderId="0" xfId="70" applyFont="1" applyFill="1">
      <alignment vertical="center"/>
      <protection/>
    </xf>
    <xf numFmtId="0" fontId="0" fillId="28" borderId="11" xfId="70" applyFill="1" applyBorder="1" applyAlignment="1">
      <alignment horizontal="center" vertical="center"/>
      <protection/>
    </xf>
    <xf numFmtId="0" fontId="0" fillId="33" borderId="11" xfId="70" applyFill="1" applyBorder="1">
      <alignment vertical="center"/>
      <protection/>
    </xf>
    <xf numFmtId="225" fontId="104" fillId="28" borderId="38" xfId="70" applyNumberFormat="1" applyFont="1" applyFill="1" applyBorder="1" applyAlignment="1">
      <alignment horizontal="center" vertical="center"/>
      <protection/>
    </xf>
    <xf numFmtId="0" fontId="143" fillId="33" borderId="49" xfId="70" applyFont="1" applyFill="1" applyBorder="1" applyAlignment="1">
      <alignment vertical="center" wrapText="1"/>
      <protection/>
    </xf>
    <xf numFmtId="38" fontId="144" fillId="28" borderId="49" xfId="56" applyFont="1" applyFill="1" applyBorder="1" applyAlignment="1">
      <alignment vertical="center"/>
    </xf>
    <xf numFmtId="0" fontId="0" fillId="33" borderId="49" xfId="70" applyFill="1" applyBorder="1">
      <alignment vertical="center"/>
      <protection/>
    </xf>
    <xf numFmtId="0" fontId="0" fillId="0" borderId="11" xfId="70" applyFill="1" applyBorder="1">
      <alignment vertical="center"/>
      <protection/>
    </xf>
    <xf numFmtId="0" fontId="0" fillId="0" borderId="11" xfId="70" applyFill="1" applyBorder="1" applyAlignment="1">
      <alignment horizontal="center" vertical="center"/>
      <protection/>
    </xf>
    <xf numFmtId="0" fontId="0" fillId="33" borderId="37" xfId="70" applyFill="1" applyBorder="1" applyAlignment="1">
      <alignment horizontal="center" vertical="center"/>
      <protection/>
    </xf>
    <xf numFmtId="0" fontId="143" fillId="33" borderId="66" xfId="70" applyFont="1" applyFill="1" applyBorder="1" applyAlignment="1">
      <alignment vertical="center" wrapText="1"/>
      <protection/>
    </xf>
    <xf numFmtId="38" fontId="144" fillId="28" borderId="66" xfId="56" applyFont="1" applyFill="1" applyBorder="1" applyAlignment="1">
      <alignment vertical="center"/>
    </xf>
    <xf numFmtId="0" fontId="0" fillId="33" borderId="66" xfId="70" applyFill="1" applyBorder="1">
      <alignment vertical="center"/>
      <protection/>
    </xf>
    <xf numFmtId="225" fontId="0" fillId="33" borderId="38" xfId="70" applyNumberFormat="1" applyFill="1" applyBorder="1" applyAlignment="1">
      <alignment horizontal="center" vertical="center"/>
      <protection/>
    </xf>
    <xf numFmtId="0" fontId="143" fillId="33" borderId="50" xfId="70" applyFont="1" applyFill="1" applyBorder="1" applyAlignment="1">
      <alignment vertical="center" wrapText="1"/>
      <protection/>
    </xf>
    <xf numFmtId="38" fontId="144" fillId="28" borderId="50" xfId="56" applyFont="1" applyFill="1" applyBorder="1" applyAlignment="1">
      <alignment vertical="center"/>
    </xf>
    <xf numFmtId="0" fontId="0" fillId="33" borderId="50" xfId="70" applyFill="1" applyBorder="1">
      <alignment vertical="center"/>
      <protection/>
    </xf>
    <xf numFmtId="0" fontId="0" fillId="33" borderId="0" xfId="70" applyFill="1" applyBorder="1" applyAlignment="1">
      <alignment horizontal="center" vertical="center"/>
      <protection/>
    </xf>
    <xf numFmtId="184" fontId="0" fillId="33" borderId="0" xfId="56" applyNumberFormat="1" applyFont="1" applyFill="1" applyBorder="1" applyAlignment="1">
      <alignment horizontal="center" vertical="center"/>
    </xf>
    <xf numFmtId="0" fontId="0" fillId="33" borderId="0" xfId="70" applyFill="1" applyBorder="1" applyAlignment="1">
      <alignment vertical="center" wrapText="1"/>
      <protection/>
    </xf>
    <xf numFmtId="38" fontId="0" fillId="33" borderId="0" xfId="56" applyFont="1" applyFill="1" applyBorder="1" applyAlignment="1">
      <alignment vertical="center"/>
    </xf>
    <xf numFmtId="0" fontId="0" fillId="33" borderId="0" xfId="70" applyFill="1" applyBorder="1">
      <alignment vertical="center"/>
      <protection/>
    </xf>
    <xf numFmtId="200" fontId="0" fillId="33" borderId="16" xfId="70" applyNumberFormat="1" applyFill="1" applyBorder="1" applyAlignment="1">
      <alignment horizontal="center" vertical="center"/>
      <protection/>
    </xf>
    <xf numFmtId="185" fontId="144" fillId="33" borderId="0" xfId="45" applyNumberFormat="1" applyFont="1" applyFill="1" applyBorder="1" applyAlignment="1">
      <alignment horizontal="center" vertical="center"/>
    </xf>
    <xf numFmtId="0" fontId="145" fillId="33" borderId="49" xfId="70" applyFont="1" applyFill="1" applyBorder="1" applyAlignment="1">
      <alignment vertical="center" wrapText="1"/>
      <protection/>
    </xf>
    <xf numFmtId="0" fontId="0" fillId="28" borderId="37" xfId="70" applyFill="1" applyBorder="1" applyAlignment="1">
      <alignment horizontal="center" vertical="center"/>
      <protection/>
    </xf>
    <xf numFmtId="0" fontId="145" fillId="33" borderId="66" xfId="70" applyFont="1" applyFill="1" applyBorder="1" applyAlignment="1">
      <alignment vertical="center" wrapText="1"/>
      <protection/>
    </xf>
    <xf numFmtId="225" fontId="0" fillId="28" borderId="38" xfId="70" applyNumberFormat="1" applyFill="1" applyBorder="1" applyAlignment="1">
      <alignment horizontal="center" vertical="center"/>
      <protection/>
    </xf>
    <xf numFmtId="0" fontId="145" fillId="33" borderId="50" xfId="70" applyFont="1" applyFill="1" applyBorder="1" applyAlignment="1">
      <alignment vertical="center" wrapText="1"/>
      <protection/>
    </xf>
    <xf numFmtId="0" fontId="0" fillId="33" borderId="0" xfId="70" applyFill="1" applyAlignment="1">
      <alignment horizontal="left" vertical="center"/>
      <protection/>
    </xf>
    <xf numFmtId="0" fontId="20" fillId="0" borderId="15" xfId="0" applyFont="1" applyFill="1" applyBorder="1" applyAlignment="1">
      <alignment vertical="center"/>
    </xf>
    <xf numFmtId="0" fontId="20" fillId="34" borderId="68" xfId="0" applyFont="1" applyFill="1" applyBorder="1" applyAlignment="1">
      <alignment horizontal="center" vertical="center" shrinkToFit="1"/>
    </xf>
    <xf numFmtId="0" fontId="20" fillId="33" borderId="38" xfId="0" applyFont="1" applyFill="1" applyBorder="1" applyAlignment="1">
      <alignment vertical="center"/>
    </xf>
    <xf numFmtId="0" fontId="20" fillId="33" borderId="13" xfId="0" applyFont="1" applyFill="1" applyBorder="1" applyAlignment="1">
      <alignment vertical="center"/>
    </xf>
    <xf numFmtId="0" fontId="20" fillId="33" borderId="14" xfId="0" applyFont="1" applyFill="1" applyBorder="1" applyAlignment="1">
      <alignment vertical="center"/>
    </xf>
    <xf numFmtId="0" fontId="18" fillId="34" borderId="34" xfId="0" applyFont="1" applyFill="1" applyBorder="1" applyAlignment="1">
      <alignment vertical="center" wrapText="1"/>
    </xf>
    <xf numFmtId="0" fontId="18" fillId="34" borderId="38" xfId="0" applyFont="1" applyFill="1" applyBorder="1" applyAlignment="1">
      <alignment vertical="center" wrapText="1"/>
    </xf>
    <xf numFmtId="0" fontId="129" fillId="34" borderId="38" xfId="0" applyFont="1" applyFill="1" applyBorder="1" applyAlignment="1">
      <alignment vertical="center" wrapText="1"/>
    </xf>
    <xf numFmtId="0" fontId="18" fillId="19" borderId="0" xfId="0" applyFont="1" applyFill="1" applyAlignment="1">
      <alignment vertical="top" wrapText="1"/>
    </xf>
    <xf numFmtId="0" fontId="129" fillId="33" borderId="13" xfId="0" applyFont="1" applyFill="1" applyBorder="1" applyAlignment="1">
      <alignment vertical="center" wrapText="1"/>
    </xf>
    <xf numFmtId="0" fontId="129" fillId="33" borderId="14" xfId="0" applyFont="1" applyFill="1" applyBorder="1" applyAlignment="1">
      <alignment vertical="center" wrapText="1"/>
    </xf>
    <xf numFmtId="0" fontId="18" fillId="34" borderId="67" xfId="0" applyFont="1" applyFill="1" applyBorder="1" applyAlignment="1">
      <alignment vertical="center" wrapText="1"/>
    </xf>
    <xf numFmtId="0" fontId="0" fillId="34" borderId="38" xfId="0" applyFill="1" applyBorder="1" applyAlignment="1">
      <alignment vertical="center" wrapText="1"/>
    </xf>
    <xf numFmtId="0" fontId="0" fillId="34" borderId="37" xfId="0" applyFill="1" applyBorder="1" applyAlignment="1">
      <alignment vertical="center" wrapText="1"/>
    </xf>
    <xf numFmtId="0" fontId="18" fillId="33" borderId="26" xfId="0" applyFont="1" applyFill="1" applyBorder="1" applyAlignment="1">
      <alignment vertical="center" shrinkToFit="1"/>
    </xf>
    <xf numFmtId="0" fontId="18" fillId="33" borderId="36" xfId="0" applyFont="1" applyFill="1" applyBorder="1" applyAlignment="1">
      <alignment vertical="center" shrinkToFit="1"/>
    </xf>
    <xf numFmtId="0" fontId="18" fillId="33" borderId="67" xfId="0" applyFont="1" applyFill="1" applyBorder="1" applyAlignment="1">
      <alignment vertical="center" wrapText="1"/>
    </xf>
    <xf numFmtId="0" fontId="18" fillId="33" borderId="37" xfId="0" applyFont="1" applyFill="1" applyBorder="1" applyAlignment="1">
      <alignment vertical="center" wrapText="1"/>
    </xf>
    <xf numFmtId="0" fontId="0" fillId="34" borderId="50" xfId="0" applyFill="1" applyBorder="1" applyAlignment="1">
      <alignment vertical="center" wrapText="1"/>
    </xf>
    <xf numFmtId="0" fontId="146" fillId="38" borderId="0" xfId="0" applyFont="1" applyFill="1" applyAlignment="1">
      <alignment vertical="top"/>
    </xf>
    <xf numFmtId="0" fontId="131" fillId="38" borderId="12" xfId="0" applyFont="1" applyFill="1" applyBorder="1" applyAlignment="1">
      <alignment horizontal="center" vertical="center" shrinkToFit="1"/>
    </xf>
    <xf numFmtId="0" fontId="131" fillId="38" borderId="10" xfId="0" applyFont="1" applyFill="1" applyBorder="1" applyAlignment="1">
      <alignment horizontal="center" vertical="center" shrinkToFit="1"/>
    </xf>
    <xf numFmtId="0" fontId="5" fillId="33" borderId="0" xfId="0" applyFont="1" applyFill="1" applyBorder="1" applyAlignment="1">
      <alignment vertical="top" shrinkToFit="1"/>
    </xf>
    <xf numFmtId="0" fontId="5" fillId="33" borderId="0" xfId="0" applyFont="1" applyFill="1" applyBorder="1" applyAlignment="1">
      <alignment vertical="top"/>
    </xf>
    <xf numFmtId="0" fontId="5" fillId="33" borderId="0" xfId="0" applyFont="1" applyFill="1" applyBorder="1" applyAlignment="1">
      <alignment horizontal="left" vertical="top"/>
    </xf>
    <xf numFmtId="0" fontId="5" fillId="19" borderId="34" xfId="0" applyFont="1" applyFill="1" applyBorder="1" applyAlignment="1">
      <alignment vertical="top" textRotation="255" wrapText="1"/>
    </xf>
    <xf numFmtId="0" fontId="5" fillId="19" borderId="38" xfId="0" applyFont="1" applyFill="1" applyBorder="1" applyAlignment="1">
      <alignment vertical="top" textRotation="255" wrapText="1"/>
    </xf>
    <xf numFmtId="0" fontId="5" fillId="19" borderId="37" xfId="0" applyFont="1" applyFill="1" applyBorder="1" applyAlignment="1">
      <alignment vertical="top" textRotation="255" wrapText="1"/>
    </xf>
    <xf numFmtId="0" fontId="13" fillId="19" borderId="34" xfId="0" applyFont="1" applyFill="1" applyBorder="1" applyAlignment="1">
      <alignment vertical="top" textRotation="255" wrapText="1"/>
    </xf>
    <xf numFmtId="0" fontId="13" fillId="19" borderId="38" xfId="0" applyFont="1" applyFill="1" applyBorder="1" applyAlignment="1">
      <alignment vertical="top" textRotation="255" wrapText="1"/>
    </xf>
    <xf numFmtId="0" fontId="13" fillId="19" borderId="37" xfId="0" applyFont="1" applyFill="1" applyBorder="1" applyAlignment="1">
      <alignment vertical="top" textRotation="255" wrapText="1"/>
    </xf>
    <xf numFmtId="0" fontId="128" fillId="19" borderId="34" xfId="0" applyFont="1" applyFill="1" applyBorder="1" applyAlignment="1">
      <alignment vertical="center" wrapText="1"/>
    </xf>
    <xf numFmtId="0" fontId="128" fillId="19" borderId="38" xfId="0" applyFont="1" applyFill="1" applyBorder="1" applyAlignment="1">
      <alignment vertical="center"/>
    </xf>
    <xf numFmtId="0" fontId="128" fillId="19" borderId="37" xfId="0" applyFont="1" applyFill="1" applyBorder="1" applyAlignment="1">
      <alignment vertical="center"/>
    </xf>
    <xf numFmtId="0" fontId="5" fillId="19" borderId="34" xfId="0" applyFont="1" applyFill="1" applyBorder="1" applyAlignment="1">
      <alignment horizontal="center" vertical="top" textRotation="255" wrapText="1"/>
    </xf>
    <xf numFmtId="0" fontId="5" fillId="19" borderId="38" xfId="0" applyFont="1" applyFill="1" applyBorder="1" applyAlignment="1">
      <alignment horizontal="center" vertical="top" textRotation="255" wrapText="1"/>
    </xf>
    <xf numFmtId="0" fontId="5" fillId="19" borderId="37" xfId="0" applyFont="1" applyFill="1" applyBorder="1" applyAlignment="1">
      <alignment horizontal="center" vertical="top" textRotation="255" wrapText="1"/>
    </xf>
    <xf numFmtId="0" fontId="12" fillId="19" borderId="34" xfId="0" applyFont="1" applyFill="1" applyBorder="1" applyAlignment="1">
      <alignment horizontal="center" vertical="top" textRotation="255" wrapText="1"/>
    </xf>
    <xf numFmtId="0" fontId="12" fillId="19" borderId="38" xfId="0" applyFont="1" applyFill="1" applyBorder="1" applyAlignment="1">
      <alignment horizontal="center" vertical="top" textRotation="255" wrapText="1"/>
    </xf>
    <xf numFmtId="0" fontId="12" fillId="19" borderId="37" xfId="0" applyFont="1" applyFill="1" applyBorder="1" applyAlignment="1">
      <alignment horizontal="center" vertical="top" textRotation="255" wrapText="1"/>
    </xf>
    <xf numFmtId="0" fontId="13" fillId="19" borderId="34" xfId="0" applyFont="1" applyFill="1" applyBorder="1" applyAlignment="1">
      <alignment horizontal="center" vertical="top" textRotation="255" wrapText="1"/>
    </xf>
    <xf numFmtId="0" fontId="13" fillId="19" borderId="38" xfId="0" applyFont="1" applyFill="1" applyBorder="1" applyAlignment="1">
      <alignment horizontal="center" vertical="top" textRotation="255" wrapText="1"/>
    </xf>
    <xf numFmtId="0" fontId="13" fillId="19" borderId="37" xfId="0" applyFont="1" applyFill="1" applyBorder="1" applyAlignment="1">
      <alignment horizontal="center" vertical="top" textRotation="255" wrapText="1"/>
    </xf>
    <xf numFmtId="0" fontId="5" fillId="19" borderId="12" xfId="0" applyFont="1" applyFill="1" applyBorder="1" applyAlignment="1">
      <alignment vertical="top" textRotation="255" wrapText="1"/>
    </xf>
    <xf numFmtId="0" fontId="5" fillId="19" borderId="26" xfId="0" applyFont="1" applyFill="1" applyBorder="1" applyAlignment="1">
      <alignment vertical="top" textRotation="255" wrapText="1"/>
    </xf>
    <xf numFmtId="0" fontId="5" fillId="19" borderId="25" xfId="0" applyFont="1" applyFill="1" applyBorder="1" applyAlignment="1">
      <alignment vertical="top" textRotation="255" wrapText="1"/>
    </xf>
    <xf numFmtId="0" fontId="129" fillId="33" borderId="0" xfId="0" applyFont="1" applyFill="1" applyAlignment="1">
      <alignment horizontal="left" vertical="center" shrinkToFit="1"/>
    </xf>
    <xf numFmtId="0" fontId="18" fillId="34" borderId="0" xfId="0" applyFont="1" applyFill="1" applyBorder="1" applyAlignment="1">
      <alignment horizontal="right" vertical="center" shrinkToFit="1"/>
    </xf>
    <xf numFmtId="0" fontId="18" fillId="36" borderId="0" xfId="0" applyFont="1" applyFill="1" applyBorder="1" applyAlignment="1">
      <alignment horizontal="center" vertical="center" shrinkToFit="1"/>
    </xf>
    <xf numFmtId="0" fontId="20" fillId="33" borderId="34" xfId="0" applyFont="1" applyFill="1" applyBorder="1" applyAlignment="1">
      <alignment horizontal="center" vertical="center" textRotation="255" wrapText="1"/>
    </xf>
    <xf numFmtId="0" fontId="20" fillId="33" borderId="38" xfId="0" applyFont="1" applyFill="1" applyBorder="1" applyAlignment="1">
      <alignment horizontal="center" vertical="center" textRotation="255" wrapText="1"/>
    </xf>
    <xf numFmtId="0" fontId="20" fillId="33" borderId="37" xfId="0" applyFont="1" applyFill="1" applyBorder="1" applyAlignment="1">
      <alignment horizontal="center" vertical="center" textRotation="255" wrapText="1"/>
    </xf>
    <xf numFmtId="0" fontId="18" fillId="33" borderId="15"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6" borderId="12" xfId="0" applyFont="1" applyFill="1" applyBorder="1" applyAlignment="1">
      <alignment horizontal="left" vertical="top" wrapText="1"/>
    </xf>
    <xf numFmtId="0" fontId="18" fillId="36" borderId="13" xfId="0" applyFont="1" applyFill="1" applyBorder="1" applyAlignment="1">
      <alignment horizontal="left" vertical="top" wrapText="1"/>
    </xf>
    <xf numFmtId="0" fontId="18" fillId="36" borderId="10" xfId="0" applyFont="1" applyFill="1" applyBorder="1" applyAlignment="1">
      <alignment horizontal="left" vertical="top" wrapText="1"/>
    </xf>
    <xf numFmtId="0" fontId="18" fillId="36" borderId="26" xfId="0" applyFont="1" applyFill="1" applyBorder="1" applyAlignment="1">
      <alignment horizontal="left" vertical="top" wrapText="1"/>
    </xf>
    <xf numFmtId="0" fontId="18" fillId="36" borderId="0" xfId="0" applyFont="1" applyFill="1" applyBorder="1" applyAlignment="1">
      <alignment horizontal="left" vertical="top" wrapText="1"/>
    </xf>
    <xf numFmtId="0" fontId="18" fillId="36" borderId="36" xfId="0" applyFont="1" applyFill="1" applyBorder="1" applyAlignment="1">
      <alignment horizontal="left" vertical="top" wrapText="1"/>
    </xf>
    <xf numFmtId="0" fontId="18" fillId="36" borderId="25" xfId="0" applyFont="1" applyFill="1" applyBorder="1" applyAlignment="1">
      <alignment horizontal="left" vertical="top" wrapText="1"/>
    </xf>
    <xf numFmtId="0" fontId="18" fillId="36" borderId="14" xfId="0" applyFont="1" applyFill="1" applyBorder="1" applyAlignment="1">
      <alignment horizontal="left" vertical="top" wrapText="1"/>
    </xf>
    <xf numFmtId="0" fontId="18" fillId="36" borderId="24" xfId="0" applyFont="1" applyFill="1" applyBorder="1" applyAlignment="1">
      <alignment horizontal="left" vertical="top" wrapText="1"/>
    </xf>
    <xf numFmtId="0" fontId="129" fillId="33" borderId="15" xfId="0" applyFont="1" applyFill="1" applyBorder="1" applyAlignment="1">
      <alignment horizontal="left" vertical="center" wrapText="1"/>
    </xf>
    <xf numFmtId="0" fontId="129" fillId="33" borderId="16" xfId="0" applyFont="1" applyFill="1" applyBorder="1" applyAlignment="1">
      <alignment horizontal="left" vertical="center" wrapText="1"/>
    </xf>
    <xf numFmtId="0" fontId="129" fillId="33" borderId="17" xfId="0" applyFont="1" applyFill="1" applyBorder="1" applyAlignment="1">
      <alignment horizontal="left" vertical="center" wrapText="1"/>
    </xf>
    <xf numFmtId="0" fontId="18" fillId="33" borderId="14" xfId="0" applyFont="1" applyFill="1" applyBorder="1" applyAlignment="1">
      <alignment horizontal="center" vertical="center"/>
    </xf>
    <xf numFmtId="0" fontId="129" fillId="33" borderId="15" xfId="0" applyFont="1" applyFill="1" applyBorder="1" applyAlignment="1">
      <alignment horizontal="center" vertical="center"/>
    </xf>
    <xf numFmtId="0" fontId="129" fillId="33" borderId="17"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6" borderId="34" xfId="0" applyFont="1" applyFill="1" applyBorder="1" applyAlignment="1">
      <alignment vertical="center" textRotation="255"/>
    </xf>
    <xf numFmtId="0" fontId="18" fillId="36" borderId="38" xfId="0" applyFont="1" applyFill="1" applyBorder="1" applyAlignment="1">
      <alignment vertical="center" textRotation="255"/>
    </xf>
    <xf numFmtId="0" fontId="18" fillId="36" borderId="37" xfId="0" applyFont="1" applyFill="1" applyBorder="1" applyAlignment="1">
      <alignment vertical="center" textRotation="255"/>
    </xf>
    <xf numFmtId="0" fontId="18" fillId="34" borderId="41" xfId="0" applyFont="1" applyFill="1" applyBorder="1" applyAlignment="1">
      <alignment horizontal="center" vertical="center" wrapText="1"/>
    </xf>
    <xf numFmtId="0" fontId="18" fillId="34" borderId="87" xfId="0" applyFont="1" applyFill="1" applyBorder="1" applyAlignment="1">
      <alignment horizontal="center" vertical="center" wrapText="1"/>
    </xf>
    <xf numFmtId="0" fontId="18" fillId="33" borderId="42" xfId="0" applyFont="1" applyFill="1" applyBorder="1" applyAlignment="1">
      <alignment horizontal="left" vertical="center" shrinkToFit="1"/>
    </xf>
    <xf numFmtId="0" fontId="18" fillId="33" borderId="43" xfId="0" applyFont="1" applyFill="1" applyBorder="1" applyAlignment="1">
      <alignment horizontal="left" vertical="center" shrinkToFit="1"/>
    </xf>
    <xf numFmtId="198" fontId="18" fillId="36" borderId="45" xfId="0" applyNumberFormat="1" applyFont="1" applyFill="1" applyBorder="1" applyAlignment="1">
      <alignment horizontal="center" vertical="center"/>
    </xf>
    <xf numFmtId="198" fontId="18" fillId="36" borderId="42" xfId="0" applyNumberFormat="1" applyFont="1" applyFill="1" applyBorder="1" applyAlignment="1">
      <alignment horizontal="center" vertical="center"/>
    </xf>
    <xf numFmtId="198" fontId="18" fillId="36" borderId="43" xfId="0" applyNumberFormat="1" applyFont="1" applyFill="1" applyBorder="1" applyAlignment="1">
      <alignment horizontal="center" vertical="center"/>
    </xf>
    <xf numFmtId="0" fontId="18" fillId="36" borderId="46" xfId="0" applyFont="1" applyFill="1" applyBorder="1" applyAlignment="1">
      <alignment vertical="center" shrinkToFit="1"/>
    </xf>
    <xf numFmtId="0" fontId="18" fillId="36" borderId="47" xfId="0" applyFont="1" applyFill="1" applyBorder="1" applyAlignment="1">
      <alignment vertical="center" shrinkToFit="1"/>
    </xf>
    <xf numFmtId="0" fontId="18" fillId="34" borderId="46" xfId="0" applyFont="1" applyFill="1" applyBorder="1" applyAlignment="1">
      <alignment horizontal="center" vertical="center" wrapText="1"/>
    </xf>
    <xf numFmtId="0" fontId="18" fillId="34" borderId="88" xfId="0" applyFont="1" applyFill="1" applyBorder="1" applyAlignment="1">
      <alignment horizontal="center" vertical="center" wrapText="1"/>
    </xf>
    <xf numFmtId="198" fontId="18" fillId="36" borderId="47" xfId="0" applyNumberFormat="1" applyFont="1" applyFill="1" applyBorder="1" applyAlignment="1">
      <alignment horizontal="center" vertical="center" shrinkToFit="1"/>
    </xf>
    <xf numFmtId="198" fontId="18" fillId="36" borderId="48" xfId="0" applyNumberFormat="1" applyFont="1" applyFill="1" applyBorder="1" applyAlignment="1">
      <alignment horizontal="center" vertical="center" shrinkToFit="1"/>
    </xf>
    <xf numFmtId="0" fontId="18" fillId="33" borderId="47" xfId="0" applyFont="1" applyFill="1" applyBorder="1" applyAlignment="1">
      <alignment horizontal="left" vertical="center" shrinkToFit="1"/>
    </xf>
    <xf numFmtId="0" fontId="18" fillId="33" borderId="48" xfId="0" applyFont="1" applyFill="1" applyBorder="1" applyAlignment="1">
      <alignment horizontal="left" vertical="center" shrinkToFit="1"/>
    </xf>
    <xf numFmtId="198" fontId="18" fillId="36" borderId="46" xfId="0" applyNumberFormat="1" applyFont="1" applyFill="1" applyBorder="1" applyAlignment="1">
      <alignment horizontal="center" vertical="center"/>
    </xf>
    <xf numFmtId="198" fontId="18" fillId="36" borderId="47" xfId="0" applyNumberFormat="1" applyFont="1" applyFill="1" applyBorder="1" applyAlignment="1">
      <alignment horizontal="center" vertical="center"/>
    </xf>
    <xf numFmtId="198" fontId="18" fillId="36" borderId="48" xfId="0" applyNumberFormat="1" applyFont="1" applyFill="1" applyBorder="1" applyAlignment="1">
      <alignment horizontal="center" vertical="center"/>
    </xf>
    <xf numFmtId="0" fontId="18" fillId="33" borderId="39" xfId="0" applyFont="1" applyFill="1" applyBorder="1" applyAlignment="1">
      <alignment horizontal="left" vertical="center" shrinkToFit="1"/>
    </xf>
    <xf numFmtId="0" fontId="18" fillId="33" borderId="40" xfId="0" applyFont="1" applyFill="1" applyBorder="1" applyAlignment="1">
      <alignment horizontal="left" vertical="center" shrinkToFit="1"/>
    </xf>
    <xf numFmtId="198" fontId="18" fillId="36" borderId="41" xfId="0" applyNumberFormat="1" applyFont="1" applyFill="1" applyBorder="1" applyAlignment="1">
      <alignment horizontal="center" vertical="center"/>
    </xf>
    <xf numFmtId="198" fontId="18" fillId="36" borderId="39" xfId="0" applyNumberFormat="1" applyFont="1" applyFill="1" applyBorder="1" applyAlignment="1">
      <alignment horizontal="center" vertical="center"/>
    </xf>
    <xf numFmtId="198" fontId="18" fillId="36" borderId="40" xfId="0" applyNumberFormat="1" applyFont="1" applyFill="1" applyBorder="1" applyAlignment="1">
      <alignment horizontal="center" vertical="center"/>
    </xf>
    <xf numFmtId="0" fontId="18" fillId="36" borderId="45" xfId="0" applyFont="1" applyFill="1" applyBorder="1" applyAlignment="1">
      <alignment vertical="center" shrinkToFit="1"/>
    </xf>
    <xf numFmtId="0" fontId="18" fillId="36" borderId="42" xfId="0" applyFont="1" applyFill="1" applyBorder="1" applyAlignment="1">
      <alignment vertical="center" shrinkToFit="1"/>
    </xf>
    <xf numFmtId="0" fontId="18" fillId="34" borderId="45" xfId="0" applyFont="1" applyFill="1" applyBorder="1" applyAlignment="1">
      <alignment horizontal="center" vertical="center" wrapText="1"/>
    </xf>
    <xf numFmtId="0" fontId="18" fillId="34" borderId="89" xfId="0" applyFont="1" applyFill="1" applyBorder="1" applyAlignment="1">
      <alignment horizontal="center" vertical="center" wrapText="1"/>
    </xf>
    <xf numFmtId="198" fontId="18" fillId="36" borderId="42" xfId="0" applyNumberFormat="1" applyFont="1" applyFill="1" applyBorder="1" applyAlignment="1">
      <alignment horizontal="center" vertical="center" shrinkToFit="1"/>
    </xf>
    <xf numFmtId="198" fontId="18" fillId="36" borderId="43" xfId="0" applyNumberFormat="1" applyFont="1" applyFill="1" applyBorder="1" applyAlignment="1">
      <alignment horizontal="center" vertical="center" shrinkToFit="1"/>
    </xf>
    <xf numFmtId="0" fontId="18" fillId="36" borderId="41" xfId="0" applyFont="1" applyFill="1" applyBorder="1" applyAlignment="1">
      <alignment vertical="center" shrinkToFit="1"/>
    </xf>
    <xf numFmtId="0" fontId="18" fillId="36" borderId="39" xfId="0" applyFont="1" applyFill="1" applyBorder="1" applyAlignment="1">
      <alignment vertical="center" shrinkToFit="1"/>
    </xf>
    <xf numFmtId="198" fontId="18" fillId="36" borderId="39" xfId="0" applyNumberFormat="1" applyFont="1" applyFill="1" applyBorder="1" applyAlignment="1">
      <alignment horizontal="center" vertical="center" shrinkToFit="1"/>
    </xf>
    <xf numFmtId="198" fontId="18" fillId="36" borderId="40" xfId="0" applyNumberFormat="1" applyFont="1" applyFill="1" applyBorder="1" applyAlignment="1">
      <alignment horizontal="center" vertical="center" shrinkToFit="1"/>
    </xf>
    <xf numFmtId="198" fontId="18" fillId="33" borderId="47" xfId="0" applyNumberFormat="1" applyFont="1" applyFill="1" applyBorder="1" applyAlignment="1">
      <alignment horizontal="center" vertical="center" shrinkToFit="1"/>
    </xf>
    <xf numFmtId="198" fontId="18" fillId="33" borderId="48" xfId="0" applyNumberFormat="1" applyFont="1" applyFill="1" applyBorder="1" applyAlignment="1">
      <alignment horizontal="center" vertical="center" shrinkToFit="1"/>
    </xf>
    <xf numFmtId="198" fontId="18" fillId="33" borderId="46" xfId="0" applyNumberFormat="1" applyFont="1" applyFill="1" applyBorder="1" applyAlignment="1">
      <alignment horizontal="center" vertical="center"/>
    </xf>
    <xf numFmtId="198" fontId="18" fillId="33" borderId="47" xfId="0" applyNumberFormat="1" applyFont="1" applyFill="1" applyBorder="1" applyAlignment="1">
      <alignment horizontal="center" vertical="center"/>
    </xf>
    <xf numFmtId="198" fontId="18" fillId="33" borderId="48" xfId="0" applyNumberFormat="1" applyFont="1" applyFill="1" applyBorder="1" applyAlignment="1">
      <alignment horizontal="center" vertical="center"/>
    </xf>
    <xf numFmtId="198" fontId="18" fillId="33" borderId="42" xfId="0" applyNumberFormat="1" applyFont="1" applyFill="1" applyBorder="1" applyAlignment="1">
      <alignment horizontal="center" vertical="center" shrinkToFit="1"/>
    </xf>
    <xf numFmtId="198" fontId="18" fillId="33" borderId="43" xfId="0" applyNumberFormat="1" applyFont="1" applyFill="1" applyBorder="1" applyAlignment="1">
      <alignment horizontal="center" vertical="center" shrinkToFit="1"/>
    </xf>
    <xf numFmtId="198" fontId="18" fillId="33" borderId="45" xfId="0" applyNumberFormat="1" applyFont="1" applyFill="1" applyBorder="1" applyAlignment="1">
      <alignment horizontal="center" vertical="center"/>
    </xf>
    <xf numFmtId="198" fontId="18" fillId="33" borderId="42" xfId="0" applyNumberFormat="1" applyFont="1" applyFill="1" applyBorder="1" applyAlignment="1">
      <alignment horizontal="center" vertical="center"/>
    </xf>
    <xf numFmtId="198" fontId="18" fillId="33" borderId="43" xfId="0" applyNumberFormat="1" applyFont="1" applyFill="1" applyBorder="1" applyAlignment="1">
      <alignment horizontal="center" vertical="center"/>
    </xf>
    <xf numFmtId="198" fontId="18" fillId="0" borderId="45" xfId="0" applyNumberFormat="1" applyFont="1" applyFill="1" applyBorder="1" applyAlignment="1">
      <alignment horizontal="center" vertical="center"/>
    </xf>
    <xf numFmtId="198" fontId="18" fillId="0" borderId="42" xfId="0" applyNumberFormat="1" applyFont="1" applyFill="1" applyBorder="1" applyAlignment="1">
      <alignment horizontal="center" vertical="center"/>
    </xf>
    <xf numFmtId="198" fontId="18" fillId="0" borderId="43" xfId="0" applyNumberFormat="1" applyFont="1" applyFill="1" applyBorder="1" applyAlignment="1">
      <alignment horizontal="center" vertical="center"/>
    </xf>
    <xf numFmtId="0" fontId="18" fillId="0" borderId="45" xfId="0" applyFont="1" applyFill="1" applyBorder="1" applyAlignment="1">
      <alignment vertical="center" shrinkToFit="1"/>
    </xf>
    <xf numFmtId="0" fontId="18" fillId="0" borderId="42" xfId="0" applyFont="1" applyFill="1" applyBorder="1" applyAlignment="1">
      <alignment vertical="center" shrinkToFit="1"/>
    </xf>
    <xf numFmtId="198" fontId="18" fillId="0" borderId="42" xfId="0" applyNumberFormat="1" applyFont="1" applyFill="1" applyBorder="1" applyAlignment="1">
      <alignment horizontal="center" vertical="center" shrinkToFit="1"/>
    </xf>
    <xf numFmtId="198" fontId="18" fillId="0" borderId="43" xfId="0" applyNumberFormat="1" applyFont="1" applyFill="1" applyBorder="1" applyAlignment="1">
      <alignment horizontal="center" vertical="center" shrinkToFit="1"/>
    </xf>
    <xf numFmtId="0" fontId="18" fillId="33" borderId="45" xfId="0" applyFont="1" applyFill="1" applyBorder="1" applyAlignment="1">
      <alignment vertical="center" shrinkToFit="1"/>
    </xf>
    <xf numFmtId="0" fontId="18" fillId="33" borderId="42" xfId="0" applyFont="1" applyFill="1" applyBorder="1" applyAlignment="1">
      <alignment vertical="center" shrinkToFit="1"/>
    </xf>
    <xf numFmtId="0" fontId="18" fillId="33" borderId="34" xfId="0" applyFont="1" applyFill="1" applyBorder="1" applyAlignment="1">
      <alignment horizontal="center" vertical="center" textRotation="255" shrinkToFit="1"/>
    </xf>
    <xf numFmtId="0" fontId="18" fillId="33" borderId="38" xfId="0" applyFont="1" applyFill="1" applyBorder="1" applyAlignment="1">
      <alignment horizontal="center" vertical="center" textRotation="255" shrinkToFit="1"/>
    </xf>
    <xf numFmtId="0" fontId="18" fillId="33" borderId="12" xfId="0" applyFont="1" applyFill="1" applyBorder="1" applyAlignment="1">
      <alignment horizontal="center" vertical="center" wrapText="1"/>
    </xf>
    <xf numFmtId="0" fontId="18" fillId="33" borderId="90" xfId="0" applyFont="1" applyFill="1" applyBorder="1" applyAlignment="1">
      <alignment horizontal="center" vertical="center" wrapText="1"/>
    </xf>
    <xf numFmtId="0" fontId="18" fillId="33" borderId="91" xfId="0" applyFont="1" applyFill="1" applyBorder="1" applyAlignment="1">
      <alignment horizontal="center" vertical="center" wrapText="1"/>
    </xf>
    <xf numFmtId="0" fontId="18" fillId="33" borderId="13"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3"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2" xfId="0" applyFont="1" applyFill="1" applyBorder="1" applyAlignment="1">
      <alignment horizontal="left" vertical="center" wrapText="1"/>
    </xf>
    <xf numFmtId="0" fontId="18" fillId="33" borderId="25" xfId="0" applyFont="1" applyFill="1" applyBorder="1" applyAlignment="1">
      <alignment horizontal="left" vertical="center" wrapText="1"/>
    </xf>
    <xf numFmtId="0" fontId="18" fillId="33" borderId="14" xfId="0" applyFont="1" applyFill="1" applyBorder="1" applyAlignment="1">
      <alignment horizontal="left" vertical="center" wrapText="1"/>
    </xf>
    <xf numFmtId="0" fontId="18" fillId="33" borderId="24" xfId="0" applyFont="1" applyFill="1" applyBorder="1" applyAlignment="1">
      <alignment horizontal="left" vertical="center" wrapText="1"/>
    </xf>
    <xf numFmtId="0" fontId="18" fillId="33" borderId="34" xfId="0" applyFont="1" applyFill="1" applyBorder="1" applyAlignment="1">
      <alignment horizontal="center" vertical="center" textRotation="255"/>
    </xf>
    <xf numFmtId="0" fontId="18" fillId="33" borderId="38" xfId="0" applyFont="1" applyFill="1" applyBorder="1" applyAlignment="1">
      <alignment horizontal="center" vertical="center" textRotation="255"/>
    </xf>
    <xf numFmtId="0" fontId="18" fillId="33" borderId="37" xfId="0" applyFont="1" applyFill="1" applyBorder="1" applyAlignment="1">
      <alignment horizontal="center" vertical="center" textRotation="255"/>
    </xf>
    <xf numFmtId="0" fontId="18" fillId="33" borderId="41" xfId="0" applyFont="1" applyFill="1" applyBorder="1" applyAlignment="1">
      <alignment vertical="center" shrinkToFit="1"/>
    </xf>
    <xf numFmtId="0" fontId="18" fillId="33" borderId="39" xfId="0" applyFont="1" applyFill="1" applyBorder="1" applyAlignment="1">
      <alignment vertical="center" shrinkToFit="1"/>
    </xf>
    <xf numFmtId="198" fontId="18" fillId="33" borderId="39" xfId="0" applyNumberFormat="1" applyFont="1" applyFill="1" applyBorder="1" applyAlignment="1">
      <alignment horizontal="center" vertical="center" shrinkToFit="1"/>
    </xf>
    <xf numFmtId="198" fontId="18" fillId="33" borderId="40" xfId="0" applyNumberFormat="1" applyFont="1" applyFill="1" applyBorder="1" applyAlignment="1">
      <alignment horizontal="center" vertical="center" shrinkToFit="1"/>
    </xf>
    <xf numFmtId="0" fontId="18" fillId="33" borderId="46" xfId="0" applyFont="1" applyFill="1" applyBorder="1" applyAlignment="1">
      <alignment horizontal="justify" vertical="center" wrapText="1"/>
    </xf>
    <xf numFmtId="0" fontId="18" fillId="33" borderId="47" xfId="0" applyFont="1" applyFill="1" applyBorder="1" applyAlignment="1">
      <alignment horizontal="justify" vertical="center" wrapText="1"/>
    </xf>
    <xf numFmtId="0" fontId="18" fillId="36" borderId="47" xfId="0" applyFont="1" applyFill="1" applyBorder="1" applyAlignment="1">
      <alignment vertical="center" wrapText="1"/>
    </xf>
    <xf numFmtId="0" fontId="18" fillId="36" borderId="48" xfId="0" applyFont="1" applyFill="1" applyBorder="1" applyAlignment="1">
      <alignment vertical="center" wrapText="1"/>
    </xf>
    <xf numFmtId="0" fontId="18" fillId="33" borderId="11" xfId="0" applyFont="1" applyFill="1" applyBorder="1" applyAlignment="1">
      <alignment horizontal="left" vertical="center" wrapText="1"/>
    </xf>
    <xf numFmtId="0" fontId="18" fillId="36" borderId="15" xfId="0" applyFont="1" applyFill="1" applyBorder="1" applyAlignment="1">
      <alignment horizontal="justify" vertical="center"/>
    </xf>
    <xf numFmtId="0" fontId="18" fillId="36" borderId="16" xfId="0" applyFont="1" applyFill="1" applyBorder="1" applyAlignment="1">
      <alignment horizontal="justify" vertical="center"/>
    </xf>
    <xf numFmtId="0" fontId="18" fillId="36" borderId="17" xfId="0" applyFont="1" applyFill="1" applyBorder="1" applyAlignment="1">
      <alignment horizontal="justify" vertical="center"/>
    </xf>
    <xf numFmtId="49" fontId="18" fillId="36" borderId="13" xfId="0" applyNumberFormat="1" applyFont="1" applyFill="1" applyBorder="1" applyAlignment="1">
      <alignment horizontal="center" vertical="center" shrinkToFit="1"/>
    </xf>
    <xf numFmtId="0" fontId="18" fillId="33" borderId="62" xfId="0" applyFont="1" applyFill="1" applyBorder="1" applyAlignment="1">
      <alignment horizontal="right" vertical="center" wrapText="1"/>
    </xf>
    <xf numFmtId="0" fontId="18" fillId="33" borderId="54" xfId="0" applyFont="1" applyFill="1" applyBorder="1" applyAlignment="1">
      <alignment horizontal="right" vertical="center" wrapText="1"/>
    </xf>
    <xf numFmtId="0" fontId="18" fillId="36" borderId="54" xfId="0" applyFont="1" applyFill="1" applyBorder="1" applyAlignment="1">
      <alignment horizontal="justify" vertical="center" wrapText="1"/>
    </xf>
    <xf numFmtId="0" fontId="18" fillId="33" borderId="54" xfId="0" applyFont="1" applyFill="1" applyBorder="1" applyAlignment="1">
      <alignment horizontal="distributed" vertical="center" wrapText="1"/>
    </xf>
    <xf numFmtId="0" fontId="18" fillId="36" borderId="54" xfId="0" applyFont="1" applyFill="1" applyBorder="1" applyAlignment="1">
      <alignment vertical="center" wrapText="1"/>
    </xf>
    <xf numFmtId="0" fontId="18" fillId="36" borderId="65" xfId="0" applyFont="1" applyFill="1" applyBorder="1" applyAlignment="1">
      <alignment vertical="center" wrapText="1"/>
    </xf>
    <xf numFmtId="0" fontId="18" fillId="36" borderId="0" xfId="0" applyFont="1" applyFill="1" applyBorder="1" applyAlignment="1">
      <alignment vertical="center" shrinkToFit="1"/>
    </xf>
    <xf numFmtId="0" fontId="18" fillId="36" borderId="41" xfId="0" applyFont="1" applyFill="1" applyBorder="1" applyAlignment="1">
      <alignment horizontal="left" vertical="center" wrapText="1"/>
    </xf>
    <xf numFmtId="0" fontId="18" fillId="36" borderId="39" xfId="0" applyFont="1" applyFill="1" applyBorder="1" applyAlignment="1">
      <alignment horizontal="left" vertical="center" wrapText="1"/>
    </xf>
    <xf numFmtId="0" fontId="18" fillId="36" borderId="40" xfId="0" applyFont="1" applyFill="1" applyBorder="1" applyAlignment="1">
      <alignment horizontal="left" vertical="center" wrapText="1"/>
    </xf>
    <xf numFmtId="0" fontId="18" fillId="36" borderId="25" xfId="0" applyFont="1" applyFill="1" applyBorder="1" applyAlignment="1">
      <alignment horizontal="left" vertical="center" wrapText="1"/>
    </xf>
    <xf numFmtId="0" fontId="18" fillId="36" borderId="14" xfId="0" applyFont="1" applyFill="1" applyBorder="1" applyAlignment="1">
      <alignment horizontal="left" vertical="center" wrapText="1"/>
    </xf>
    <xf numFmtId="0" fontId="18" fillId="36" borderId="24" xfId="0" applyFont="1" applyFill="1" applyBorder="1" applyAlignment="1">
      <alignment horizontal="left" vertical="center" wrapText="1"/>
    </xf>
    <xf numFmtId="0" fontId="18" fillId="33" borderId="0" xfId="0" applyFont="1" applyFill="1" applyAlignment="1">
      <alignment horizontal="center" vertical="center"/>
    </xf>
    <xf numFmtId="0" fontId="18" fillId="36" borderId="0" xfId="0" applyFont="1" applyFill="1" applyBorder="1" applyAlignment="1">
      <alignment vertical="center" wrapText="1"/>
    </xf>
    <xf numFmtId="0" fontId="18" fillId="33" borderId="12" xfId="0" applyFont="1" applyFill="1" applyBorder="1" applyAlignment="1">
      <alignment horizontal="left" vertical="center" shrinkToFit="1"/>
    </xf>
    <xf numFmtId="0" fontId="18" fillId="33" borderId="13" xfId="0" applyFont="1" applyFill="1" applyBorder="1" applyAlignment="1">
      <alignment horizontal="left" vertical="center" shrinkToFit="1"/>
    </xf>
    <xf numFmtId="0" fontId="129" fillId="33" borderId="16" xfId="0" applyFont="1" applyFill="1" applyBorder="1" applyAlignment="1">
      <alignment horizontal="center" vertical="center"/>
    </xf>
    <xf numFmtId="0" fontId="18" fillId="33" borderId="46" xfId="0" applyFont="1" applyFill="1" applyBorder="1" applyAlignment="1">
      <alignment vertical="center" shrinkToFit="1"/>
    </xf>
    <xf numFmtId="0" fontId="18" fillId="33" borderId="47" xfId="0" applyFont="1" applyFill="1" applyBorder="1" applyAlignment="1">
      <alignment vertical="center" shrinkToFit="1"/>
    </xf>
    <xf numFmtId="0" fontId="20" fillId="19" borderId="11" xfId="0" applyFont="1" applyFill="1" applyBorder="1" applyAlignment="1">
      <alignment horizontal="center" vertical="center"/>
    </xf>
    <xf numFmtId="0" fontId="20" fillId="34" borderId="12" xfId="0" applyFont="1" applyFill="1" applyBorder="1" applyAlignment="1">
      <alignment horizontal="center" vertical="center"/>
    </xf>
    <xf numFmtId="0" fontId="20" fillId="34" borderId="26" xfId="0" applyFont="1" applyFill="1" applyBorder="1" applyAlignment="1">
      <alignment horizontal="center" vertical="center"/>
    </xf>
    <xf numFmtId="0" fontId="20" fillId="34" borderId="25" xfId="0" applyFont="1" applyFill="1" applyBorder="1" applyAlignment="1">
      <alignment horizontal="center" vertical="center"/>
    </xf>
    <xf numFmtId="0" fontId="19" fillId="36" borderId="16" xfId="0" applyFont="1" applyFill="1" applyBorder="1" applyAlignment="1">
      <alignment horizontal="left" vertical="center"/>
    </xf>
    <xf numFmtId="0" fontId="19" fillId="36" borderId="17" xfId="0" applyFont="1" applyFill="1" applyBorder="1" applyAlignment="1">
      <alignment horizontal="left" vertical="center"/>
    </xf>
    <xf numFmtId="0" fontId="20" fillId="33" borderId="15" xfId="0" applyFont="1" applyFill="1" applyBorder="1" applyAlignment="1">
      <alignment horizontal="center" vertical="center" shrinkToFit="1"/>
    </xf>
    <xf numFmtId="0" fontId="20" fillId="33" borderId="16" xfId="0" applyFont="1" applyFill="1" applyBorder="1" applyAlignment="1">
      <alignment horizontal="center" vertical="center" shrinkToFit="1"/>
    </xf>
    <xf numFmtId="0" fontId="20" fillId="33" borderId="17" xfId="0" applyFont="1" applyFill="1" applyBorder="1" applyAlignment="1">
      <alignment horizontal="center" vertical="center" shrinkToFit="1"/>
    </xf>
    <xf numFmtId="0" fontId="20" fillId="19" borderId="34" xfId="0" applyFont="1" applyFill="1" applyBorder="1" applyAlignment="1">
      <alignment horizontal="center" vertical="center"/>
    </xf>
    <xf numFmtId="0" fontId="20" fillId="19" borderId="12" xfId="0" applyFont="1" applyFill="1" applyBorder="1" applyAlignment="1">
      <alignment horizontal="center" vertical="center"/>
    </xf>
    <xf numFmtId="0" fontId="20" fillId="19" borderId="13" xfId="0" applyFont="1" applyFill="1" applyBorder="1" applyAlignment="1">
      <alignment horizontal="center" vertical="center"/>
    </xf>
    <xf numFmtId="0" fontId="20" fillId="19" borderId="10" xfId="0" applyFont="1" applyFill="1" applyBorder="1" applyAlignment="1">
      <alignment horizontal="center" vertical="center"/>
    </xf>
    <xf numFmtId="0" fontId="20" fillId="33" borderId="34"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10" xfId="0" applyFont="1" applyFill="1" applyBorder="1" applyAlignment="1">
      <alignment vertical="center" wrapText="1"/>
    </xf>
    <xf numFmtId="0" fontId="20" fillId="33" borderId="36" xfId="0" applyFont="1" applyFill="1" applyBorder="1" applyAlignment="1">
      <alignment vertical="center" wrapText="1"/>
    </xf>
    <xf numFmtId="0" fontId="20" fillId="33" borderId="24" xfId="0" applyFont="1" applyFill="1" applyBorder="1" applyAlignment="1">
      <alignment vertical="center" wrapText="1"/>
    </xf>
    <xf numFmtId="0" fontId="20" fillId="19" borderId="15" xfId="0" applyFont="1" applyFill="1" applyBorder="1" applyAlignment="1">
      <alignment horizontal="center" vertical="center"/>
    </xf>
    <xf numFmtId="0" fontId="20" fillId="19" borderId="16" xfId="0" applyFont="1" applyFill="1" applyBorder="1" applyAlignment="1">
      <alignment horizontal="center" vertical="center"/>
    </xf>
    <xf numFmtId="0" fontId="20" fillId="19" borderId="17" xfId="0" applyFont="1" applyFill="1" applyBorder="1" applyAlignment="1">
      <alignment horizontal="center" vertical="center"/>
    </xf>
    <xf numFmtId="0" fontId="20" fillId="33" borderId="0" xfId="0" applyFont="1" applyFill="1" applyAlignment="1">
      <alignment horizontal="right" vertical="center" shrinkToFit="1"/>
    </xf>
    <xf numFmtId="0" fontId="20" fillId="33" borderId="42" xfId="0" applyFont="1" applyFill="1" applyBorder="1" applyAlignment="1">
      <alignment vertical="center" shrinkToFit="1"/>
    </xf>
    <xf numFmtId="0" fontId="20" fillId="33" borderId="13" xfId="0" applyFont="1" applyFill="1" applyBorder="1" applyAlignment="1">
      <alignment vertical="center" wrapText="1"/>
    </xf>
    <xf numFmtId="0" fontId="20" fillId="33" borderId="0" xfId="0" applyFont="1" applyFill="1" applyBorder="1" applyAlignment="1">
      <alignment vertical="center" wrapText="1"/>
    </xf>
    <xf numFmtId="0" fontId="20" fillId="33" borderId="14" xfId="0" applyFont="1" applyFill="1" applyBorder="1" applyAlignment="1">
      <alignment vertical="center" wrapText="1"/>
    </xf>
    <xf numFmtId="0" fontId="20" fillId="33" borderId="15" xfId="0" applyFont="1" applyFill="1" applyBorder="1" applyAlignment="1">
      <alignment vertical="center"/>
    </xf>
    <xf numFmtId="0" fontId="20" fillId="33" borderId="16" xfId="0" applyFont="1" applyFill="1" applyBorder="1" applyAlignment="1">
      <alignment vertical="center"/>
    </xf>
    <xf numFmtId="0" fontId="20" fillId="33" borderId="36"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4" fillId="36" borderId="15" xfId="0" applyFont="1" applyFill="1" applyBorder="1" applyAlignment="1">
      <alignment horizontal="center" vertical="center" shrinkToFit="1"/>
    </xf>
    <xf numFmtId="0" fontId="24" fillId="36" borderId="17" xfId="0" applyFont="1" applyFill="1" applyBorder="1" applyAlignment="1">
      <alignment horizontal="center" vertical="center" shrinkToFit="1"/>
    </xf>
    <xf numFmtId="0" fontId="20" fillId="33" borderId="13"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36"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20" fillId="33" borderId="24" xfId="0" applyFont="1" applyFill="1" applyBorder="1" applyAlignment="1">
      <alignment horizontal="left" vertical="center" wrapText="1"/>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7" xfId="0" applyFont="1" applyFill="1" applyBorder="1" applyAlignment="1">
      <alignment horizontal="center" vertical="center"/>
    </xf>
    <xf numFmtId="0" fontId="24" fillId="36" borderId="15" xfId="0" applyFont="1" applyFill="1" applyBorder="1" applyAlignment="1">
      <alignment horizontal="left" vertical="center"/>
    </xf>
    <xf numFmtId="0" fontId="24" fillId="36" borderId="16" xfId="0" applyFont="1" applyFill="1" applyBorder="1" applyAlignment="1">
      <alignment horizontal="left" vertical="center"/>
    </xf>
    <xf numFmtId="0" fontId="24" fillId="36" borderId="17" xfId="0" applyFont="1" applyFill="1" applyBorder="1" applyAlignment="1">
      <alignment horizontal="left" vertical="center"/>
    </xf>
    <xf numFmtId="0" fontId="24" fillId="37" borderId="15" xfId="0" applyFont="1" applyFill="1" applyBorder="1" applyAlignment="1">
      <alignment horizontal="left" vertical="center"/>
    </xf>
    <xf numFmtId="0" fontId="24" fillId="37" borderId="16" xfId="0" applyFont="1" applyFill="1" applyBorder="1" applyAlignment="1">
      <alignment horizontal="left" vertical="center"/>
    </xf>
    <xf numFmtId="0" fontId="24" fillId="37" borderId="17" xfId="0" applyFont="1" applyFill="1" applyBorder="1" applyAlignment="1">
      <alignment horizontal="left" vertical="center"/>
    </xf>
    <xf numFmtId="0" fontId="24" fillId="37" borderId="15" xfId="0" applyFont="1" applyFill="1" applyBorder="1" applyAlignment="1">
      <alignment vertical="center" shrinkToFit="1"/>
    </xf>
    <xf numFmtId="0" fontId="24" fillId="37" borderId="16" xfId="0" applyFont="1" applyFill="1" applyBorder="1" applyAlignment="1">
      <alignment vertical="center" shrinkToFit="1"/>
    </xf>
    <xf numFmtId="0" fontId="24" fillId="37" borderId="17" xfId="0" applyFont="1" applyFill="1" applyBorder="1" applyAlignment="1">
      <alignment vertical="center" shrinkToFit="1"/>
    </xf>
    <xf numFmtId="0" fontId="24" fillId="37" borderId="16" xfId="0" applyFont="1" applyFill="1" applyBorder="1" applyAlignment="1">
      <alignment horizontal="center" vertical="center"/>
    </xf>
    <xf numFmtId="0" fontId="24" fillId="37" borderId="17" xfId="0" applyFont="1" applyFill="1" applyBorder="1" applyAlignment="1">
      <alignment horizontal="center" vertical="center"/>
    </xf>
    <xf numFmtId="0" fontId="20" fillId="33" borderId="10"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5" fillId="36" borderId="16" xfId="0" applyFont="1" applyFill="1" applyBorder="1" applyAlignment="1">
      <alignment horizontal="center" vertical="center" shrinkToFit="1"/>
    </xf>
    <xf numFmtId="0" fontId="5" fillId="36" borderId="17" xfId="0" applyFont="1" applyFill="1" applyBorder="1" applyAlignment="1">
      <alignment horizontal="center" vertical="center" shrinkToFit="1"/>
    </xf>
    <xf numFmtId="0" fontId="5" fillId="33" borderId="36" xfId="0" applyFont="1" applyFill="1" applyBorder="1" applyAlignment="1">
      <alignment vertical="center" shrinkToFit="1"/>
    </xf>
    <xf numFmtId="0" fontId="5" fillId="33" borderId="38" xfId="0" applyFont="1" applyFill="1" applyBorder="1" applyAlignment="1">
      <alignment vertical="center" shrinkToFit="1"/>
    </xf>
    <xf numFmtId="0" fontId="5" fillId="36" borderId="26" xfId="0" applyFont="1" applyFill="1" applyBorder="1" applyAlignment="1">
      <alignment vertical="center" shrinkToFit="1"/>
    </xf>
    <xf numFmtId="0" fontId="5" fillId="36" borderId="0" xfId="0" applyFont="1" applyFill="1" applyBorder="1" applyAlignment="1">
      <alignment vertical="center" shrinkToFit="1"/>
    </xf>
    <xf numFmtId="0" fontId="5" fillId="36" borderId="14" xfId="0" applyFont="1" applyFill="1" applyBorder="1" applyAlignment="1">
      <alignment vertical="center" shrinkToFit="1"/>
    </xf>
    <xf numFmtId="0" fontId="5" fillId="36" borderId="36" xfId="0" applyFont="1" applyFill="1" applyBorder="1" applyAlignment="1">
      <alignment vertical="center" shrinkToFit="1"/>
    </xf>
    <xf numFmtId="0" fontId="5" fillId="33" borderId="34"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5"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33" borderId="17" xfId="0" applyFont="1" applyFill="1" applyBorder="1" applyAlignment="1">
      <alignment horizontal="left" vertical="center" shrinkToFit="1"/>
    </xf>
    <xf numFmtId="0" fontId="5" fillId="36" borderId="15" xfId="0" applyFont="1" applyFill="1" applyBorder="1" applyAlignment="1">
      <alignment vertical="center" shrinkToFit="1"/>
    </xf>
    <xf numFmtId="0" fontId="5" fillId="36" borderId="16" xfId="0" applyFont="1" applyFill="1" applyBorder="1" applyAlignment="1">
      <alignment vertical="center" shrinkToFi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6" borderId="15" xfId="0" applyFont="1" applyFill="1" applyBorder="1" applyAlignment="1">
      <alignment vertical="center"/>
    </xf>
    <xf numFmtId="0" fontId="5" fillId="36" borderId="16" xfId="0" applyFont="1" applyFill="1" applyBorder="1" applyAlignment="1">
      <alignment vertical="center"/>
    </xf>
    <xf numFmtId="0" fontId="5" fillId="36" borderId="17" xfId="0" applyFont="1" applyFill="1" applyBorder="1" applyAlignment="1">
      <alignment vertical="center"/>
    </xf>
    <xf numFmtId="0" fontId="5" fillId="33" borderId="34" xfId="0" applyFont="1" applyFill="1" applyBorder="1" applyAlignment="1">
      <alignment vertical="center" textRotation="255" wrapText="1"/>
    </xf>
    <xf numFmtId="0" fontId="5" fillId="33" borderId="38" xfId="0" applyFont="1" applyFill="1" applyBorder="1" applyAlignment="1">
      <alignment vertical="center" textRotation="255" wrapText="1"/>
    </xf>
    <xf numFmtId="0" fontId="5" fillId="33" borderId="37" xfId="0" applyFont="1" applyFill="1" applyBorder="1" applyAlignment="1">
      <alignment vertical="center" textRotation="255" wrapText="1"/>
    </xf>
    <xf numFmtId="0" fontId="5" fillId="33" borderId="11" xfId="0" applyFont="1" applyFill="1" applyBorder="1" applyAlignment="1">
      <alignment horizontal="center" vertical="center"/>
    </xf>
    <xf numFmtId="0" fontId="5" fillId="33" borderId="25" xfId="0" applyFont="1" applyFill="1" applyBorder="1" applyAlignment="1">
      <alignment vertical="center"/>
    </xf>
    <xf numFmtId="0" fontId="5" fillId="33" borderId="14" xfId="0" applyFont="1" applyFill="1" applyBorder="1" applyAlignment="1">
      <alignment vertical="center"/>
    </xf>
    <xf numFmtId="0" fontId="5" fillId="36" borderId="37" xfId="0" applyFont="1" applyFill="1" applyBorder="1" applyAlignment="1">
      <alignment vertical="center" shrinkToFi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4" xfId="0" applyFont="1" applyFill="1" applyBorder="1" applyAlignment="1">
      <alignment vertical="center"/>
    </xf>
    <xf numFmtId="0" fontId="5" fillId="33" borderId="41" xfId="0" applyFont="1" applyFill="1" applyBorder="1" applyAlignment="1">
      <alignment vertical="center"/>
    </xf>
    <xf numFmtId="0" fontId="5" fillId="33" borderId="39" xfId="0" applyFont="1" applyFill="1" applyBorder="1" applyAlignment="1">
      <alignment vertical="center"/>
    </xf>
    <xf numFmtId="0" fontId="5" fillId="33" borderId="40"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25" xfId="0" applyFont="1" applyFill="1" applyBorder="1" applyAlignment="1">
      <alignment vertical="center" shrinkToFit="1"/>
    </xf>
    <xf numFmtId="0" fontId="5" fillId="33" borderId="14" xfId="0" applyFont="1" applyFill="1" applyBorder="1" applyAlignment="1">
      <alignment vertical="center" shrinkToFit="1"/>
    </xf>
    <xf numFmtId="0" fontId="5" fillId="33" borderId="24" xfId="0" applyFont="1" applyFill="1" applyBorder="1" applyAlignment="1">
      <alignment vertical="center" shrinkToFi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6" borderId="25" xfId="0" applyFont="1" applyFill="1" applyBorder="1" applyAlignment="1">
      <alignment horizontal="center" vertical="center" shrinkToFit="1"/>
    </xf>
    <xf numFmtId="0" fontId="5" fillId="36" borderId="24" xfId="0" applyFont="1" applyFill="1" applyBorder="1" applyAlignment="1">
      <alignment horizontal="center" vertical="center" shrinkToFit="1"/>
    </xf>
    <xf numFmtId="0" fontId="5" fillId="36" borderId="41" xfId="0" applyFont="1" applyFill="1" applyBorder="1" applyAlignment="1">
      <alignment horizontal="center" vertical="center" shrinkToFit="1"/>
    </xf>
    <xf numFmtId="0" fontId="5" fillId="36" borderId="40" xfId="0" applyFont="1" applyFill="1" applyBorder="1" applyAlignment="1">
      <alignment horizontal="center" vertical="center" shrinkToFit="1"/>
    </xf>
    <xf numFmtId="0" fontId="5" fillId="36" borderId="25" xfId="0" applyFont="1" applyFill="1" applyBorder="1" applyAlignment="1">
      <alignment vertical="center" shrinkToFit="1"/>
    </xf>
    <xf numFmtId="0" fontId="5" fillId="36" borderId="41" xfId="0" applyFont="1" applyFill="1" applyBorder="1" applyAlignment="1">
      <alignment vertical="center" shrinkToFit="1"/>
    </xf>
    <xf numFmtId="0" fontId="5" fillId="36" borderId="39" xfId="0" applyFont="1" applyFill="1" applyBorder="1" applyAlignment="1">
      <alignment vertical="center" shrinkToFit="1"/>
    </xf>
    <xf numFmtId="0" fontId="5" fillId="36" borderId="14" xfId="0" applyFont="1" applyFill="1" applyBorder="1" applyAlignment="1">
      <alignment horizontal="center" vertical="center" shrinkToFit="1"/>
    </xf>
    <xf numFmtId="0" fontId="5" fillId="33" borderId="13"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7" xfId="0" applyFont="1" applyFill="1" applyBorder="1" applyAlignment="1">
      <alignment vertical="center" wrapText="1"/>
    </xf>
    <xf numFmtId="200" fontId="5" fillId="36" borderId="15" xfId="0" applyNumberFormat="1" applyFont="1" applyFill="1" applyBorder="1" applyAlignment="1">
      <alignment vertical="center" shrinkToFit="1"/>
    </xf>
    <xf numFmtId="200" fontId="5" fillId="36" borderId="16" xfId="0" applyNumberFormat="1" applyFont="1" applyFill="1" applyBorder="1" applyAlignment="1">
      <alignment vertical="center" shrinkToFit="1"/>
    </xf>
    <xf numFmtId="0" fontId="5" fillId="33" borderId="16" xfId="0" applyFont="1" applyFill="1" applyBorder="1" applyAlignment="1">
      <alignment horizontal="center" vertical="center"/>
    </xf>
    <xf numFmtId="0" fontId="5" fillId="33" borderId="16" xfId="0" applyFont="1" applyFill="1" applyBorder="1" applyAlignment="1">
      <alignment vertical="center" shrinkToFit="1"/>
    </xf>
    <xf numFmtId="200" fontId="5" fillId="36" borderId="12" xfId="0" applyNumberFormat="1" applyFont="1" applyFill="1" applyBorder="1" applyAlignment="1">
      <alignment horizontal="center" vertical="center"/>
    </xf>
    <xf numFmtId="200" fontId="5" fillId="36" borderId="13" xfId="0" applyNumberFormat="1" applyFont="1" applyFill="1" applyBorder="1" applyAlignment="1">
      <alignment horizontal="center" vertical="center"/>
    </xf>
    <xf numFmtId="200" fontId="5" fillId="36" borderId="10" xfId="0" applyNumberFormat="1" applyFont="1" applyFill="1" applyBorder="1" applyAlignment="1">
      <alignment horizontal="center" vertical="center"/>
    </xf>
    <xf numFmtId="0" fontId="5" fillId="33" borderId="15" xfId="0" applyFont="1" applyFill="1" applyBorder="1" applyAlignment="1">
      <alignment horizontal="center" vertical="center"/>
    </xf>
    <xf numFmtId="0" fontId="13" fillId="33" borderId="12" xfId="0" applyFont="1" applyFill="1" applyBorder="1" applyAlignment="1">
      <alignment vertical="center" wrapText="1"/>
    </xf>
    <xf numFmtId="0" fontId="13" fillId="33" borderId="13" xfId="0" applyFont="1" applyFill="1" applyBorder="1" applyAlignment="1">
      <alignment vertical="center" wrapText="1"/>
    </xf>
    <xf numFmtId="0" fontId="13" fillId="33" borderId="10" xfId="0" applyFont="1" applyFill="1" applyBorder="1" applyAlignment="1">
      <alignment vertical="center" wrapText="1"/>
    </xf>
    <xf numFmtId="0" fontId="13" fillId="33" borderId="26" xfId="0" applyFont="1" applyFill="1" applyBorder="1" applyAlignment="1">
      <alignment vertical="center" wrapText="1"/>
    </xf>
    <xf numFmtId="0" fontId="13" fillId="33" borderId="0" xfId="0" applyFont="1" applyFill="1" applyBorder="1" applyAlignment="1">
      <alignment vertical="center" wrapText="1"/>
    </xf>
    <xf numFmtId="0" fontId="13" fillId="33" borderId="36" xfId="0" applyFont="1" applyFill="1" applyBorder="1" applyAlignment="1">
      <alignment vertical="center" wrapText="1"/>
    </xf>
    <xf numFmtId="0" fontId="5" fillId="33" borderId="12" xfId="0" applyFont="1" applyFill="1" applyBorder="1" applyAlignment="1">
      <alignment vertical="center"/>
    </xf>
    <xf numFmtId="0" fontId="5" fillId="36" borderId="26" xfId="0" applyFont="1" applyFill="1" applyBorder="1" applyAlignment="1">
      <alignment horizontal="center" vertical="center" shrinkToFit="1"/>
    </xf>
    <xf numFmtId="0" fontId="5" fillId="36" borderId="0" xfId="0" applyFont="1" applyFill="1" applyBorder="1" applyAlignment="1">
      <alignment horizontal="center" vertical="center" shrinkToFit="1"/>
    </xf>
    <xf numFmtId="0" fontId="5" fillId="36" borderId="3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4"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4" borderId="16"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5" fillId="33" borderId="0" xfId="0" applyFont="1" applyFill="1" applyBorder="1" applyAlignment="1">
      <alignment vertical="center"/>
    </xf>
    <xf numFmtId="0" fontId="5" fillId="33" borderId="38" xfId="0" applyFont="1" applyFill="1" applyBorder="1" applyAlignment="1">
      <alignment vertical="center" textRotation="255"/>
    </xf>
    <xf numFmtId="0" fontId="5" fillId="33" borderId="37" xfId="0" applyFont="1" applyFill="1" applyBorder="1" applyAlignment="1">
      <alignment vertical="center" textRotation="255"/>
    </xf>
    <xf numFmtId="0" fontId="5" fillId="33" borderId="13" xfId="0" applyFont="1" applyFill="1" applyBorder="1" applyAlignment="1">
      <alignment vertical="center" shrinkToFit="1"/>
    </xf>
    <xf numFmtId="0" fontId="5" fillId="36" borderId="11" xfId="0" applyFont="1" applyFill="1" applyBorder="1" applyAlignment="1">
      <alignment vertical="center" shrinkToFit="1"/>
    </xf>
    <xf numFmtId="0" fontId="5" fillId="36" borderId="34" xfId="0" applyFont="1" applyFill="1" applyBorder="1" applyAlignment="1">
      <alignment vertical="center" shrinkToFit="1"/>
    </xf>
    <xf numFmtId="0" fontId="5" fillId="36" borderId="26" xfId="0" applyFont="1" applyFill="1" applyBorder="1" applyAlignment="1">
      <alignment vertical="center" wrapText="1"/>
    </xf>
    <xf numFmtId="0" fontId="5" fillId="36" borderId="0" xfId="0" applyFont="1" applyFill="1" applyBorder="1" applyAlignment="1">
      <alignment vertical="center" wrapText="1"/>
    </xf>
    <xf numFmtId="0" fontId="5" fillId="36" borderId="36" xfId="0" applyFont="1" applyFill="1" applyBorder="1" applyAlignment="1">
      <alignment vertical="center" wrapText="1"/>
    </xf>
    <xf numFmtId="0" fontId="5" fillId="33" borderId="0" xfId="0" applyFont="1" applyFill="1" applyAlignment="1">
      <alignment vertical="top" wrapText="1"/>
    </xf>
    <xf numFmtId="0" fontId="5" fillId="33" borderId="13" xfId="0" applyFont="1" applyFill="1" applyBorder="1" applyAlignment="1">
      <alignment vertical="top" wrapText="1"/>
    </xf>
    <xf numFmtId="0" fontId="5" fillId="33" borderId="0" xfId="0" applyFont="1" applyFill="1" applyBorder="1" applyAlignment="1">
      <alignment horizontal="left" vertical="center" wrapText="1"/>
    </xf>
    <xf numFmtId="0" fontId="5" fillId="36" borderId="49" xfId="0" applyFont="1" applyFill="1" applyBorder="1" applyAlignment="1">
      <alignment vertical="center" shrinkToFit="1"/>
    </xf>
    <xf numFmtId="0" fontId="5" fillId="36" borderId="17" xfId="0" applyFont="1" applyFill="1" applyBorder="1" applyAlignment="1">
      <alignment vertical="center" shrinkToFit="1"/>
    </xf>
    <xf numFmtId="0" fontId="5" fillId="33" borderId="11"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26" xfId="0" applyFont="1" applyFill="1" applyBorder="1" applyAlignment="1">
      <alignment vertical="center"/>
    </xf>
    <xf numFmtId="49" fontId="5" fillId="36" borderId="13" xfId="0" applyNumberFormat="1" applyFont="1" applyFill="1" applyBorder="1" applyAlignment="1">
      <alignment horizontal="center" vertical="center" shrinkToFit="1"/>
    </xf>
    <xf numFmtId="0" fontId="5" fillId="33" borderId="17" xfId="0" applyFont="1" applyFill="1" applyBorder="1" applyAlignment="1">
      <alignment horizontal="center" vertical="center"/>
    </xf>
    <xf numFmtId="0" fontId="5" fillId="36" borderId="25" xfId="0" applyFont="1" applyFill="1" applyBorder="1" applyAlignment="1">
      <alignment vertical="center" wrapText="1"/>
    </xf>
    <xf numFmtId="0" fontId="5" fillId="36" borderId="14" xfId="0" applyFont="1" applyFill="1" applyBorder="1" applyAlignment="1">
      <alignment vertical="center" wrapText="1"/>
    </xf>
    <xf numFmtId="0" fontId="5" fillId="36" borderId="24" xfId="0" applyFont="1" applyFill="1" applyBorder="1" applyAlignment="1">
      <alignment vertical="center" wrapText="1"/>
    </xf>
    <xf numFmtId="0" fontId="5" fillId="33" borderId="13" xfId="0" applyFont="1" applyFill="1" applyBorder="1" applyAlignment="1">
      <alignment vertical="center"/>
    </xf>
    <xf numFmtId="0" fontId="15" fillId="33" borderId="0" xfId="0" applyFont="1" applyFill="1" applyAlignment="1">
      <alignment vertical="center"/>
    </xf>
    <xf numFmtId="0" fontId="15" fillId="33" borderId="0" xfId="0" applyFont="1" applyFill="1" applyAlignment="1">
      <alignment horizontal="center" vertical="center"/>
    </xf>
    <xf numFmtId="0" fontId="15" fillId="33" borderId="14" xfId="0" applyFont="1" applyFill="1" applyBorder="1" applyAlignment="1">
      <alignment horizontal="right" vertical="center"/>
    </xf>
    <xf numFmtId="0" fontId="5" fillId="33" borderId="34" xfId="0" applyFont="1" applyFill="1" applyBorder="1" applyAlignment="1">
      <alignment vertical="center" textRotation="255"/>
    </xf>
    <xf numFmtId="0" fontId="5" fillId="37" borderId="41" xfId="0" applyFont="1" applyFill="1" applyBorder="1" applyAlignment="1">
      <alignment vertical="center" shrinkToFit="1"/>
    </xf>
    <xf numFmtId="0" fontId="5" fillId="37" borderId="39" xfId="0" applyFont="1" applyFill="1" applyBorder="1" applyAlignment="1">
      <alignment vertical="center" shrinkToFit="1"/>
    </xf>
    <xf numFmtId="0" fontId="5" fillId="37" borderId="40" xfId="0" applyFont="1" applyFill="1" applyBorder="1" applyAlignment="1">
      <alignment vertical="center" shrinkToFit="1"/>
    </xf>
    <xf numFmtId="0" fontId="15" fillId="37" borderId="25" xfId="0" applyFont="1" applyFill="1" applyBorder="1" applyAlignment="1">
      <alignment vertical="center" shrinkToFit="1"/>
    </xf>
    <xf numFmtId="0" fontId="15" fillId="37" borderId="14" xfId="0" applyFont="1" applyFill="1" applyBorder="1" applyAlignment="1">
      <alignment vertical="center" shrinkToFit="1"/>
    </xf>
    <xf numFmtId="0" fontId="15" fillId="37" borderId="24" xfId="0" applyFont="1" applyFill="1" applyBorder="1" applyAlignment="1">
      <alignment vertical="center" shrinkToFit="1"/>
    </xf>
    <xf numFmtId="0" fontId="5" fillId="36" borderId="16" xfId="0" applyFont="1" applyFill="1" applyBorder="1" applyAlignment="1">
      <alignment horizontal="center" vertical="center"/>
    </xf>
    <xf numFmtId="0" fontId="5" fillId="33" borderId="10" xfId="0" applyFont="1" applyFill="1" applyBorder="1" applyAlignment="1">
      <alignment horizontal="center" vertical="center" shrinkToFit="1"/>
    </xf>
    <xf numFmtId="0" fontId="5" fillId="36" borderId="12" xfId="0" applyFont="1" applyFill="1" applyBorder="1" applyAlignment="1">
      <alignment vertical="center" shrinkToFit="1"/>
    </xf>
    <xf numFmtId="0" fontId="5" fillId="36" borderId="13" xfId="0" applyFont="1" applyFill="1" applyBorder="1" applyAlignment="1">
      <alignment vertical="center" shrinkToFit="1"/>
    </xf>
    <xf numFmtId="0" fontId="5" fillId="36" borderId="10" xfId="0" applyFont="1" applyFill="1" applyBorder="1" applyAlignment="1">
      <alignment vertical="center" shrinkToFit="1"/>
    </xf>
    <xf numFmtId="0" fontId="126" fillId="33" borderId="0" xfId="0" applyFont="1" applyFill="1" applyBorder="1" applyAlignment="1">
      <alignment vertical="center"/>
    </xf>
    <xf numFmtId="0" fontId="126" fillId="36" borderId="0" xfId="0" applyFont="1" applyFill="1" applyBorder="1" applyAlignment="1">
      <alignment horizontal="center" vertical="center"/>
    </xf>
    <xf numFmtId="0" fontId="126" fillId="33" borderId="12" xfId="0" applyFont="1" applyFill="1" applyBorder="1" applyAlignment="1">
      <alignment vertical="center"/>
    </xf>
    <xf numFmtId="0" fontId="126" fillId="33" borderId="13" xfId="0" applyFont="1" applyFill="1" applyBorder="1" applyAlignment="1">
      <alignment vertical="center"/>
    </xf>
    <xf numFmtId="0" fontId="126" fillId="33" borderId="10" xfId="0" applyFont="1" applyFill="1" applyBorder="1" applyAlignment="1">
      <alignment vertical="center"/>
    </xf>
    <xf numFmtId="0" fontId="126" fillId="33" borderId="25" xfId="0" applyFont="1" applyFill="1" applyBorder="1" applyAlignment="1">
      <alignment vertical="center"/>
    </xf>
    <xf numFmtId="0" fontId="126" fillId="33" borderId="14" xfId="0" applyFont="1" applyFill="1" applyBorder="1" applyAlignment="1">
      <alignment vertical="center"/>
    </xf>
    <xf numFmtId="0" fontId="126" fillId="33" borderId="24" xfId="0" applyFont="1" applyFill="1" applyBorder="1" applyAlignment="1">
      <alignment vertical="center"/>
    </xf>
    <xf numFmtId="200" fontId="126" fillId="36" borderId="0" xfId="0" applyNumberFormat="1" applyFont="1" applyFill="1" applyBorder="1" applyAlignment="1">
      <alignment horizontal="center" vertical="center"/>
    </xf>
    <xf numFmtId="0" fontId="126" fillId="33" borderId="37" xfId="0" applyFont="1" applyFill="1" applyBorder="1" applyAlignment="1">
      <alignment horizontal="center" vertical="center" wrapText="1"/>
    </xf>
    <xf numFmtId="0" fontId="126" fillId="33" borderId="37" xfId="0" applyFont="1" applyFill="1" applyBorder="1" applyAlignment="1">
      <alignment horizontal="center" vertical="center"/>
    </xf>
    <xf numFmtId="0" fontId="126" fillId="33" borderId="11" xfId="0" applyFont="1" applyFill="1" applyBorder="1" applyAlignment="1">
      <alignment horizontal="center" vertical="center"/>
    </xf>
    <xf numFmtId="0" fontId="126" fillId="33" borderId="12" xfId="0" applyFont="1" applyFill="1" applyBorder="1" applyAlignment="1">
      <alignment horizontal="center" vertical="center"/>
    </xf>
    <xf numFmtId="0" fontId="126" fillId="33" borderId="10" xfId="0" applyFont="1" applyFill="1" applyBorder="1" applyAlignment="1">
      <alignment horizontal="center" vertical="center"/>
    </xf>
    <xf numFmtId="0" fontId="126" fillId="33" borderId="25" xfId="0" applyFont="1" applyFill="1" applyBorder="1" applyAlignment="1">
      <alignment horizontal="center" vertical="center"/>
    </xf>
    <xf numFmtId="0" fontId="126" fillId="33" borderId="24" xfId="0" applyFont="1" applyFill="1" applyBorder="1" applyAlignment="1">
      <alignment horizontal="center" vertical="center"/>
    </xf>
    <xf numFmtId="0" fontId="13" fillId="33" borderId="12" xfId="0" applyFont="1" applyFill="1" applyBorder="1" applyAlignment="1">
      <alignment horizontal="left" vertical="top" wrapText="1"/>
    </xf>
    <xf numFmtId="0" fontId="13" fillId="33" borderId="13"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36" xfId="0" applyFont="1" applyFill="1" applyBorder="1" applyAlignment="1">
      <alignment horizontal="left" vertical="top" wrapText="1"/>
    </xf>
    <xf numFmtId="0" fontId="13" fillId="33" borderId="25" xfId="0" applyFont="1" applyFill="1" applyBorder="1" applyAlignment="1">
      <alignment horizontal="left" vertical="top" wrapText="1"/>
    </xf>
    <xf numFmtId="0" fontId="13" fillId="33" borderId="14" xfId="0" applyFont="1" applyFill="1" applyBorder="1" applyAlignment="1">
      <alignment horizontal="left" vertical="top" wrapText="1"/>
    </xf>
    <xf numFmtId="0" fontId="13" fillId="33" borderId="24" xfId="0" applyFont="1" applyFill="1" applyBorder="1" applyAlignment="1">
      <alignment horizontal="left" vertical="top" wrapText="1"/>
    </xf>
    <xf numFmtId="200" fontId="5" fillId="36" borderId="12" xfId="0" applyNumberFormat="1" applyFont="1" applyFill="1" applyBorder="1" applyAlignment="1">
      <alignment horizontal="right" vertical="center"/>
    </xf>
    <xf numFmtId="200" fontId="5" fillId="36" borderId="13" xfId="0" applyNumberFormat="1" applyFont="1" applyFill="1" applyBorder="1" applyAlignment="1">
      <alignment horizontal="right" vertical="center"/>
    </xf>
    <xf numFmtId="200" fontId="5" fillId="36" borderId="26" xfId="0" applyNumberFormat="1" applyFont="1" applyFill="1" applyBorder="1" applyAlignment="1">
      <alignment horizontal="right" vertical="center"/>
    </xf>
    <xf numFmtId="200" fontId="5" fillId="36" borderId="0" xfId="0" applyNumberFormat="1" applyFont="1" applyFill="1" applyBorder="1" applyAlignment="1">
      <alignment horizontal="right" vertical="center"/>
    </xf>
    <xf numFmtId="200" fontId="5" fillId="36" borderId="25" xfId="0" applyNumberFormat="1" applyFont="1" applyFill="1" applyBorder="1" applyAlignment="1">
      <alignment horizontal="right" vertical="center"/>
    </xf>
    <xf numFmtId="200" fontId="5" fillId="36" borderId="14" xfId="0" applyNumberFormat="1" applyFont="1" applyFill="1" applyBorder="1" applyAlignment="1">
      <alignment horizontal="right" vertical="center"/>
    </xf>
    <xf numFmtId="0" fontId="5" fillId="33" borderId="10" xfId="0" applyFont="1" applyFill="1" applyBorder="1" applyAlignment="1">
      <alignment vertical="center"/>
    </xf>
    <xf numFmtId="0" fontId="5" fillId="33" borderId="36" xfId="0" applyFont="1" applyFill="1" applyBorder="1" applyAlignment="1">
      <alignment vertical="center"/>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3" fillId="33" borderId="10" xfId="0" applyFont="1" applyFill="1" applyBorder="1" applyAlignment="1">
      <alignment vertical="top" wrapText="1"/>
    </xf>
    <xf numFmtId="0" fontId="13" fillId="33" borderId="26" xfId="0" applyFont="1" applyFill="1" applyBorder="1" applyAlignment="1">
      <alignment vertical="top" wrapText="1"/>
    </xf>
    <xf numFmtId="0" fontId="13" fillId="33" borderId="0" xfId="0" applyFont="1" applyFill="1" applyBorder="1" applyAlignment="1">
      <alignment vertical="top" wrapText="1"/>
    </xf>
    <xf numFmtId="0" fontId="13" fillId="33" borderId="36" xfId="0" applyFont="1" applyFill="1" applyBorder="1" applyAlignment="1">
      <alignment vertical="top" wrapText="1"/>
    </xf>
    <xf numFmtId="0" fontId="13" fillId="33" borderId="25" xfId="0" applyFont="1" applyFill="1" applyBorder="1" applyAlignment="1">
      <alignment vertical="top" wrapText="1"/>
    </xf>
    <xf numFmtId="0" fontId="13" fillId="33" borderId="14" xfId="0" applyFont="1" applyFill="1" applyBorder="1" applyAlignment="1">
      <alignment vertical="top" wrapText="1"/>
    </xf>
    <xf numFmtId="0" fontId="13" fillId="33" borderId="24" xfId="0" applyFont="1" applyFill="1" applyBorder="1" applyAlignment="1">
      <alignment vertical="top" wrapText="1"/>
    </xf>
    <xf numFmtId="0" fontId="126" fillId="33" borderId="92" xfId="0" applyFont="1" applyFill="1" applyBorder="1" applyAlignment="1">
      <alignment vertical="center"/>
    </xf>
    <xf numFmtId="0" fontId="125" fillId="33" borderId="14" xfId="0" applyFont="1" applyFill="1" applyBorder="1" applyAlignment="1">
      <alignment vertical="center"/>
    </xf>
    <xf numFmtId="0" fontId="126" fillId="36" borderId="14" xfId="0" applyFont="1" applyFill="1" applyBorder="1" applyAlignment="1">
      <alignment vertical="center"/>
    </xf>
    <xf numFmtId="0" fontId="126" fillId="33" borderId="93" xfId="0" applyFont="1" applyFill="1" applyBorder="1" applyAlignment="1">
      <alignment vertical="center"/>
    </xf>
    <xf numFmtId="0" fontId="126" fillId="33" borderId="94" xfId="0" applyFont="1" applyFill="1" applyBorder="1" applyAlignment="1">
      <alignment vertical="center"/>
    </xf>
    <xf numFmtId="0" fontId="126" fillId="33" borderId="95" xfId="0" applyFont="1" applyFill="1" applyBorder="1" applyAlignment="1">
      <alignment vertical="center"/>
    </xf>
    <xf numFmtId="0" fontId="126" fillId="33" borderId="96" xfId="0" applyFont="1" applyFill="1" applyBorder="1" applyAlignment="1">
      <alignment vertical="center"/>
    </xf>
    <xf numFmtId="0" fontId="126" fillId="33" borderId="97" xfId="0" applyFont="1" applyFill="1" applyBorder="1" applyAlignment="1">
      <alignment vertical="center"/>
    </xf>
    <xf numFmtId="0" fontId="126" fillId="33" borderId="98" xfId="0" applyFont="1" applyFill="1" applyBorder="1" applyAlignment="1">
      <alignment vertical="center"/>
    </xf>
    <xf numFmtId="0" fontId="125" fillId="33" borderId="12" xfId="0" applyFont="1" applyFill="1" applyBorder="1" applyAlignment="1">
      <alignment vertical="center" wrapText="1"/>
    </xf>
    <xf numFmtId="0" fontId="125" fillId="33" borderId="13" xfId="0" applyFont="1" applyFill="1" applyBorder="1" applyAlignment="1">
      <alignment vertical="center"/>
    </xf>
    <xf numFmtId="0" fontId="125" fillId="33" borderId="10" xfId="0" applyFont="1" applyFill="1" applyBorder="1" applyAlignment="1">
      <alignment vertical="center"/>
    </xf>
    <xf numFmtId="0" fontId="125" fillId="33" borderId="25" xfId="0" applyFont="1" applyFill="1" applyBorder="1" applyAlignment="1">
      <alignment vertical="center"/>
    </xf>
    <xf numFmtId="0" fontId="125" fillId="33" borderId="24" xfId="0" applyFont="1" applyFill="1" applyBorder="1" applyAlignment="1">
      <alignment vertical="center"/>
    </xf>
    <xf numFmtId="0" fontId="126" fillId="33" borderId="34" xfId="0" applyFont="1" applyFill="1" applyBorder="1" applyAlignment="1">
      <alignment horizontal="center" vertical="center"/>
    </xf>
    <xf numFmtId="0" fontId="126" fillId="33" borderId="11" xfId="0" applyFont="1" applyFill="1" applyBorder="1" applyAlignment="1">
      <alignment horizontal="center" vertical="center" wrapText="1"/>
    </xf>
    <xf numFmtId="0" fontId="126" fillId="33" borderId="13" xfId="0" applyFont="1" applyFill="1" applyBorder="1" applyAlignment="1">
      <alignment horizontal="center" vertical="center"/>
    </xf>
    <xf numFmtId="0" fontId="126" fillId="33" borderId="26" xfId="0" applyFont="1" applyFill="1" applyBorder="1" applyAlignment="1">
      <alignment horizontal="center" vertical="center"/>
    </xf>
    <xf numFmtId="0" fontId="126" fillId="33" borderId="0" xfId="0" applyFont="1" applyFill="1" applyBorder="1" applyAlignment="1">
      <alignment horizontal="center" vertical="center"/>
    </xf>
    <xf numFmtId="0" fontId="126" fillId="33" borderId="36" xfId="0" applyFont="1" applyFill="1" applyBorder="1" applyAlignment="1">
      <alignment horizontal="center" vertical="center"/>
    </xf>
    <xf numFmtId="200" fontId="5" fillId="37" borderId="12" xfId="0" applyNumberFormat="1" applyFont="1" applyFill="1" applyBorder="1" applyAlignment="1">
      <alignment horizontal="right" vertical="center"/>
    </xf>
    <xf numFmtId="200" fontId="5" fillId="37" borderId="13" xfId="0" applyNumberFormat="1" applyFont="1" applyFill="1" applyBorder="1" applyAlignment="1">
      <alignment horizontal="right" vertical="center"/>
    </xf>
    <xf numFmtId="200" fontId="5" fillId="37" borderId="26" xfId="0" applyNumberFormat="1" applyFont="1" applyFill="1" applyBorder="1" applyAlignment="1">
      <alignment horizontal="right" vertical="center"/>
    </xf>
    <xf numFmtId="200" fontId="5" fillId="37" borderId="0" xfId="0" applyNumberFormat="1" applyFont="1" applyFill="1" applyBorder="1" applyAlignment="1">
      <alignment horizontal="right" vertical="center"/>
    </xf>
    <xf numFmtId="200" fontId="5" fillId="37" borderId="25" xfId="0" applyNumberFormat="1" applyFont="1" applyFill="1" applyBorder="1" applyAlignment="1">
      <alignment horizontal="right" vertical="center"/>
    </xf>
    <xf numFmtId="200" fontId="5" fillId="37" borderId="14" xfId="0" applyNumberFormat="1" applyFont="1" applyFill="1" applyBorder="1" applyAlignment="1">
      <alignment horizontal="right" vertical="center"/>
    </xf>
    <xf numFmtId="0" fontId="126" fillId="33" borderId="12" xfId="0" applyFont="1" applyFill="1" applyBorder="1" applyAlignment="1">
      <alignment horizontal="center" vertical="center" wrapText="1"/>
    </xf>
    <xf numFmtId="0" fontId="5" fillId="33" borderId="60" xfId="0" applyFont="1" applyFill="1" applyBorder="1" applyAlignment="1">
      <alignment vertical="center" wrapText="1"/>
    </xf>
    <xf numFmtId="0" fontId="5" fillId="33" borderId="55" xfId="0" applyFont="1" applyFill="1" applyBorder="1" applyAlignment="1">
      <alignment vertical="center" wrapText="1"/>
    </xf>
    <xf numFmtId="0" fontId="5" fillId="33" borderId="56" xfId="0" applyFont="1" applyFill="1" applyBorder="1" applyAlignment="1">
      <alignment vertical="center" wrapText="1"/>
    </xf>
    <xf numFmtId="0" fontId="5" fillId="33" borderId="57" xfId="0" applyFont="1" applyFill="1" applyBorder="1" applyAlignment="1">
      <alignment vertical="center" wrapText="1"/>
    </xf>
    <xf numFmtId="0" fontId="5" fillId="33" borderId="0" xfId="0" applyFont="1" applyFill="1" applyBorder="1" applyAlignment="1">
      <alignment vertical="center" wrapText="1"/>
    </xf>
    <xf numFmtId="0" fontId="5" fillId="33" borderId="61" xfId="0" applyFont="1" applyFill="1" applyBorder="1" applyAlignment="1">
      <alignment vertical="center" wrapText="1"/>
    </xf>
    <xf numFmtId="0" fontId="5" fillId="33" borderId="58" xfId="0" applyFont="1" applyFill="1" applyBorder="1" applyAlignment="1">
      <alignment vertical="center" wrapText="1"/>
    </xf>
    <xf numFmtId="0" fontId="5" fillId="33" borderId="54" xfId="0" applyFont="1" applyFill="1" applyBorder="1" applyAlignment="1">
      <alignment vertical="center" wrapText="1"/>
    </xf>
    <xf numFmtId="0" fontId="5" fillId="33" borderId="59" xfId="0" applyFont="1" applyFill="1" applyBorder="1" applyAlignment="1">
      <alignment vertical="center" wrapText="1"/>
    </xf>
    <xf numFmtId="0" fontId="13" fillId="33" borderId="37" xfId="0" applyFont="1" applyFill="1" applyBorder="1" applyAlignment="1">
      <alignment vertical="top" wrapText="1"/>
    </xf>
    <xf numFmtId="0" fontId="13" fillId="33" borderId="17" xfId="0" applyFont="1" applyFill="1" applyBorder="1" applyAlignment="1">
      <alignment vertical="top" wrapText="1"/>
    </xf>
    <xf numFmtId="0" fontId="13" fillId="33" borderId="11" xfId="0" applyFont="1" applyFill="1" applyBorder="1" applyAlignment="1">
      <alignment vertical="top" wrapText="1"/>
    </xf>
    <xf numFmtId="200" fontId="5" fillId="37" borderId="12" xfId="0" applyNumberFormat="1" applyFont="1" applyFill="1" applyBorder="1" applyAlignment="1">
      <alignment vertical="center"/>
    </xf>
    <xf numFmtId="200" fontId="5" fillId="37" borderId="13" xfId="0" applyNumberFormat="1" applyFont="1" applyFill="1" applyBorder="1" applyAlignment="1">
      <alignment vertical="center"/>
    </xf>
    <xf numFmtId="200" fontId="5" fillId="37" borderId="26" xfId="0" applyNumberFormat="1" applyFont="1" applyFill="1" applyBorder="1" applyAlignment="1">
      <alignment vertical="center"/>
    </xf>
    <xf numFmtId="200" fontId="5" fillId="37" borderId="0" xfId="0" applyNumberFormat="1" applyFont="1" applyFill="1" applyBorder="1" applyAlignment="1">
      <alignment vertical="center"/>
    </xf>
    <xf numFmtId="200" fontId="5" fillId="37" borderId="25" xfId="0" applyNumberFormat="1" applyFont="1" applyFill="1" applyBorder="1" applyAlignment="1">
      <alignment vertical="center"/>
    </xf>
    <xf numFmtId="200" fontId="5" fillId="37" borderId="14" xfId="0" applyNumberFormat="1" applyFont="1" applyFill="1" applyBorder="1" applyAlignment="1">
      <alignment vertical="center"/>
    </xf>
    <xf numFmtId="0" fontId="5" fillId="36" borderId="13" xfId="0" applyFont="1" applyFill="1" applyBorder="1" applyAlignment="1">
      <alignment horizontal="right" vertical="center"/>
    </xf>
    <xf numFmtId="0" fontId="5" fillId="36" borderId="0" xfId="0" applyFont="1" applyFill="1" applyBorder="1" applyAlignment="1">
      <alignment horizontal="right" vertical="center"/>
    </xf>
    <xf numFmtId="0" fontId="13" fillId="33" borderId="26"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36" xfId="0" applyFont="1" applyFill="1" applyBorder="1" applyAlignment="1">
      <alignment horizontal="left" vertical="center"/>
    </xf>
    <xf numFmtId="200" fontId="5" fillId="33" borderId="26" xfId="0" applyNumberFormat="1" applyFont="1" applyFill="1" applyBorder="1" applyAlignment="1">
      <alignment horizontal="center" vertical="center"/>
    </xf>
    <xf numFmtId="200" fontId="5" fillId="33" borderId="0" xfId="0" applyNumberFormat="1"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147" fillId="38" borderId="0" xfId="0" applyFont="1" applyFill="1" applyAlignment="1">
      <alignment horizontal="center" vertical="center"/>
    </xf>
    <xf numFmtId="0" fontId="148" fillId="37" borderId="12" xfId="0" applyFont="1" applyFill="1" applyBorder="1" applyAlignment="1">
      <alignment horizontal="center" vertical="center" shrinkToFit="1"/>
    </xf>
    <xf numFmtId="0" fontId="148" fillId="37" borderId="10" xfId="0" applyFont="1" applyFill="1" applyBorder="1" applyAlignment="1">
      <alignment horizontal="center" vertical="center" shrinkToFit="1"/>
    </xf>
    <xf numFmtId="0" fontId="148" fillId="37" borderId="25" xfId="0" applyFont="1" applyFill="1" applyBorder="1" applyAlignment="1">
      <alignment horizontal="center" vertical="center" shrinkToFit="1"/>
    </xf>
    <xf numFmtId="0" fontId="148" fillId="37" borderId="24" xfId="0" applyFont="1" applyFill="1" applyBorder="1" applyAlignment="1">
      <alignment horizontal="center" vertical="center" shrinkToFit="1"/>
    </xf>
    <xf numFmtId="0" fontId="148" fillId="33" borderId="12" xfId="0" applyFont="1" applyFill="1" applyBorder="1" applyAlignment="1">
      <alignment vertical="center" shrinkToFit="1"/>
    </xf>
    <xf numFmtId="0" fontId="148" fillId="33" borderId="10" xfId="0" applyFont="1" applyFill="1" applyBorder="1" applyAlignment="1">
      <alignment vertical="center" shrinkToFit="1"/>
    </xf>
    <xf numFmtId="0" fontId="148" fillId="33" borderId="25" xfId="0" applyFont="1" applyFill="1" applyBorder="1" applyAlignment="1">
      <alignment vertical="center" shrinkToFit="1"/>
    </xf>
    <xf numFmtId="0" fontId="148" fillId="33" borderId="24" xfId="0" applyFont="1" applyFill="1" applyBorder="1" applyAlignment="1">
      <alignment vertical="center" shrinkToFit="1"/>
    </xf>
    <xf numFmtId="0" fontId="5" fillId="34" borderId="16" xfId="0" applyFont="1" applyFill="1" applyBorder="1" applyAlignment="1">
      <alignment horizontal="center" vertical="center" shrinkToFit="1"/>
    </xf>
    <xf numFmtId="0" fontId="5" fillId="37" borderId="16" xfId="0" applyFont="1" applyFill="1" applyBorder="1" applyAlignment="1">
      <alignment horizontal="center" vertical="center" shrinkToFit="1"/>
    </xf>
    <xf numFmtId="0" fontId="10" fillId="33" borderId="0" xfId="0" applyFont="1" applyFill="1" applyAlignment="1">
      <alignment horizontal="center" vertical="center"/>
    </xf>
    <xf numFmtId="0" fontId="148" fillId="33" borderId="12" xfId="0" applyFont="1" applyFill="1" applyBorder="1" applyAlignment="1">
      <alignment horizontal="center" vertical="center" shrinkToFit="1"/>
    </xf>
    <xf numFmtId="0" fontId="148" fillId="33" borderId="10" xfId="0" applyFont="1" applyFill="1" applyBorder="1" applyAlignment="1">
      <alignment horizontal="center" vertical="center" shrinkToFit="1"/>
    </xf>
    <xf numFmtId="0" fontId="148" fillId="33" borderId="25" xfId="0" applyFont="1" applyFill="1" applyBorder="1" applyAlignment="1">
      <alignment horizontal="center" vertical="center" shrinkToFit="1"/>
    </xf>
    <xf numFmtId="0" fontId="148" fillId="33" borderId="24" xfId="0" applyFont="1" applyFill="1" applyBorder="1" applyAlignment="1">
      <alignment horizontal="center" vertical="center" shrinkToFit="1"/>
    </xf>
    <xf numFmtId="0" fontId="149" fillId="37" borderId="12" xfId="0" applyFont="1" applyFill="1" applyBorder="1" applyAlignment="1">
      <alignment horizontal="left" vertical="center" wrapText="1"/>
    </xf>
    <xf numFmtId="0" fontId="149" fillId="37" borderId="13" xfId="0" applyFont="1" applyFill="1" applyBorder="1" applyAlignment="1">
      <alignment horizontal="left" vertical="center" wrapText="1"/>
    </xf>
    <xf numFmtId="0" fontId="149" fillId="37" borderId="10" xfId="0" applyFont="1" applyFill="1" applyBorder="1" applyAlignment="1">
      <alignment horizontal="left" vertical="center" wrapText="1"/>
    </xf>
    <xf numFmtId="0" fontId="149" fillId="37" borderId="25" xfId="0" applyFont="1" applyFill="1" applyBorder="1" applyAlignment="1">
      <alignment horizontal="left" vertical="center" wrapText="1"/>
    </xf>
    <xf numFmtId="0" fontId="149" fillId="37" borderId="14" xfId="0" applyFont="1" applyFill="1" applyBorder="1" applyAlignment="1">
      <alignment horizontal="left" vertical="center" wrapText="1"/>
    </xf>
    <xf numFmtId="0" fontId="149" fillId="37" borderId="24" xfId="0" applyFont="1" applyFill="1" applyBorder="1" applyAlignment="1">
      <alignment horizontal="left" vertical="center" wrapText="1"/>
    </xf>
    <xf numFmtId="0" fontId="150" fillId="33" borderId="0" xfId="0" applyFont="1" applyFill="1" applyBorder="1" applyAlignment="1">
      <alignment vertical="center" wrapText="1"/>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20" fillId="36" borderId="15" xfId="74" applyNumberFormat="1" applyFont="1" applyFill="1" applyBorder="1" applyAlignment="1">
      <alignment horizontal="center" vertical="center" shrinkToFit="1"/>
      <protection/>
    </xf>
    <xf numFmtId="0" fontId="20" fillId="36" borderId="16" xfId="74" applyNumberFormat="1" applyFont="1" applyFill="1" applyBorder="1" applyAlignment="1">
      <alignment horizontal="center" vertical="center" shrinkToFit="1"/>
      <protection/>
    </xf>
    <xf numFmtId="0" fontId="20" fillId="33" borderId="0" xfId="74" applyFont="1" applyFill="1" applyBorder="1" applyAlignment="1">
      <alignment vertical="center" shrinkToFit="1"/>
      <protection/>
    </xf>
    <xf numFmtId="0" fontId="20" fillId="0" borderId="0" xfId="0" applyFont="1" applyBorder="1" applyAlignment="1">
      <alignment vertical="center" shrinkToFit="1"/>
    </xf>
    <xf numFmtId="0" fontId="20" fillId="33" borderId="0" xfId="74" applyFont="1" applyFill="1" applyBorder="1" applyAlignment="1">
      <alignment horizontal="left" vertical="top" wrapText="1"/>
      <protection/>
    </xf>
    <xf numFmtId="40" fontId="20" fillId="37" borderId="99" xfId="54" applyNumberFormat="1" applyFont="1" applyFill="1" applyBorder="1" applyAlignment="1">
      <alignment horizontal="center" vertical="center"/>
    </xf>
    <xf numFmtId="40" fontId="20" fillId="37" borderId="100" xfId="54" applyNumberFormat="1" applyFont="1" applyFill="1" applyBorder="1" applyAlignment="1">
      <alignment horizontal="center" vertical="center"/>
    </xf>
    <xf numFmtId="40" fontId="20" fillId="37" borderId="101" xfId="54" applyNumberFormat="1" applyFont="1" applyFill="1" applyBorder="1" applyAlignment="1">
      <alignment horizontal="center" vertical="center"/>
    </xf>
    <xf numFmtId="0" fontId="20" fillId="33" borderId="0" xfId="0" applyFont="1" applyFill="1" applyBorder="1" applyAlignment="1">
      <alignment horizontal="left" vertical="top" wrapText="1"/>
    </xf>
    <xf numFmtId="0" fontId="20" fillId="33" borderId="36" xfId="0" applyFont="1" applyFill="1" applyBorder="1" applyAlignment="1">
      <alignment horizontal="left" vertical="top" wrapText="1"/>
    </xf>
    <xf numFmtId="0" fontId="20" fillId="33" borderId="0" xfId="74" applyFont="1" applyFill="1" applyBorder="1" applyAlignment="1">
      <alignment horizontal="right" vertical="center"/>
      <protection/>
    </xf>
    <xf numFmtId="0" fontId="20" fillId="33" borderId="0" xfId="74" applyNumberFormat="1" applyFont="1" applyFill="1" applyAlignment="1">
      <alignment horizontal="left" vertical="center" wrapText="1"/>
      <protection/>
    </xf>
    <xf numFmtId="0" fontId="20" fillId="33" borderId="0" xfId="0" applyNumberFormat="1" applyFont="1" applyFill="1" applyAlignment="1">
      <alignment horizontal="center" vertical="center"/>
    </xf>
    <xf numFmtId="0" fontId="22" fillId="33" borderId="0" xfId="0" applyNumberFormat="1" applyFont="1" applyFill="1" applyAlignment="1">
      <alignment horizontal="center" vertical="center"/>
    </xf>
    <xf numFmtId="0" fontId="22" fillId="33" borderId="0" xfId="74" applyNumberFormat="1" applyFont="1" applyFill="1" applyAlignment="1">
      <alignment horizontal="center" vertical="center"/>
      <protection/>
    </xf>
    <xf numFmtId="0" fontId="127" fillId="33" borderId="0" xfId="74" applyNumberFormat="1" applyFont="1" applyFill="1" applyBorder="1" applyAlignment="1">
      <alignment horizontal="left" vertical="center" shrinkToFit="1"/>
      <protection/>
    </xf>
    <xf numFmtId="0" fontId="127" fillId="33" borderId="36" xfId="74" applyNumberFormat="1" applyFont="1" applyFill="1" applyBorder="1" applyAlignment="1">
      <alignment horizontal="left" vertical="center" shrinkToFit="1"/>
      <protection/>
    </xf>
    <xf numFmtId="38" fontId="20" fillId="33" borderId="0" xfId="54" applyFont="1" applyFill="1" applyBorder="1" applyAlignment="1">
      <alignment vertical="center"/>
    </xf>
    <xf numFmtId="38" fontId="20" fillId="33" borderId="36" xfId="54" applyFont="1" applyFill="1" applyBorder="1" applyAlignment="1">
      <alignment vertical="center"/>
    </xf>
    <xf numFmtId="0" fontId="20" fillId="33" borderId="16" xfId="74" applyNumberFormat="1" applyFont="1" applyFill="1" applyBorder="1" applyAlignment="1">
      <alignment horizontal="left" vertical="center" wrapText="1"/>
      <protection/>
    </xf>
    <xf numFmtId="0" fontId="20" fillId="33" borderId="17" xfId="74" applyNumberFormat="1" applyFont="1" applyFill="1" applyBorder="1" applyAlignment="1">
      <alignment horizontal="left" vertical="center" wrapText="1"/>
      <protection/>
    </xf>
    <xf numFmtId="0" fontId="20" fillId="33" borderId="25" xfId="74" applyNumberFormat="1" applyFont="1" applyFill="1" applyBorder="1" applyAlignment="1">
      <alignment horizontal="distributed" vertical="center"/>
      <protection/>
    </xf>
    <xf numFmtId="0" fontId="20" fillId="33" borderId="14" xfId="74" applyNumberFormat="1" applyFont="1" applyFill="1" applyBorder="1" applyAlignment="1">
      <alignment horizontal="distributed" vertical="center"/>
      <protection/>
    </xf>
    <xf numFmtId="2" fontId="20" fillId="37" borderId="99" xfId="74" applyNumberFormat="1" applyFont="1" applyFill="1" applyBorder="1" applyAlignment="1">
      <alignment horizontal="center" vertical="center"/>
      <protection/>
    </xf>
    <xf numFmtId="2" fontId="20" fillId="37" borderId="100" xfId="74" applyNumberFormat="1" applyFont="1" applyFill="1" applyBorder="1" applyAlignment="1">
      <alignment horizontal="center" vertical="center"/>
      <protection/>
    </xf>
    <xf numFmtId="2" fontId="20" fillId="37" borderId="101" xfId="74" applyNumberFormat="1" applyFont="1" applyFill="1" applyBorder="1" applyAlignment="1">
      <alignment horizontal="center" vertical="center"/>
      <protection/>
    </xf>
    <xf numFmtId="0" fontId="20" fillId="33" borderId="0" xfId="74" applyFont="1" applyFill="1" applyBorder="1" applyAlignment="1">
      <alignment horizontal="center" vertical="center"/>
      <protection/>
    </xf>
    <xf numFmtId="0" fontId="20" fillId="33" borderId="26" xfId="74" applyFont="1" applyFill="1" applyBorder="1" applyAlignment="1">
      <alignment horizontal="right" vertical="top"/>
      <protection/>
    </xf>
    <xf numFmtId="0" fontId="20" fillId="33" borderId="0" xfId="0" applyFont="1" applyFill="1" applyBorder="1" applyAlignment="1">
      <alignment horizontal="right" vertical="top"/>
    </xf>
    <xf numFmtId="0" fontId="20" fillId="33" borderId="0" xfId="0" applyFont="1" applyFill="1" applyBorder="1" applyAlignment="1">
      <alignment vertical="top" wrapText="1"/>
    </xf>
    <xf numFmtId="0" fontId="20" fillId="33" borderId="36" xfId="0" applyFont="1" applyFill="1" applyBorder="1" applyAlignment="1">
      <alignment vertical="top" wrapText="1"/>
    </xf>
    <xf numFmtId="0" fontId="20" fillId="33" borderId="26" xfId="74" applyFont="1" applyFill="1" applyBorder="1" applyAlignment="1">
      <alignment horizontal="right" vertical="center"/>
      <protection/>
    </xf>
    <xf numFmtId="0" fontId="20" fillId="37" borderId="102" xfId="0" applyFont="1" applyFill="1" applyBorder="1" applyAlignment="1">
      <alignment horizontal="center" vertical="center"/>
    </xf>
    <xf numFmtId="0" fontId="20" fillId="37" borderId="103" xfId="0" applyFont="1" applyFill="1" applyBorder="1" applyAlignment="1">
      <alignment horizontal="center" vertical="center"/>
    </xf>
    <xf numFmtId="0" fontId="20" fillId="37" borderId="104" xfId="0" applyFont="1" applyFill="1" applyBorder="1" applyAlignment="1">
      <alignment horizontal="center" vertical="center"/>
    </xf>
    <xf numFmtId="0" fontId="20" fillId="37" borderId="63"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105" xfId="0" applyFont="1" applyFill="1" applyBorder="1" applyAlignment="1">
      <alignment horizontal="center" vertical="center"/>
    </xf>
    <xf numFmtId="0" fontId="20" fillId="37" borderId="106" xfId="0" applyFont="1" applyFill="1" applyBorder="1" applyAlignment="1">
      <alignment horizontal="center" vertical="center"/>
    </xf>
    <xf numFmtId="0" fontId="20" fillId="37" borderId="107" xfId="0" applyFont="1" applyFill="1" applyBorder="1" applyAlignment="1">
      <alignment horizontal="center" vertical="center"/>
    </xf>
    <xf numFmtId="0" fontId="20" fillId="37" borderId="108" xfId="0" applyFont="1" applyFill="1" applyBorder="1" applyAlignment="1">
      <alignment horizontal="center" vertical="center"/>
    </xf>
    <xf numFmtId="40" fontId="20" fillId="37" borderId="12" xfId="54" applyNumberFormat="1" applyFont="1" applyFill="1" applyBorder="1" applyAlignment="1">
      <alignment horizontal="center" vertical="center"/>
    </xf>
    <xf numFmtId="40" fontId="20" fillId="37" borderId="13" xfId="54" applyNumberFormat="1" applyFont="1" applyFill="1" applyBorder="1" applyAlignment="1">
      <alignment horizontal="center" vertical="center"/>
    </xf>
    <xf numFmtId="40" fontId="20" fillId="37" borderId="10" xfId="54" applyNumberFormat="1" applyFont="1" applyFill="1" applyBorder="1" applyAlignment="1">
      <alignment horizontal="center" vertical="center"/>
    </xf>
    <xf numFmtId="0" fontId="20" fillId="36" borderId="15" xfId="0" applyFont="1" applyFill="1" applyBorder="1" applyAlignment="1">
      <alignment horizontal="center" vertical="center"/>
    </xf>
    <xf numFmtId="0" fontId="20" fillId="36" borderId="16" xfId="0" applyFont="1" applyFill="1" applyBorder="1" applyAlignment="1">
      <alignment horizontal="center" vertical="center"/>
    </xf>
    <xf numFmtId="0" fontId="20" fillId="36" borderId="17" xfId="0" applyFont="1" applyFill="1" applyBorder="1" applyAlignment="1">
      <alignment horizontal="center" vertical="center"/>
    </xf>
    <xf numFmtId="38" fontId="20" fillId="33" borderId="0" xfId="54" applyFont="1" applyFill="1" applyBorder="1" applyAlignment="1">
      <alignment horizontal="center" vertical="center"/>
    </xf>
    <xf numFmtId="0" fontId="20" fillId="33" borderId="36" xfId="74" applyFont="1" applyFill="1" applyBorder="1" applyAlignment="1">
      <alignment horizontal="right" vertical="center"/>
      <protection/>
    </xf>
    <xf numFmtId="0" fontId="20" fillId="34" borderId="15" xfId="0" applyFont="1" applyFill="1" applyBorder="1" applyAlignment="1">
      <alignment horizontal="center"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20" fillId="37" borderId="99" xfId="0" applyFont="1" applyFill="1" applyBorder="1" applyAlignment="1">
      <alignment horizontal="center" vertical="center"/>
    </xf>
    <xf numFmtId="0" fontId="20" fillId="37" borderId="100" xfId="0" applyFont="1" applyFill="1" applyBorder="1" applyAlignment="1">
      <alignment horizontal="center" vertical="center"/>
    </xf>
    <xf numFmtId="0" fontId="20" fillId="37" borderId="101" xfId="0" applyFont="1" applyFill="1" applyBorder="1" applyAlignment="1">
      <alignment horizontal="center" vertical="center"/>
    </xf>
    <xf numFmtId="0" fontId="20" fillId="33" borderId="0" xfId="0" applyFont="1" applyFill="1" applyBorder="1" applyAlignment="1">
      <alignment horizontal="right" vertical="center"/>
    </xf>
    <xf numFmtId="0" fontId="20" fillId="33" borderId="36" xfId="0" applyFont="1" applyFill="1" applyBorder="1" applyAlignment="1">
      <alignment horizontal="right" vertical="center"/>
    </xf>
    <xf numFmtId="38" fontId="20" fillId="36" borderId="15" xfId="54" applyFont="1" applyFill="1" applyBorder="1" applyAlignment="1">
      <alignment horizontal="center" vertical="center"/>
    </xf>
    <xf numFmtId="38" fontId="20" fillId="36" borderId="16" xfId="54" applyFont="1" applyFill="1" applyBorder="1" applyAlignment="1">
      <alignment horizontal="center" vertical="center"/>
    </xf>
    <xf numFmtId="38" fontId="20" fillId="36" borderId="17" xfId="54" applyFont="1" applyFill="1" applyBorder="1" applyAlignment="1">
      <alignment horizontal="center" vertical="center"/>
    </xf>
    <xf numFmtId="0" fontId="20" fillId="33" borderId="16" xfId="74" applyNumberFormat="1" applyFont="1" applyFill="1" applyBorder="1" applyAlignment="1">
      <alignment horizontal="center" vertical="center" shrinkToFit="1"/>
      <protection/>
    </xf>
    <xf numFmtId="0" fontId="20" fillId="33" borderId="55" xfId="74" applyFont="1" applyFill="1" applyBorder="1" applyAlignment="1">
      <alignment vertical="top" wrapText="1"/>
      <protection/>
    </xf>
    <xf numFmtId="0" fontId="20" fillId="33" borderId="56" xfId="74" applyFont="1" applyFill="1" applyBorder="1" applyAlignment="1">
      <alignment vertical="top" wrapText="1"/>
      <protection/>
    </xf>
    <xf numFmtId="0" fontId="20" fillId="33" borderId="0" xfId="74" applyFont="1" applyFill="1" applyBorder="1" applyAlignment="1">
      <alignment vertical="top" wrapText="1"/>
      <protection/>
    </xf>
    <xf numFmtId="0" fontId="20" fillId="33" borderId="61" xfId="74" applyFont="1" applyFill="1" applyBorder="1" applyAlignment="1">
      <alignment vertical="top" wrapText="1"/>
      <protection/>
    </xf>
    <xf numFmtId="0" fontId="20" fillId="33" borderId="54" xfId="74" applyFont="1" applyFill="1" applyBorder="1" applyAlignment="1">
      <alignment vertical="top" wrapText="1"/>
      <protection/>
    </xf>
    <xf numFmtId="0" fontId="20" fillId="33" borderId="59" xfId="74" applyFont="1" applyFill="1" applyBorder="1" applyAlignment="1">
      <alignment vertical="top" wrapText="1"/>
      <protection/>
    </xf>
    <xf numFmtId="0" fontId="151" fillId="33" borderId="0" xfId="74" applyFont="1" applyFill="1" applyBorder="1" applyAlignment="1">
      <alignment vertical="top" wrapText="1"/>
      <protection/>
    </xf>
    <xf numFmtId="0" fontId="151" fillId="33" borderId="61" xfId="74" applyFont="1" applyFill="1" applyBorder="1" applyAlignment="1">
      <alignment vertical="top" wrapText="1"/>
      <protection/>
    </xf>
    <xf numFmtId="0" fontId="20" fillId="33" borderId="15" xfId="74" applyFont="1" applyFill="1" applyBorder="1" applyAlignment="1">
      <alignment horizontal="distributed" vertical="center"/>
      <protection/>
    </xf>
    <xf numFmtId="0" fontId="20" fillId="33" borderId="16" xfId="74" applyFont="1" applyFill="1" applyBorder="1" applyAlignment="1">
      <alignment horizontal="distributed" vertical="center"/>
      <protection/>
    </xf>
    <xf numFmtId="0" fontId="20" fillId="37" borderId="15" xfId="74" applyFont="1" applyFill="1" applyBorder="1" applyAlignment="1">
      <alignment horizontal="left" vertical="center"/>
      <protection/>
    </xf>
    <xf numFmtId="0" fontId="20" fillId="37" borderId="16" xfId="0" applyFont="1" applyFill="1" applyBorder="1" applyAlignment="1">
      <alignment horizontal="left" vertical="center"/>
    </xf>
    <xf numFmtId="0" fontId="20" fillId="37" borderId="17" xfId="0" applyFont="1" applyFill="1" applyBorder="1" applyAlignment="1">
      <alignment horizontal="left" vertical="center"/>
    </xf>
    <xf numFmtId="38" fontId="20" fillId="33" borderId="0" xfId="54" applyFont="1" applyFill="1" applyBorder="1" applyAlignment="1">
      <alignment horizontal="left" vertical="center"/>
    </xf>
    <xf numFmtId="38" fontId="20" fillId="33" borderId="36" xfId="54" applyFont="1" applyFill="1" applyBorder="1" applyAlignment="1">
      <alignment horizontal="left" vertical="center"/>
    </xf>
    <xf numFmtId="200" fontId="20" fillId="36" borderId="0" xfId="74" applyNumberFormat="1" applyFont="1" applyFill="1" applyBorder="1" applyAlignment="1">
      <alignment horizontal="center" vertical="center"/>
      <protection/>
    </xf>
    <xf numFmtId="2" fontId="20" fillId="33" borderId="0" xfId="74" applyNumberFormat="1" applyFont="1" applyFill="1" applyBorder="1" applyAlignment="1">
      <alignment horizontal="center" vertical="center"/>
      <protection/>
    </xf>
    <xf numFmtId="2" fontId="20" fillId="33" borderId="36" xfId="74" applyNumberFormat="1" applyFont="1" applyFill="1" applyBorder="1" applyAlignment="1">
      <alignment horizontal="center" vertical="center"/>
      <protection/>
    </xf>
    <xf numFmtId="0" fontId="20" fillId="36" borderId="54" xfId="74" applyFont="1" applyFill="1" applyBorder="1" applyAlignment="1">
      <alignment horizontal="center" vertical="center"/>
      <protection/>
    </xf>
    <xf numFmtId="0" fontId="20" fillId="36" borderId="55" xfId="74" applyFont="1" applyFill="1" applyBorder="1" applyAlignment="1">
      <alignment horizontal="center" vertical="center"/>
      <protection/>
    </xf>
    <xf numFmtId="200" fontId="20" fillId="37" borderId="14" xfId="74" applyNumberFormat="1" applyFont="1" applyFill="1" applyBorder="1" applyAlignment="1">
      <alignment horizontal="center" vertical="center"/>
      <protection/>
    </xf>
    <xf numFmtId="0" fontId="133" fillId="33" borderId="26" xfId="0" applyFont="1" applyFill="1" applyBorder="1" applyAlignment="1">
      <alignment vertical="center" shrinkToFit="1"/>
    </xf>
    <xf numFmtId="0" fontId="20" fillId="0" borderId="36" xfId="0" applyFont="1" applyBorder="1" applyAlignment="1">
      <alignment vertical="center" shrinkToFit="1"/>
    </xf>
    <xf numFmtId="2" fontId="20" fillId="37" borderId="0" xfId="74" applyNumberFormat="1" applyFont="1" applyFill="1" applyBorder="1" applyAlignment="1">
      <alignment horizontal="center" vertical="center" shrinkToFit="1"/>
      <protection/>
    </xf>
    <xf numFmtId="2" fontId="20" fillId="37" borderId="36" xfId="74" applyNumberFormat="1" applyFont="1" applyFill="1" applyBorder="1" applyAlignment="1">
      <alignment horizontal="center" vertical="center" shrinkToFit="1"/>
      <protection/>
    </xf>
    <xf numFmtId="0" fontId="20" fillId="33" borderId="60" xfId="74" applyFont="1" applyFill="1" applyBorder="1" applyAlignment="1">
      <alignment vertical="center" wrapText="1"/>
      <protection/>
    </xf>
    <xf numFmtId="0" fontId="20" fillId="0" borderId="55" xfId="0" applyFont="1" applyBorder="1" applyAlignment="1">
      <alignment vertical="center" wrapText="1"/>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54" xfId="0" applyFont="1" applyBorder="1" applyAlignment="1">
      <alignment vertical="center" wrapText="1"/>
    </xf>
    <xf numFmtId="0" fontId="20" fillId="0" borderId="59" xfId="0" applyFont="1" applyBorder="1" applyAlignment="1">
      <alignment vertical="center" wrapText="1"/>
    </xf>
    <xf numFmtId="0" fontId="20" fillId="36" borderId="0" xfId="74" applyFont="1" applyFill="1" applyBorder="1" applyAlignment="1">
      <alignment horizontal="center" vertical="center"/>
      <protection/>
    </xf>
    <xf numFmtId="0" fontId="20" fillId="37" borderId="0" xfId="74" applyFont="1" applyFill="1" applyBorder="1" applyAlignment="1">
      <alignment horizontal="center" vertical="center" shrinkToFit="1"/>
      <protection/>
    </xf>
    <xf numFmtId="2" fontId="20" fillId="37" borderId="0" xfId="74" applyNumberFormat="1" applyFont="1" applyFill="1" applyBorder="1" applyAlignment="1">
      <alignment horizontal="center" vertical="top" shrinkToFit="1"/>
      <protection/>
    </xf>
    <xf numFmtId="200" fontId="20" fillId="37" borderId="0" xfId="74" applyNumberFormat="1" applyFont="1" applyFill="1" applyBorder="1" applyAlignment="1">
      <alignment horizontal="center" vertical="top"/>
      <protection/>
    </xf>
    <xf numFmtId="0" fontId="20" fillId="37" borderId="0" xfId="74" applyFont="1" applyFill="1" applyBorder="1" applyAlignment="1">
      <alignment horizontal="center" vertical="top"/>
      <protection/>
    </xf>
    <xf numFmtId="2" fontId="20" fillId="37" borderId="0" xfId="74" applyNumberFormat="1" applyFont="1" applyFill="1" applyBorder="1" applyAlignment="1">
      <alignment horizontal="center" vertical="top"/>
      <protection/>
    </xf>
    <xf numFmtId="0" fontId="20" fillId="33" borderId="0" xfId="74" applyFont="1" applyFill="1" applyBorder="1" applyAlignment="1">
      <alignment vertical="center"/>
      <protection/>
    </xf>
    <xf numFmtId="200" fontId="20" fillId="37" borderId="0" xfId="74" applyNumberFormat="1" applyFont="1" applyFill="1" applyBorder="1" applyAlignment="1">
      <alignment horizontal="center" vertical="top" shrinkToFit="1"/>
      <protection/>
    </xf>
    <xf numFmtId="0" fontId="20" fillId="37" borderId="0" xfId="74" applyFont="1" applyFill="1" applyBorder="1" applyAlignment="1">
      <alignment horizontal="center" vertical="top" shrinkToFit="1"/>
      <protection/>
    </xf>
    <xf numFmtId="0" fontId="133" fillId="33" borderId="0" xfId="74" applyFont="1" applyFill="1" applyBorder="1" applyAlignment="1">
      <alignment vertical="top" wrapText="1"/>
      <protection/>
    </xf>
    <xf numFmtId="0" fontId="133" fillId="33" borderId="61" xfId="74" applyFont="1" applyFill="1" applyBorder="1" applyAlignment="1">
      <alignment vertical="top" wrapText="1"/>
      <protection/>
    </xf>
    <xf numFmtId="0" fontId="133" fillId="33" borderId="54" xfId="74" applyFont="1" applyFill="1" applyBorder="1" applyAlignment="1">
      <alignment vertical="top" wrapText="1"/>
      <protection/>
    </xf>
    <xf numFmtId="0" fontId="133" fillId="33" borderId="59" xfId="74" applyFont="1" applyFill="1" applyBorder="1" applyAlignment="1">
      <alignment vertical="top" wrapText="1"/>
      <protection/>
    </xf>
    <xf numFmtId="0" fontId="151" fillId="33" borderId="54" xfId="74" applyFont="1" applyFill="1" applyBorder="1" applyAlignment="1">
      <alignment vertical="top" wrapText="1"/>
      <protection/>
    </xf>
    <xf numFmtId="0" fontId="151" fillId="33" borderId="59" xfId="74" applyFont="1" applyFill="1" applyBorder="1" applyAlignment="1">
      <alignment vertical="top" wrapText="1"/>
      <protection/>
    </xf>
    <xf numFmtId="0" fontId="20" fillId="33" borderId="14" xfId="74" applyFont="1" applyFill="1" applyBorder="1" applyAlignment="1">
      <alignment vertical="center" shrinkToFit="1"/>
      <protection/>
    </xf>
    <xf numFmtId="0" fontId="51" fillId="33" borderId="0" xfId="0" applyFont="1" applyFill="1" applyAlignment="1">
      <alignment horizontal="center" vertical="top" wrapText="1" shrinkToFit="1"/>
    </xf>
    <xf numFmtId="0" fontId="4" fillId="33" borderId="0" xfId="0" applyFont="1" applyFill="1" applyAlignment="1">
      <alignment horizontal="center" vertical="top" shrinkToFit="1"/>
    </xf>
    <xf numFmtId="0" fontId="4" fillId="33" borderId="0" xfId="0" applyFont="1" applyFill="1" applyAlignment="1">
      <alignment horizontal="center" vertical="top"/>
    </xf>
    <xf numFmtId="0" fontId="4" fillId="33" borderId="0" xfId="0" applyFont="1" applyFill="1" applyAlignment="1">
      <alignment horizontal="left" wrapText="1"/>
    </xf>
    <xf numFmtId="0" fontId="152" fillId="38" borderId="0" xfId="0" applyFont="1" applyFill="1" applyAlignment="1">
      <alignment horizontal="left" vertical="center" shrinkToFit="1"/>
    </xf>
    <xf numFmtId="0" fontId="4" fillId="33" borderId="0" xfId="0" applyFont="1" applyFill="1" applyAlignment="1">
      <alignment horizontal="center" vertical="center" shrinkToFit="1"/>
    </xf>
    <xf numFmtId="0" fontId="4" fillId="33" borderId="11" xfId="0" applyFont="1" applyFill="1" applyBorder="1" applyAlignment="1">
      <alignment shrinkToFit="1"/>
    </xf>
    <xf numFmtId="0" fontId="4" fillId="33" borderId="10" xfId="0" applyFont="1" applyFill="1" applyBorder="1" applyAlignment="1">
      <alignment shrinkToFit="1"/>
    </xf>
    <xf numFmtId="0" fontId="4" fillId="33" borderId="34" xfId="0" applyFont="1" applyFill="1" applyBorder="1" applyAlignment="1">
      <alignment shrinkToFit="1"/>
    </xf>
    <xf numFmtId="0" fontId="15" fillId="33" borderId="109" xfId="0" applyFont="1" applyFill="1" applyBorder="1" applyAlignment="1">
      <alignment horizontal="center" vertical="center" shrinkToFit="1"/>
    </xf>
    <xf numFmtId="0" fontId="153" fillId="33" borderId="0" xfId="0" applyFont="1" applyFill="1" applyBorder="1" applyAlignment="1">
      <alignment vertical="center" shrinkToFit="1"/>
    </xf>
    <xf numFmtId="0" fontId="153" fillId="33" borderId="0" xfId="0" applyFont="1" applyFill="1" applyAlignment="1">
      <alignment vertical="center" shrinkToFi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5" xfId="0" applyFont="1" applyFill="1" applyBorder="1" applyAlignment="1">
      <alignment vertical="center" shrinkToFit="1"/>
    </xf>
    <xf numFmtId="0" fontId="4" fillId="33" borderId="16" xfId="0" applyFont="1" applyFill="1" applyBorder="1" applyAlignment="1">
      <alignment vertical="center" shrinkToFit="1"/>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4" xfId="0" applyFont="1" applyFill="1" applyBorder="1" applyAlignment="1">
      <alignment vertical="center"/>
    </xf>
    <xf numFmtId="0" fontId="4" fillId="33" borderId="37" xfId="0" applyFont="1" applyFill="1" applyBorder="1" applyAlignment="1">
      <alignment vertical="center"/>
    </xf>
    <xf numFmtId="0" fontId="4" fillId="33" borderId="37" xfId="0" applyFont="1" applyFill="1" applyBorder="1" applyAlignment="1">
      <alignment vertical="center" shrinkToFi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1" xfId="0" applyFont="1" applyFill="1" applyBorder="1" applyAlignment="1">
      <alignment vertical="center"/>
    </xf>
    <xf numFmtId="0" fontId="4" fillId="33" borderId="11" xfId="0" applyFont="1" applyFill="1" applyBorder="1" applyAlignment="1">
      <alignment vertical="center" shrinkToFit="1"/>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153" fillId="33" borderId="0" xfId="0" applyFont="1" applyFill="1" applyAlignment="1">
      <alignment vertical="center" wrapText="1"/>
    </xf>
    <xf numFmtId="0" fontId="152" fillId="38" borderId="0" xfId="0" applyFont="1" applyFill="1" applyAlignment="1">
      <alignment horizontal="center" vertical="center" shrinkToFit="1"/>
    </xf>
    <xf numFmtId="0" fontId="153" fillId="33" borderId="0" xfId="0" applyFont="1" applyFill="1" applyAlignment="1">
      <alignment horizontal="center" vertical="center" shrinkToFit="1"/>
    </xf>
    <xf numFmtId="0" fontId="4" fillId="33" borderId="11" xfId="0" applyFont="1" applyFill="1" applyBorder="1" applyAlignment="1">
      <alignment horizontal="center" vertical="center"/>
    </xf>
    <xf numFmtId="0" fontId="4" fillId="33" borderId="17" xfId="0" applyFont="1" applyFill="1" applyBorder="1" applyAlignment="1">
      <alignment vertical="center" shrinkToFit="1"/>
    </xf>
    <xf numFmtId="0" fontId="4" fillId="33" borderId="13" xfId="0" applyFont="1" applyFill="1" applyBorder="1" applyAlignment="1">
      <alignment horizontal="left" vertical="center" shrinkToFit="1"/>
    </xf>
    <xf numFmtId="184" fontId="16" fillId="37" borderId="85" xfId="56" applyNumberFormat="1" applyFont="1" applyFill="1" applyBorder="1" applyAlignment="1">
      <alignment horizontal="center" vertical="center" shrinkToFit="1"/>
    </xf>
    <xf numFmtId="184" fontId="16" fillId="37" borderId="110" xfId="56" applyNumberFormat="1" applyFont="1" applyFill="1" applyBorder="1" applyAlignment="1">
      <alignment horizontal="center"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152" fillId="38" borderId="0" xfId="0" applyFont="1" applyFill="1" applyBorder="1" applyAlignment="1">
      <alignment vertical="center"/>
    </xf>
    <xf numFmtId="0" fontId="154" fillId="38" borderId="0" xfId="0" applyFont="1" applyFill="1" applyBorder="1" applyAlignment="1">
      <alignment vertical="center"/>
    </xf>
    <xf numFmtId="0" fontId="38" fillId="0" borderId="3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35" xfId="0" applyFont="1" applyBorder="1" applyAlignment="1">
      <alignment horizontal="center" vertical="center" shrinkToFit="1"/>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38" fillId="0" borderId="111" xfId="0" applyFont="1" applyBorder="1" applyAlignment="1">
      <alignment horizontal="center" vertical="center"/>
    </xf>
    <xf numFmtId="0" fontId="38" fillId="0" borderId="112" xfId="0" applyFont="1" applyBorder="1" applyAlignment="1">
      <alignment horizontal="center" vertical="center" wrapText="1"/>
    </xf>
    <xf numFmtId="0" fontId="38" fillId="0" borderId="113" xfId="0" applyFont="1" applyBorder="1" applyAlignment="1">
      <alignment horizontal="center" vertical="center" wrapText="1"/>
    </xf>
    <xf numFmtId="0" fontId="38" fillId="0" borderId="114" xfId="0" applyFont="1" applyBorder="1" applyAlignment="1">
      <alignment horizontal="center" vertical="center" wrapText="1"/>
    </xf>
    <xf numFmtId="0" fontId="38" fillId="0" borderId="34" xfId="0" applyFont="1"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38" fillId="0" borderId="38"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17" xfId="0" applyFont="1" applyBorder="1" applyAlignment="1">
      <alignment horizontal="center" vertical="center"/>
    </xf>
    <xf numFmtId="0" fontId="0" fillId="28" borderId="0" xfId="70" applyFill="1" applyAlignment="1">
      <alignment horizontal="center" vertical="center"/>
      <protection/>
    </xf>
    <xf numFmtId="0" fontId="142" fillId="33" borderId="0" xfId="70" applyFont="1" applyFill="1" applyAlignment="1">
      <alignment horizontal="center" vertical="center"/>
      <protection/>
    </xf>
    <xf numFmtId="0" fontId="0" fillId="28" borderId="14" xfId="70" applyFill="1" applyBorder="1" applyAlignment="1">
      <alignment horizontal="center" vertical="center" shrinkToFit="1"/>
      <protection/>
    </xf>
    <xf numFmtId="0" fontId="0" fillId="28" borderId="16" xfId="70" applyFill="1" applyBorder="1" applyAlignment="1">
      <alignment horizontal="center" vertical="center" shrinkToFit="1"/>
      <protection/>
    </xf>
    <xf numFmtId="0" fontId="116" fillId="33" borderId="0" xfId="70" applyFont="1" applyFill="1" applyAlignment="1">
      <alignment horizontal="left" vertical="center"/>
      <protection/>
    </xf>
    <xf numFmtId="0" fontId="0" fillId="28" borderId="11" xfId="70" applyFill="1" applyBorder="1" applyAlignment="1">
      <alignment horizontal="center" vertical="center"/>
      <protection/>
    </xf>
    <xf numFmtId="0" fontId="0" fillId="33" borderId="11" xfId="70" applyFill="1" applyBorder="1" applyAlignment="1">
      <alignment horizontal="center" vertical="center"/>
      <protection/>
    </xf>
    <xf numFmtId="0" fontId="0" fillId="28" borderId="11" xfId="70" applyFill="1" applyBorder="1" applyAlignment="1">
      <alignment horizontal="center" vertical="center" shrinkToFit="1"/>
      <protection/>
    </xf>
    <xf numFmtId="0" fontId="0" fillId="33" borderId="14" xfId="70" applyFill="1" applyBorder="1" applyAlignment="1">
      <alignment horizontal="left" vertical="center"/>
      <protection/>
    </xf>
    <xf numFmtId="0" fontId="0" fillId="33" borderId="15" xfId="70" applyFill="1" applyBorder="1" applyAlignment="1">
      <alignment horizontal="center" vertical="center"/>
      <protection/>
    </xf>
    <xf numFmtId="0" fontId="0" fillId="33" borderId="16" xfId="70" applyFill="1" applyBorder="1" applyAlignment="1">
      <alignment horizontal="center" vertical="center"/>
      <protection/>
    </xf>
    <xf numFmtId="0" fontId="0" fillId="33" borderId="17" xfId="70" applyFill="1" applyBorder="1" applyAlignment="1">
      <alignment horizontal="center" vertical="center"/>
      <protection/>
    </xf>
    <xf numFmtId="0" fontId="0" fillId="33" borderId="11" xfId="70" applyFill="1" applyBorder="1" applyAlignment="1">
      <alignment horizontal="center" vertical="center" wrapText="1"/>
      <protection/>
    </xf>
    <xf numFmtId="0" fontId="0" fillId="33" borderId="11" xfId="70" applyFill="1" applyBorder="1" applyAlignment="1">
      <alignment horizontal="center" vertical="top" wrapText="1"/>
      <protection/>
    </xf>
    <xf numFmtId="0" fontId="0" fillId="33" borderId="15" xfId="70" applyFill="1" applyBorder="1" applyAlignment="1">
      <alignment horizontal="center" vertical="center" wrapText="1"/>
      <protection/>
    </xf>
    <xf numFmtId="0" fontId="0" fillId="33" borderId="16" xfId="70" applyFill="1" applyBorder="1" applyAlignment="1">
      <alignment horizontal="center" vertical="center" wrapText="1"/>
      <protection/>
    </xf>
    <xf numFmtId="0" fontId="0" fillId="33" borderId="17" xfId="70" applyFill="1" applyBorder="1" applyAlignment="1">
      <alignment horizontal="center" vertical="center" wrapText="1"/>
      <protection/>
    </xf>
    <xf numFmtId="184" fontId="144" fillId="28" borderId="11" xfId="56" applyNumberFormat="1" applyFont="1" applyFill="1" applyBorder="1" applyAlignment="1">
      <alignment horizontal="center" vertical="center"/>
    </xf>
    <xf numFmtId="0" fontId="0" fillId="33" borderId="34" xfId="70" applyFill="1" applyBorder="1" applyAlignment="1">
      <alignment horizontal="center" vertical="center"/>
      <protection/>
    </xf>
    <xf numFmtId="0" fontId="0" fillId="33" borderId="37" xfId="70" applyFill="1" applyBorder="1" applyAlignment="1">
      <alignment horizontal="center" vertical="center"/>
      <protection/>
    </xf>
    <xf numFmtId="200" fontId="144" fillId="33" borderId="12" xfId="70" applyNumberFormat="1" applyFont="1" applyFill="1" applyBorder="1" applyAlignment="1">
      <alignment horizontal="center" vertical="center"/>
      <protection/>
    </xf>
    <xf numFmtId="200" fontId="144" fillId="33" borderId="13" xfId="70" applyNumberFormat="1" applyFont="1" applyFill="1" applyBorder="1" applyAlignment="1">
      <alignment horizontal="center" vertical="center"/>
      <protection/>
    </xf>
    <xf numFmtId="200" fontId="144" fillId="33" borderId="10" xfId="70" applyNumberFormat="1" applyFont="1" applyFill="1" applyBorder="1" applyAlignment="1">
      <alignment horizontal="center" vertical="center"/>
      <protection/>
    </xf>
    <xf numFmtId="200" fontId="144" fillId="33" borderId="25" xfId="70" applyNumberFormat="1" applyFont="1" applyFill="1" applyBorder="1" applyAlignment="1">
      <alignment horizontal="center" vertical="center"/>
      <protection/>
    </xf>
    <xf numFmtId="200" fontId="144" fillId="33" borderId="14" xfId="70" applyNumberFormat="1" applyFont="1" applyFill="1" applyBorder="1" applyAlignment="1">
      <alignment horizontal="center" vertical="center"/>
      <protection/>
    </xf>
    <xf numFmtId="200" fontId="144" fillId="33" borderId="24" xfId="70" applyNumberFormat="1" applyFont="1" applyFill="1" applyBorder="1" applyAlignment="1">
      <alignment horizontal="center" vertical="center"/>
      <protection/>
    </xf>
    <xf numFmtId="0" fontId="0" fillId="0" borderId="34" xfId="70" applyFill="1" applyBorder="1" applyAlignment="1">
      <alignment horizontal="center" vertical="center"/>
      <protection/>
    </xf>
    <xf numFmtId="0" fontId="0" fillId="0" borderId="38" xfId="70" applyFill="1" applyBorder="1" applyAlignment="1">
      <alignment horizontal="center" vertical="center"/>
      <protection/>
    </xf>
    <xf numFmtId="0" fontId="0" fillId="0" borderId="37" xfId="70" applyFill="1" applyBorder="1" applyAlignment="1">
      <alignment horizontal="center" vertical="center"/>
      <protection/>
    </xf>
    <xf numFmtId="200" fontId="144" fillId="33" borderId="15" xfId="70" applyNumberFormat="1" applyFont="1" applyFill="1" applyBorder="1" applyAlignment="1">
      <alignment horizontal="center" vertical="center"/>
      <protection/>
    </xf>
    <xf numFmtId="200" fontId="144" fillId="33" borderId="16" xfId="70" applyNumberFormat="1" applyFont="1" applyFill="1" applyBorder="1" applyAlignment="1">
      <alignment horizontal="center" vertical="center"/>
      <protection/>
    </xf>
    <xf numFmtId="200" fontId="144" fillId="33" borderId="17" xfId="70" applyNumberFormat="1" applyFont="1" applyFill="1" applyBorder="1" applyAlignment="1">
      <alignment horizontal="center" vertical="center"/>
      <protection/>
    </xf>
    <xf numFmtId="0" fontId="0" fillId="33" borderId="12" xfId="70" applyFill="1" applyBorder="1" applyAlignment="1">
      <alignment horizontal="center" vertical="center" wrapText="1"/>
      <protection/>
    </xf>
    <xf numFmtId="0" fontId="0" fillId="33" borderId="13" xfId="70" applyFill="1" applyBorder="1" applyAlignment="1">
      <alignment horizontal="center" vertical="center" wrapText="1"/>
      <protection/>
    </xf>
    <xf numFmtId="0" fontId="0" fillId="33" borderId="10" xfId="70" applyFill="1" applyBorder="1" applyAlignment="1">
      <alignment horizontal="center" vertical="center" wrapText="1"/>
      <protection/>
    </xf>
    <xf numFmtId="185" fontId="144" fillId="37" borderId="12" xfId="45" applyNumberFormat="1" applyFont="1" applyFill="1" applyBorder="1" applyAlignment="1">
      <alignment horizontal="center" vertical="center"/>
    </xf>
    <xf numFmtId="185" fontId="144" fillId="37" borderId="13" xfId="45" applyNumberFormat="1" applyFont="1" applyFill="1" applyBorder="1" applyAlignment="1">
      <alignment horizontal="center" vertical="center"/>
    </xf>
    <xf numFmtId="185" fontId="144" fillId="37" borderId="10" xfId="45" applyNumberFormat="1" applyFont="1" applyFill="1" applyBorder="1" applyAlignment="1">
      <alignment horizontal="center" vertical="center"/>
    </xf>
    <xf numFmtId="185" fontId="144" fillId="37" borderId="25" xfId="45" applyNumberFormat="1" applyFont="1" applyFill="1" applyBorder="1" applyAlignment="1">
      <alignment horizontal="center" vertical="center"/>
    </xf>
    <xf numFmtId="185" fontId="144" fillId="37" borderId="14" xfId="45" applyNumberFormat="1" applyFont="1" applyFill="1" applyBorder="1" applyAlignment="1">
      <alignment horizontal="center" vertical="center"/>
    </xf>
    <xf numFmtId="185" fontId="144" fillId="37" borderId="24" xfId="45" applyNumberFormat="1" applyFont="1" applyFill="1" applyBorder="1" applyAlignment="1">
      <alignment horizontal="center" vertical="center"/>
    </xf>
    <xf numFmtId="0" fontId="0" fillId="33" borderId="25" xfId="70" applyFill="1" applyBorder="1" applyAlignment="1">
      <alignment horizontal="center" vertical="center"/>
      <protection/>
    </xf>
    <xf numFmtId="0" fontId="0" fillId="33" borderId="14" xfId="70" applyFill="1" applyBorder="1" applyAlignment="1">
      <alignment horizontal="center" vertical="center"/>
      <protection/>
    </xf>
    <xf numFmtId="0" fontId="0" fillId="33" borderId="24" xfId="70" applyFill="1" applyBorder="1" applyAlignment="1">
      <alignment horizontal="center" vertical="center"/>
      <protection/>
    </xf>
    <xf numFmtId="0" fontId="0" fillId="33" borderId="0" xfId="70" applyFill="1" applyAlignment="1">
      <alignment horizontal="left" vertical="center"/>
      <protection/>
    </xf>
    <xf numFmtId="0" fontId="0" fillId="33" borderId="0" xfId="70" applyFill="1" applyAlignment="1">
      <alignment horizontal="left" vertical="center" wrapText="1"/>
      <protection/>
    </xf>
    <xf numFmtId="0" fontId="4" fillId="33" borderId="0" xfId="0" applyFont="1" applyFill="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5"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5" borderId="11" xfId="0" applyFont="1" applyFill="1" applyBorder="1" applyAlignment="1">
      <alignment horizontal="right" vertical="center"/>
    </xf>
    <xf numFmtId="0" fontId="4" fillId="33" borderId="2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5" borderId="12" xfId="0" applyFont="1" applyFill="1" applyBorder="1" applyAlignment="1">
      <alignment horizontal="center"/>
    </xf>
    <xf numFmtId="0" fontId="4" fillId="35" borderId="13" xfId="0" applyFont="1" applyFill="1" applyBorder="1" applyAlignment="1">
      <alignment horizontal="center"/>
    </xf>
    <xf numFmtId="0" fontId="4" fillId="35" borderId="10" xfId="0" applyFont="1" applyFill="1" applyBorder="1" applyAlignment="1">
      <alignment horizontal="center"/>
    </xf>
    <xf numFmtId="0" fontId="4" fillId="35" borderId="25" xfId="0" applyFont="1" applyFill="1" applyBorder="1" applyAlignment="1">
      <alignment horizontal="center"/>
    </xf>
    <xf numFmtId="0" fontId="4" fillId="35" borderId="14" xfId="0" applyFont="1" applyFill="1" applyBorder="1" applyAlignment="1">
      <alignment horizontal="center"/>
    </xf>
    <xf numFmtId="0" fontId="4" fillId="35" borderId="24" xfId="0" applyFont="1" applyFill="1" applyBorder="1" applyAlignment="1">
      <alignment horizontal="center"/>
    </xf>
    <xf numFmtId="0" fontId="4" fillId="33" borderId="0" xfId="0" applyFont="1" applyFill="1" applyAlignment="1">
      <alignment horizontal="center"/>
    </xf>
    <xf numFmtId="0" fontId="4" fillId="35" borderId="0" xfId="0" applyFont="1" applyFill="1" applyAlignment="1">
      <alignment horizontal="center" vertical="top" wrapText="1"/>
    </xf>
    <xf numFmtId="0" fontId="4" fillId="33" borderId="36" xfId="0" applyFont="1" applyFill="1" applyBorder="1" applyAlignment="1">
      <alignment horizontal="center" vertical="top" wrapText="1"/>
    </xf>
    <xf numFmtId="0" fontId="12" fillId="35" borderId="0" xfId="0" applyFont="1" applyFill="1" applyAlignment="1">
      <alignment horizontal="center" vertical="top" wrapText="1"/>
    </xf>
    <xf numFmtId="0" fontId="12" fillId="35" borderId="0" xfId="0" applyFont="1" applyFill="1" applyAlignment="1">
      <alignment horizontal="center" vertical="top"/>
    </xf>
    <xf numFmtId="0" fontId="12" fillId="35" borderId="0" xfId="0" applyFont="1" applyFill="1" applyAlignment="1">
      <alignment vertical="top"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36"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38" fillId="35" borderId="15" xfId="0" applyFont="1" applyFill="1" applyBorder="1" applyAlignment="1">
      <alignment vertical="center" wrapText="1"/>
    </xf>
    <xf numFmtId="0" fontId="38" fillId="35" borderId="16" xfId="0" applyFont="1" applyFill="1" applyBorder="1" applyAlignment="1">
      <alignment vertical="center" wrapText="1"/>
    </xf>
    <xf numFmtId="0" fontId="38" fillId="35" borderId="17" xfId="0" applyFont="1" applyFill="1" applyBorder="1" applyAlignment="1">
      <alignment vertical="center" wrapText="1"/>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38" fillId="35" borderId="15" xfId="0" applyFont="1" applyFill="1" applyBorder="1" applyAlignment="1">
      <alignment horizontal="left" vertical="center" wrapText="1"/>
    </xf>
    <xf numFmtId="0" fontId="38" fillId="35" borderId="16" xfId="0" applyFont="1" applyFill="1" applyBorder="1" applyAlignment="1">
      <alignment horizontal="left" vertical="center" wrapText="1"/>
    </xf>
    <xf numFmtId="0" fontId="38" fillId="35" borderId="17"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38" fillId="35" borderId="16" xfId="0" applyFont="1" applyFill="1" applyBorder="1" applyAlignment="1">
      <alignment horizontal="left" vertical="center"/>
    </xf>
    <xf numFmtId="0" fontId="38" fillId="35" borderId="17" xfId="0" applyFont="1" applyFill="1" applyBorder="1" applyAlignment="1">
      <alignment horizontal="left" vertical="center"/>
    </xf>
    <xf numFmtId="0" fontId="38" fillId="35" borderId="12" xfId="0" applyFont="1" applyFill="1" applyBorder="1" applyAlignment="1">
      <alignment/>
    </xf>
    <xf numFmtId="0" fontId="38" fillId="35" borderId="13" xfId="0" applyFont="1" applyFill="1" applyBorder="1" applyAlignment="1">
      <alignment/>
    </xf>
    <xf numFmtId="0" fontId="38" fillId="35" borderId="10" xfId="0" applyFont="1" applyFill="1" applyBorder="1" applyAlignment="1">
      <alignment/>
    </xf>
    <xf numFmtId="0" fontId="38" fillId="35" borderId="25" xfId="0" applyFont="1" applyFill="1" applyBorder="1" applyAlignment="1">
      <alignment vertical="top"/>
    </xf>
    <xf numFmtId="0" fontId="38" fillId="35" borderId="14" xfId="0" applyFont="1" applyFill="1" applyBorder="1" applyAlignment="1">
      <alignment vertical="top"/>
    </xf>
    <xf numFmtId="0" fontId="38" fillId="35" borderId="24" xfId="0" applyFont="1" applyFill="1" applyBorder="1" applyAlignment="1">
      <alignment vertical="top"/>
    </xf>
    <xf numFmtId="0" fontId="13" fillId="35" borderId="13" xfId="0" applyFont="1" applyFill="1" applyBorder="1" applyAlignment="1">
      <alignment horizontal="center" vertical="center" shrinkToFit="1"/>
    </xf>
    <xf numFmtId="0" fontId="13" fillId="35" borderId="10" xfId="0" applyFont="1" applyFill="1" applyBorder="1" applyAlignment="1">
      <alignment horizontal="center" vertical="center" shrinkToFit="1"/>
    </xf>
    <xf numFmtId="0" fontId="4" fillId="33" borderId="11" xfId="0" applyFont="1" applyFill="1" applyBorder="1" applyAlignment="1">
      <alignment horizontal="left" vertical="center"/>
    </xf>
    <xf numFmtId="0" fontId="38" fillId="35" borderId="15" xfId="0" applyFont="1" applyFill="1" applyBorder="1" applyAlignment="1">
      <alignment horizontal="left" vertical="center"/>
    </xf>
    <xf numFmtId="0" fontId="38" fillId="35" borderId="11" xfId="0" applyFont="1" applyFill="1" applyBorder="1" applyAlignment="1">
      <alignment vertical="center"/>
    </xf>
    <xf numFmtId="0" fontId="38" fillId="35" borderId="15"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Alignment="1">
      <alignment vertical="center"/>
    </xf>
    <xf numFmtId="0" fontId="4" fillId="33" borderId="36" xfId="0" applyFont="1" applyFill="1" applyBorder="1" applyAlignment="1">
      <alignment vertical="center"/>
    </xf>
    <xf numFmtId="0" fontId="5" fillId="0" borderId="0" xfId="0" applyFont="1" applyAlignment="1">
      <alignment horizontal="left" vertical="top" wrapText="1"/>
    </xf>
    <xf numFmtId="0" fontId="4" fillId="0" borderId="0" xfId="0" applyFont="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5" fillId="0" borderId="11" xfId="0" applyFont="1" applyBorder="1" applyAlignment="1">
      <alignment horizontal="left"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8" fillId="0" borderId="110" xfId="0" applyFont="1" applyBorder="1" applyAlignment="1" quotePrefix="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12" fillId="0" borderId="115" xfId="0" applyFont="1" applyBorder="1" applyAlignment="1" quotePrefix="1">
      <alignment horizontal="center" vertical="center"/>
    </xf>
    <xf numFmtId="0" fontId="12" fillId="0" borderId="116" xfId="0" applyFont="1" applyBorder="1" applyAlignment="1" quotePrefix="1">
      <alignment horizontal="center" vertical="center"/>
    </xf>
    <xf numFmtId="0" fontId="12" fillId="0" borderId="75" xfId="0" applyFont="1" applyBorder="1" applyAlignment="1" quotePrefix="1">
      <alignment horizontal="center" vertical="center"/>
    </xf>
    <xf numFmtId="0" fontId="12" fillId="0" borderId="76" xfId="0" applyFont="1" applyBorder="1" applyAlignment="1" quotePrefix="1">
      <alignment horizontal="center" vertical="center"/>
    </xf>
    <xf numFmtId="0" fontId="5" fillId="0" borderId="0" xfId="0" applyFont="1" applyAlignment="1">
      <alignment horizontal="left" vertical="center" wrapText="1"/>
    </xf>
    <xf numFmtId="0" fontId="5" fillId="0" borderId="74" xfId="0" applyFont="1" applyBorder="1" applyAlignment="1">
      <alignment horizontal="left" vertical="center" wrapText="1"/>
    </xf>
    <xf numFmtId="0" fontId="4" fillId="0" borderId="73" xfId="0" applyFont="1" applyBorder="1" applyAlignment="1" quotePrefix="1">
      <alignment horizontal="center" vertical="center"/>
    </xf>
    <xf numFmtId="0" fontId="4" fillId="0" borderId="74" xfId="0" applyFont="1" applyBorder="1" applyAlignment="1" quotePrefix="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left"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4" fillId="0" borderId="11" xfId="0" applyFont="1" applyBorder="1" applyAlignment="1">
      <alignment horizontal="left" vertical="center"/>
    </xf>
    <xf numFmtId="0" fontId="5" fillId="33" borderId="15" xfId="0" applyFont="1" applyFill="1" applyBorder="1" applyAlignment="1">
      <alignment horizontal="left" vertical="center" indent="1"/>
    </xf>
    <xf numFmtId="0" fontId="5" fillId="33" borderId="16" xfId="0" applyFont="1" applyFill="1" applyBorder="1" applyAlignment="1">
      <alignment horizontal="left" vertical="center" indent="1"/>
    </xf>
    <xf numFmtId="0" fontId="5" fillId="33" borderId="17" xfId="0" applyFont="1" applyFill="1" applyBorder="1" applyAlignment="1">
      <alignment horizontal="left" vertical="center" indent="1"/>
    </xf>
    <xf numFmtId="0" fontId="5" fillId="35" borderId="0" xfId="0" applyFont="1" applyFill="1" applyAlignment="1">
      <alignment horizontal="left" vertical="center" wrapText="1"/>
    </xf>
    <xf numFmtId="0" fontId="5" fillId="33" borderId="36" xfId="0" applyFont="1" applyFill="1" applyBorder="1" applyAlignment="1">
      <alignment horizontal="left" vertical="center" wrapText="1"/>
    </xf>
    <xf numFmtId="0" fontId="4" fillId="33" borderId="0" xfId="0" applyFont="1" applyFill="1" applyAlignment="1">
      <alignment horizontal="left" vertical="center" wrapText="1"/>
    </xf>
    <xf numFmtId="0" fontId="0" fillId="35" borderId="0" xfId="0" applyFill="1" applyAlignment="1">
      <alignment horizontal="center" vertical="center"/>
    </xf>
    <xf numFmtId="0" fontId="0" fillId="35" borderId="36" xfId="0" applyFill="1" applyBorder="1" applyAlignment="1">
      <alignment horizontal="center" vertical="center"/>
    </xf>
    <xf numFmtId="0" fontId="5" fillId="33" borderId="15" xfId="0" applyFont="1" applyFill="1" applyBorder="1" applyAlignment="1">
      <alignment horizontal="left" vertical="center" wrapText="1" indent="1"/>
    </xf>
    <xf numFmtId="0" fontId="5" fillId="33" borderId="16" xfId="0" applyFont="1" applyFill="1" applyBorder="1" applyAlignment="1">
      <alignment horizontal="left" vertical="center" wrapText="1" indent="1"/>
    </xf>
    <xf numFmtId="0" fontId="5" fillId="33" borderId="17" xfId="0" applyFont="1" applyFill="1" applyBorder="1" applyAlignment="1">
      <alignment horizontal="left" vertical="center" wrapText="1" indent="1"/>
    </xf>
    <xf numFmtId="0" fontId="4" fillId="33" borderId="117" xfId="0" applyFont="1" applyFill="1" applyBorder="1" applyAlignment="1">
      <alignment vertical="center"/>
    </xf>
    <xf numFmtId="0" fontId="0" fillId="35" borderId="118" xfId="0" applyFill="1" applyBorder="1" applyAlignment="1">
      <alignment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6" xfId="0" applyFont="1" applyFill="1" applyBorder="1" applyAlignment="1">
      <alignment horizontal="center" vertical="center"/>
    </xf>
    <xf numFmtId="0" fontId="4" fillId="35"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9" fillId="35" borderId="16" xfId="0" applyFont="1" applyFill="1" applyBorder="1" applyAlignment="1">
      <alignment horizontal="left" vertical="center"/>
    </xf>
    <xf numFmtId="0" fontId="9" fillId="35" borderId="17" xfId="0" applyFont="1" applyFill="1" applyBorder="1" applyAlignment="1">
      <alignment horizontal="left" vertical="center"/>
    </xf>
    <xf numFmtId="0" fontId="5" fillId="33" borderId="15"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4" fillId="35" borderId="0" xfId="0" applyFont="1" applyFill="1" applyAlignment="1">
      <alignment horizontal="left" vertical="top" wrapText="1"/>
    </xf>
    <xf numFmtId="0" fontId="4" fillId="33" borderId="26" xfId="0" applyFont="1" applyFill="1" applyBorder="1" applyAlignment="1">
      <alignment vertical="center" wrapText="1"/>
    </xf>
    <xf numFmtId="0" fontId="5" fillId="33" borderId="11" xfId="0" applyFont="1" applyFill="1" applyBorder="1" applyAlignment="1">
      <alignment vertical="center" wrapText="1"/>
    </xf>
    <xf numFmtId="0" fontId="5" fillId="33" borderId="11" xfId="0" applyFont="1" applyFill="1" applyBorder="1" applyAlignment="1">
      <alignment vertical="center"/>
    </xf>
    <xf numFmtId="0" fontId="4" fillId="33" borderId="17" xfId="0" applyFont="1" applyFill="1" applyBorder="1" applyAlignment="1">
      <alignment horizontal="left" vertical="center" wrapText="1"/>
    </xf>
    <xf numFmtId="0" fontId="4" fillId="0" borderId="0" xfId="0" applyFont="1" applyAlignment="1">
      <alignment horizontal="right"/>
    </xf>
    <xf numFmtId="0" fontId="4"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vertical="center"/>
    </xf>
    <xf numFmtId="0" fontId="4" fillId="0" borderId="36" xfId="0" applyFont="1" applyBorder="1" applyAlignment="1">
      <alignment vertical="center"/>
    </xf>
    <xf numFmtId="0" fontId="4" fillId="0" borderId="36" xfId="0" applyFont="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13" fillId="0" borderId="11" xfId="0" applyFont="1" applyFill="1" applyBorder="1" applyAlignment="1">
      <alignment horizontal="center" vertical="center"/>
    </xf>
    <xf numFmtId="1" fontId="4" fillId="35" borderId="15" xfId="0" applyNumberFormat="1" applyFont="1" applyFill="1" applyBorder="1" applyAlignment="1">
      <alignment horizontal="center" vertical="center"/>
    </xf>
    <xf numFmtId="1" fontId="4" fillId="35"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0" fontId="7" fillId="0" borderId="0" xfId="0" applyFont="1" applyFill="1" applyAlignment="1">
      <alignment horizontal="center" vertical="center" wrapText="1"/>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04" fillId="0" borderId="0" xfId="71" applyAlignment="1">
      <alignment horizontal="left" vertical="center"/>
      <protection/>
    </xf>
    <xf numFmtId="0" fontId="104" fillId="0" borderId="11" xfId="71" applyBorder="1" applyAlignment="1">
      <alignment horizontal="center" vertical="center"/>
      <protection/>
    </xf>
    <xf numFmtId="0" fontId="104" fillId="0" borderId="11" xfId="71" applyBorder="1" applyAlignment="1">
      <alignment horizontal="center" vertical="center" wrapText="1"/>
      <protection/>
    </xf>
    <xf numFmtId="200" fontId="104" fillId="0" borderId="15" xfId="71" applyNumberFormat="1" applyBorder="1" applyAlignment="1">
      <alignment horizontal="center" vertical="center"/>
      <protection/>
    </xf>
    <xf numFmtId="200" fontId="104" fillId="0" borderId="16" xfId="71" applyNumberFormat="1" applyBorder="1" applyAlignment="1">
      <alignment horizontal="center" vertical="center"/>
      <protection/>
    </xf>
    <xf numFmtId="185" fontId="0" fillId="37" borderId="15" xfId="46" applyNumberFormat="1" applyFont="1" applyFill="1" applyBorder="1" applyAlignment="1">
      <alignment horizontal="center" vertical="center"/>
    </xf>
    <xf numFmtId="185" fontId="0" fillId="37" borderId="16" xfId="46" applyNumberFormat="1" applyFont="1" applyFill="1" applyBorder="1" applyAlignment="1">
      <alignment horizontal="center" vertical="center"/>
    </xf>
    <xf numFmtId="185" fontId="0" fillId="37" borderId="17" xfId="46" applyNumberFormat="1" applyFont="1" applyFill="1" applyBorder="1" applyAlignment="1">
      <alignment horizontal="center" vertical="center"/>
    </xf>
    <xf numFmtId="0" fontId="104" fillId="28" borderId="15" xfId="71" applyFill="1" applyBorder="1" applyAlignment="1">
      <alignment horizontal="center" vertical="center"/>
      <protection/>
    </xf>
    <xf numFmtId="0" fontId="104" fillId="28" borderId="16" xfId="71" applyFill="1" applyBorder="1" applyAlignment="1">
      <alignment horizontal="center" vertical="center"/>
      <protection/>
    </xf>
    <xf numFmtId="0" fontId="104" fillId="0" borderId="15" xfId="71" applyBorder="1" applyAlignment="1">
      <alignment horizontal="center" vertical="center"/>
      <protection/>
    </xf>
    <xf numFmtId="0" fontId="104" fillId="0" borderId="16" xfId="71" applyBorder="1" applyAlignment="1">
      <alignment horizontal="center" vertical="center"/>
      <protection/>
    </xf>
    <xf numFmtId="0" fontId="104" fillId="0" borderId="15" xfId="71" applyBorder="1" applyAlignment="1">
      <alignment horizontal="center" vertical="center" wrapText="1"/>
      <protection/>
    </xf>
    <xf numFmtId="0" fontId="104" fillId="0" borderId="16" xfId="71" applyBorder="1" applyAlignment="1">
      <alignment horizontal="center" vertical="center" wrapText="1"/>
      <protection/>
    </xf>
    <xf numFmtId="0" fontId="104" fillId="0" borderId="17" xfId="71" applyBorder="1" applyAlignment="1">
      <alignment horizontal="center" vertical="center" wrapText="1"/>
      <protection/>
    </xf>
    <xf numFmtId="0" fontId="104" fillId="0" borderId="17" xfId="71" applyBorder="1" applyAlignment="1">
      <alignment horizontal="center" vertical="center"/>
      <protection/>
    </xf>
    <xf numFmtId="0" fontId="104" fillId="28" borderId="11" xfId="71" applyFill="1" applyBorder="1" applyAlignment="1">
      <alignment horizontal="center" vertical="center"/>
      <protection/>
    </xf>
    <xf numFmtId="0" fontId="155" fillId="0" borderId="0" xfId="71" applyFont="1" applyAlignment="1">
      <alignment horizontal="center" vertical="center"/>
      <protection/>
    </xf>
    <xf numFmtId="0" fontId="104" fillId="28" borderId="54" xfId="71" applyFill="1" applyBorder="1" applyAlignment="1">
      <alignment horizontal="center" vertical="center" shrinkToFit="1"/>
      <protection/>
    </xf>
    <xf numFmtId="0" fontId="104" fillId="28" borderId="42" xfId="71" applyFill="1" applyBorder="1" applyAlignment="1">
      <alignment horizontal="center" vertical="center" shrinkToFit="1"/>
      <protection/>
    </xf>
    <xf numFmtId="0" fontId="136" fillId="0" borderId="0" xfId="0" applyFont="1" applyAlignment="1">
      <alignment horizontal="left" vertical="center" wrapText="1" indent="1"/>
    </xf>
    <xf numFmtId="0" fontId="136" fillId="0" borderId="0" xfId="0" applyFont="1" applyAlignment="1">
      <alignment horizontal="left" vertical="center" indent="1"/>
    </xf>
    <xf numFmtId="0" fontId="134" fillId="0" borderId="15" xfId="0" applyFont="1" applyBorder="1" applyAlignment="1">
      <alignment horizontal="left" vertical="center" indent="1"/>
    </xf>
    <xf numFmtId="0" fontId="134" fillId="0" borderId="16" xfId="0" applyFont="1" applyBorder="1" applyAlignment="1">
      <alignment horizontal="left" vertical="center" indent="1"/>
    </xf>
    <xf numFmtId="0" fontId="134" fillId="0" borderId="17" xfId="0" applyFont="1" applyBorder="1" applyAlignment="1">
      <alignment horizontal="left" vertical="center" indent="1"/>
    </xf>
    <xf numFmtId="220" fontId="134" fillId="41" borderId="11" xfId="0" applyNumberFormat="1" applyFont="1" applyFill="1" applyBorder="1" applyAlignment="1">
      <alignment horizontal="center" vertical="center"/>
    </xf>
    <xf numFmtId="0" fontId="134" fillId="6" borderId="11" xfId="0" applyFont="1" applyFill="1" applyBorder="1" applyAlignment="1">
      <alignment horizontal="center" vertical="center"/>
    </xf>
    <xf numFmtId="0" fontId="134" fillId="41" borderId="11" xfId="0" applyFont="1" applyFill="1" applyBorder="1" applyAlignment="1">
      <alignment horizontal="center" vertical="center"/>
    </xf>
    <xf numFmtId="0" fontId="134" fillId="6" borderId="12" xfId="0" applyFont="1" applyFill="1" applyBorder="1" applyAlignment="1">
      <alignment horizontal="center" vertical="center"/>
    </xf>
    <xf numFmtId="0" fontId="134" fillId="6" borderId="13" xfId="0" applyFont="1" applyFill="1" applyBorder="1" applyAlignment="1">
      <alignment horizontal="center" vertical="center"/>
    </xf>
    <xf numFmtId="0" fontId="134" fillId="0" borderId="26" xfId="0" applyFont="1" applyBorder="1" applyAlignment="1">
      <alignment horizontal="center" vertical="center"/>
    </xf>
    <xf numFmtId="0" fontId="134" fillId="0" borderId="36" xfId="0" applyFont="1" applyBorder="1" applyAlignment="1">
      <alignment horizontal="center" vertical="center"/>
    </xf>
    <xf numFmtId="0" fontId="137" fillId="0" borderId="26" xfId="0" applyFont="1" applyBorder="1" applyAlignment="1">
      <alignment horizontal="center" vertical="center" wrapText="1"/>
    </xf>
    <xf numFmtId="0" fontId="137" fillId="0" borderId="36" xfId="0" applyFont="1" applyBorder="1" applyAlignment="1">
      <alignment horizontal="center" vertical="center" wrapText="1"/>
    </xf>
    <xf numFmtId="0" fontId="134" fillId="0" borderId="93" xfId="0" applyFont="1" applyBorder="1" applyAlignment="1">
      <alignment horizontal="center" vertical="center"/>
    </xf>
    <xf numFmtId="0" fontId="134" fillId="0" borderId="94" xfId="0" applyFont="1" applyBorder="1" applyAlignment="1">
      <alignment horizontal="center" vertical="center"/>
    </xf>
    <xf numFmtId="0" fontId="134" fillId="0" borderId="95" xfId="0" applyFont="1" applyBorder="1" applyAlignment="1">
      <alignment horizontal="center" vertical="center"/>
    </xf>
    <xf numFmtId="0" fontId="134" fillId="0" borderId="11" xfId="0" applyFont="1" applyBorder="1" applyAlignment="1">
      <alignment horizontal="center" vertical="center"/>
    </xf>
    <xf numFmtId="0" fontId="156" fillId="0" borderId="11" xfId="0" applyFont="1" applyBorder="1" applyAlignment="1">
      <alignment horizontal="center" vertical="center" wrapText="1"/>
    </xf>
    <xf numFmtId="0" fontId="134" fillId="0" borderId="11" xfId="0" applyFont="1" applyBorder="1" applyAlignment="1">
      <alignment horizontal="center" vertical="center" wrapText="1"/>
    </xf>
    <xf numFmtId="0" fontId="134" fillId="41" borderId="12" xfId="0" applyFont="1" applyFill="1" applyBorder="1" applyAlignment="1">
      <alignment horizontal="center" vertical="center"/>
    </xf>
    <xf numFmtId="0" fontId="134" fillId="41" borderId="13" xfId="0" applyFont="1" applyFill="1" applyBorder="1" applyAlignment="1">
      <alignment horizontal="center" vertical="center"/>
    </xf>
    <xf numFmtId="0" fontId="135" fillId="0" borderId="15" xfId="0" applyFont="1" applyBorder="1" applyAlignment="1">
      <alignment horizontal="center" vertical="center"/>
    </xf>
    <xf numFmtId="0" fontId="135" fillId="0" borderId="16" xfId="0" applyFont="1" applyBorder="1" applyAlignment="1">
      <alignment horizontal="center" vertical="center"/>
    </xf>
    <xf numFmtId="0" fontId="135" fillId="0" borderId="17" xfId="0" applyFont="1" applyBorder="1" applyAlignment="1">
      <alignment horizontal="center" vertical="center"/>
    </xf>
    <xf numFmtId="0" fontId="134" fillId="0" borderId="34" xfId="0" applyFont="1" applyBorder="1" applyAlignment="1">
      <alignment horizontal="center" vertical="center"/>
    </xf>
    <xf numFmtId="0" fontId="134" fillId="0" borderId="37" xfId="0" applyFont="1" applyBorder="1" applyAlignment="1">
      <alignment horizontal="center" vertical="center"/>
    </xf>
    <xf numFmtId="0" fontId="138" fillId="6" borderId="12" xfId="0" applyFont="1" applyFill="1" applyBorder="1" applyAlignment="1">
      <alignment horizontal="left" vertical="top"/>
    </xf>
    <xf numFmtId="0" fontId="138" fillId="6" borderId="13" xfId="0" applyFont="1" applyFill="1" applyBorder="1" applyAlignment="1">
      <alignment horizontal="left" vertical="top"/>
    </xf>
    <xf numFmtId="0" fontId="138" fillId="6" borderId="10" xfId="0" applyFont="1" applyFill="1" applyBorder="1" applyAlignment="1">
      <alignment horizontal="left" vertical="top"/>
    </xf>
    <xf numFmtId="0" fontId="136" fillId="6" borderId="25" xfId="0" applyFont="1" applyFill="1" applyBorder="1" applyAlignment="1">
      <alignment horizontal="left" vertical="top"/>
    </xf>
    <xf numFmtId="0" fontId="136" fillId="6" borderId="14" xfId="0" applyFont="1" applyFill="1" applyBorder="1" applyAlignment="1">
      <alignment horizontal="left" vertical="top"/>
    </xf>
    <xf numFmtId="0" fontId="136" fillId="6" borderId="24" xfId="0" applyFont="1" applyFill="1" applyBorder="1" applyAlignment="1">
      <alignment horizontal="left" vertical="top"/>
    </xf>
    <xf numFmtId="0" fontId="136" fillId="0" borderId="13" xfId="0" applyFont="1" applyBorder="1" applyAlignment="1">
      <alignment horizontal="left" vertical="center" wrapText="1" indent="1"/>
    </xf>
    <xf numFmtId="0" fontId="134" fillId="0" borderId="77" xfId="0" applyFont="1" applyBorder="1" applyAlignment="1">
      <alignment horizontal="center" vertical="center"/>
    </xf>
    <xf numFmtId="0" fontId="157" fillId="0" borderId="0" xfId="0" applyFont="1" applyAlignment="1">
      <alignment horizontal="left" vertical="center" wrapText="1" indent="1"/>
    </xf>
    <xf numFmtId="0" fontId="157" fillId="0" borderId="0" xfId="0" applyFont="1" applyAlignment="1">
      <alignment horizontal="left" vertical="center" indent="1"/>
    </xf>
    <xf numFmtId="0" fontId="134" fillId="34" borderId="11" xfId="0" applyFont="1" applyFill="1" applyBorder="1" applyAlignment="1">
      <alignment horizontal="center" vertical="center"/>
    </xf>
    <xf numFmtId="10" fontId="134" fillId="41" borderId="12" xfId="44" applyNumberFormat="1" applyFont="1" applyFill="1" applyBorder="1" applyAlignment="1">
      <alignment horizontal="center" vertical="center"/>
    </xf>
    <xf numFmtId="10" fontId="134" fillId="41" borderId="13" xfId="44" applyNumberFormat="1" applyFont="1" applyFill="1" applyBorder="1" applyAlignment="1">
      <alignment horizontal="center" vertical="center"/>
    </xf>
    <xf numFmtId="0" fontId="134" fillId="5" borderId="15" xfId="0" applyFont="1" applyFill="1" applyBorder="1" applyAlignment="1">
      <alignment horizontal="center" vertical="center"/>
    </xf>
    <xf numFmtId="0" fontId="134" fillId="5" borderId="16" xfId="0" applyFont="1" applyFill="1" applyBorder="1" applyAlignment="1">
      <alignment horizontal="center" vertical="center"/>
    </xf>
    <xf numFmtId="0" fontId="134" fillId="5" borderId="17" xfId="0" applyFont="1" applyFill="1" applyBorder="1" applyAlignment="1">
      <alignment horizontal="center" vertical="center"/>
    </xf>
    <xf numFmtId="38" fontId="134" fillId="6" borderId="12" xfId="54" applyFont="1" applyFill="1" applyBorder="1" applyAlignment="1">
      <alignment horizontal="center" vertical="center"/>
    </xf>
    <xf numFmtId="38" fontId="134" fillId="6" borderId="13" xfId="54" applyFont="1" applyFill="1" applyBorder="1" applyAlignment="1">
      <alignment horizontal="center" vertical="center"/>
    </xf>
    <xf numFmtId="0" fontId="134" fillId="42" borderId="11" xfId="0" applyFont="1" applyFill="1" applyBorder="1" applyAlignment="1">
      <alignment horizontal="left" vertical="center" indent="1" shrinkToFit="1"/>
    </xf>
    <xf numFmtId="38" fontId="134" fillId="6" borderId="15" xfId="54" applyFont="1" applyFill="1" applyBorder="1" applyAlignment="1">
      <alignment horizontal="center" vertical="center"/>
    </xf>
    <xf numFmtId="38" fontId="134" fillId="6" borderId="16" xfId="54" applyFont="1" applyFill="1" applyBorder="1" applyAlignment="1">
      <alignment horizontal="center" vertical="center"/>
    </xf>
    <xf numFmtId="0" fontId="134" fillId="0" borderId="25" xfId="0" applyFont="1" applyBorder="1" applyAlignment="1">
      <alignment horizontal="left" vertical="center" indent="1"/>
    </xf>
    <xf numFmtId="0" fontId="134" fillId="0" borderId="14" xfId="0" applyFont="1" applyBorder="1" applyAlignment="1">
      <alignment horizontal="left" vertical="center" indent="1"/>
    </xf>
    <xf numFmtId="0" fontId="134" fillId="41" borderId="25" xfId="0" applyFont="1" applyFill="1" applyBorder="1" applyAlignment="1">
      <alignment horizontal="center" vertical="center"/>
    </xf>
    <xf numFmtId="0" fontId="134" fillId="41" borderId="14" xfId="0" applyFont="1" applyFill="1" applyBorder="1" applyAlignment="1">
      <alignment horizontal="center" vertical="center"/>
    </xf>
    <xf numFmtId="0" fontId="134" fillId="41" borderId="24" xfId="0" applyFont="1" applyFill="1" applyBorder="1" applyAlignment="1">
      <alignment horizontal="center" vertical="center"/>
    </xf>
    <xf numFmtId="0" fontId="134" fillId="42" borderId="15" xfId="0" applyFont="1" applyFill="1" applyBorder="1" applyAlignment="1">
      <alignment horizontal="center" vertical="center"/>
    </xf>
    <xf numFmtId="0" fontId="134" fillId="42" borderId="16" xfId="0" applyFont="1" applyFill="1" applyBorder="1" applyAlignment="1">
      <alignment horizontal="center" vertical="center"/>
    </xf>
    <xf numFmtId="0" fontId="134" fillId="42" borderId="17" xfId="0" applyFont="1" applyFill="1" applyBorder="1" applyAlignment="1">
      <alignment horizontal="center" vertical="center"/>
    </xf>
    <xf numFmtId="0" fontId="134" fillId="0" borderId="15" xfId="0" applyFont="1" applyBorder="1" applyAlignment="1">
      <alignment horizontal="center" vertical="center"/>
    </xf>
    <xf numFmtId="0" fontId="134" fillId="0" borderId="16" xfId="0" applyFont="1" applyBorder="1" applyAlignment="1">
      <alignment horizontal="center" vertical="center"/>
    </xf>
    <xf numFmtId="0" fontId="134" fillId="0" borderId="17" xfId="0" applyFont="1" applyBorder="1" applyAlignment="1">
      <alignment horizontal="center" vertical="center"/>
    </xf>
    <xf numFmtId="0" fontId="136" fillId="0" borderId="0" xfId="0" applyFont="1" applyAlignment="1">
      <alignment horizontal="left" vertical="center" wrapText="1"/>
    </xf>
    <xf numFmtId="0" fontId="134" fillId="6" borderId="16" xfId="0" applyFont="1" applyFill="1" applyBorder="1" applyAlignment="1">
      <alignment horizontal="center" vertical="center"/>
    </xf>
    <xf numFmtId="0" fontId="134" fillId="6" borderId="15" xfId="0" applyFont="1" applyFill="1" applyBorder="1" applyAlignment="1">
      <alignment horizontal="center" vertical="center"/>
    </xf>
    <xf numFmtId="0" fontId="134" fillId="6" borderId="17" xfId="0" applyFont="1" applyFill="1" applyBorder="1" applyAlignment="1">
      <alignment horizontal="center" vertical="center"/>
    </xf>
    <xf numFmtId="0" fontId="158" fillId="0" borderId="0" xfId="0" applyFont="1" applyAlignment="1">
      <alignment horizontal="center" vertical="center"/>
    </xf>
    <xf numFmtId="0" fontId="134" fillId="0" borderId="12" xfId="0" applyFont="1" applyBorder="1" applyAlignment="1">
      <alignment horizontal="left" vertical="center" wrapText="1"/>
    </xf>
    <xf numFmtId="0" fontId="134" fillId="0" borderId="13" xfId="0" applyFont="1" applyBorder="1" applyAlignment="1">
      <alignment horizontal="left" vertical="center"/>
    </xf>
    <xf numFmtId="0" fontId="134" fillId="0" borderId="10" xfId="0" applyFont="1" applyBorder="1" applyAlignment="1">
      <alignment horizontal="left" vertical="center"/>
    </xf>
    <xf numFmtId="0" fontId="134" fillId="0" borderId="26" xfId="0" applyFont="1" applyBorder="1" applyAlignment="1">
      <alignment horizontal="left" vertical="center" wrapText="1"/>
    </xf>
    <xf numFmtId="0" fontId="134" fillId="0" borderId="0" xfId="0" applyFont="1" applyAlignment="1">
      <alignment horizontal="left" vertical="center"/>
    </xf>
    <xf numFmtId="0" fontId="134" fillId="0" borderId="36" xfId="0" applyFont="1" applyBorder="1" applyAlignment="1">
      <alignment horizontal="left" vertical="center"/>
    </xf>
    <xf numFmtId="0" fontId="134" fillId="0" borderId="26" xfId="0" applyFont="1" applyBorder="1" applyAlignment="1">
      <alignment horizontal="left" vertical="center"/>
    </xf>
    <xf numFmtId="0" fontId="134" fillId="0" borderId="25" xfId="0" applyFont="1" applyBorder="1" applyAlignment="1">
      <alignment horizontal="left" vertical="center"/>
    </xf>
    <xf numFmtId="0" fontId="134" fillId="0" borderId="14" xfId="0" applyFont="1" applyBorder="1" applyAlignment="1">
      <alignment horizontal="left" vertical="center"/>
    </xf>
    <xf numFmtId="0" fontId="134" fillId="0" borderId="24" xfId="0" applyFont="1" applyBorder="1" applyAlignment="1">
      <alignment horizontal="left" vertical="center"/>
    </xf>
    <xf numFmtId="0" fontId="134" fillId="6" borderId="11" xfId="0" applyFont="1" applyFill="1" applyBorder="1" applyAlignment="1">
      <alignment horizontal="left" vertical="center" indent="1"/>
    </xf>
    <xf numFmtId="0" fontId="134" fillId="6" borderId="34" xfId="0" applyFont="1" applyFill="1" applyBorder="1" applyAlignment="1">
      <alignment horizontal="left" vertical="center" indent="1"/>
    </xf>
    <xf numFmtId="0" fontId="0" fillId="0" borderId="0" xfId="69" applyAlignment="1">
      <alignment horizontal="left" vertical="top" wrapText="1"/>
      <protection/>
    </xf>
    <xf numFmtId="0" fontId="0" fillId="0" borderId="15" xfId="69" applyBorder="1" applyAlignment="1">
      <alignment horizontal="center" vertical="top" wrapText="1"/>
      <protection/>
    </xf>
    <xf numFmtId="0" fontId="0" fillId="0" borderId="17" xfId="69" applyBorder="1" applyAlignment="1">
      <alignment horizontal="center" vertical="top" wrapText="1"/>
      <protection/>
    </xf>
    <xf numFmtId="0" fontId="0" fillId="0" borderId="15" xfId="69" applyBorder="1" applyAlignment="1">
      <alignment horizontal="center" vertical="top" shrinkToFit="1"/>
      <protection/>
    </xf>
    <xf numFmtId="0" fontId="0" fillId="0" borderId="17" xfId="69" applyBorder="1" applyAlignment="1">
      <alignment horizontal="center" vertical="top" shrinkToFit="1"/>
      <protection/>
    </xf>
    <xf numFmtId="0" fontId="44" fillId="0" borderId="119" xfId="69" applyFont="1" applyBorder="1" applyAlignment="1">
      <alignment horizontal="center" vertical="top" wrapText="1"/>
      <protection/>
    </xf>
    <xf numFmtId="0" fontId="44" fillId="0" borderId="120" xfId="69" applyFont="1" applyBorder="1" applyAlignment="1">
      <alignment horizontal="center" vertical="top" wrapText="1"/>
      <protection/>
    </xf>
    <xf numFmtId="38" fontId="0" fillId="40" borderId="15" xfId="54" applyFont="1" applyFill="1" applyBorder="1" applyAlignment="1" applyProtection="1">
      <alignment horizontal="center" vertical="center" wrapText="1"/>
      <protection/>
    </xf>
    <xf numFmtId="38" fontId="0" fillId="40" borderId="17" xfId="54" applyFont="1" applyFill="1" applyBorder="1" applyAlignment="1" applyProtection="1">
      <alignment horizontal="center" vertical="center" wrapText="1"/>
      <protection/>
    </xf>
    <xf numFmtId="38" fontId="0" fillId="41" borderId="121" xfId="54" applyFont="1" applyFill="1" applyBorder="1" applyAlignment="1" applyProtection="1">
      <alignment horizontal="center" vertical="center" wrapText="1"/>
      <protection/>
    </xf>
    <xf numFmtId="38" fontId="0" fillId="41" borderId="122" xfId="54" applyFont="1" applyFill="1" applyBorder="1" applyAlignment="1" applyProtection="1">
      <alignment horizontal="center" vertical="center" wrapText="1"/>
      <protection/>
    </xf>
    <xf numFmtId="0" fontId="44" fillId="33" borderId="16" xfId="69" applyFont="1" applyFill="1" applyBorder="1" applyAlignment="1">
      <alignment horizontal="center"/>
      <protection/>
    </xf>
    <xf numFmtId="0" fontId="44" fillId="33" borderId="15" xfId="69" applyFont="1" applyFill="1" applyBorder="1" applyAlignment="1">
      <alignment horizontal="center" wrapText="1"/>
      <protection/>
    </xf>
    <xf numFmtId="0" fontId="44" fillId="33" borderId="16" xfId="69" applyFont="1" applyFill="1" applyBorder="1" applyAlignment="1">
      <alignment horizontal="center" wrapText="1"/>
      <protection/>
    </xf>
    <xf numFmtId="0" fontId="44" fillId="33" borderId="17" xfId="69" applyFont="1" applyFill="1" applyBorder="1" applyAlignment="1">
      <alignment horizontal="center" wrapText="1"/>
      <protection/>
    </xf>
    <xf numFmtId="0" fontId="44" fillId="33" borderId="13" xfId="69" applyFont="1" applyFill="1" applyBorder="1" applyAlignment="1">
      <alignment horizontal="center"/>
      <protection/>
    </xf>
    <xf numFmtId="0" fontId="0" fillId="0" borderId="15" xfId="69" applyBorder="1" applyAlignment="1">
      <alignment horizontal="left" vertical="top" wrapText="1"/>
      <protection/>
    </xf>
    <xf numFmtId="0" fontId="0" fillId="0" borderId="16" xfId="69" applyBorder="1" applyAlignment="1">
      <alignment horizontal="left" vertical="top" wrapText="1"/>
      <protection/>
    </xf>
    <xf numFmtId="0" fontId="0" fillId="0" borderId="17" xfId="69" applyBorder="1" applyAlignment="1">
      <alignment horizontal="left" vertical="top" wrapText="1"/>
      <protection/>
    </xf>
    <xf numFmtId="0" fontId="0" fillId="0" borderId="26" xfId="69" applyBorder="1" applyAlignment="1">
      <alignment horizontal="left" vertical="top" wrapText="1"/>
      <protection/>
    </xf>
    <xf numFmtId="0" fontId="0" fillId="0" borderId="36" xfId="69" applyBorder="1" applyAlignment="1">
      <alignment horizontal="left" vertical="top" wrapText="1"/>
      <protection/>
    </xf>
    <xf numFmtId="0" fontId="0" fillId="0" borderId="25" xfId="69" applyBorder="1" applyAlignment="1">
      <alignment horizontal="left" vertical="top" wrapText="1"/>
      <protection/>
    </xf>
    <xf numFmtId="0" fontId="0" fillId="0" borderId="14" xfId="69" applyBorder="1" applyAlignment="1">
      <alignment horizontal="left" vertical="top" wrapText="1"/>
      <protection/>
    </xf>
    <xf numFmtId="0" fontId="0" fillId="0" borderId="24" xfId="69" applyBorder="1" applyAlignment="1">
      <alignment horizontal="left" vertical="top" wrapText="1"/>
      <protection/>
    </xf>
    <xf numFmtId="42" fontId="9" fillId="0" borderId="123" xfId="69" applyNumberFormat="1" applyFont="1" applyBorder="1" applyAlignment="1">
      <alignment horizontal="center" vertical="center" wrapText="1"/>
      <protection/>
    </xf>
    <xf numFmtId="42" fontId="9" fillId="0" borderId="124" xfId="69" applyNumberFormat="1" applyFont="1" applyBorder="1" applyAlignment="1">
      <alignment horizontal="center" vertical="center" wrapText="1"/>
      <protection/>
    </xf>
    <xf numFmtId="42" fontId="9" fillId="0" borderId="110" xfId="69" applyNumberFormat="1" applyFont="1" applyBorder="1" applyAlignment="1">
      <alignment horizontal="center" vertical="center" wrapText="1"/>
      <protection/>
    </xf>
    <xf numFmtId="42" fontId="9" fillId="0" borderId="125" xfId="69" applyNumberFormat="1" applyFont="1" applyBorder="1" applyAlignment="1">
      <alignment horizontal="center" vertical="center" wrapText="1"/>
      <protection/>
    </xf>
    <xf numFmtId="0" fontId="159" fillId="0" borderId="24" xfId="70" applyFont="1" applyBorder="1" applyAlignment="1">
      <alignment horizontal="left" vertical="top" wrapText="1"/>
      <protection/>
    </xf>
    <xf numFmtId="0" fontId="159" fillId="0" borderId="37" xfId="70" applyFont="1" applyBorder="1" applyAlignment="1">
      <alignment horizontal="left" vertical="top" wrapText="1"/>
      <protection/>
    </xf>
    <xf numFmtId="0" fontId="44" fillId="0" borderId="34" xfId="69" applyFont="1" applyBorder="1" applyAlignment="1">
      <alignment horizontal="center" vertical="center" wrapText="1" readingOrder="1"/>
      <protection/>
    </xf>
    <xf numFmtId="0" fontId="44" fillId="0" borderId="38" xfId="69" applyFont="1" applyBorder="1" applyAlignment="1">
      <alignment horizontal="center" vertical="center" wrapText="1" readingOrder="1"/>
      <protection/>
    </xf>
    <xf numFmtId="0" fontId="44" fillId="0" borderId="38" xfId="69" applyFont="1" applyBorder="1" applyAlignment="1">
      <alignment horizontal="center" vertical="center" readingOrder="1"/>
      <protection/>
    </xf>
    <xf numFmtId="0" fontId="44" fillId="0" borderId="37" xfId="69" applyFont="1" applyBorder="1" applyAlignment="1">
      <alignment horizontal="center" vertical="center" readingOrder="1"/>
      <protection/>
    </xf>
    <xf numFmtId="0" fontId="9" fillId="0" borderId="126" xfId="69" applyFont="1" applyBorder="1" applyAlignment="1">
      <alignment horizontal="center" vertical="center" shrinkToFit="1"/>
      <protection/>
    </xf>
    <xf numFmtId="0" fontId="9" fillId="0" borderId="127" xfId="69" applyFont="1" applyBorder="1" applyAlignment="1">
      <alignment horizontal="center" vertical="center" shrinkToFit="1"/>
      <protection/>
    </xf>
    <xf numFmtId="0" fontId="9" fillId="0" borderId="128" xfId="69" applyFont="1" applyBorder="1" applyAlignment="1">
      <alignment horizontal="center" vertical="center" shrinkToFit="1"/>
      <protection/>
    </xf>
    <xf numFmtId="0" fontId="44" fillId="0" borderId="129" xfId="69" applyFont="1" applyBorder="1" applyAlignment="1">
      <alignment horizontal="left" vertical="center"/>
      <protection/>
    </xf>
    <xf numFmtId="0" fontId="44" fillId="0" borderId="40" xfId="69" applyFont="1" applyBorder="1" applyAlignment="1">
      <alignment horizontal="left" vertical="center"/>
      <protection/>
    </xf>
    <xf numFmtId="0" fontId="46" fillId="0" borderId="130" xfId="69" applyFont="1" applyBorder="1" applyAlignment="1">
      <alignment horizontal="left" vertical="center" wrapText="1" shrinkToFit="1"/>
      <protection/>
    </xf>
    <xf numFmtId="0" fontId="46" fillId="0" borderId="43" xfId="69" applyFont="1" applyBorder="1" applyAlignment="1">
      <alignment horizontal="left" vertical="center" wrapText="1" shrinkToFit="1"/>
      <protection/>
    </xf>
    <xf numFmtId="0" fontId="46" fillId="0" borderId="131" xfId="69" applyFont="1" applyBorder="1" applyAlignment="1">
      <alignment horizontal="left" vertical="center" wrapText="1" shrinkToFit="1"/>
      <protection/>
    </xf>
    <xf numFmtId="0" fontId="46" fillId="0" borderId="48" xfId="69" applyFont="1" applyBorder="1" applyAlignment="1">
      <alignment horizontal="left" vertical="center" wrapText="1" shrinkToFit="1"/>
      <protection/>
    </xf>
    <xf numFmtId="0" fontId="46" fillId="0" borderId="132" xfId="69" applyFont="1" applyBorder="1" applyAlignment="1">
      <alignment horizontal="left" vertical="center" wrapText="1"/>
      <protection/>
    </xf>
    <xf numFmtId="0" fontId="46" fillId="0" borderId="24" xfId="69" applyFont="1" applyBorder="1" applyAlignment="1">
      <alignment horizontal="left" vertical="center" wrapText="1"/>
      <protection/>
    </xf>
    <xf numFmtId="0" fontId="41" fillId="0" borderId="0" xfId="69" applyFont="1" applyAlignment="1">
      <alignment horizontal="center" vertical="center"/>
      <protection/>
    </xf>
    <xf numFmtId="0" fontId="139" fillId="0" borderId="0" xfId="68" applyFont="1" applyAlignment="1">
      <alignment horizontal="left" vertical="center" wrapText="1"/>
      <protection/>
    </xf>
    <xf numFmtId="0" fontId="44" fillId="33" borderId="34" xfId="69" applyFont="1" applyFill="1" applyBorder="1" applyAlignment="1">
      <alignment horizontal="center" vertical="center" shrinkToFit="1"/>
      <protection/>
    </xf>
    <xf numFmtId="0" fontId="141" fillId="33" borderId="37" xfId="70" applyFont="1" applyFill="1" applyBorder="1" applyAlignment="1">
      <alignment vertical="center" shrinkToFit="1"/>
      <protection/>
    </xf>
    <xf numFmtId="222" fontId="44" fillId="41" borderId="15" xfId="69" applyNumberFormat="1" applyFont="1" applyFill="1" applyBorder="1" applyAlignment="1">
      <alignment horizontal="center"/>
      <protection/>
    </xf>
    <xf numFmtId="222" fontId="44" fillId="41" borderId="16" xfId="69" applyNumberFormat="1" applyFont="1" applyFill="1" applyBorder="1" applyAlignment="1">
      <alignment horizontal="center"/>
      <protection/>
    </xf>
    <xf numFmtId="222" fontId="44" fillId="41" borderId="17" xfId="69" applyNumberFormat="1" applyFont="1" applyFill="1" applyBorder="1" applyAlignment="1">
      <alignment horizontal="center"/>
      <protection/>
    </xf>
    <xf numFmtId="0" fontId="44" fillId="33" borderId="34" xfId="69" applyFont="1" applyFill="1" applyBorder="1" applyAlignment="1">
      <alignment horizontal="center" vertical="center" wrapText="1"/>
      <protection/>
    </xf>
    <xf numFmtId="0" fontId="44" fillId="33" borderId="37" xfId="69" applyFont="1" applyFill="1" applyBorder="1" applyAlignment="1">
      <alignment horizontal="center" vertical="center" wrapText="1"/>
      <protection/>
    </xf>
    <xf numFmtId="0" fontId="46" fillId="0" borderId="41" xfId="69" applyFont="1" applyBorder="1" applyAlignment="1">
      <alignment horizontal="left" vertical="center" wrapText="1"/>
      <protection/>
    </xf>
    <xf numFmtId="0" fontId="46" fillId="0" borderId="39" xfId="69" applyFont="1" applyBorder="1" applyAlignment="1">
      <alignment horizontal="left" vertical="center" wrapText="1"/>
      <protection/>
    </xf>
    <xf numFmtId="0" fontId="46" fillId="0" borderId="40" xfId="69" applyFont="1" applyBorder="1" applyAlignment="1">
      <alignment horizontal="left" vertical="center" wrapText="1"/>
      <protection/>
    </xf>
    <xf numFmtId="0" fontId="46" fillId="0" borderId="45" xfId="69" applyFont="1" applyBorder="1" applyAlignment="1">
      <alignment horizontal="left" vertical="center" wrapText="1"/>
      <protection/>
    </xf>
    <xf numFmtId="0" fontId="46" fillId="0" borderId="42" xfId="69" applyFont="1" applyBorder="1" applyAlignment="1">
      <alignment horizontal="left" vertical="center" wrapText="1"/>
      <protection/>
    </xf>
    <xf numFmtId="0" fontId="46" fillId="0" borderId="43" xfId="69" applyFont="1" applyBorder="1" applyAlignment="1">
      <alignment horizontal="left" vertical="center" wrapText="1"/>
      <protection/>
    </xf>
    <xf numFmtId="0" fontId="46" fillId="0" borderId="46" xfId="69" applyFont="1" applyBorder="1" applyAlignment="1">
      <alignment horizontal="left" vertical="center" wrapText="1"/>
      <protection/>
    </xf>
    <xf numFmtId="0" fontId="46" fillId="0" borderId="47" xfId="69" applyFont="1" applyBorder="1" applyAlignment="1">
      <alignment horizontal="left" vertical="center" wrapText="1"/>
      <protection/>
    </xf>
    <xf numFmtId="0" fontId="46" fillId="0" borderId="48" xfId="69" applyFont="1" applyBorder="1" applyAlignment="1">
      <alignment horizontal="left" vertical="center" wrapText="1"/>
      <protection/>
    </xf>
    <xf numFmtId="0" fontId="0" fillId="0" borderId="0" xfId="0" applyFont="1" applyAlignment="1">
      <alignment vertical="center" wrapText="1"/>
    </xf>
    <xf numFmtId="0" fontId="4" fillId="36" borderId="0" xfId="0" applyFont="1" applyFill="1" applyBorder="1" applyAlignment="1">
      <alignment vertical="center" shrinkToFit="1"/>
    </xf>
    <xf numFmtId="0" fontId="4" fillId="36"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4" fillId="33" borderId="36" xfId="0" applyFont="1" applyFill="1" applyBorder="1" applyAlignment="1">
      <alignmen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12" xfId="0" applyFont="1" applyFill="1" applyBorder="1" applyAlignment="1">
      <alignment vertical="center" wrapText="1" shrinkToFit="1"/>
    </xf>
    <xf numFmtId="0" fontId="4" fillId="33" borderId="13" xfId="0" applyFont="1" applyFill="1" applyBorder="1" applyAlignment="1">
      <alignment vertical="center" shrinkToFit="1"/>
    </xf>
    <xf numFmtId="0" fontId="4" fillId="33" borderId="10" xfId="0" applyFont="1" applyFill="1" applyBorder="1" applyAlignment="1">
      <alignment vertical="center" shrinkToFit="1"/>
    </xf>
    <xf numFmtId="0" fontId="4" fillId="33" borderId="26" xfId="0" applyFont="1" applyFill="1" applyBorder="1" applyAlignment="1">
      <alignment vertical="center" shrinkToFit="1"/>
    </xf>
    <xf numFmtId="0" fontId="4" fillId="33" borderId="25" xfId="0" applyFont="1" applyFill="1" applyBorder="1" applyAlignment="1">
      <alignment vertical="center" shrinkToFit="1"/>
    </xf>
    <xf numFmtId="0" fontId="4" fillId="33" borderId="14" xfId="0" applyFont="1" applyFill="1" applyBorder="1" applyAlignment="1">
      <alignment vertical="center" shrinkToFit="1"/>
    </xf>
    <xf numFmtId="0" fontId="4" fillId="33" borderId="24" xfId="0" applyFont="1" applyFill="1" applyBorder="1" applyAlignment="1">
      <alignment vertical="center" shrinkToFit="1"/>
    </xf>
    <xf numFmtId="0" fontId="4" fillId="33" borderId="26" xfId="0" applyFont="1" applyFill="1" applyBorder="1" applyAlignment="1">
      <alignment vertical="center" wrapText="1" shrinkToFit="1"/>
    </xf>
    <xf numFmtId="0" fontId="4" fillId="33" borderId="26"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36" xfId="0" applyFont="1" applyFill="1" applyBorder="1" applyAlignment="1">
      <alignment horizontal="center" vertical="center" shrinkToFit="1"/>
    </xf>
    <xf numFmtId="0" fontId="4" fillId="33" borderId="12" xfId="0" applyFont="1" applyFill="1" applyBorder="1" applyAlignment="1">
      <alignment vertical="center" shrinkToFit="1"/>
    </xf>
    <xf numFmtId="0" fontId="4" fillId="36" borderId="36" xfId="0" applyFont="1" applyFill="1" applyBorder="1" applyAlignment="1">
      <alignment vertical="center" shrinkToFit="1"/>
    </xf>
    <xf numFmtId="0" fontId="18" fillId="33" borderId="0" xfId="0" applyFont="1" applyFill="1" applyBorder="1" applyAlignment="1">
      <alignment vertical="center" shrinkToFit="1"/>
    </xf>
    <xf numFmtId="0" fontId="4" fillId="33" borderId="0" xfId="0" applyFont="1" applyFill="1" applyAlignment="1">
      <alignment vertical="center" shrinkToFit="1"/>
    </xf>
    <xf numFmtId="0" fontId="18" fillId="33" borderId="0" xfId="0" applyFont="1" applyFill="1" applyBorder="1" applyAlignment="1">
      <alignment horizontal="left" vertical="center" shrinkToFit="1"/>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6" borderId="12" xfId="0" applyFont="1" applyFill="1" applyBorder="1" applyAlignment="1">
      <alignment vertical="top" wrapText="1"/>
    </xf>
    <xf numFmtId="0" fontId="4" fillId="36" borderId="13" xfId="0" applyFont="1" applyFill="1" applyBorder="1" applyAlignment="1">
      <alignment vertical="top" wrapText="1"/>
    </xf>
    <xf numFmtId="0" fontId="4" fillId="36" borderId="10" xfId="0" applyFont="1" applyFill="1" applyBorder="1" applyAlignment="1">
      <alignment vertical="top" wrapText="1"/>
    </xf>
    <xf numFmtId="0" fontId="4" fillId="36" borderId="26" xfId="0" applyFont="1" applyFill="1" applyBorder="1" applyAlignment="1">
      <alignment vertical="top" wrapText="1"/>
    </xf>
    <xf numFmtId="0" fontId="4" fillId="36" borderId="0" xfId="0" applyFont="1" applyFill="1" applyBorder="1" applyAlignment="1">
      <alignment vertical="top" wrapText="1"/>
    </xf>
    <xf numFmtId="0" fontId="4" fillId="36" borderId="36" xfId="0" applyFont="1" applyFill="1" applyBorder="1" applyAlignment="1">
      <alignment vertical="top" wrapText="1"/>
    </xf>
    <xf numFmtId="0" fontId="4" fillId="36" borderId="25" xfId="0" applyFont="1" applyFill="1" applyBorder="1" applyAlignment="1">
      <alignment vertical="top" wrapText="1"/>
    </xf>
    <xf numFmtId="0" fontId="4" fillId="36" borderId="14" xfId="0" applyFont="1" applyFill="1" applyBorder="1" applyAlignment="1">
      <alignment vertical="top" wrapText="1"/>
    </xf>
    <xf numFmtId="0" fontId="4" fillId="36" borderId="24" xfId="0" applyFont="1" applyFill="1" applyBorder="1" applyAlignment="1">
      <alignment vertical="top" wrapText="1"/>
    </xf>
    <xf numFmtId="0" fontId="4" fillId="33" borderId="16"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34" xfId="0" applyFont="1" applyFill="1" applyBorder="1" applyAlignment="1">
      <alignment vertical="center" textRotation="255" shrinkToFit="1"/>
    </xf>
    <xf numFmtId="0" fontId="4" fillId="33" borderId="38" xfId="0" applyFont="1" applyFill="1" applyBorder="1" applyAlignment="1">
      <alignment vertical="center" textRotation="255" shrinkToFit="1"/>
    </xf>
    <xf numFmtId="0" fontId="4" fillId="33" borderId="37" xfId="0" applyFont="1" applyFill="1" applyBorder="1" applyAlignment="1">
      <alignment vertical="center" textRotation="255" shrinkToFit="1"/>
    </xf>
    <xf numFmtId="40" fontId="4" fillId="36" borderId="12" xfId="56" applyNumberFormat="1" applyFont="1" applyFill="1" applyBorder="1" applyAlignment="1">
      <alignment vertical="center" shrinkToFit="1"/>
    </xf>
    <xf numFmtId="40" fontId="4" fillId="36" borderId="13" xfId="56" applyNumberFormat="1" applyFont="1" applyFill="1" applyBorder="1" applyAlignment="1">
      <alignment vertical="center" shrinkToFit="1"/>
    </xf>
    <xf numFmtId="40" fontId="4" fillId="36" borderId="26" xfId="56" applyNumberFormat="1" applyFont="1" applyFill="1" applyBorder="1" applyAlignment="1">
      <alignment vertical="center" shrinkToFit="1"/>
    </xf>
    <xf numFmtId="40" fontId="4" fillId="36" borderId="0" xfId="56" applyNumberFormat="1" applyFont="1" applyFill="1" applyBorder="1" applyAlignment="1">
      <alignment vertical="center" shrinkToFit="1"/>
    </xf>
    <xf numFmtId="40" fontId="4" fillId="36" borderId="25" xfId="56" applyNumberFormat="1" applyFont="1" applyFill="1" applyBorder="1" applyAlignment="1">
      <alignment vertical="center" shrinkToFit="1"/>
    </xf>
    <xf numFmtId="40" fontId="4" fillId="36" borderId="14" xfId="56" applyNumberFormat="1" applyFont="1" applyFill="1" applyBorder="1" applyAlignment="1">
      <alignment vertical="center" shrinkToFit="1"/>
    </xf>
    <xf numFmtId="0" fontId="4" fillId="33" borderId="13" xfId="0" applyFont="1" applyFill="1" applyBorder="1" applyAlignment="1">
      <alignment horizontal="right" vertical="center" shrinkToFit="1"/>
    </xf>
    <xf numFmtId="0" fontId="4" fillId="33" borderId="10" xfId="0" applyFont="1" applyFill="1" applyBorder="1" applyAlignment="1">
      <alignment horizontal="right" vertical="center" shrinkToFit="1"/>
    </xf>
    <xf numFmtId="0" fontId="4" fillId="33" borderId="0" xfId="0" applyFont="1" applyFill="1" applyBorder="1" applyAlignment="1">
      <alignment horizontal="right" vertical="center" shrinkToFit="1"/>
    </xf>
    <xf numFmtId="0" fontId="4" fillId="33" borderId="36" xfId="0" applyFont="1" applyFill="1" applyBorder="1" applyAlignment="1">
      <alignment horizontal="right" vertical="center" shrinkToFit="1"/>
    </xf>
    <xf numFmtId="0" fontId="4" fillId="33" borderId="14" xfId="0" applyFont="1" applyFill="1" applyBorder="1" applyAlignment="1">
      <alignment horizontal="right" vertical="center" shrinkToFit="1"/>
    </xf>
    <xf numFmtId="0" fontId="4" fillId="33" borderId="24" xfId="0" applyFont="1" applyFill="1" applyBorder="1" applyAlignment="1">
      <alignment horizontal="right" vertical="center" shrinkToFit="1"/>
    </xf>
    <xf numFmtId="0" fontId="4" fillId="36" borderId="13" xfId="0" applyFont="1" applyFill="1" applyBorder="1" applyAlignment="1">
      <alignment horizontal="center" vertical="center" shrinkToFit="1"/>
    </xf>
    <xf numFmtId="0" fontId="4" fillId="36" borderId="14" xfId="0" applyFont="1" applyFill="1" applyBorder="1" applyAlignment="1">
      <alignment horizontal="center" vertical="center" shrinkToFit="1"/>
    </xf>
    <xf numFmtId="0" fontId="18" fillId="33" borderId="13"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36"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13" xfId="0" applyFont="1" applyFill="1" applyBorder="1" applyAlignment="1">
      <alignment horizontal="left" vertical="center"/>
    </xf>
    <xf numFmtId="0" fontId="18" fillId="33" borderId="12" xfId="0" applyFont="1" applyFill="1" applyBorder="1" applyAlignment="1">
      <alignment horizontal="center" vertical="center"/>
    </xf>
    <xf numFmtId="0" fontId="18" fillId="33" borderId="26" xfId="0" applyFont="1" applyFill="1" applyBorder="1" applyAlignment="1">
      <alignment horizontal="center" vertical="center"/>
    </xf>
    <xf numFmtId="209" fontId="18" fillId="36" borderId="13" xfId="56" applyNumberFormat="1" applyFont="1" applyFill="1" applyBorder="1" applyAlignment="1">
      <alignment horizontal="right" vertical="center" indent="1"/>
    </xf>
    <xf numFmtId="209" fontId="18" fillId="36" borderId="14" xfId="56" applyNumberFormat="1" applyFont="1" applyFill="1" applyBorder="1" applyAlignment="1">
      <alignment horizontal="right" vertical="center" indent="1"/>
    </xf>
    <xf numFmtId="0" fontId="18" fillId="33" borderId="10"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24" xfId="0" applyFont="1" applyFill="1" applyBorder="1" applyAlignment="1">
      <alignment horizontal="left" vertical="center"/>
    </xf>
    <xf numFmtId="0" fontId="18" fillId="33" borderId="37" xfId="0" applyFont="1" applyFill="1" applyBorder="1" applyAlignment="1">
      <alignment horizontal="center" vertical="center"/>
    </xf>
    <xf numFmtId="0" fontId="18" fillId="33" borderId="34" xfId="0" applyFont="1" applyFill="1" applyBorder="1" applyAlignment="1">
      <alignment horizontal="center" vertical="center"/>
    </xf>
    <xf numFmtId="38" fontId="18" fillId="36" borderId="26" xfId="56" applyFont="1" applyFill="1" applyBorder="1" applyAlignment="1">
      <alignment horizontal="right" vertical="center" indent="1"/>
    </xf>
    <xf numFmtId="38" fontId="18" fillId="36" borderId="0" xfId="56" applyFont="1" applyFill="1" applyBorder="1" applyAlignment="1">
      <alignment horizontal="right" vertical="center" indent="1"/>
    </xf>
    <xf numFmtId="0" fontId="18" fillId="33" borderId="0" xfId="0" applyFont="1" applyFill="1" applyBorder="1" applyAlignment="1">
      <alignment horizontal="right" vertical="center"/>
    </xf>
    <xf numFmtId="0" fontId="18" fillId="33" borderId="36" xfId="0" applyFont="1" applyFill="1" applyBorder="1" applyAlignment="1">
      <alignment horizontal="right" vertical="center"/>
    </xf>
    <xf numFmtId="0" fontId="18" fillId="33" borderId="14" xfId="0" applyFont="1" applyFill="1" applyBorder="1" applyAlignment="1">
      <alignment horizontal="right" vertical="center"/>
    </xf>
    <xf numFmtId="0" fontId="18" fillId="33" borderId="24" xfId="0" applyFont="1" applyFill="1" applyBorder="1" applyAlignment="1">
      <alignment horizontal="right" vertical="center"/>
    </xf>
    <xf numFmtId="0" fontId="18" fillId="33" borderId="10" xfId="0" applyFont="1" applyFill="1" applyBorder="1" applyAlignment="1">
      <alignment horizontal="center" vertical="center"/>
    </xf>
    <xf numFmtId="0" fontId="18" fillId="33" borderId="11" xfId="0" applyFont="1" applyFill="1" applyBorder="1" applyAlignment="1">
      <alignment horizontal="center" vertical="center" textRotation="255"/>
    </xf>
    <xf numFmtId="0" fontId="18" fillId="33" borderId="11" xfId="0" applyFont="1" applyFill="1" applyBorder="1" applyAlignment="1">
      <alignment horizontal="center" vertical="center"/>
    </xf>
    <xf numFmtId="0" fontId="18" fillId="33" borderId="49" xfId="0" applyFont="1" applyFill="1" applyBorder="1" applyAlignment="1">
      <alignment horizontal="center" vertical="center"/>
    </xf>
    <xf numFmtId="38" fontId="18" fillId="36" borderId="12" xfId="56" applyFont="1" applyFill="1" applyBorder="1" applyAlignment="1">
      <alignment horizontal="right" vertical="center" indent="1"/>
    </xf>
    <xf numFmtId="38" fontId="18" fillId="36" borderId="13" xfId="56" applyFont="1" applyFill="1" applyBorder="1" applyAlignment="1">
      <alignment horizontal="right" vertical="center" indent="1"/>
    </xf>
    <xf numFmtId="38" fontId="18" fillId="36" borderId="62" xfId="56" applyFont="1" applyFill="1" applyBorder="1" applyAlignment="1">
      <alignment horizontal="right" vertical="center" indent="1"/>
    </xf>
    <xf numFmtId="38" fontId="18" fillId="36" borderId="54" xfId="56" applyFont="1" applyFill="1" applyBorder="1" applyAlignment="1">
      <alignment horizontal="right" vertical="center" indent="1"/>
    </xf>
    <xf numFmtId="0" fontId="18" fillId="33" borderId="13" xfId="0" applyFont="1" applyFill="1" applyBorder="1" applyAlignment="1">
      <alignment horizontal="right" vertical="center"/>
    </xf>
    <xf numFmtId="0" fontId="18" fillId="33" borderId="10" xfId="0" applyFont="1" applyFill="1" applyBorder="1" applyAlignment="1">
      <alignment horizontal="right" vertical="center"/>
    </xf>
    <xf numFmtId="0" fontId="18" fillId="33" borderId="54" xfId="0" applyFont="1" applyFill="1" applyBorder="1" applyAlignment="1">
      <alignment horizontal="right" vertical="center"/>
    </xf>
    <xf numFmtId="0" fontId="18" fillId="33" borderId="65" xfId="0" applyFont="1" applyFill="1" applyBorder="1" applyAlignment="1">
      <alignment horizontal="right" vertical="center"/>
    </xf>
    <xf numFmtId="38" fontId="18" fillId="36" borderId="25" xfId="56" applyFont="1" applyFill="1" applyBorder="1" applyAlignment="1">
      <alignment horizontal="right" vertical="center" indent="1"/>
    </xf>
    <xf numFmtId="38" fontId="18" fillId="36" borderId="14" xfId="56" applyFont="1" applyFill="1" applyBorder="1" applyAlignment="1">
      <alignment horizontal="right" vertical="center" indent="1"/>
    </xf>
    <xf numFmtId="0" fontId="18" fillId="33" borderId="17" xfId="0" applyFont="1" applyFill="1" applyBorder="1" applyAlignment="1">
      <alignment horizontal="center" vertical="center" textRotation="255"/>
    </xf>
    <xf numFmtId="0" fontId="18" fillId="33" borderId="12" xfId="0" applyFont="1" applyFill="1" applyBorder="1" applyAlignment="1">
      <alignment vertical="center" textRotation="255"/>
    </xf>
    <xf numFmtId="0" fontId="18" fillId="33" borderId="13" xfId="0" applyFont="1" applyFill="1" applyBorder="1" applyAlignment="1">
      <alignment vertical="center"/>
    </xf>
    <xf numFmtId="0" fontId="18" fillId="33" borderId="10" xfId="0" applyFont="1" applyFill="1" applyBorder="1" applyAlignment="1">
      <alignment vertical="center"/>
    </xf>
    <xf numFmtId="0" fontId="18" fillId="33" borderId="26" xfId="0" applyFont="1" applyFill="1" applyBorder="1" applyAlignment="1">
      <alignment vertical="center"/>
    </xf>
    <xf numFmtId="0" fontId="18" fillId="33" borderId="0" xfId="0" applyFont="1" applyFill="1" applyBorder="1" applyAlignment="1">
      <alignment vertical="center"/>
    </xf>
    <xf numFmtId="0" fontId="18" fillId="33" borderId="36" xfId="0" applyFont="1" applyFill="1" applyBorder="1" applyAlignment="1">
      <alignment vertical="center"/>
    </xf>
    <xf numFmtId="0" fontId="18" fillId="33" borderId="25" xfId="0" applyFont="1" applyFill="1" applyBorder="1" applyAlignment="1">
      <alignment vertical="center"/>
    </xf>
    <xf numFmtId="0" fontId="18" fillId="33" borderId="14" xfId="0" applyFont="1" applyFill="1" applyBorder="1" applyAlignment="1">
      <alignment vertical="center"/>
    </xf>
    <xf numFmtId="0" fontId="18" fillId="33" borderId="24" xfId="0" applyFont="1" applyFill="1" applyBorder="1" applyAlignment="1">
      <alignment vertical="center"/>
    </xf>
    <xf numFmtId="0" fontId="18" fillId="33" borderId="41" xfId="0" applyFont="1" applyFill="1" applyBorder="1" applyAlignment="1">
      <alignment horizontal="center" vertical="center"/>
    </xf>
    <xf numFmtId="0" fontId="22" fillId="33" borderId="0" xfId="0" applyFont="1" applyFill="1" applyAlignment="1">
      <alignment horizontal="center" vertical="center" wrapText="1"/>
    </xf>
    <xf numFmtId="0" fontId="22" fillId="33" borderId="0" xfId="0" applyFont="1" applyFill="1" applyAlignment="1">
      <alignment horizontal="center" vertical="center"/>
    </xf>
    <xf numFmtId="0" fontId="18" fillId="33" borderId="26"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4" fillId="33" borderId="12" xfId="0" applyFont="1" applyFill="1" applyBorder="1" applyAlignment="1">
      <alignment horizontal="distributed" vertical="center" shrinkToFit="1"/>
    </xf>
    <xf numFmtId="0" fontId="4" fillId="33" borderId="13" xfId="0" applyFont="1" applyFill="1" applyBorder="1" applyAlignment="1">
      <alignment horizontal="distributed" vertical="center" shrinkToFit="1"/>
    </xf>
    <xf numFmtId="0" fontId="4" fillId="33" borderId="10" xfId="0" applyFont="1" applyFill="1" applyBorder="1" applyAlignment="1">
      <alignment horizontal="distributed" vertical="center" shrinkToFit="1"/>
    </xf>
    <xf numFmtId="0" fontId="4" fillId="33" borderId="26" xfId="0" applyFont="1" applyFill="1" applyBorder="1" applyAlignment="1">
      <alignment horizontal="distributed" vertical="center" shrinkToFit="1"/>
    </xf>
    <xf numFmtId="0" fontId="4" fillId="33" borderId="0" xfId="0" applyFont="1" applyFill="1" applyBorder="1" applyAlignment="1">
      <alignment horizontal="distributed" vertical="center" shrinkToFit="1"/>
    </xf>
    <xf numFmtId="0" fontId="4" fillId="33" borderId="36" xfId="0" applyFont="1" applyFill="1" applyBorder="1" applyAlignment="1">
      <alignment horizontal="distributed" vertical="center" shrinkToFit="1"/>
    </xf>
    <xf numFmtId="0" fontId="4" fillId="33" borderId="25" xfId="0" applyFont="1" applyFill="1" applyBorder="1" applyAlignment="1">
      <alignment horizontal="distributed" vertical="center" shrinkToFit="1"/>
    </xf>
    <xf numFmtId="0" fontId="4" fillId="33" borderId="14" xfId="0" applyFont="1" applyFill="1" applyBorder="1" applyAlignment="1">
      <alignment horizontal="distributed" vertical="center" shrinkToFit="1"/>
    </xf>
    <xf numFmtId="0" fontId="4" fillId="33" borderId="24" xfId="0" applyFont="1" applyFill="1" applyBorder="1" applyAlignment="1">
      <alignment horizontal="distributed" vertical="center" shrinkToFit="1"/>
    </xf>
    <xf numFmtId="40" fontId="4" fillId="36" borderId="0" xfId="56" applyNumberFormat="1" applyFont="1" applyFill="1" applyBorder="1" applyAlignment="1">
      <alignment horizontal="center" vertical="center" shrinkToFit="1"/>
    </xf>
    <xf numFmtId="0" fontId="4" fillId="33" borderId="12" xfId="0" applyFont="1" applyFill="1" applyBorder="1" applyAlignment="1">
      <alignment horizontal="distributed" vertical="center" wrapText="1"/>
    </xf>
    <xf numFmtId="0" fontId="4" fillId="33" borderId="13" xfId="0" applyFont="1" applyFill="1" applyBorder="1" applyAlignment="1">
      <alignment horizontal="distributed" vertical="center" wrapText="1"/>
    </xf>
    <xf numFmtId="0" fontId="4" fillId="33" borderId="10" xfId="0" applyFont="1" applyFill="1" applyBorder="1" applyAlignment="1">
      <alignment horizontal="distributed" vertical="center" wrapText="1"/>
    </xf>
    <xf numFmtId="0" fontId="4" fillId="33" borderId="12" xfId="0" applyFont="1" applyFill="1" applyBorder="1" applyAlignment="1">
      <alignment horizontal="center" vertical="center" wrapText="1" shrinkToFit="1"/>
    </xf>
    <xf numFmtId="0" fontId="4" fillId="33" borderId="26" xfId="0" applyFont="1" applyFill="1" applyBorder="1" applyAlignment="1">
      <alignment horizontal="distributed" vertical="center" wrapText="1"/>
    </xf>
    <xf numFmtId="0" fontId="4" fillId="33" borderId="0" xfId="0" applyFont="1" applyFill="1" applyBorder="1" applyAlignment="1">
      <alignment horizontal="distributed" vertical="center" wrapText="1"/>
    </xf>
    <xf numFmtId="0" fontId="4" fillId="33" borderId="36" xfId="0" applyFont="1" applyFill="1" applyBorder="1" applyAlignment="1">
      <alignment horizontal="distributed"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133" xfId="0" applyFont="1" applyBorder="1" applyAlignment="1">
      <alignment horizontal="left" vertical="top"/>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3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34" xfId="0" applyFont="1" applyBorder="1" applyAlignment="1">
      <alignment horizontal="left" vertical="top"/>
    </xf>
    <xf numFmtId="0" fontId="4" fillId="0" borderId="29" xfId="0" applyFont="1" applyBorder="1" applyAlignment="1">
      <alignment horizontal="center" wrapText="1"/>
    </xf>
    <xf numFmtId="0" fontId="4" fillId="0" borderId="135"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36" xfId="0" applyFont="1" applyBorder="1" applyAlignment="1">
      <alignment horizontal="left" vertical="top"/>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37" xfId="0" applyFont="1" applyBorder="1" applyAlignment="1">
      <alignment horizontal="justify" vertical="center" wrapText="1"/>
    </xf>
    <xf numFmtId="0" fontId="4" fillId="0" borderId="138"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3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64">
    <cellStyle name="Normal" xfId="0"/>
    <cellStyle name="_☆(サンプル)方式・構成設計書"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スタイル 1" xfId="40"/>
    <cellStyle name="タイトル" xfId="41"/>
    <cellStyle name="チェック セル" xfId="42"/>
    <cellStyle name="どちらでもない" xfId="43"/>
    <cellStyle name="Percent" xfId="44"/>
    <cellStyle name="パーセント 2" xfId="45"/>
    <cellStyle name="パーセント 2 2"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3" xfId="70"/>
    <cellStyle name="標準 3 2" xfId="71"/>
    <cellStyle name="標準 4" xfId="72"/>
    <cellStyle name="標準 5" xfId="73"/>
    <cellStyle name="標準_~9263894" xfId="74"/>
    <cellStyle name="Followed Hyperlink" xfId="75"/>
    <cellStyle name="未定義" xfId="76"/>
    <cellStyle name="良い" xfId="77"/>
  </cellStyles>
  <dxfs count="2">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16</xdr:row>
      <xdr:rowOff>28575</xdr:rowOff>
    </xdr:from>
    <xdr:to>
      <xdr:col>19</xdr:col>
      <xdr:colOff>38100</xdr:colOff>
      <xdr:row>16</xdr:row>
      <xdr:rowOff>323850</xdr:rowOff>
    </xdr:to>
    <xdr:sp>
      <xdr:nvSpPr>
        <xdr:cNvPr id="1" name="円/楕円 8"/>
        <xdr:cNvSpPr>
          <a:spLocks/>
        </xdr:cNvSpPr>
      </xdr:nvSpPr>
      <xdr:spPr>
        <a:xfrm>
          <a:off x="4191000" y="3819525"/>
          <a:ext cx="2762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16</xdr:row>
      <xdr:rowOff>0</xdr:rowOff>
    </xdr:from>
    <xdr:to>
      <xdr:col>40</xdr:col>
      <xdr:colOff>504825</xdr:colOff>
      <xdr:row>17</xdr:row>
      <xdr:rowOff>171450</xdr:rowOff>
    </xdr:to>
    <xdr:sp>
      <xdr:nvSpPr>
        <xdr:cNvPr id="2" name="四角形吹き出し 12"/>
        <xdr:cNvSpPr>
          <a:spLocks/>
        </xdr:cNvSpPr>
      </xdr:nvSpPr>
      <xdr:spPr>
        <a:xfrm>
          <a:off x="8791575" y="3790950"/>
          <a:ext cx="1876425" cy="514350"/>
        </a:xfrm>
        <a:prstGeom prst="wedgeRectCallout">
          <a:avLst>
            <a:gd name="adj1" fmla="val -59722"/>
            <a:gd name="adj2" fmla="val 1740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群又は市に○印を付してください。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10</xdr:row>
      <xdr:rowOff>0</xdr:rowOff>
    </xdr:from>
    <xdr:to>
      <xdr:col>13</xdr:col>
      <xdr:colOff>171450</xdr:colOff>
      <xdr:row>10</xdr:row>
      <xdr:rowOff>0</xdr:rowOff>
    </xdr:to>
    <xdr:sp>
      <xdr:nvSpPr>
        <xdr:cNvPr id="1" name="AutoShape 3"/>
        <xdr:cNvSpPr>
          <a:spLocks/>
        </xdr:cNvSpPr>
      </xdr:nvSpPr>
      <xdr:spPr>
        <a:xfrm>
          <a:off x="857250" y="1990725"/>
          <a:ext cx="1752600" cy="0"/>
        </a:xfrm>
        <a:prstGeom prst="bracketPair">
          <a:avLst>
            <a:gd name="adj" fmla="val -378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0000sv0ns101\d11268$\doc\060%20&#26045;&#35373;&#25351;&#23566;G\&#9632;&#26045;&#35373;&#25351;&#23566;G&#65288;R0201&#65374;&#65289;\00%20&#25351;&#23566;&#12464;&#12523;&#12540;&#12503;&#20849;&#36890;\04%20&#12507;&#12540;&#12512;&#12506;&#12540;&#12472;&#38306;&#20418;\R0409%20&#21152;&#31639;&#23626;&#20986;&#26360;&#39006;&#22793;&#26356;\&#26368;&#26032;&#24773;&#22577;Vol.1045\&#27096;&#24335;&#65306;&#21029;&#3202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15">
        <row r="17">
          <cell r="X17" t="str">
            <v>介護職員</v>
          </cell>
        </row>
        <row r="18">
          <cell r="X18" t="str">
            <v>介護サービスを直接提供する職員</v>
          </cell>
        </row>
        <row r="19">
          <cell r="W19" t="str">
            <v>勤続年数７年以上の職員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G74"/>
  <sheetViews>
    <sheetView tabSelected="1" view="pageBreakPreview" zoomScaleSheetLayoutView="100" zoomScalePageLayoutView="0" workbookViewId="0" topLeftCell="A1">
      <selection activeCell="A1" sqref="A1"/>
    </sheetView>
  </sheetViews>
  <sheetFormatPr defaultColWidth="9.00390625" defaultRowHeight="13.5"/>
  <cols>
    <col min="1" max="1" width="2.00390625" style="299" customWidth="1"/>
    <col min="2" max="3" width="3.375" style="299" customWidth="1"/>
    <col min="4" max="4" width="27.125" style="299" customWidth="1"/>
    <col min="5" max="5" width="23.50390625" style="299" customWidth="1"/>
    <col min="6" max="6" width="22.75390625" style="299" customWidth="1"/>
    <col min="7" max="7" width="39.25390625" style="299" customWidth="1"/>
    <col min="8" max="8" width="1.4921875" style="299" customWidth="1"/>
    <col min="9" max="16384" width="9.00390625" style="299" customWidth="1"/>
  </cols>
  <sheetData>
    <row r="1" ht="13.5">
      <c r="G1" s="614" t="s">
        <v>1724</v>
      </c>
    </row>
    <row r="2" spans="2:7" ht="17.25">
      <c r="B2" s="1075" t="s">
        <v>725</v>
      </c>
      <c r="C2" s="1075"/>
      <c r="D2" s="1075"/>
      <c r="E2" s="1075"/>
      <c r="F2" s="1075"/>
      <c r="G2" s="1075"/>
    </row>
    <row r="4" spans="2:3" ht="17.25">
      <c r="B4" s="300" t="s">
        <v>667</v>
      </c>
      <c r="C4" s="300"/>
    </row>
    <row r="5" spans="2:7" ht="13.5">
      <c r="B5" s="1064" t="s">
        <v>1375</v>
      </c>
      <c r="C5" s="1064"/>
      <c r="D5" s="1064"/>
      <c r="E5" s="1064"/>
      <c r="F5" s="1064"/>
      <c r="G5" s="1064"/>
    </row>
    <row r="6" spans="2:7" ht="13.5">
      <c r="B6" s="1064"/>
      <c r="C6" s="1064"/>
      <c r="D6" s="1064"/>
      <c r="E6" s="1064"/>
      <c r="F6" s="1064"/>
      <c r="G6" s="1064"/>
    </row>
    <row r="7" spans="2:7" ht="13.5">
      <c r="B7" s="1064"/>
      <c r="C7" s="1064"/>
      <c r="D7" s="1064"/>
      <c r="E7" s="1064"/>
      <c r="F7" s="1064"/>
      <c r="G7" s="1064"/>
    </row>
    <row r="9" spans="2:3" ht="13.5">
      <c r="B9" s="301" t="s">
        <v>668</v>
      </c>
      <c r="C9" s="301"/>
    </row>
    <row r="10" spans="2:7" ht="13.5">
      <c r="B10" s="1064" t="s">
        <v>669</v>
      </c>
      <c r="C10" s="1064"/>
      <c r="D10" s="1064"/>
      <c r="E10" s="1064"/>
      <c r="F10" s="1064"/>
      <c r="G10" s="1064"/>
    </row>
    <row r="11" spans="2:7" ht="13.5">
      <c r="B11" s="1064"/>
      <c r="C11" s="1064"/>
      <c r="D11" s="1064"/>
      <c r="E11" s="1064"/>
      <c r="F11" s="1064"/>
      <c r="G11" s="1064"/>
    </row>
    <row r="12" spans="2:7" ht="13.5">
      <c r="B12" s="1064"/>
      <c r="C12" s="1064"/>
      <c r="D12" s="1064"/>
      <c r="E12" s="1064"/>
      <c r="F12" s="1064"/>
      <c r="G12" s="1064"/>
    </row>
    <row r="13" spans="2:7" ht="13.5">
      <c r="B13" s="1064"/>
      <c r="C13" s="1064"/>
      <c r="D13" s="1064"/>
      <c r="E13" s="1064"/>
      <c r="F13" s="1064"/>
      <c r="G13" s="1064"/>
    </row>
    <row r="14" spans="2:7" ht="13.5">
      <c r="B14" s="1064"/>
      <c r="C14" s="1064"/>
      <c r="D14" s="1064"/>
      <c r="E14" s="1064"/>
      <c r="F14" s="1064"/>
      <c r="G14" s="1064"/>
    </row>
    <row r="16" spans="2:3" ht="17.25">
      <c r="B16" s="300" t="s">
        <v>670</v>
      </c>
      <c r="C16" s="300"/>
    </row>
    <row r="17" spans="2:7" ht="13.5">
      <c r="B17" s="1064" t="s">
        <v>671</v>
      </c>
      <c r="C17" s="1064"/>
      <c r="D17" s="1064"/>
      <c r="E17" s="1064"/>
      <c r="F17" s="1064"/>
      <c r="G17" s="1064"/>
    </row>
    <row r="18" spans="2:7" ht="13.5">
      <c r="B18" s="1064"/>
      <c r="C18" s="1064"/>
      <c r="D18" s="1064"/>
      <c r="E18" s="1064"/>
      <c r="F18" s="1064"/>
      <c r="G18" s="1064"/>
    </row>
    <row r="19" spans="2:7" ht="13.5">
      <c r="B19" s="1064"/>
      <c r="C19" s="1064"/>
      <c r="D19" s="1064"/>
      <c r="E19" s="1064"/>
      <c r="F19" s="1064"/>
      <c r="G19" s="1064"/>
    </row>
    <row r="21" ht="17.25">
      <c r="C21" s="300" t="s">
        <v>672</v>
      </c>
    </row>
    <row r="22" spans="3:4" ht="17.25">
      <c r="C22" s="300"/>
      <c r="D22" s="302" t="s">
        <v>1376</v>
      </c>
    </row>
    <row r="23" spans="4:7" ht="26.25" customHeight="1">
      <c r="D23" s="1076" t="s">
        <v>673</v>
      </c>
      <c r="E23" s="1077"/>
      <c r="F23" s="303" t="s">
        <v>674</v>
      </c>
      <c r="G23" s="304" t="s">
        <v>675</v>
      </c>
    </row>
    <row r="24" spans="4:7" ht="13.5">
      <c r="D24" s="305" t="s">
        <v>2</v>
      </c>
      <c r="E24" s="297"/>
      <c r="F24" s="306"/>
      <c r="G24" s="307"/>
    </row>
    <row r="25" spans="4:7" ht="13.5">
      <c r="D25" s="308"/>
      <c r="E25" s="309"/>
      <c r="F25" s="310"/>
      <c r="G25" s="311"/>
    </row>
    <row r="26" spans="4:7" ht="13.5">
      <c r="D26" s="305" t="s">
        <v>676</v>
      </c>
      <c r="E26" s="297"/>
      <c r="F26" s="310"/>
      <c r="G26" s="311"/>
    </row>
    <row r="27" spans="4:7" ht="13.5">
      <c r="D27" s="308" t="s">
        <v>677</v>
      </c>
      <c r="E27" s="309"/>
      <c r="F27" s="310"/>
      <c r="G27" s="311"/>
    </row>
    <row r="28" spans="4:7" ht="13.5">
      <c r="D28" s="312" t="s">
        <v>678</v>
      </c>
      <c r="E28" s="1065" t="s">
        <v>679</v>
      </c>
      <c r="F28" s="310"/>
      <c r="G28" s="311"/>
    </row>
    <row r="29" spans="4:7" ht="13.5">
      <c r="D29" s="312" t="s">
        <v>680</v>
      </c>
      <c r="E29" s="1066"/>
      <c r="F29" s="310" t="s">
        <v>681</v>
      </c>
      <c r="G29" s="311" t="s">
        <v>682</v>
      </c>
    </row>
    <row r="30" spans="4:7" ht="13.5">
      <c r="D30" s="305" t="s">
        <v>683</v>
      </c>
      <c r="E30" s="297"/>
      <c r="F30" s="310" t="s">
        <v>684</v>
      </c>
      <c r="G30" s="311" t="s">
        <v>685</v>
      </c>
    </row>
    <row r="31" spans="4:7" ht="13.5">
      <c r="D31" s="308" t="s">
        <v>686</v>
      </c>
      <c r="E31" s="309"/>
      <c r="F31" s="310" t="s">
        <v>687</v>
      </c>
      <c r="G31" s="311" t="s">
        <v>688</v>
      </c>
    </row>
    <row r="32" spans="4:7" ht="13.5">
      <c r="D32" s="305" t="s">
        <v>4</v>
      </c>
      <c r="E32" s="297"/>
      <c r="F32" s="310"/>
      <c r="G32" s="311"/>
    </row>
    <row r="33" spans="4:7" ht="13.5">
      <c r="D33" s="308"/>
      <c r="E33" s="309"/>
      <c r="F33" s="310"/>
      <c r="G33" s="311"/>
    </row>
    <row r="34" spans="4:7" ht="13.5">
      <c r="D34" s="305" t="s">
        <v>689</v>
      </c>
      <c r="E34" s="297"/>
      <c r="F34" s="310"/>
      <c r="G34" s="311"/>
    </row>
    <row r="35" spans="4:7" ht="13.5">
      <c r="D35" s="308" t="s">
        <v>690</v>
      </c>
      <c r="E35" s="309"/>
      <c r="F35" s="310"/>
      <c r="G35" s="311"/>
    </row>
    <row r="36" spans="4:7" ht="13.5">
      <c r="D36" s="312" t="s">
        <v>691</v>
      </c>
      <c r="E36" s="1065" t="s">
        <v>692</v>
      </c>
      <c r="F36" s="310"/>
      <c r="G36" s="307" t="s">
        <v>693</v>
      </c>
    </row>
    <row r="37" spans="4:7" ht="13.5">
      <c r="D37" s="312" t="s">
        <v>680</v>
      </c>
      <c r="E37" s="1066"/>
      <c r="F37" s="310"/>
      <c r="G37" s="207"/>
    </row>
    <row r="38" spans="4:7" ht="13.5">
      <c r="D38" s="315" t="s">
        <v>694</v>
      </c>
      <c r="E38" s="307" t="s">
        <v>695</v>
      </c>
      <c r="F38" s="310"/>
      <c r="G38" s="315"/>
    </row>
    <row r="39" spans="4:7" ht="13.5">
      <c r="D39" s="317" t="s">
        <v>696</v>
      </c>
      <c r="E39" s="313"/>
      <c r="F39" s="314"/>
      <c r="G39" s="317" t="s">
        <v>682</v>
      </c>
    </row>
    <row r="40" spans="4:7" ht="13.5">
      <c r="D40" s="317"/>
      <c r="E40" s="1067" t="s">
        <v>697</v>
      </c>
      <c r="F40" s="329" t="s">
        <v>681</v>
      </c>
      <c r="G40" s="317" t="s">
        <v>685</v>
      </c>
    </row>
    <row r="41" spans="4:7" ht="13.5">
      <c r="D41" s="317"/>
      <c r="E41" s="1068"/>
      <c r="F41" s="328" t="s">
        <v>698</v>
      </c>
      <c r="G41" s="317" t="s">
        <v>688</v>
      </c>
    </row>
    <row r="42" spans="4:7" ht="13.5">
      <c r="D42" s="317"/>
      <c r="E42" s="1069"/>
      <c r="F42" s="330" t="s">
        <v>699</v>
      </c>
      <c r="G42" s="317"/>
    </row>
    <row r="43" spans="4:7" ht="18" customHeight="1">
      <c r="D43" s="305" t="s">
        <v>700</v>
      </c>
      <c r="E43" s="298"/>
      <c r="F43" s="889"/>
      <c r="G43" s="315"/>
    </row>
    <row r="44" spans="4:7" ht="18" customHeight="1">
      <c r="D44" s="1070" t="s">
        <v>701</v>
      </c>
      <c r="E44" s="1071"/>
      <c r="F44" s="893"/>
      <c r="G44" s="317"/>
    </row>
    <row r="45" spans="4:7" ht="18" customHeight="1">
      <c r="D45" s="308"/>
      <c r="E45" s="318"/>
      <c r="F45" s="893" t="s">
        <v>1409</v>
      </c>
      <c r="G45" s="317"/>
    </row>
    <row r="46" spans="4:7" ht="18" customHeight="1">
      <c r="D46" s="311" t="s">
        <v>6</v>
      </c>
      <c r="E46" s="307" t="s">
        <v>702</v>
      </c>
      <c r="F46" s="893" t="s">
        <v>1411</v>
      </c>
      <c r="G46" s="317"/>
    </row>
    <row r="47" spans="4:7" ht="18" customHeight="1">
      <c r="D47" s="311" t="s">
        <v>703</v>
      </c>
      <c r="E47" s="313" t="s">
        <v>704</v>
      </c>
      <c r="F47" s="893" t="s">
        <v>1412</v>
      </c>
      <c r="G47" s="317"/>
    </row>
    <row r="48" spans="4:7" ht="18" customHeight="1">
      <c r="D48" s="311"/>
      <c r="E48" s="1072" t="s">
        <v>705</v>
      </c>
      <c r="F48" s="893"/>
      <c r="G48" s="317"/>
    </row>
    <row r="49" spans="4:7" ht="18" customHeight="1">
      <c r="D49" s="311"/>
      <c r="E49" s="1073"/>
      <c r="F49" s="893"/>
      <c r="G49" s="317" t="s">
        <v>706</v>
      </c>
    </row>
    <row r="50" spans="4:7" ht="18" customHeight="1">
      <c r="D50" s="315" t="s">
        <v>707</v>
      </c>
      <c r="E50" s="1061" t="s">
        <v>708</v>
      </c>
      <c r="F50" s="329" t="s">
        <v>1409</v>
      </c>
      <c r="G50" s="1063" t="s">
        <v>709</v>
      </c>
    </row>
    <row r="51" spans="4:7" ht="18" customHeight="1">
      <c r="D51" s="317" t="s">
        <v>710</v>
      </c>
      <c r="E51" s="1068"/>
      <c r="F51" s="328" t="s">
        <v>1410</v>
      </c>
      <c r="G51" s="1063"/>
    </row>
    <row r="52" spans="4:7" ht="18" customHeight="1">
      <c r="D52" s="317"/>
      <c r="E52" s="1074"/>
      <c r="F52" s="330" t="s">
        <v>699</v>
      </c>
      <c r="G52" s="317"/>
    </row>
    <row r="53" spans="4:7" ht="18" customHeight="1">
      <c r="D53" s="317"/>
      <c r="E53" s="319" t="s">
        <v>711</v>
      </c>
      <c r="F53" s="893" t="s">
        <v>1409</v>
      </c>
      <c r="G53" s="317"/>
    </row>
    <row r="54" spans="4:7" ht="18" customHeight="1">
      <c r="D54" s="317"/>
      <c r="E54" s="319"/>
      <c r="F54" s="893" t="s">
        <v>1411</v>
      </c>
      <c r="G54" s="317"/>
    </row>
    <row r="55" spans="4:7" ht="18" customHeight="1">
      <c r="D55" s="325"/>
      <c r="E55" s="319"/>
      <c r="F55" s="893" t="s">
        <v>1412</v>
      </c>
      <c r="G55" s="317"/>
    </row>
    <row r="56" spans="4:7" ht="18" customHeight="1">
      <c r="D56" s="320" t="s">
        <v>712</v>
      </c>
      <c r="E56" s="1061" t="s">
        <v>713</v>
      </c>
      <c r="F56" s="321"/>
      <c r="G56" s="317"/>
    </row>
    <row r="57" spans="4:7" ht="18" customHeight="1">
      <c r="D57" s="322"/>
      <c r="E57" s="1062"/>
      <c r="F57" s="323" t="s">
        <v>681</v>
      </c>
      <c r="G57" s="317"/>
    </row>
    <row r="58" spans="4:7" ht="18" customHeight="1">
      <c r="D58" s="322"/>
      <c r="E58" s="317" t="s">
        <v>714</v>
      </c>
      <c r="F58" s="323" t="s">
        <v>698</v>
      </c>
      <c r="G58" s="1063"/>
    </row>
    <row r="59" spans="4:7" ht="18" customHeight="1">
      <c r="D59" s="322"/>
      <c r="E59" s="317" t="s">
        <v>715</v>
      </c>
      <c r="F59" s="323" t="s">
        <v>699</v>
      </c>
      <c r="G59" s="1063"/>
    </row>
    <row r="60" spans="4:7" ht="18" customHeight="1">
      <c r="D60" s="324"/>
      <c r="E60" s="325" t="s">
        <v>716</v>
      </c>
      <c r="F60" s="326"/>
      <c r="G60" s="325"/>
    </row>
    <row r="62" ht="17.25">
      <c r="C62" s="300" t="s">
        <v>717</v>
      </c>
    </row>
    <row r="63" ht="14.25">
      <c r="D63" s="327" t="s">
        <v>718</v>
      </c>
    </row>
    <row r="65" ht="17.25">
      <c r="B65" s="300" t="s">
        <v>719</v>
      </c>
    </row>
    <row r="66" spans="2:7" ht="13.5">
      <c r="B66" s="1064" t="s">
        <v>720</v>
      </c>
      <c r="C66" s="1064"/>
      <c r="D66" s="1064"/>
      <c r="E66" s="1064"/>
      <c r="F66" s="1064"/>
      <c r="G66" s="1064"/>
    </row>
    <row r="67" spans="2:7" ht="13.5">
      <c r="B67" s="1064"/>
      <c r="C67" s="1064"/>
      <c r="D67" s="1064"/>
      <c r="E67" s="1064"/>
      <c r="F67" s="1064"/>
      <c r="G67" s="1064"/>
    </row>
    <row r="68" spans="2:7" ht="13.5">
      <c r="B68" s="1064"/>
      <c r="C68" s="1064"/>
      <c r="D68" s="1064"/>
      <c r="E68" s="1064"/>
      <c r="F68" s="1064"/>
      <c r="G68" s="1064"/>
    </row>
    <row r="69" ht="13.5">
      <c r="D69" s="299" t="s">
        <v>721</v>
      </c>
    </row>
    <row r="70" ht="13.5">
      <c r="D70" s="299" t="s">
        <v>722</v>
      </c>
    </row>
    <row r="71" ht="13.5">
      <c r="D71" s="299" t="s">
        <v>1377</v>
      </c>
    </row>
    <row r="73" ht="13.5">
      <c r="C73" s="301" t="s">
        <v>723</v>
      </c>
    </row>
    <row r="74" ht="13.5">
      <c r="C74" s="301" t="s">
        <v>724</v>
      </c>
    </row>
  </sheetData>
  <sheetProtection/>
  <mergeCells count="15">
    <mergeCell ref="B2:G2"/>
    <mergeCell ref="B5:G7"/>
    <mergeCell ref="B10:G14"/>
    <mergeCell ref="B17:G19"/>
    <mergeCell ref="D23:E23"/>
    <mergeCell ref="E28:E29"/>
    <mergeCell ref="E56:E57"/>
    <mergeCell ref="G58:G59"/>
    <mergeCell ref="B66:G68"/>
    <mergeCell ref="E36:E37"/>
    <mergeCell ref="E40:E42"/>
    <mergeCell ref="D44:E44"/>
    <mergeCell ref="E48:E49"/>
    <mergeCell ref="E50:E52"/>
    <mergeCell ref="G50:G51"/>
  </mergeCells>
  <printOptions horizontalCentered="1"/>
  <pageMargins left="0.5905511811023623" right="0.1968503937007874" top="0.1968503937007874" bottom="0.1968503937007874" header="0.31496062992125984" footer="0.31496062992125984"/>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rgb="FFFF33CC"/>
    <pageSetUpPr fitToPage="1"/>
  </sheetPr>
  <dimension ref="B2:AM89"/>
  <sheetViews>
    <sheetView showGridLines="0" view="pageBreakPreview" zoomScaleSheetLayoutView="100" zoomScalePageLayoutView="0" workbookViewId="0" topLeftCell="A1">
      <selection activeCell="A1" sqref="A1"/>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3.5">
      <c r="B2" s="834" t="s">
        <v>1299</v>
      </c>
    </row>
    <row r="3" ht="13.5">
      <c r="B3" s="835"/>
    </row>
    <row r="4" spans="2:24" ht="13.5" customHeight="1">
      <c r="B4" s="834" t="s">
        <v>1300</v>
      </c>
      <c r="X4" s="836" t="s">
        <v>1301</v>
      </c>
    </row>
    <row r="5" spans="2:39" ht="6.75" customHeight="1">
      <c r="B5" s="834"/>
      <c r="W5" s="836"/>
      <c r="AJ5" s="837"/>
      <c r="AK5" s="837"/>
      <c r="AL5" s="837"/>
      <c r="AM5" s="837"/>
    </row>
    <row r="6" spans="24:39" ht="13.5" customHeight="1">
      <c r="X6" s="834" t="s">
        <v>1302</v>
      </c>
      <c r="AJ6" s="837"/>
      <c r="AK6" s="837"/>
      <c r="AL6" s="837"/>
      <c r="AM6" s="837"/>
    </row>
    <row r="7" spans="23:39" ht="6.75" customHeight="1">
      <c r="W7" s="834"/>
      <c r="AJ7" s="837"/>
      <c r="AK7" s="837"/>
      <c r="AL7" s="837"/>
      <c r="AM7" s="837"/>
    </row>
    <row r="8" spans="2:39" ht="14.25" customHeight="1">
      <c r="B8" s="834" t="s">
        <v>1303</v>
      </c>
      <c r="AB8" s="834" t="s">
        <v>1304</v>
      </c>
      <c r="AJ8" s="837"/>
      <c r="AK8" s="837"/>
      <c r="AL8" s="837"/>
      <c r="AM8" s="837"/>
    </row>
    <row r="9" spans="2:39" ht="14.25" customHeight="1">
      <c r="B9" s="835"/>
      <c r="AJ9" s="837"/>
      <c r="AK9" s="837"/>
      <c r="AL9" s="837"/>
      <c r="AM9" s="837"/>
    </row>
    <row r="10" spans="2:39" ht="18" customHeight="1">
      <c r="B10" s="1713" t="s">
        <v>1305</v>
      </c>
      <c r="C10" s="1713" t="s">
        <v>1306</v>
      </c>
      <c r="D10" s="1713" t="s">
        <v>1307</v>
      </c>
      <c r="E10" s="1707" t="s">
        <v>1308</v>
      </c>
      <c r="F10" s="1708"/>
      <c r="G10" s="1708"/>
      <c r="H10" s="1708"/>
      <c r="I10" s="1708"/>
      <c r="J10" s="1708"/>
      <c r="K10" s="1718"/>
      <c r="L10" s="1707" t="s">
        <v>1309</v>
      </c>
      <c r="M10" s="1708"/>
      <c r="N10" s="1708"/>
      <c r="O10" s="1708"/>
      <c r="P10" s="1708"/>
      <c r="Q10" s="1708"/>
      <c r="R10" s="1718"/>
      <c r="S10" s="1707" t="s">
        <v>1310</v>
      </c>
      <c r="T10" s="1708"/>
      <c r="U10" s="1708"/>
      <c r="V10" s="1708"/>
      <c r="W10" s="1708"/>
      <c r="X10" s="1708"/>
      <c r="Y10" s="1718"/>
      <c r="Z10" s="1707" t="s">
        <v>1311</v>
      </c>
      <c r="AA10" s="1708"/>
      <c r="AB10" s="1708"/>
      <c r="AC10" s="1708"/>
      <c r="AD10" s="1708"/>
      <c r="AE10" s="1708"/>
      <c r="AF10" s="1709"/>
      <c r="AG10" s="1710" t="s">
        <v>1312</v>
      </c>
      <c r="AH10" s="1713" t="s">
        <v>1313</v>
      </c>
      <c r="AI10" s="1713" t="s">
        <v>1314</v>
      </c>
      <c r="AJ10" s="837"/>
      <c r="AK10" s="837"/>
      <c r="AL10" s="837"/>
      <c r="AM10" s="837"/>
    </row>
    <row r="11" spans="2:39" ht="18" customHeight="1">
      <c r="B11" s="1716"/>
      <c r="C11" s="1716"/>
      <c r="D11" s="1716"/>
      <c r="E11" s="840">
        <v>1</v>
      </c>
      <c r="F11" s="840">
        <v>2</v>
      </c>
      <c r="G11" s="840">
        <v>3</v>
      </c>
      <c r="H11" s="840">
        <v>4</v>
      </c>
      <c r="I11" s="840">
        <v>5</v>
      </c>
      <c r="J11" s="840">
        <v>6</v>
      </c>
      <c r="K11" s="840">
        <v>7</v>
      </c>
      <c r="L11" s="840">
        <v>8</v>
      </c>
      <c r="M11" s="840">
        <v>9</v>
      </c>
      <c r="N11" s="840">
        <v>10</v>
      </c>
      <c r="O11" s="840">
        <v>11</v>
      </c>
      <c r="P11" s="840">
        <v>12</v>
      </c>
      <c r="Q11" s="840">
        <v>13</v>
      </c>
      <c r="R11" s="840">
        <v>14</v>
      </c>
      <c r="S11" s="840">
        <v>15</v>
      </c>
      <c r="T11" s="840">
        <v>16</v>
      </c>
      <c r="U11" s="840">
        <v>17</v>
      </c>
      <c r="V11" s="840">
        <v>18</v>
      </c>
      <c r="W11" s="840">
        <v>19</v>
      </c>
      <c r="X11" s="840">
        <v>20</v>
      </c>
      <c r="Y11" s="840">
        <v>21</v>
      </c>
      <c r="Z11" s="840">
        <v>22</v>
      </c>
      <c r="AA11" s="840">
        <v>23</v>
      </c>
      <c r="AB11" s="840">
        <v>24</v>
      </c>
      <c r="AC11" s="840">
        <v>25</v>
      </c>
      <c r="AD11" s="840">
        <v>26</v>
      </c>
      <c r="AE11" s="840">
        <v>27</v>
      </c>
      <c r="AF11" s="839">
        <v>28</v>
      </c>
      <c r="AG11" s="1711"/>
      <c r="AH11" s="1714"/>
      <c r="AI11" s="1714"/>
      <c r="AJ11" s="837"/>
      <c r="AK11" s="837"/>
      <c r="AL11" s="837"/>
      <c r="AM11" s="837"/>
    </row>
    <row r="12" spans="2:39" ht="18" customHeight="1">
      <c r="B12" s="1717"/>
      <c r="C12" s="1717"/>
      <c r="D12" s="1717"/>
      <c r="E12" s="840" t="s">
        <v>1315</v>
      </c>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2"/>
      <c r="AG12" s="1712"/>
      <c r="AH12" s="1715"/>
      <c r="AI12" s="1715"/>
      <c r="AJ12" s="837"/>
      <c r="AK12" s="837"/>
      <c r="AL12" s="837"/>
      <c r="AM12" s="837"/>
    </row>
    <row r="13" spans="2:35" ht="18" customHeight="1">
      <c r="B13" s="1705" t="s">
        <v>1316</v>
      </c>
      <c r="C13" s="1705"/>
      <c r="D13" s="1705"/>
      <c r="E13" s="843" t="s">
        <v>1275</v>
      </c>
      <c r="F13" s="843" t="s">
        <v>1275</v>
      </c>
      <c r="G13" s="843" t="s">
        <v>1317</v>
      </c>
      <c r="H13" s="843" t="s">
        <v>1280</v>
      </c>
      <c r="I13" s="843" t="s">
        <v>1318</v>
      </c>
      <c r="J13" s="843" t="s">
        <v>1275</v>
      </c>
      <c r="K13" s="843" t="s">
        <v>1318</v>
      </c>
      <c r="L13" s="844"/>
      <c r="M13" s="844"/>
      <c r="N13" s="844"/>
      <c r="O13" s="844"/>
      <c r="P13" s="844"/>
      <c r="Q13" s="844"/>
      <c r="R13" s="844"/>
      <c r="S13" s="844"/>
      <c r="T13" s="844"/>
      <c r="U13" s="844"/>
      <c r="V13" s="844"/>
      <c r="W13" s="844"/>
      <c r="X13" s="844"/>
      <c r="Y13" s="844"/>
      <c r="Z13" s="844"/>
      <c r="AA13" s="844"/>
      <c r="AB13" s="844"/>
      <c r="AC13" s="844"/>
      <c r="AD13" s="844"/>
      <c r="AE13" s="844"/>
      <c r="AF13" s="845"/>
      <c r="AG13" s="846"/>
      <c r="AH13" s="847"/>
      <c r="AI13" s="847"/>
    </row>
    <row r="14" spans="2:35" ht="18" customHeight="1">
      <c r="B14" s="1705" t="s">
        <v>1319</v>
      </c>
      <c r="C14" s="1705"/>
      <c r="D14" s="1705"/>
      <c r="E14" s="843" t="s">
        <v>1320</v>
      </c>
      <c r="F14" s="843" t="s">
        <v>1320</v>
      </c>
      <c r="G14" s="843" t="s">
        <v>1320</v>
      </c>
      <c r="H14" s="843" t="s">
        <v>1321</v>
      </c>
      <c r="I14" s="843" t="s">
        <v>1321</v>
      </c>
      <c r="J14" s="843" t="s">
        <v>1322</v>
      </c>
      <c r="K14" s="843" t="s">
        <v>1322</v>
      </c>
      <c r="L14" s="844"/>
      <c r="M14" s="844"/>
      <c r="N14" s="844"/>
      <c r="O14" s="844"/>
      <c r="P14" s="844"/>
      <c r="Q14" s="844"/>
      <c r="R14" s="844"/>
      <c r="S14" s="844"/>
      <c r="T14" s="844"/>
      <c r="U14" s="844"/>
      <c r="V14" s="844"/>
      <c r="W14" s="844"/>
      <c r="X14" s="844"/>
      <c r="Y14" s="844"/>
      <c r="Z14" s="844"/>
      <c r="AA14" s="844"/>
      <c r="AB14" s="844"/>
      <c r="AC14" s="844"/>
      <c r="AD14" s="844"/>
      <c r="AE14" s="844"/>
      <c r="AF14" s="845"/>
      <c r="AG14" s="846"/>
      <c r="AH14" s="847"/>
      <c r="AI14" s="847"/>
    </row>
    <row r="15" spans="2:35" ht="18" customHeight="1">
      <c r="B15" s="847"/>
      <c r="C15" s="847"/>
      <c r="D15" s="847"/>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8"/>
      <c r="AG15" s="846"/>
      <c r="AH15" s="847"/>
      <c r="AI15" s="847"/>
    </row>
    <row r="16" spans="2:35" ht="18" customHeight="1">
      <c r="B16" s="847"/>
      <c r="C16" s="847"/>
      <c r="D16" s="847"/>
      <c r="E16" s="843"/>
      <c r="F16" s="843"/>
      <c r="G16" s="843"/>
      <c r="H16" s="843"/>
      <c r="I16" s="843"/>
      <c r="J16" s="843"/>
      <c r="K16" s="843"/>
      <c r="L16" s="843"/>
      <c r="M16" s="843"/>
      <c r="N16" s="843"/>
      <c r="O16" s="843"/>
      <c r="P16" s="843"/>
      <c r="Q16" s="843"/>
      <c r="R16" s="843"/>
      <c r="S16" s="843"/>
      <c r="T16" s="843"/>
      <c r="U16" s="843"/>
      <c r="V16" s="843"/>
      <c r="W16" s="843"/>
      <c r="X16" s="843"/>
      <c r="Y16" s="843"/>
      <c r="Z16" s="843"/>
      <c r="AA16" s="843"/>
      <c r="AB16" s="843"/>
      <c r="AC16" s="843"/>
      <c r="AD16" s="843"/>
      <c r="AE16" s="843"/>
      <c r="AF16" s="848"/>
      <c r="AG16" s="846"/>
      <c r="AH16" s="847"/>
      <c r="AI16" s="847"/>
    </row>
    <row r="17" spans="2:35" ht="18" customHeight="1">
      <c r="B17" s="847"/>
      <c r="C17" s="847"/>
      <c r="D17" s="847"/>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8"/>
      <c r="AG17" s="846"/>
      <c r="AH17" s="847"/>
      <c r="AI17" s="847"/>
    </row>
    <row r="18" spans="2:35" ht="18" customHeight="1">
      <c r="B18" s="847"/>
      <c r="C18" s="847"/>
      <c r="D18" s="847"/>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8"/>
      <c r="AG18" s="846"/>
      <c r="AH18" s="847"/>
      <c r="AI18" s="847"/>
    </row>
    <row r="19" spans="2:35" ht="18" customHeight="1">
      <c r="B19" s="847"/>
      <c r="C19" s="847"/>
      <c r="D19" s="847"/>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8"/>
      <c r="AG19" s="846"/>
      <c r="AH19" s="847"/>
      <c r="AI19" s="847"/>
    </row>
    <row r="20" spans="2:35" ht="18" customHeight="1">
      <c r="B20" s="847"/>
      <c r="C20" s="847"/>
      <c r="D20" s="847"/>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8"/>
      <c r="AG20" s="846"/>
      <c r="AH20" s="847"/>
      <c r="AI20" s="847"/>
    </row>
    <row r="21" spans="2:35" ht="18" customHeight="1">
      <c r="B21" s="847"/>
      <c r="C21" s="847"/>
      <c r="D21" s="847"/>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8"/>
      <c r="AG21" s="846"/>
      <c r="AH21" s="847"/>
      <c r="AI21" s="847"/>
    </row>
    <row r="22" spans="2:35" ht="18" customHeight="1">
      <c r="B22" s="847"/>
      <c r="C22" s="847"/>
      <c r="D22" s="847"/>
      <c r="E22" s="843"/>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6"/>
      <c r="AH22" s="847"/>
      <c r="AI22" s="847"/>
    </row>
    <row r="23" spans="2:35" ht="18" customHeight="1">
      <c r="B23" s="847"/>
      <c r="C23" s="847"/>
      <c r="D23" s="847"/>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6"/>
      <c r="AH23" s="847"/>
      <c r="AI23" s="847"/>
    </row>
    <row r="24" spans="2:35" ht="18" customHeight="1" thickBot="1">
      <c r="B24" s="849"/>
      <c r="D24" s="849"/>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46"/>
      <c r="AH24" s="847"/>
      <c r="AI24" s="847"/>
    </row>
    <row r="25" spans="2:35" ht="18" customHeight="1" thickTop="1">
      <c r="B25" s="1704" t="s">
        <v>1323</v>
      </c>
      <c r="C25" s="1706" t="s">
        <v>1324</v>
      </c>
      <c r="D25" s="1706"/>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I25" s="59"/>
    </row>
    <row r="26" spans="2:35" ht="30" customHeight="1">
      <c r="B26" s="1705"/>
      <c r="C26" s="1705" t="s">
        <v>1325</v>
      </c>
      <c r="D26" s="1705"/>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I26" s="736"/>
    </row>
    <row r="27" spans="2:35" ht="8.25" customHeight="1">
      <c r="B27" s="852"/>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I27" s="736"/>
    </row>
    <row r="28" spans="2:37" ht="13.5">
      <c r="B28" s="854" t="s">
        <v>1326</v>
      </c>
      <c r="E28" s="855" t="s">
        <v>1397</v>
      </c>
      <c r="J28" s="3" t="s">
        <v>1398</v>
      </c>
      <c r="L28" s="3" t="s">
        <v>1399</v>
      </c>
      <c r="N28" s="3" t="s">
        <v>1398</v>
      </c>
      <c r="P28" s="3" t="s">
        <v>1400</v>
      </c>
      <c r="AI28" s="856"/>
      <c r="AJ28" s="857"/>
      <c r="AK28" s="857"/>
    </row>
    <row r="29" spans="2:35" ht="6" customHeight="1">
      <c r="B29" s="854"/>
      <c r="AI29" s="736"/>
    </row>
    <row r="30" spans="2:35" ht="13.5">
      <c r="B30" s="854" t="s">
        <v>1327</v>
      </c>
      <c r="E30" s="3" t="s">
        <v>1401</v>
      </c>
      <c r="O30" s="3" t="s">
        <v>941</v>
      </c>
      <c r="Q30" s="3">
        <v>5</v>
      </c>
      <c r="R30" s="3" t="s">
        <v>942</v>
      </c>
      <c r="T30" s="3" t="s">
        <v>943</v>
      </c>
      <c r="V30" s="3">
        <v>4</v>
      </c>
      <c r="W30" s="3" t="s">
        <v>944</v>
      </c>
      <c r="Y30" s="3" t="s">
        <v>1402</v>
      </c>
      <c r="AI30" s="736"/>
    </row>
    <row r="31" spans="2:35" ht="13.5">
      <c r="B31" s="854" t="s">
        <v>1328</v>
      </c>
      <c r="AI31" s="736"/>
    </row>
    <row r="32" spans="2:35" ht="13.5" customHeight="1">
      <c r="B32" s="854"/>
      <c r="E32" s="3" t="s">
        <v>1444</v>
      </c>
      <c r="AI32" s="736"/>
    </row>
    <row r="33" spans="2:35" ht="13.5" customHeight="1">
      <c r="B33" s="854" t="s">
        <v>1329</v>
      </c>
      <c r="E33" s="3" t="s">
        <v>1443</v>
      </c>
      <c r="AI33" s="736"/>
    </row>
    <row r="34" spans="2:35" ht="13.5">
      <c r="B34" s="854" t="s">
        <v>1328</v>
      </c>
      <c r="AI34" s="736"/>
    </row>
    <row r="35" spans="2:35" ht="6.75" customHeight="1">
      <c r="B35" s="854"/>
      <c r="AI35" s="736"/>
    </row>
    <row r="36" spans="2:35" ht="13.5">
      <c r="B36" s="854" t="s">
        <v>1330</v>
      </c>
      <c r="AI36" s="736"/>
    </row>
    <row r="37" spans="2:35" ht="13.5">
      <c r="B37" s="854" t="s">
        <v>1328</v>
      </c>
      <c r="AI37" s="736"/>
    </row>
    <row r="38" spans="2:35" ht="6" customHeight="1">
      <c r="B38" s="858"/>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ht="6" customHeight="1">
      <c r="B39" s="834"/>
    </row>
    <row r="40" ht="6.75" customHeight="1">
      <c r="B40" s="834"/>
    </row>
    <row r="41" ht="13.5">
      <c r="B41" s="1" t="s">
        <v>1331</v>
      </c>
    </row>
    <row r="42" ht="13.5">
      <c r="B42" s="1" t="s">
        <v>1332</v>
      </c>
    </row>
    <row r="43" ht="13.5">
      <c r="B43" s="1" t="s">
        <v>1333</v>
      </c>
    </row>
    <row r="44" ht="13.5">
      <c r="B44" s="1" t="s">
        <v>1334</v>
      </c>
    </row>
    <row r="45" ht="13.5">
      <c r="B45" s="1" t="s">
        <v>1335</v>
      </c>
    </row>
    <row r="46" ht="13.5">
      <c r="B46" s="1" t="s">
        <v>1451</v>
      </c>
    </row>
    <row r="47" ht="13.5">
      <c r="B47" s="1" t="s">
        <v>1336</v>
      </c>
    </row>
    <row r="48" ht="13.5">
      <c r="B48" s="1" t="s">
        <v>1337</v>
      </c>
    </row>
    <row r="49" ht="13.5">
      <c r="B49" s="1" t="s">
        <v>1338</v>
      </c>
    </row>
    <row r="50" ht="13.5">
      <c r="B50" s="1" t="s">
        <v>1339</v>
      </c>
    </row>
    <row r="51" ht="14.25">
      <c r="B51" s="859" t="s">
        <v>1340</v>
      </c>
    </row>
    <row r="52" ht="13.5">
      <c r="B52" s="1" t="s">
        <v>1341</v>
      </c>
    </row>
    <row r="53" ht="13.5">
      <c r="B53" s="1" t="s">
        <v>1342</v>
      </c>
    </row>
    <row r="54" ht="13.5">
      <c r="B54" s="1" t="s">
        <v>1343</v>
      </c>
    </row>
    <row r="55" ht="13.5">
      <c r="B55" s="1" t="s">
        <v>1344</v>
      </c>
    </row>
    <row r="56" ht="13.5">
      <c r="B56" s="1" t="s">
        <v>1345</v>
      </c>
    </row>
    <row r="57" ht="13.5">
      <c r="B57" s="1" t="s">
        <v>1346</v>
      </c>
    </row>
    <row r="58" ht="13.5">
      <c r="B58" s="1" t="s">
        <v>1347</v>
      </c>
    </row>
    <row r="59" ht="13.5">
      <c r="B59" s="1" t="s">
        <v>1348</v>
      </c>
    </row>
    <row r="60" ht="13.5">
      <c r="B60" s="1" t="s">
        <v>1349</v>
      </c>
    </row>
    <row r="61" ht="13.5">
      <c r="B61" s="1" t="s">
        <v>1350</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7" right="0.7" top="0.75" bottom="0.75" header="0.3" footer="0.3"/>
  <pageSetup fitToHeight="0" fitToWidth="1" horizontalDpi="600" verticalDpi="600" orientation="landscape" paperSize="9" scale="81" r:id="rId1"/>
  <rowBreaks count="1" manualBreakCount="1">
    <brk id="40" max="35" man="1"/>
  </rowBreaks>
</worksheet>
</file>

<file path=xl/worksheets/sheet11.xml><?xml version="1.0" encoding="utf-8"?>
<worksheet xmlns="http://schemas.openxmlformats.org/spreadsheetml/2006/main" xmlns:r="http://schemas.openxmlformats.org/officeDocument/2006/relationships">
  <sheetPr>
    <tabColor rgb="FFFF33CC"/>
    <pageSetUpPr fitToPage="1"/>
  </sheetPr>
  <dimension ref="B1:X94"/>
  <sheetViews>
    <sheetView view="pageBreakPreview" zoomScaleSheetLayoutView="100" zoomScalePageLayoutView="0" workbookViewId="0" topLeftCell="A1">
      <selection activeCell="A1" sqref="A1"/>
    </sheetView>
  </sheetViews>
  <sheetFormatPr defaultColWidth="9.00390625" defaultRowHeight="13.5"/>
  <cols>
    <col min="1" max="1" width="1.625" style="1018" customWidth="1"/>
    <col min="2" max="2" width="9.625" style="1018" customWidth="1"/>
    <col min="3" max="3" width="8.625" style="1018" customWidth="1"/>
    <col min="4" max="4" width="5.625" style="1018" customWidth="1"/>
    <col min="5" max="6" width="15.625" style="1018" customWidth="1"/>
    <col min="7" max="7" width="5.625" style="1018" customWidth="1"/>
    <col min="8" max="8" width="16.625" style="1018" customWidth="1"/>
    <col min="9" max="9" width="5.625" style="1018" customWidth="1"/>
    <col min="10" max="10" width="15.625" style="1018" customWidth="1"/>
    <col min="11" max="11" width="5.625" style="1018" customWidth="1"/>
    <col min="12" max="12" width="3.125" style="1018" customWidth="1"/>
    <col min="13" max="18" width="4.625" style="1018" customWidth="1"/>
    <col min="19" max="19" width="1.625" style="1018" customWidth="1"/>
    <col min="20" max="21" width="9.00390625" style="1018" customWidth="1"/>
    <col min="22" max="22" width="18.50390625" style="1018" bestFit="1" customWidth="1"/>
    <col min="23" max="23" width="29.875" style="1018" bestFit="1" customWidth="1"/>
    <col min="24" max="24" width="30.375" style="1018" bestFit="1" customWidth="1"/>
    <col min="25" max="16384" width="9.00390625" style="1018" customWidth="1"/>
  </cols>
  <sheetData>
    <row r="1" spans="2:18" ht="13.5">
      <c r="B1" s="1019" t="s">
        <v>1649</v>
      </c>
      <c r="K1" s="1020" t="s">
        <v>1650</v>
      </c>
      <c r="L1" s="1719"/>
      <c r="M1" s="1719"/>
      <c r="N1" s="1021" t="s">
        <v>1651</v>
      </c>
      <c r="O1" s="1022"/>
      <c r="P1" s="1021" t="s">
        <v>1652</v>
      </c>
      <c r="Q1" s="1022"/>
      <c r="R1" s="1021" t="s">
        <v>1653</v>
      </c>
    </row>
    <row r="2" spans="2:18" ht="18.75">
      <c r="B2" s="1720" t="s">
        <v>1654</v>
      </c>
      <c r="C2" s="1720"/>
      <c r="D2" s="1720"/>
      <c r="E2" s="1720"/>
      <c r="F2" s="1720"/>
      <c r="G2" s="1720"/>
      <c r="H2" s="1720"/>
      <c r="I2" s="1720"/>
      <c r="J2" s="1720"/>
      <c r="K2" s="1720"/>
      <c r="L2" s="1720"/>
      <c r="M2" s="1720"/>
      <c r="N2" s="1720"/>
      <c r="O2" s="1720"/>
      <c r="P2" s="1720"/>
      <c r="Q2" s="1720"/>
      <c r="R2" s="1720"/>
    </row>
    <row r="3" spans="2:18" ht="7.5" customHeight="1">
      <c r="B3" s="1023"/>
      <c r="C3" s="1023"/>
      <c r="D3" s="1023"/>
      <c r="E3" s="1023"/>
      <c r="F3" s="1023"/>
      <c r="G3" s="1023"/>
      <c r="H3" s="1023"/>
      <c r="I3" s="1023"/>
      <c r="J3" s="1023"/>
      <c r="K3" s="1023"/>
      <c r="L3" s="1023"/>
      <c r="M3" s="1023"/>
      <c r="N3" s="1023"/>
      <c r="O3" s="1023"/>
      <c r="P3" s="1023"/>
      <c r="Q3" s="1023"/>
      <c r="R3" s="1023"/>
    </row>
    <row r="4" spans="9:18" ht="24.75" customHeight="1">
      <c r="I4" s="1020" t="s">
        <v>1655</v>
      </c>
      <c r="J4" s="1721"/>
      <c r="K4" s="1721"/>
      <c r="L4" s="1721"/>
      <c r="M4" s="1721"/>
      <c r="N4" s="1721"/>
      <c r="O4" s="1721"/>
      <c r="P4" s="1721"/>
      <c r="Q4" s="1721"/>
      <c r="R4" s="1721"/>
    </row>
    <row r="5" spans="9:18" ht="24.75" customHeight="1">
      <c r="I5" s="1020" t="s">
        <v>1656</v>
      </c>
      <c r="J5" s="1722"/>
      <c r="K5" s="1722"/>
      <c r="L5" s="1722"/>
      <c r="M5" s="1722"/>
      <c r="N5" s="1722"/>
      <c r="O5" s="1722"/>
      <c r="P5" s="1722"/>
      <c r="Q5" s="1722"/>
      <c r="R5" s="1722"/>
    </row>
    <row r="6" spans="9:18" ht="24.75" customHeight="1">
      <c r="I6" s="1020" t="s">
        <v>1657</v>
      </c>
      <c r="J6" s="1722"/>
      <c r="K6" s="1722"/>
      <c r="L6" s="1722"/>
      <c r="M6" s="1722"/>
      <c r="N6" s="1722"/>
      <c r="O6" s="1722"/>
      <c r="P6" s="1722"/>
      <c r="Q6" s="1722"/>
      <c r="R6" s="1722"/>
    </row>
    <row r="7" spans="9:18" ht="9" customHeight="1">
      <c r="I7" s="1020"/>
      <c r="J7" s="1024"/>
      <c r="K7" s="1024"/>
      <c r="L7" s="1024"/>
      <c r="M7" s="1024"/>
      <c r="N7" s="1024"/>
      <c r="O7" s="1024"/>
      <c r="P7" s="1024"/>
      <c r="Q7" s="1024"/>
      <c r="R7" s="1024"/>
    </row>
    <row r="8" spans="2:9" ht="13.5">
      <c r="B8" s="1723" t="s">
        <v>1658</v>
      </c>
      <c r="C8" s="1723"/>
      <c r="D8" s="1723"/>
      <c r="E8" s="1025"/>
      <c r="F8" s="1724" t="s">
        <v>1659</v>
      </c>
      <c r="G8" s="1724"/>
      <c r="H8" s="1724"/>
      <c r="I8" s="1724"/>
    </row>
    <row r="9" spans="5:9" ht="13.5" hidden="1">
      <c r="E9" s="1025"/>
      <c r="F9" s="1725" t="str">
        <f>IF(F8='[1]別紙７参考資料'!W19,'[1]別紙７参考資料'!X18,'[1]別紙７参考資料'!X17)</f>
        <v>介護職員</v>
      </c>
      <c r="G9" s="1725"/>
      <c r="H9" s="1725"/>
      <c r="I9" s="1725"/>
    </row>
    <row r="10" ht="9" customHeight="1"/>
    <row r="11" spans="2:11" ht="13.5">
      <c r="B11" s="1026" t="s">
        <v>1660</v>
      </c>
      <c r="F11" s="1726" t="s">
        <v>1661</v>
      </c>
      <c r="G11" s="1726"/>
      <c r="H11" s="1726"/>
      <c r="I11" s="1726"/>
      <c r="J11" s="1020" t="s">
        <v>1662</v>
      </c>
      <c r="K11" s="1027"/>
    </row>
    <row r="12" ht="9" customHeight="1"/>
    <row r="13" ht="13.5">
      <c r="B13" s="1026" t="s">
        <v>1663</v>
      </c>
    </row>
    <row r="14" spans="2:18" ht="13.5">
      <c r="B14" s="1022" t="s">
        <v>137</v>
      </c>
      <c r="C14" s="1727" t="s">
        <v>1664</v>
      </c>
      <c r="D14" s="1727"/>
      <c r="E14" s="1727"/>
      <c r="F14" s="1727"/>
      <c r="G14" s="1727"/>
      <c r="H14" s="1727"/>
      <c r="I14" s="1727"/>
      <c r="J14" s="1727"/>
      <c r="K14" s="1727"/>
      <c r="M14" s="1728" t="s">
        <v>1665</v>
      </c>
      <c r="N14" s="1729"/>
      <c r="O14" s="1729"/>
      <c r="P14" s="1729"/>
      <c r="Q14" s="1729"/>
      <c r="R14" s="1730"/>
    </row>
    <row r="15" spans="2:18" ht="79.5" customHeight="1">
      <c r="B15" s="1028"/>
      <c r="C15" s="1731" t="s">
        <v>1666</v>
      </c>
      <c r="D15" s="1731"/>
      <c r="E15" s="1028"/>
      <c r="F15" s="1732" t="s">
        <v>1667</v>
      </c>
      <c r="G15" s="1732"/>
      <c r="H15" s="1732" t="s">
        <v>1668</v>
      </c>
      <c r="I15" s="1732"/>
      <c r="J15" s="1731" t="s">
        <v>1669</v>
      </c>
      <c r="K15" s="1731"/>
      <c r="M15" s="1733" t="str">
        <f>F8</f>
        <v>介護福祉士</v>
      </c>
      <c r="N15" s="1734"/>
      <c r="O15" s="1735"/>
      <c r="P15" s="1733" t="str">
        <f>F9</f>
        <v>介護職員</v>
      </c>
      <c r="Q15" s="1734"/>
      <c r="R15" s="1735"/>
    </row>
    <row r="16" spans="2:24" ht="25.5" customHeight="1">
      <c r="B16" s="1029" t="s">
        <v>1670</v>
      </c>
      <c r="C16" s="1736"/>
      <c r="D16" s="1737" t="s">
        <v>1671</v>
      </c>
      <c r="E16" s="1030" t="str">
        <f>$F$8</f>
        <v>介護福祉士</v>
      </c>
      <c r="F16" s="1031"/>
      <c r="G16" s="1032" t="s">
        <v>1672</v>
      </c>
      <c r="H16" s="1031"/>
      <c r="I16" s="1032" t="s">
        <v>1671</v>
      </c>
      <c r="J16" s="1031"/>
      <c r="K16" s="1032" t="s">
        <v>1671</v>
      </c>
      <c r="M16" s="1739">
        <f>IF(C16="","",F16+ROUNDDOWN((H16+J16)/C16,1))</f>
      </c>
      <c r="N16" s="1740"/>
      <c r="O16" s="1741"/>
      <c r="P16" s="1739">
        <f>IF(C16="","",F17+ROUNDDOWN((H17+J17)/C16,1))</f>
      </c>
      <c r="Q16" s="1740"/>
      <c r="R16" s="1741"/>
      <c r="V16" s="1033"/>
      <c r="W16" s="1034" t="s">
        <v>1673</v>
      </c>
      <c r="X16" s="1034" t="s">
        <v>1674</v>
      </c>
    </row>
    <row r="17" spans="2:24" ht="25.5" customHeight="1">
      <c r="B17" s="1035" t="s">
        <v>1675</v>
      </c>
      <c r="C17" s="1736"/>
      <c r="D17" s="1738"/>
      <c r="E17" s="1036" t="str">
        <f>$F$9</f>
        <v>介護職員</v>
      </c>
      <c r="F17" s="1037"/>
      <c r="G17" s="1038" t="s">
        <v>1672</v>
      </c>
      <c r="H17" s="1037"/>
      <c r="I17" s="1038" t="s">
        <v>1671</v>
      </c>
      <c r="J17" s="1037"/>
      <c r="K17" s="1038" t="s">
        <v>1671</v>
      </c>
      <c r="M17" s="1742"/>
      <c r="N17" s="1743"/>
      <c r="O17" s="1744"/>
      <c r="P17" s="1742"/>
      <c r="Q17" s="1743"/>
      <c r="R17" s="1744"/>
      <c r="V17" s="1745" t="s">
        <v>1676</v>
      </c>
      <c r="W17" s="1033" t="s">
        <v>1659</v>
      </c>
      <c r="X17" s="1033" t="s">
        <v>1677</v>
      </c>
    </row>
    <row r="18" spans="2:24" ht="25.5" customHeight="1">
      <c r="B18" s="1039"/>
      <c r="C18" s="1736"/>
      <c r="D18" s="1737" t="s">
        <v>1671</v>
      </c>
      <c r="E18" s="1040" t="str">
        <f>$F$8</f>
        <v>介護福祉士</v>
      </c>
      <c r="F18" s="1041"/>
      <c r="G18" s="1042" t="s">
        <v>1672</v>
      </c>
      <c r="H18" s="1031"/>
      <c r="I18" s="1042" t="s">
        <v>1671</v>
      </c>
      <c r="J18" s="1031"/>
      <c r="K18" s="1042" t="s">
        <v>1671</v>
      </c>
      <c r="M18" s="1739">
        <f>IF(C18="","",F18+ROUNDDOWN((H18+J18)/C18,1))</f>
      </c>
      <c r="N18" s="1740"/>
      <c r="O18" s="1741"/>
      <c r="P18" s="1739">
        <f>IF(C18="","",F19+ROUNDDOWN((H19+J19)/C18,1))</f>
      </c>
      <c r="Q18" s="1740"/>
      <c r="R18" s="1741"/>
      <c r="V18" s="1746"/>
      <c r="W18" s="1033" t="s">
        <v>1678</v>
      </c>
      <c r="X18" s="1033" t="s">
        <v>1679</v>
      </c>
    </row>
    <row r="19" spans="2:24" ht="25.5" customHeight="1">
      <c r="B19" s="1035" t="s">
        <v>1680</v>
      </c>
      <c r="C19" s="1736"/>
      <c r="D19" s="1738"/>
      <c r="E19" s="1036" t="str">
        <f>$F$9</f>
        <v>介護職員</v>
      </c>
      <c r="F19" s="1037"/>
      <c r="G19" s="1038" t="s">
        <v>1672</v>
      </c>
      <c r="H19" s="1037"/>
      <c r="I19" s="1038" t="s">
        <v>1671</v>
      </c>
      <c r="J19" s="1037"/>
      <c r="K19" s="1038" t="s">
        <v>1671</v>
      </c>
      <c r="M19" s="1742"/>
      <c r="N19" s="1743"/>
      <c r="O19" s="1744"/>
      <c r="P19" s="1742"/>
      <c r="Q19" s="1743"/>
      <c r="R19" s="1744"/>
      <c r="V19" s="1746"/>
      <c r="W19" s="1033" t="s">
        <v>1681</v>
      </c>
      <c r="X19" s="1033" t="s">
        <v>1682</v>
      </c>
    </row>
    <row r="20" spans="2:24" ht="25.5" customHeight="1">
      <c r="B20" s="1039"/>
      <c r="C20" s="1736"/>
      <c r="D20" s="1737" t="s">
        <v>1671</v>
      </c>
      <c r="E20" s="1040" t="str">
        <f>$F$8</f>
        <v>介護福祉士</v>
      </c>
      <c r="F20" s="1041"/>
      <c r="G20" s="1042" t="s">
        <v>1672</v>
      </c>
      <c r="H20" s="1031"/>
      <c r="I20" s="1042" t="s">
        <v>1671</v>
      </c>
      <c r="J20" s="1031"/>
      <c r="K20" s="1042" t="s">
        <v>1671</v>
      </c>
      <c r="M20" s="1739">
        <f>IF(C20="","",F20+ROUNDDOWN((H20+J20)/C20,1))</f>
      </c>
      <c r="N20" s="1740"/>
      <c r="O20" s="1741"/>
      <c r="P20" s="1739">
        <f>IF(C20="","",F21+ROUNDDOWN((H21+J21)/C20,1))</f>
      </c>
      <c r="Q20" s="1740"/>
      <c r="R20" s="1741"/>
      <c r="V20" s="1746"/>
      <c r="W20" s="1033" t="s">
        <v>1682</v>
      </c>
      <c r="X20" s="1033" t="s">
        <v>1682</v>
      </c>
    </row>
    <row r="21" spans="2:24" ht="25.5" customHeight="1">
      <c r="B21" s="1035" t="s">
        <v>1683</v>
      </c>
      <c r="C21" s="1736"/>
      <c r="D21" s="1738"/>
      <c r="E21" s="1036" t="str">
        <f>$F$9</f>
        <v>介護職員</v>
      </c>
      <c r="F21" s="1037"/>
      <c r="G21" s="1038" t="s">
        <v>1672</v>
      </c>
      <c r="H21" s="1037"/>
      <c r="I21" s="1038" t="s">
        <v>1671</v>
      </c>
      <c r="J21" s="1037"/>
      <c r="K21" s="1038" t="s">
        <v>1671</v>
      </c>
      <c r="M21" s="1742"/>
      <c r="N21" s="1743"/>
      <c r="O21" s="1744"/>
      <c r="P21" s="1742"/>
      <c r="Q21" s="1743"/>
      <c r="R21" s="1744"/>
      <c r="V21" s="1746"/>
      <c r="W21" s="1033" t="s">
        <v>1682</v>
      </c>
      <c r="X21" s="1033" t="s">
        <v>1682</v>
      </c>
    </row>
    <row r="22" spans="2:24" ht="25.5" customHeight="1">
      <c r="B22" s="1039"/>
      <c r="C22" s="1736"/>
      <c r="D22" s="1737" t="s">
        <v>1671</v>
      </c>
      <c r="E22" s="1040" t="str">
        <f>$F$8</f>
        <v>介護福祉士</v>
      </c>
      <c r="F22" s="1041"/>
      <c r="G22" s="1042" t="s">
        <v>1672</v>
      </c>
      <c r="H22" s="1031"/>
      <c r="I22" s="1042" t="s">
        <v>1671</v>
      </c>
      <c r="J22" s="1031"/>
      <c r="K22" s="1042" t="s">
        <v>1671</v>
      </c>
      <c r="M22" s="1739">
        <f>IF(C22="","",F22+ROUNDDOWN((H22+J22)/C22,1))</f>
      </c>
      <c r="N22" s="1740"/>
      <c r="O22" s="1741"/>
      <c r="P22" s="1739">
        <f>IF(C22="","",F23+ROUNDDOWN((H23+J23)/C22,1))</f>
      </c>
      <c r="Q22" s="1740"/>
      <c r="R22" s="1741"/>
      <c r="V22" s="1747"/>
      <c r="W22" s="1033" t="s">
        <v>1682</v>
      </c>
      <c r="X22" s="1033" t="s">
        <v>1682</v>
      </c>
    </row>
    <row r="23" spans="2:18" ht="25.5" customHeight="1">
      <c r="B23" s="1035" t="s">
        <v>1684</v>
      </c>
      <c r="C23" s="1736"/>
      <c r="D23" s="1738"/>
      <c r="E23" s="1036" t="str">
        <f>$F$9</f>
        <v>介護職員</v>
      </c>
      <c r="F23" s="1037"/>
      <c r="G23" s="1038" t="s">
        <v>1672</v>
      </c>
      <c r="H23" s="1037"/>
      <c r="I23" s="1038" t="s">
        <v>1671</v>
      </c>
      <c r="J23" s="1037"/>
      <c r="K23" s="1038" t="s">
        <v>1671</v>
      </c>
      <c r="M23" s="1742"/>
      <c r="N23" s="1743"/>
      <c r="O23" s="1744"/>
      <c r="P23" s="1742"/>
      <c r="Q23" s="1743"/>
      <c r="R23" s="1744"/>
    </row>
    <row r="24" spans="2:18" ht="25.5" customHeight="1">
      <c r="B24" s="1039"/>
      <c r="C24" s="1736"/>
      <c r="D24" s="1737" t="s">
        <v>1671</v>
      </c>
      <c r="E24" s="1040" t="str">
        <f>$F$8</f>
        <v>介護福祉士</v>
      </c>
      <c r="F24" s="1041"/>
      <c r="G24" s="1042" t="s">
        <v>1672</v>
      </c>
      <c r="H24" s="1031"/>
      <c r="I24" s="1042" t="s">
        <v>1671</v>
      </c>
      <c r="J24" s="1031"/>
      <c r="K24" s="1042" t="s">
        <v>1671</v>
      </c>
      <c r="M24" s="1739">
        <f>IF(C24="","",F24+ROUNDDOWN((H24+J24)/C24,1))</f>
      </c>
      <c r="N24" s="1740"/>
      <c r="O24" s="1741"/>
      <c r="P24" s="1739">
        <f>IF(C24="","",F25+ROUNDDOWN((H25+J25)/C24,1))</f>
      </c>
      <c r="Q24" s="1740"/>
      <c r="R24" s="1741"/>
    </row>
    <row r="25" spans="2:18" ht="25.5" customHeight="1">
      <c r="B25" s="1035" t="s">
        <v>1685</v>
      </c>
      <c r="C25" s="1736"/>
      <c r="D25" s="1738"/>
      <c r="E25" s="1036" t="str">
        <f>$F$9</f>
        <v>介護職員</v>
      </c>
      <c r="F25" s="1037"/>
      <c r="G25" s="1038" t="s">
        <v>1672</v>
      </c>
      <c r="H25" s="1037"/>
      <c r="I25" s="1038" t="s">
        <v>1671</v>
      </c>
      <c r="J25" s="1037"/>
      <c r="K25" s="1038" t="s">
        <v>1671</v>
      </c>
      <c r="M25" s="1742"/>
      <c r="N25" s="1743"/>
      <c r="O25" s="1744"/>
      <c r="P25" s="1742"/>
      <c r="Q25" s="1743"/>
      <c r="R25" s="1744"/>
    </row>
    <row r="26" spans="2:18" ht="25.5" customHeight="1">
      <c r="B26" s="1039"/>
      <c r="C26" s="1736"/>
      <c r="D26" s="1737" t="s">
        <v>1671</v>
      </c>
      <c r="E26" s="1040" t="str">
        <f>$F$8</f>
        <v>介護福祉士</v>
      </c>
      <c r="F26" s="1041"/>
      <c r="G26" s="1042" t="s">
        <v>1672</v>
      </c>
      <c r="H26" s="1031"/>
      <c r="I26" s="1042" t="s">
        <v>1671</v>
      </c>
      <c r="J26" s="1031"/>
      <c r="K26" s="1042" t="s">
        <v>1671</v>
      </c>
      <c r="M26" s="1739">
        <f>IF(C26="","",F26+ROUNDDOWN((H26+J26)/C26,1))</f>
      </c>
      <c r="N26" s="1740"/>
      <c r="O26" s="1741"/>
      <c r="P26" s="1739">
        <f>IF(C26="","",F27+ROUNDDOWN((H27+J27)/C26,1))</f>
      </c>
      <c r="Q26" s="1740"/>
      <c r="R26" s="1741"/>
    </row>
    <row r="27" spans="2:18" ht="25.5" customHeight="1">
      <c r="B27" s="1035" t="s">
        <v>1686</v>
      </c>
      <c r="C27" s="1736"/>
      <c r="D27" s="1738"/>
      <c r="E27" s="1036" t="str">
        <f>$F$9</f>
        <v>介護職員</v>
      </c>
      <c r="F27" s="1037"/>
      <c r="G27" s="1038" t="s">
        <v>1672</v>
      </c>
      <c r="H27" s="1037"/>
      <c r="I27" s="1038" t="s">
        <v>1671</v>
      </c>
      <c r="J27" s="1037"/>
      <c r="K27" s="1038" t="s">
        <v>1671</v>
      </c>
      <c r="M27" s="1742"/>
      <c r="N27" s="1743"/>
      <c r="O27" s="1744"/>
      <c r="P27" s="1742"/>
      <c r="Q27" s="1743"/>
      <c r="R27" s="1744"/>
    </row>
    <row r="28" spans="2:18" ht="25.5" customHeight="1">
      <c r="B28" s="1039"/>
      <c r="C28" s="1736"/>
      <c r="D28" s="1737" t="s">
        <v>1671</v>
      </c>
      <c r="E28" s="1040" t="str">
        <f>$F$8</f>
        <v>介護福祉士</v>
      </c>
      <c r="F28" s="1041"/>
      <c r="G28" s="1042" t="s">
        <v>1672</v>
      </c>
      <c r="H28" s="1031"/>
      <c r="I28" s="1042" t="s">
        <v>1671</v>
      </c>
      <c r="J28" s="1031"/>
      <c r="K28" s="1042" t="s">
        <v>1671</v>
      </c>
      <c r="M28" s="1739">
        <f>IF(C28="","",F28+ROUNDDOWN((H28+J28)/C28,1))</f>
      </c>
      <c r="N28" s="1740"/>
      <c r="O28" s="1741"/>
      <c r="P28" s="1739">
        <f>IF(C28="","",F29+ROUNDDOWN((H29+J29)/C28,1))</f>
      </c>
      <c r="Q28" s="1740"/>
      <c r="R28" s="1741"/>
    </row>
    <row r="29" spans="2:18" ht="25.5" customHeight="1">
      <c r="B29" s="1035" t="s">
        <v>1687</v>
      </c>
      <c r="C29" s="1736"/>
      <c r="D29" s="1738"/>
      <c r="E29" s="1036" t="str">
        <f>$F$9</f>
        <v>介護職員</v>
      </c>
      <c r="F29" s="1037"/>
      <c r="G29" s="1038" t="s">
        <v>1672</v>
      </c>
      <c r="H29" s="1037"/>
      <c r="I29" s="1038" t="s">
        <v>1671</v>
      </c>
      <c r="J29" s="1037"/>
      <c r="K29" s="1038" t="s">
        <v>1671</v>
      </c>
      <c r="M29" s="1742"/>
      <c r="N29" s="1743"/>
      <c r="O29" s="1744"/>
      <c r="P29" s="1742"/>
      <c r="Q29" s="1743"/>
      <c r="R29" s="1744"/>
    </row>
    <row r="30" spans="2:18" ht="25.5" customHeight="1">
      <c r="B30" s="1039"/>
      <c r="C30" s="1736"/>
      <c r="D30" s="1737" t="s">
        <v>1671</v>
      </c>
      <c r="E30" s="1040" t="str">
        <f>$F$8</f>
        <v>介護福祉士</v>
      </c>
      <c r="F30" s="1041"/>
      <c r="G30" s="1042" t="s">
        <v>1672</v>
      </c>
      <c r="H30" s="1031"/>
      <c r="I30" s="1042" t="s">
        <v>1671</v>
      </c>
      <c r="J30" s="1031"/>
      <c r="K30" s="1042" t="s">
        <v>1671</v>
      </c>
      <c r="M30" s="1739">
        <f>IF(C30="","",F30+ROUNDDOWN((H30+J30)/C30,1))</f>
      </c>
      <c r="N30" s="1740"/>
      <c r="O30" s="1741"/>
      <c r="P30" s="1739">
        <f>IF(C30="","",F31+ROUNDDOWN((H31+J31)/C30,1))</f>
      </c>
      <c r="Q30" s="1740"/>
      <c r="R30" s="1741"/>
    </row>
    <row r="31" spans="2:18" ht="25.5" customHeight="1">
      <c r="B31" s="1035" t="s">
        <v>920</v>
      </c>
      <c r="C31" s="1736"/>
      <c r="D31" s="1738"/>
      <c r="E31" s="1036" t="str">
        <f>$F$9</f>
        <v>介護職員</v>
      </c>
      <c r="F31" s="1037"/>
      <c r="G31" s="1038" t="s">
        <v>1672</v>
      </c>
      <c r="H31" s="1037"/>
      <c r="I31" s="1038" t="s">
        <v>1671</v>
      </c>
      <c r="J31" s="1037"/>
      <c r="K31" s="1038" t="s">
        <v>1671</v>
      </c>
      <c r="M31" s="1742"/>
      <c r="N31" s="1743"/>
      <c r="O31" s="1744"/>
      <c r="P31" s="1742"/>
      <c r="Q31" s="1743"/>
      <c r="R31" s="1744"/>
    </row>
    <row r="32" spans="2:18" ht="25.5" customHeight="1">
      <c r="B32" s="1039"/>
      <c r="C32" s="1736"/>
      <c r="D32" s="1737" t="s">
        <v>1671</v>
      </c>
      <c r="E32" s="1040" t="str">
        <f>$F$8</f>
        <v>介護福祉士</v>
      </c>
      <c r="F32" s="1041"/>
      <c r="G32" s="1042" t="s">
        <v>1672</v>
      </c>
      <c r="H32" s="1031"/>
      <c r="I32" s="1042" t="s">
        <v>1671</v>
      </c>
      <c r="J32" s="1031"/>
      <c r="K32" s="1042" t="s">
        <v>1671</v>
      </c>
      <c r="M32" s="1739">
        <f>IF(C32="","",F32+ROUNDDOWN((H32+J32)/C32,1))</f>
      </c>
      <c r="N32" s="1740"/>
      <c r="O32" s="1741"/>
      <c r="P32" s="1739">
        <f>IF(C32="","",F33+ROUNDDOWN((H33+J33)/C32,1))</f>
      </c>
      <c r="Q32" s="1740"/>
      <c r="R32" s="1741"/>
    </row>
    <row r="33" spans="2:18" ht="25.5" customHeight="1">
      <c r="B33" s="1035" t="s">
        <v>921</v>
      </c>
      <c r="C33" s="1736"/>
      <c r="D33" s="1738"/>
      <c r="E33" s="1036" t="str">
        <f>$F$9</f>
        <v>介護職員</v>
      </c>
      <c r="F33" s="1037"/>
      <c r="G33" s="1038" t="s">
        <v>1672</v>
      </c>
      <c r="H33" s="1037"/>
      <c r="I33" s="1038" t="s">
        <v>1671</v>
      </c>
      <c r="J33" s="1037"/>
      <c r="K33" s="1038" t="s">
        <v>1671</v>
      </c>
      <c r="M33" s="1742"/>
      <c r="N33" s="1743"/>
      <c r="O33" s="1744"/>
      <c r="P33" s="1742"/>
      <c r="Q33" s="1743"/>
      <c r="R33" s="1744"/>
    </row>
    <row r="34" spans="2:18" ht="25.5" customHeight="1">
      <c r="B34" s="1029" t="s">
        <v>1688</v>
      </c>
      <c r="C34" s="1736"/>
      <c r="D34" s="1737" t="s">
        <v>1671</v>
      </c>
      <c r="E34" s="1040" t="str">
        <f>$F$8</f>
        <v>介護福祉士</v>
      </c>
      <c r="F34" s="1041"/>
      <c r="G34" s="1042" t="s">
        <v>1672</v>
      </c>
      <c r="H34" s="1031"/>
      <c r="I34" s="1042" t="s">
        <v>1671</v>
      </c>
      <c r="J34" s="1031"/>
      <c r="K34" s="1042" t="s">
        <v>1671</v>
      </c>
      <c r="M34" s="1739">
        <f>IF(C34="","",F34+ROUNDDOWN((H34+J34)/C34,1))</f>
      </c>
      <c r="N34" s="1740"/>
      <c r="O34" s="1741"/>
      <c r="P34" s="1739">
        <f>IF(C34="","",F35+ROUNDDOWN((H35+J35)/C34,1))</f>
      </c>
      <c r="Q34" s="1740"/>
      <c r="R34" s="1741"/>
    </row>
    <row r="35" spans="2:18" ht="25.5" customHeight="1">
      <c r="B35" s="1035" t="s">
        <v>1689</v>
      </c>
      <c r="C35" s="1736"/>
      <c r="D35" s="1738"/>
      <c r="E35" s="1036" t="str">
        <f>$F$9</f>
        <v>介護職員</v>
      </c>
      <c r="F35" s="1037"/>
      <c r="G35" s="1038" t="s">
        <v>1672</v>
      </c>
      <c r="H35" s="1037"/>
      <c r="I35" s="1038" t="s">
        <v>1671</v>
      </c>
      <c r="J35" s="1037"/>
      <c r="K35" s="1038" t="s">
        <v>1671</v>
      </c>
      <c r="M35" s="1742"/>
      <c r="N35" s="1743"/>
      <c r="O35" s="1744"/>
      <c r="P35" s="1742"/>
      <c r="Q35" s="1743"/>
      <c r="R35" s="1744"/>
    </row>
    <row r="36" spans="2:18" ht="25.5" customHeight="1">
      <c r="B36" s="1039"/>
      <c r="C36" s="1736"/>
      <c r="D36" s="1737" t="s">
        <v>1671</v>
      </c>
      <c r="E36" s="1040" t="str">
        <f>$F$8</f>
        <v>介護福祉士</v>
      </c>
      <c r="F36" s="1041"/>
      <c r="G36" s="1042" t="s">
        <v>1672</v>
      </c>
      <c r="H36" s="1031"/>
      <c r="I36" s="1042" t="s">
        <v>1671</v>
      </c>
      <c r="J36" s="1031"/>
      <c r="K36" s="1042" t="s">
        <v>1671</v>
      </c>
      <c r="M36" s="1739">
        <f>IF(C36="","",F36+ROUNDDOWN((H36+J36)/C36,1))</f>
      </c>
      <c r="N36" s="1740"/>
      <c r="O36" s="1741"/>
      <c r="P36" s="1739">
        <f>IF(C36="","",F37+ROUNDDOWN((H37+J37)/C36,1))</f>
      </c>
      <c r="Q36" s="1740"/>
      <c r="R36" s="1741"/>
    </row>
    <row r="37" spans="2:18" ht="25.5" customHeight="1">
      <c r="B37" s="1035" t="s">
        <v>1690</v>
      </c>
      <c r="C37" s="1736"/>
      <c r="D37" s="1738"/>
      <c r="E37" s="1036" t="str">
        <f>$F$9</f>
        <v>介護職員</v>
      </c>
      <c r="F37" s="1037"/>
      <c r="G37" s="1038" t="s">
        <v>1672</v>
      </c>
      <c r="H37" s="1037"/>
      <c r="I37" s="1038" t="s">
        <v>1671</v>
      </c>
      <c r="J37" s="1037"/>
      <c r="K37" s="1038" t="s">
        <v>1671</v>
      </c>
      <c r="M37" s="1742"/>
      <c r="N37" s="1743"/>
      <c r="O37" s="1744"/>
      <c r="P37" s="1742"/>
      <c r="Q37" s="1743"/>
      <c r="R37" s="1744"/>
    </row>
    <row r="38" spans="2:18" ht="6.75" customHeight="1">
      <c r="B38" s="1043"/>
      <c r="C38" s="1044"/>
      <c r="D38" s="1043"/>
      <c r="E38" s="1045"/>
      <c r="F38" s="1046"/>
      <c r="G38" s="1047"/>
      <c r="H38" s="1046"/>
      <c r="I38" s="1047"/>
      <c r="J38" s="1046"/>
      <c r="K38" s="1047"/>
      <c r="M38" s="1048"/>
      <c r="N38" s="1048"/>
      <c r="O38" s="1048"/>
      <c r="P38" s="1048"/>
      <c r="Q38" s="1048"/>
      <c r="R38" s="1048"/>
    </row>
    <row r="39" spans="8:18" ht="19.5" customHeight="1">
      <c r="H39" s="1043"/>
      <c r="J39" s="1725" t="s">
        <v>1691</v>
      </c>
      <c r="K39" s="1725"/>
      <c r="L39" s="1725"/>
      <c r="M39" s="1748">
        <f>IF(SUM(M16:O37)=0,"",SUM(M16:O37))</f>
      </c>
      <c r="N39" s="1749"/>
      <c r="O39" s="1750"/>
      <c r="P39" s="1748">
        <f>IF(SUM(P16:R37)=0,"",SUM(P16:R37))</f>
      </c>
      <c r="Q39" s="1749"/>
      <c r="R39" s="1750"/>
    </row>
    <row r="40" spans="8:18" ht="19.5" customHeight="1">
      <c r="H40" s="1043"/>
      <c r="J40" s="1725" t="s">
        <v>1692</v>
      </c>
      <c r="K40" s="1725"/>
      <c r="L40" s="1725"/>
      <c r="M40" s="1748">
        <f>IF(M39="","",ROUNDDOWN(M39/$K$11,1))</f>
      </c>
      <c r="N40" s="1749"/>
      <c r="O40" s="1750"/>
      <c r="P40" s="1748">
        <f>IF(P39="","",ROUNDDOWN(P39/$K$11,1))</f>
      </c>
      <c r="Q40" s="1749"/>
      <c r="R40" s="1750"/>
    </row>
    <row r="41" spans="10:18" ht="18.75" customHeight="1">
      <c r="J41" s="1751" t="str">
        <f>$M$15</f>
        <v>介護福祉士</v>
      </c>
      <c r="K41" s="1752"/>
      <c r="L41" s="1752"/>
      <c r="M41" s="1752"/>
      <c r="N41" s="1752"/>
      <c r="O41" s="1753"/>
      <c r="P41" s="1754">
        <f>IF(M40="","",M40/P40)</f>
      </c>
      <c r="Q41" s="1755"/>
      <c r="R41" s="1756"/>
    </row>
    <row r="42" spans="10:18" ht="18.75" customHeight="1">
      <c r="J42" s="1760" t="s">
        <v>1693</v>
      </c>
      <c r="K42" s="1761"/>
      <c r="L42" s="1761"/>
      <c r="M42" s="1761"/>
      <c r="N42" s="1761"/>
      <c r="O42" s="1762"/>
      <c r="P42" s="1757"/>
      <c r="Q42" s="1758"/>
      <c r="R42" s="1759"/>
    </row>
    <row r="43" spans="10:18" ht="18.75" customHeight="1">
      <c r="J43" s="1043"/>
      <c r="K43" s="1043"/>
      <c r="L43" s="1043"/>
      <c r="M43" s="1043"/>
      <c r="N43" s="1043"/>
      <c r="O43" s="1043"/>
      <c r="P43" s="1043"/>
      <c r="Q43" s="1043"/>
      <c r="R43" s="1049"/>
    </row>
    <row r="44" spans="2:18" ht="18.75" customHeight="1">
      <c r="B44" s="1022" t="s">
        <v>137</v>
      </c>
      <c r="C44" s="1727" t="s">
        <v>1694</v>
      </c>
      <c r="D44" s="1727"/>
      <c r="E44" s="1727"/>
      <c r="F44" s="1727"/>
      <c r="G44" s="1727"/>
      <c r="H44" s="1727"/>
      <c r="I44" s="1727"/>
      <c r="J44" s="1727"/>
      <c r="K44" s="1727"/>
      <c r="M44" s="1728" t="s">
        <v>1665</v>
      </c>
      <c r="N44" s="1729"/>
      <c r="O44" s="1729"/>
      <c r="P44" s="1729"/>
      <c r="Q44" s="1729"/>
      <c r="R44" s="1730"/>
    </row>
    <row r="45" spans="2:18" ht="79.5" customHeight="1">
      <c r="B45" s="1028"/>
      <c r="C45" s="1731" t="s">
        <v>1666</v>
      </c>
      <c r="D45" s="1731"/>
      <c r="E45" s="1028"/>
      <c r="F45" s="1732" t="s">
        <v>1667</v>
      </c>
      <c r="G45" s="1732"/>
      <c r="H45" s="1732" t="s">
        <v>1668</v>
      </c>
      <c r="I45" s="1732"/>
      <c r="J45" s="1731" t="s">
        <v>1669</v>
      </c>
      <c r="K45" s="1731"/>
      <c r="M45" s="1733" t="str">
        <f>F8</f>
        <v>介護福祉士</v>
      </c>
      <c r="N45" s="1734"/>
      <c r="O45" s="1735"/>
      <c r="P45" s="1733" t="str">
        <f>F9</f>
        <v>介護職員</v>
      </c>
      <c r="Q45" s="1734"/>
      <c r="R45" s="1735"/>
    </row>
    <row r="46" spans="2:18" ht="25.5" customHeight="1">
      <c r="B46" s="1029" t="s">
        <v>1688</v>
      </c>
      <c r="C46" s="1736"/>
      <c r="D46" s="1737" t="s">
        <v>1671</v>
      </c>
      <c r="E46" s="1050" t="str">
        <f>$F$8</f>
        <v>介護福祉士</v>
      </c>
      <c r="F46" s="1031"/>
      <c r="G46" s="1032" t="s">
        <v>1672</v>
      </c>
      <c r="H46" s="1031"/>
      <c r="I46" s="1032" t="s">
        <v>1671</v>
      </c>
      <c r="J46" s="1031"/>
      <c r="K46" s="1032" t="s">
        <v>1671</v>
      </c>
      <c r="M46" s="1739">
        <f>IF(C46="","",F46+ROUNDDOWN((H46+J46)/C46,1))</f>
      </c>
      <c r="N46" s="1740"/>
      <c r="O46" s="1741"/>
      <c r="P46" s="1739">
        <f>IF(C46="","",F47+ROUNDDOWN((H47+J47)/C46,1))</f>
      </c>
      <c r="Q46" s="1740"/>
      <c r="R46" s="1741"/>
    </row>
    <row r="47" spans="2:18" ht="25.5" customHeight="1">
      <c r="B47" s="1051" t="s">
        <v>1675</v>
      </c>
      <c r="C47" s="1736"/>
      <c r="D47" s="1738"/>
      <c r="E47" s="1052" t="str">
        <f>$F$9</f>
        <v>介護職員</v>
      </c>
      <c r="F47" s="1037"/>
      <c r="G47" s="1038" t="s">
        <v>1672</v>
      </c>
      <c r="H47" s="1037"/>
      <c r="I47" s="1038" t="s">
        <v>1671</v>
      </c>
      <c r="J47" s="1037"/>
      <c r="K47" s="1038" t="s">
        <v>1671</v>
      </c>
      <c r="M47" s="1742"/>
      <c r="N47" s="1743"/>
      <c r="O47" s="1744"/>
      <c r="P47" s="1742"/>
      <c r="Q47" s="1743"/>
      <c r="R47" s="1744"/>
    </row>
    <row r="48" spans="2:18" ht="25.5" customHeight="1">
      <c r="B48" s="1053"/>
      <c r="C48" s="1736"/>
      <c r="D48" s="1737" t="s">
        <v>1671</v>
      </c>
      <c r="E48" s="1054" t="str">
        <f>$F$8</f>
        <v>介護福祉士</v>
      </c>
      <c r="F48" s="1041"/>
      <c r="G48" s="1042" t="s">
        <v>1672</v>
      </c>
      <c r="H48" s="1031"/>
      <c r="I48" s="1042" t="s">
        <v>1671</v>
      </c>
      <c r="J48" s="1031"/>
      <c r="K48" s="1042" t="s">
        <v>1671</v>
      </c>
      <c r="M48" s="1739">
        <f>IF(C48="","",F48+ROUNDDOWN((H48+J48)/C48,1))</f>
      </c>
      <c r="N48" s="1740"/>
      <c r="O48" s="1741"/>
      <c r="P48" s="1739">
        <f>IF(C48="","",F49+ROUNDDOWN((H49+J49)/C48,1))</f>
      </c>
      <c r="Q48" s="1740"/>
      <c r="R48" s="1741"/>
    </row>
    <row r="49" spans="2:18" ht="25.5" customHeight="1">
      <c r="B49" s="1051" t="s">
        <v>1680</v>
      </c>
      <c r="C49" s="1736"/>
      <c r="D49" s="1738"/>
      <c r="E49" s="1052" t="str">
        <f>$F$9</f>
        <v>介護職員</v>
      </c>
      <c r="F49" s="1037"/>
      <c r="G49" s="1038" t="s">
        <v>1672</v>
      </c>
      <c r="H49" s="1037"/>
      <c r="I49" s="1038" t="s">
        <v>1671</v>
      </c>
      <c r="J49" s="1037"/>
      <c r="K49" s="1038" t="s">
        <v>1671</v>
      </c>
      <c r="M49" s="1742"/>
      <c r="N49" s="1743"/>
      <c r="O49" s="1744"/>
      <c r="P49" s="1742"/>
      <c r="Q49" s="1743"/>
      <c r="R49" s="1744"/>
    </row>
    <row r="50" spans="2:18" ht="25.5" customHeight="1">
      <c r="B50" s="1053"/>
      <c r="C50" s="1736"/>
      <c r="D50" s="1737" t="s">
        <v>1671</v>
      </c>
      <c r="E50" s="1054" t="str">
        <f>$F$8</f>
        <v>介護福祉士</v>
      </c>
      <c r="F50" s="1041"/>
      <c r="G50" s="1042" t="s">
        <v>1672</v>
      </c>
      <c r="H50" s="1031"/>
      <c r="I50" s="1042" t="s">
        <v>1671</v>
      </c>
      <c r="J50" s="1031"/>
      <c r="K50" s="1042" t="s">
        <v>1671</v>
      </c>
      <c r="M50" s="1739">
        <f>IF(C50="","",F50+ROUNDDOWN((H50+J50)/C50,1))</f>
      </c>
      <c r="N50" s="1740"/>
      <c r="O50" s="1741"/>
      <c r="P50" s="1739">
        <f>IF(C50="","",F51+ROUNDDOWN((H51+J51)/C50,1))</f>
      </c>
      <c r="Q50" s="1740"/>
      <c r="R50" s="1741"/>
    </row>
    <row r="51" spans="2:18" ht="25.5" customHeight="1">
      <c r="B51" s="1051" t="s">
        <v>1683</v>
      </c>
      <c r="C51" s="1736"/>
      <c r="D51" s="1738"/>
      <c r="E51" s="1052" t="str">
        <f>$F$9</f>
        <v>介護職員</v>
      </c>
      <c r="F51" s="1037"/>
      <c r="G51" s="1038" t="s">
        <v>1672</v>
      </c>
      <c r="H51" s="1037"/>
      <c r="I51" s="1038" t="s">
        <v>1671</v>
      </c>
      <c r="J51" s="1037"/>
      <c r="K51" s="1038" t="s">
        <v>1671</v>
      </c>
      <c r="M51" s="1742"/>
      <c r="N51" s="1743"/>
      <c r="O51" s="1744"/>
      <c r="P51" s="1742"/>
      <c r="Q51" s="1743"/>
      <c r="R51" s="1744"/>
    </row>
    <row r="52" spans="10:18" ht="6.75" customHeight="1">
      <c r="J52" s="1043"/>
      <c r="K52" s="1043"/>
      <c r="L52" s="1043"/>
      <c r="M52" s="1043"/>
      <c r="N52" s="1043"/>
      <c r="O52" s="1043"/>
      <c r="P52" s="1043"/>
      <c r="Q52" s="1043"/>
      <c r="R52" s="1049"/>
    </row>
    <row r="53" spans="10:18" ht="19.5" customHeight="1">
      <c r="J53" s="1725" t="s">
        <v>1691</v>
      </c>
      <c r="K53" s="1725"/>
      <c r="L53" s="1725"/>
      <c r="M53" s="1748">
        <f>IF(SUM(M46:O51)=0,"",SUM(M46:O51))</f>
      </c>
      <c r="N53" s="1749"/>
      <c r="O53" s="1750"/>
      <c r="P53" s="1748">
        <f>IF(SUM(P46:R51)=0,"",SUM(P46:R51))</f>
      </c>
      <c r="Q53" s="1749"/>
      <c r="R53" s="1750"/>
    </row>
    <row r="54" spans="10:18" ht="19.5" customHeight="1">
      <c r="J54" s="1725" t="s">
        <v>1692</v>
      </c>
      <c r="K54" s="1725"/>
      <c r="L54" s="1725"/>
      <c r="M54" s="1748">
        <f>IF(M53="","",ROUNDDOWN(M53/3,1))</f>
      </c>
      <c r="N54" s="1749"/>
      <c r="O54" s="1750"/>
      <c r="P54" s="1748">
        <f>IF(P53="","",ROUNDDOWN(P53/3,1))</f>
      </c>
      <c r="Q54" s="1749"/>
      <c r="R54" s="1750"/>
    </row>
    <row r="55" spans="10:18" ht="18.75" customHeight="1">
      <c r="J55" s="1751" t="str">
        <f>$M$15</f>
        <v>介護福祉士</v>
      </c>
      <c r="K55" s="1752"/>
      <c r="L55" s="1752"/>
      <c r="M55" s="1752"/>
      <c r="N55" s="1752"/>
      <c r="O55" s="1753"/>
      <c r="P55" s="1754">
        <f>IF(M54="","",M54/P54)</f>
      </c>
      <c r="Q55" s="1755"/>
      <c r="R55" s="1756"/>
    </row>
    <row r="56" spans="10:18" ht="18.75" customHeight="1">
      <c r="J56" s="1760" t="s">
        <v>1693</v>
      </c>
      <c r="K56" s="1761"/>
      <c r="L56" s="1761"/>
      <c r="M56" s="1761"/>
      <c r="N56" s="1761"/>
      <c r="O56" s="1762"/>
      <c r="P56" s="1757"/>
      <c r="Q56" s="1758"/>
      <c r="R56" s="1759"/>
    </row>
    <row r="57" spans="10:18" ht="18.75" customHeight="1">
      <c r="J57" s="1043"/>
      <c r="K57" s="1043"/>
      <c r="L57" s="1043"/>
      <c r="M57" s="1043"/>
      <c r="N57" s="1043"/>
      <c r="O57" s="1043"/>
      <c r="P57" s="1043"/>
      <c r="Q57" s="1043"/>
      <c r="R57" s="1049"/>
    </row>
    <row r="59" ht="13.5">
      <c r="B59" s="1018" t="s">
        <v>1695</v>
      </c>
    </row>
    <row r="60" spans="2:18" ht="13.5">
      <c r="B60" s="1763" t="s">
        <v>1696</v>
      </c>
      <c r="C60" s="1763"/>
      <c r="D60" s="1763"/>
      <c r="E60" s="1763"/>
      <c r="F60" s="1763"/>
      <c r="G60" s="1763"/>
      <c r="H60" s="1763"/>
      <c r="I60" s="1763"/>
      <c r="J60" s="1763"/>
      <c r="K60" s="1763"/>
      <c r="L60" s="1763"/>
      <c r="M60" s="1763"/>
      <c r="N60" s="1763"/>
      <c r="O60" s="1763"/>
      <c r="P60" s="1763"/>
      <c r="Q60" s="1763"/>
      <c r="R60" s="1763"/>
    </row>
    <row r="61" spans="2:18" ht="13.5">
      <c r="B61" s="1763" t="s">
        <v>1697</v>
      </c>
      <c r="C61" s="1763"/>
      <c r="D61" s="1763"/>
      <c r="E61" s="1763"/>
      <c r="F61" s="1763"/>
      <c r="G61" s="1763"/>
      <c r="H61" s="1763"/>
      <c r="I61" s="1763"/>
      <c r="J61" s="1763"/>
      <c r="K61" s="1763"/>
      <c r="L61" s="1763"/>
      <c r="M61" s="1763"/>
      <c r="N61" s="1763"/>
      <c r="O61" s="1763"/>
      <c r="P61" s="1763"/>
      <c r="Q61" s="1763"/>
      <c r="R61" s="1763"/>
    </row>
    <row r="62" spans="2:18" ht="13.5">
      <c r="B62" s="1763" t="s">
        <v>1698</v>
      </c>
      <c r="C62" s="1763"/>
      <c r="D62" s="1763"/>
      <c r="E62" s="1763"/>
      <c r="F62" s="1763"/>
      <c r="G62" s="1763"/>
      <c r="H62" s="1763"/>
      <c r="I62" s="1763"/>
      <c r="J62" s="1763"/>
      <c r="K62" s="1763"/>
      <c r="L62" s="1763"/>
      <c r="M62" s="1763"/>
      <c r="N62" s="1763"/>
      <c r="O62" s="1763"/>
      <c r="P62" s="1763"/>
      <c r="Q62" s="1763"/>
      <c r="R62" s="1763"/>
    </row>
    <row r="63" spans="2:18" ht="13.5">
      <c r="B63" s="1055" t="s">
        <v>1699</v>
      </c>
      <c r="C63" s="1055"/>
      <c r="D63" s="1055"/>
      <c r="E63" s="1055"/>
      <c r="F63" s="1055"/>
      <c r="G63" s="1055"/>
      <c r="H63" s="1055"/>
      <c r="I63" s="1055"/>
      <c r="J63" s="1055"/>
      <c r="K63" s="1055"/>
      <c r="L63" s="1055"/>
      <c r="M63" s="1055"/>
      <c r="N63" s="1055"/>
      <c r="O63" s="1055"/>
      <c r="P63" s="1055"/>
      <c r="Q63" s="1055"/>
      <c r="R63" s="1055"/>
    </row>
    <row r="64" spans="2:18" ht="13.5">
      <c r="B64" s="1763" t="s">
        <v>1700</v>
      </c>
      <c r="C64" s="1763"/>
      <c r="D64" s="1763"/>
      <c r="E64" s="1763"/>
      <c r="F64" s="1763"/>
      <c r="G64" s="1763"/>
      <c r="H64" s="1763"/>
      <c r="I64" s="1763"/>
      <c r="J64" s="1763"/>
      <c r="K64" s="1763"/>
      <c r="L64" s="1763"/>
      <c r="M64" s="1763"/>
      <c r="N64" s="1763"/>
      <c r="O64" s="1763"/>
      <c r="P64" s="1763"/>
      <c r="Q64" s="1763"/>
      <c r="R64" s="1763"/>
    </row>
    <row r="65" spans="2:18" ht="13.5">
      <c r="B65" s="1763" t="s">
        <v>1701</v>
      </c>
      <c r="C65" s="1763"/>
      <c r="D65" s="1763"/>
      <c r="E65" s="1763"/>
      <c r="F65" s="1763"/>
      <c r="G65" s="1763"/>
      <c r="H65" s="1763"/>
      <c r="I65" s="1763"/>
      <c r="J65" s="1763"/>
      <c r="K65" s="1763"/>
      <c r="L65" s="1763"/>
      <c r="M65" s="1763"/>
      <c r="N65" s="1763"/>
      <c r="O65" s="1763"/>
      <c r="P65" s="1763"/>
      <c r="Q65" s="1763"/>
      <c r="R65" s="1763"/>
    </row>
    <row r="66" spans="2:18" ht="13.5">
      <c r="B66" s="1763" t="s">
        <v>1702</v>
      </c>
      <c r="C66" s="1763"/>
      <c r="D66" s="1763"/>
      <c r="E66" s="1763"/>
      <c r="F66" s="1763"/>
      <c r="G66" s="1763"/>
      <c r="H66" s="1763"/>
      <c r="I66" s="1763"/>
      <c r="J66" s="1763"/>
      <c r="K66" s="1763"/>
      <c r="L66" s="1763"/>
      <c r="M66" s="1763"/>
      <c r="N66" s="1763"/>
      <c r="O66" s="1763"/>
      <c r="P66" s="1763"/>
      <c r="Q66" s="1763"/>
      <c r="R66" s="1763"/>
    </row>
    <row r="67" spans="2:18" ht="13.5">
      <c r="B67" s="1763" t="s">
        <v>1703</v>
      </c>
      <c r="C67" s="1763"/>
      <c r="D67" s="1763"/>
      <c r="E67" s="1763"/>
      <c r="F67" s="1763"/>
      <c r="G67" s="1763"/>
      <c r="H67" s="1763"/>
      <c r="I67" s="1763"/>
      <c r="J67" s="1763"/>
      <c r="K67" s="1763"/>
      <c r="L67" s="1763"/>
      <c r="M67" s="1763"/>
      <c r="N67" s="1763"/>
      <c r="O67" s="1763"/>
      <c r="P67" s="1763"/>
      <c r="Q67" s="1763"/>
      <c r="R67" s="1763"/>
    </row>
    <row r="68" spans="2:18" ht="13.5">
      <c r="B68" s="1763" t="s">
        <v>1704</v>
      </c>
      <c r="C68" s="1763"/>
      <c r="D68" s="1763"/>
      <c r="E68" s="1763"/>
      <c r="F68" s="1763"/>
      <c r="G68" s="1763"/>
      <c r="H68" s="1763"/>
      <c r="I68" s="1763"/>
      <c r="J68" s="1763"/>
      <c r="K68" s="1763"/>
      <c r="L68" s="1763"/>
      <c r="M68" s="1763"/>
      <c r="N68" s="1763"/>
      <c r="O68" s="1763"/>
      <c r="P68" s="1763"/>
      <c r="Q68" s="1763"/>
      <c r="R68" s="1763"/>
    </row>
    <row r="69" spans="2:18" ht="13.5">
      <c r="B69" s="1763" t="s">
        <v>1705</v>
      </c>
      <c r="C69" s="1763"/>
      <c r="D69" s="1763"/>
      <c r="E69" s="1763"/>
      <c r="F69" s="1763"/>
      <c r="G69" s="1763"/>
      <c r="H69" s="1763"/>
      <c r="I69" s="1763"/>
      <c r="J69" s="1763"/>
      <c r="K69" s="1763"/>
      <c r="L69" s="1763"/>
      <c r="M69" s="1763"/>
      <c r="N69" s="1763"/>
      <c r="O69" s="1763"/>
      <c r="P69" s="1763"/>
      <c r="Q69" s="1763"/>
      <c r="R69" s="1763"/>
    </row>
    <row r="70" spans="2:18" ht="13.5">
      <c r="B70" s="1763" t="s">
        <v>1706</v>
      </c>
      <c r="C70" s="1763"/>
      <c r="D70" s="1763"/>
      <c r="E70" s="1763"/>
      <c r="F70" s="1763"/>
      <c r="G70" s="1763"/>
      <c r="H70" s="1763"/>
      <c r="I70" s="1763"/>
      <c r="J70" s="1763"/>
      <c r="K70" s="1763"/>
      <c r="L70" s="1763"/>
      <c r="M70" s="1763"/>
      <c r="N70" s="1763"/>
      <c r="O70" s="1763"/>
      <c r="P70" s="1763"/>
      <c r="Q70" s="1763"/>
      <c r="R70" s="1763"/>
    </row>
    <row r="71" spans="2:18" ht="13.5">
      <c r="B71" s="1763" t="s">
        <v>1707</v>
      </c>
      <c r="C71" s="1763"/>
      <c r="D71" s="1763"/>
      <c r="E71" s="1763"/>
      <c r="F71" s="1763"/>
      <c r="G71" s="1763"/>
      <c r="H71" s="1763"/>
      <c r="I71" s="1763"/>
      <c r="J71" s="1763"/>
      <c r="K71" s="1763"/>
      <c r="L71" s="1763"/>
      <c r="M71" s="1763"/>
      <c r="N71" s="1763"/>
      <c r="O71" s="1763"/>
      <c r="P71" s="1763"/>
      <c r="Q71" s="1763"/>
      <c r="R71" s="1763"/>
    </row>
    <row r="72" spans="2:18" ht="13.5">
      <c r="B72" s="1763" t="s">
        <v>1708</v>
      </c>
      <c r="C72" s="1763"/>
      <c r="D72" s="1763"/>
      <c r="E72" s="1763"/>
      <c r="F72" s="1763"/>
      <c r="G72" s="1763"/>
      <c r="H72" s="1763"/>
      <c r="I72" s="1763"/>
      <c r="J72" s="1763"/>
      <c r="K72" s="1763"/>
      <c r="L72" s="1763"/>
      <c r="M72" s="1763"/>
      <c r="N72" s="1763"/>
      <c r="O72" s="1763"/>
      <c r="P72" s="1763"/>
      <c r="Q72" s="1763"/>
      <c r="R72" s="1763"/>
    </row>
    <row r="73" spans="2:18" ht="13.5">
      <c r="B73" s="1763" t="s">
        <v>1709</v>
      </c>
      <c r="C73" s="1763"/>
      <c r="D73" s="1763"/>
      <c r="E73" s="1763"/>
      <c r="F73" s="1763"/>
      <c r="G73" s="1763"/>
      <c r="H73" s="1763"/>
      <c r="I73" s="1763"/>
      <c r="J73" s="1763"/>
      <c r="K73" s="1763"/>
      <c r="L73" s="1763"/>
      <c r="M73" s="1763"/>
      <c r="N73" s="1763"/>
      <c r="O73" s="1763"/>
      <c r="P73" s="1763"/>
      <c r="Q73" s="1763"/>
      <c r="R73" s="1763"/>
    </row>
    <row r="74" spans="2:18" ht="13.5">
      <c r="B74" s="1763" t="s">
        <v>1710</v>
      </c>
      <c r="C74" s="1763"/>
      <c r="D74" s="1763"/>
      <c r="E74" s="1763"/>
      <c r="F74" s="1763"/>
      <c r="G74" s="1763"/>
      <c r="H74" s="1763"/>
      <c r="I74" s="1763"/>
      <c r="J74" s="1763"/>
      <c r="K74" s="1763"/>
      <c r="L74" s="1763"/>
      <c r="M74" s="1763"/>
      <c r="N74" s="1763"/>
      <c r="O74" s="1763"/>
      <c r="P74" s="1763"/>
      <c r="Q74" s="1763"/>
      <c r="R74" s="1763"/>
    </row>
    <row r="75" spans="2:18" ht="13.5">
      <c r="B75" s="1763" t="s">
        <v>1711</v>
      </c>
      <c r="C75" s="1763"/>
      <c r="D75" s="1763"/>
      <c r="E75" s="1763"/>
      <c r="F75" s="1763"/>
      <c r="G75" s="1763"/>
      <c r="H75" s="1763"/>
      <c r="I75" s="1763"/>
      <c r="J75" s="1763"/>
      <c r="K75" s="1763"/>
      <c r="L75" s="1763"/>
      <c r="M75" s="1763"/>
      <c r="N75" s="1763"/>
      <c r="O75" s="1763"/>
      <c r="P75" s="1763"/>
      <c r="Q75" s="1763"/>
      <c r="R75" s="1763"/>
    </row>
    <row r="76" spans="2:18" ht="13.5">
      <c r="B76" s="1763" t="s">
        <v>1712</v>
      </c>
      <c r="C76" s="1763"/>
      <c r="D76" s="1763"/>
      <c r="E76" s="1763"/>
      <c r="F76" s="1763"/>
      <c r="G76" s="1763"/>
      <c r="H76" s="1763"/>
      <c r="I76" s="1763"/>
      <c r="J76" s="1763"/>
      <c r="K76" s="1763"/>
      <c r="L76" s="1763"/>
      <c r="M76" s="1763"/>
      <c r="N76" s="1763"/>
      <c r="O76" s="1763"/>
      <c r="P76" s="1763"/>
      <c r="Q76" s="1763"/>
      <c r="R76" s="1763"/>
    </row>
    <row r="77" spans="2:18" ht="13.5">
      <c r="B77" s="1763" t="s">
        <v>1713</v>
      </c>
      <c r="C77" s="1763"/>
      <c r="D77" s="1763"/>
      <c r="E77" s="1763"/>
      <c r="F77" s="1763"/>
      <c r="G77" s="1763"/>
      <c r="H77" s="1763"/>
      <c r="I77" s="1763"/>
      <c r="J77" s="1763"/>
      <c r="K77" s="1763"/>
      <c r="L77" s="1763"/>
      <c r="M77" s="1763"/>
      <c r="N77" s="1763"/>
      <c r="O77" s="1763"/>
      <c r="P77" s="1763"/>
      <c r="Q77" s="1763"/>
      <c r="R77" s="1763"/>
    </row>
    <row r="78" spans="2:18" ht="13.5">
      <c r="B78" s="1763" t="s">
        <v>1714</v>
      </c>
      <c r="C78" s="1763"/>
      <c r="D78" s="1763"/>
      <c r="E78" s="1763"/>
      <c r="F78" s="1763"/>
      <c r="G78" s="1763"/>
      <c r="H78" s="1763"/>
      <c r="I78" s="1763"/>
      <c r="J78" s="1763"/>
      <c r="K78" s="1763"/>
      <c r="L78" s="1763"/>
      <c r="M78" s="1763"/>
      <c r="N78" s="1763"/>
      <c r="O78" s="1763"/>
      <c r="P78" s="1763"/>
      <c r="Q78" s="1763"/>
      <c r="R78" s="1763"/>
    </row>
    <row r="79" spans="2:18" ht="13.5">
      <c r="B79" s="1763" t="s">
        <v>1715</v>
      </c>
      <c r="C79" s="1763"/>
      <c r="D79" s="1763"/>
      <c r="E79" s="1763"/>
      <c r="F79" s="1763"/>
      <c r="G79" s="1763"/>
      <c r="H79" s="1763"/>
      <c r="I79" s="1763"/>
      <c r="J79" s="1763"/>
      <c r="K79" s="1763"/>
      <c r="L79" s="1763"/>
      <c r="M79" s="1763"/>
      <c r="N79" s="1763"/>
      <c r="O79" s="1763"/>
      <c r="P79" s="1763"/>
      <c r="Q79" s="1763"/>
      <c r="R79" s="1763"/>
    </row>
    <row r="80" spans="2:18" ht="13.5">
      <c r="B80" s="1763" t="s">
        <v>1716</v>
      </c>
      <c r="C80" s="1763"/>
      <c r="D80" s="1763"/>
      <c r="E80" s="1763"/>
      <c r="F80" s="1763"/>
      <c r="G80" s="1763"/>
      <c r="H80" s="1763"/>
      <c r="I80" s="1763"/>
      <c r="J80" s="1763"/>
      <c r="K80" s="1763"/>
      <c r="L80" s="1763"/>
      <c r="M80" s="1763"/>
      <c r="N80" s="1763"/>
      <c r="O80" s="1763"/>
      <c r="P80" s="1763"/>
      <c r="Q80" s="1763"/>
      <c r="R80" s="1763"/>
    </row>
    <row r="81" spans="2:18" ht="13.5">
      <c r="B81" s="1763" t="s">
        <v>1717</v>
      </c>
      <c r="C81" s="1763"/>
      <c r="D81" s="1763"/>
      <c r="E81" s="1763"/>
      <c r="F81" s="1763"/>
      <c r="G81" s="1763"/>
      <c r="H81" s="1763"/>
      <c r="I81" s="1763"/>
      <c r="J81" s="1763"/>
      <c r="K81" s="1763"/>
      <c r="L81" s="1763"/>
      <c r="M81" s="1763"/>
      <c r="N81" s="1763"/>
      <c r="O81" s="1763"/>
      <c r="P81" s="1763"/>
      <c r="Q81" s="1763"/>
      <c r="R81" s="1763"/>
    </row>
    <row r="82" spans="2:18" ht="13.5">
      <c r="B82" s="1763" t="s">
        <v>1718</v>
      </c>
      <c r="C82" s="1763"/>
      <c r="D82" s="1763"/>
      <c r="E82" s="1763"/>
      <c r="F82" s="1763"/>
      <c r="G82" s="1763"/>
      <c r="H82" s="1763"/>
      <c r="I82" s="1763"/>
      <c r="J82" s="1763"/>
      <c r="K82" s="1763"/>
      <c r="L82" s="1763"/>
      <c r="M82" s="1763"/>
      <c r="N82" s="1763"/>
      <c r="O82" s="1763"/>
      <c r="P82" s="1763"/>
      <c r="Q82" s="1763"/>
      <c r="R82" s="1763"/>
    </row>
    <row r="83" spans="2:18" ht="13.5">
      <c r="B83" s="1764" t="s">
        <v>1719</v>
      </c>
      <c r="C83" s="1763"/>
      <c r="D83" s="1763"/>
      <c r="E83" s="1763"/>
      <c r="F83" s="1763"/>
      <c r="G83" s="1763"/>
      <c r="H83" s="1763"/>
      <c r="I83" s="1763"/>
      <c r="J83" s="1763"/>
      <c r="K83" s="1763"/>
      <c r="L83" s="1763"/>
      <c r="M83" s="1763"/>
      <c r="N83" s="1763"/>
      <c r="O83" s="1763"/>
      <c r="P83" s="1763"/>
      <c r="Q83" s="1763"/>
      <c r="R83" s="1763"/>
    </row>
    <row r="84" spans="2:18" ht="13.5">
      <c r="B84" s="1763" t="s">
        <v>1720</v>
      </c>
      <c r="C84" s="1763"/>
      <c r="D84" s="1763"/>
      <c r="E84" s="1763"/>
      <c r="F84" s="1763"/>
      <c r="G84" s="1763"/>
      <c r="H84" s="1763"/>
      <c r="I84" s="1763"/>
      <c r="J84" s="1763"/>
      <c r="K84" s="1763"/>
      <c r="L84" s="1763"/>
      <c r="M84" s="1763"/>
      <c r="N84" s="1763"/>
      <c r="O84" s="1763"/>
      <c r="P84" s="1763"/>
      <c r="Q84" s="1763"/>
      <c r="R84" s="1763"/>
    </row>
    <row r="85" spans="2:18" ht="13.5">
      <c r="B85" s="1763" t="s">
        <v>1721</v>
      </c>
      <c r="C85" s="1763"/>
      <c r="D85" s="1763"/>
      <c r="E85" s="1763"/>
      <c r="F85" s="1763"/>
      <c r="G85" s="1763"/>
      <c r="H85" s="1763"/>
      <c r="I85" s="1763"/>
      <c r="J85" s="1763"/>
      <c r="K85" s="1763"/>
      <c r="L85" s="1763"/>
      <c r="M85" s="1763"/>
      <c r="N85" s="1763"/>
      <c r="O85" s="1763"/>
      <c r="P85" s="1763"/>
      <c r="Q85" s="1763"/>
      <c r="R85" s="1763"/>
    </row>
    <row r="86" spans="2:18" ht="13.5">
      <c r="B86" s="1763"/>
      <c r="C86" s="1763"/>
      <c r="D86" s="1763"/>
      <c r="E86" s="1763"/>
      <c r="F86" s="1763"/>
      <c r="G86" s="1763"/>
      <c r="H86" s="1763"/>
      <c r="I86" s="1763"/>
      <c r="J86" s="1763"/>
      <c r="K86" s="1763"/>
      <c r="L86" s="1763"/>
      <c r="M86" s="1763"/>
      <c r="N86" s="1763"/>
      <c r="O86" s="1763"/>
      <c r="P86" s="1763"/>
      <c r="Q86" s="1763"/>
      <c r="R86" s="1763"/>
    </row>
    <row r="87" spans="2:18" ht="13.5">
      <c r="B87" s="1763"/>
      <c r="C87" s="1763"/>
      <c r="D87" s="1763"/>
      <c r="E87" s="1763"/>
      <c r="F87" s="1763"/>
      <c r="G87" s="1763"/>
      <c r="H87" s="1763"/>
      <c r="I87" s="1763"/>
      <c r="J87" s="1763"/>
      <c r="K87" s="1763"/>
      <c r="L87" s="1763"/>
      <c r="M87" s="1763"/>
      <c r="N87" s="1763"/>
      <c r="O87" s="1763"/>
      <c r="P87" s="1763"/>
      <c r="Q87" s="1763"/>
      <c r="R87" s="1763"/>
    </row>
    <row r="88" spans="2:18" ht="13.5">
      <c r="B88" s="1763"/>
      <c r="C88" s="1763"/>
      <c r="D88" s="1763"/>
      <c r="E88" s="1763"/>
      <c r="F88" s="1763"/>
      <c r="G88" s="1763"/>
      <c r="H88" s="1763"/>
      <c r="I88" s="1763"/>
      <c r="J88" s="1763"/>
      <c r="K88" s="1763"/>
      <c r="L88" s="1763"/>
      <c r="M88" s="1763"/>
      <c r="N88" s="1763"/>
      <c r="O88" s="1763"/>
      <c r="P88" s="1763"/>
      <c r="Q88" s="1763"/>
      <c r="R88" s="1763"/>
    </row>
    <row r="89" spans="2:18" ht="13.5">
      <c r="B89" s="1763"/>
      <c r="C89" s="1763"/>
      <c r="D89" s="1763"/>
      <c r="E89" s="1763"/>
      <c r="F89" s="1763"/>
      <c r="G89" s="1763"/>
      <c r="H89" s="1763"/>
      <c r="I89" s="1763"/>
      <c r="J89" s="1763"/>
      <c r="K89" s="1763"/>
      <c r="L89" s="1763"/>
      <c r="M89" s="1763"/>
      <c r="N89" s="1763"/>
      <c r="O89" s="1763"/>
      <c r="P89" s="1763"/>
      <c r="Q89" s="1763"/>
      <c r="R89" s="1763"/>
    </row>
    <row r="90" spans="2:18" ht="13.5">
      <c r="B90" s="1763"/>
      <c r="C90" s="1763"/>
      <c r="D90" s="1763"/>
      <c r="E90" s="1763"/>
      <c r="F90" s="1763"/>
      <c r="G90" s="1763"/>
      <c r="H90" s="1763"/>
      <c r="I90" s="1763"/>
      <c r="J90" s="1763"/>
      <c r="K90" s="1763"/>
      <c r="L90" s="1763"/>
      <c r="M90" s="1763"/>
      <c r="N90" s="1763"/>
      <c r="O90" s="1763"/>
      <c r="P90" s="1763"/>
      <c r="Q90" s="1763"/>
      <c r="R90" s="1763"/>
    </row>
    <row r="91" spans="2:18" ht="13.5">
      <c r="B91" s="1763"/>
      <c r="C91" s="1763"/>
      <c r="D91" s="1763"/>
      <c r="E91" s="1763"/>
      <c r="F91" s="1763"/>
      <c r="G91" s="1763"/>
      <c r="H91" s="1763"/>
      <c r="I91" s="1763"/>
      <c r="J91" s="1763"/>
      <c r="K91" s="1763"/>
      <c r="L91" s="1763"/>
      <c r="M91" s="1763"/>
      <c r="N91" s="1763"/>
      <c r="O91" s="1763"/>
      <c r="P91" s="1763"/>
      <c r="Q91" s="1763"/>
      <c r="R91" s="1763"/>
    </row>
    <row r="92" spans="2:18" ht="13.5">
      <c r="B92" s="1763"/>
      <c r="C92" s="1763"/>
      <c r="D92" s="1763"/>
      <c r="E92" s="1763"/>
      <c r="F92" s="1763"/>
      <c r="G92" s="1763"/>
      <c r="H92" s="1763"/>
      <c r="I92" s="1763"/>
      <c r="J92" s="1763"/>
      <c r="K92" s="1763"/>
      <c r="L92" s="1763"/>
      <c r="M92" s="1763"/>
      <c r="N92" s="1763"/>
      <c r="O92" s="1763"/>
      <c r="P92" s="1763"/>
      <c r="Q92" s="1763"/>
      <c r="R92" s="1763"/>
    </row>
    <row r="93" spans="2:18" ht="13.5">
      <c r="B93" s="1763"/>
      <c r="C93" s="1763"/>
      <c r="D93" s="1763"/>
      <c r="E93" s="1763"/>
      <c r="F93" s="1763"/>
      <c r="G93" s="1763"/>
      <c r="H93" s="1763"/>
      <c r="I93" s="1763"/>
      <c r="J93" s="1763"/>
      <c r="K93" s="1763"/>
      <c r="L93" s="1763"/>
      <c r="M93" s="1763"/>
      <c r="N93" s="1763"/>
      <c r="O93" s="1763"/>
      <c r="P93" s="1763"/>
      <c r="Q93" s="1763"/>
      <c r="R93" s="1763"/>
    </row>
    <row r="94" spans="2:18" ht="13.5">
      <c r="B94" s="1763"/>
      <c r="C94" s="1763"/>
      <c r="D94" s="1763"/>
      <c r="E94" s="1763"/>
      <c r="F94" s="1763"/>
      <c r="G94" s="1763"/>
      <c r="H94" s="1763"/>
      <c r="I94" s="1763"/>
      <c r="J94" s="1763"/>
      <c r="K94" s="1763"/>
      <c r="L94" s="1763"/>
      <c r="M94" s="1763"/>
      <c r="N94" s="1763"/>
      <c r="O94" s="1763"/>
      <c r="P94" s="1763"/>
      <c r="Q94" s="1763"/>
      <c r="R94" s="1763"/>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pageMargins left="0.7" right="0.7" top="0.75" bottom="0.75" header="0.3" footer="0.3"/>
  <pageSetup fitToHeight="0" fitToWidth="1" horizontalDpi="600" verticalDpi="600" orientation="portrait" paperSize="9" scale="63" r:id="rId1"/>
  <rowBreaks count="1" manualBreakCount="1">
    <brk id="43" max="18" man="1"/>
  </rowBreaks>
</worksheet>
</file>

<file path=xl/worksheets/sheet12.xml><?xml version="1.0" encoding="utf-8"?>
<worksheet xmlns="http://schemas.openxmlformats.org/spreadsheetml/2006/main" xmlns:r="http://schemas.openxmlformats.org/officeDocument/2006/relationships">
  <sheetPr>
    <tabColor rgb="FFFF33CC"/>
  </sheetPr>
  <dimension ref="B2:Y55"/>
  <sheetViews>
    <sheetView view="pageBreakPreview" zoomScaleSheetLayoutView="100" zoomScalePageLayoutView="0" workbookViewId="0" topLeftCell="A1">
      <selection activeCell="A1" sqref="A1"/>
    </sheetView>
  </sheetViews>
  <sheetFormatPr defaultColWidth="3.50390625" defaultRowHeight="13.5"/>
  <cols>
    <col min="1" max="1" width="2.375" style="363" customWidth="1"/>
    <col min="2" max="2" width="3.00390625" style="492" customWidth="1"/>
    <col min="3" max="7" width="3.50390625" style="363" customWidth="1"/>
    <col min="8" max="14" width="4.50390625" style="363" customWidth="1"/>
    <col min="15" max="16" width="3.50390625" style="363" customWidth="1"/>
    <col min="17" max="24" width="4.875" style="363" customWidth="1"/>
    <col min="25" max="16384" width="3.50390625" style="363" customWidth="1"/>
  </cols>
  <sheetData>
    <row r="2" ht="13.5">
      <c r="B2" s="363" t="s">
        <v>70</v>
      </c>
    </row>
    <row r="4" spans="2:25" ht="13.5">
      <c r="B4" s="1789" t="s">
        <v>1120</v>
      </c>
      <c r="C4" s="1789"/>
      <c r="D4" s="1789"/>
      <c r="E4" s="1789"/>
      <c r="F4" s="1789"/>
      <c r="G4" s="1789"/>
      <c r="H4" s="1789"/>
      <c r="I4" s="1789"/>
      <c r="J4" s="1789"/>
      <c r="K4" s="1789"/>
      <c r="L4" s="1789"/>
      <c r="M4" s="1789"/>
      <c r="N4" s="1789"/>
      <c r="O4" s="1789"/>
      <c r="P4" s="1789"/>
      <c r="Q4" s="1789"/>
      <c r="R4" s="1789"/>
      <c r="S4" s="1789"/>
      <c r="T4" s="1789"/>
      <c r="U4" s="1789"/>
      <c r="V4" s="1789"/>
      <c r="W4" s="1789"/>
      <c r="X4" s="1789"/>
      <c r="Y4" s="1789"/>
    </row>
    <row r="6" spans="2:25" ht="13.5">
      <c r="B6" s="706"/>
      <c r="C6" s="501"/>
      <c r="D6" s="501"/>
      <c r="E6" s="501"/>
      <c r="F6" s="501"/>
      <c r="G6" s="498"/>
      <c r="H6" s="501"/>
      <c r="I6" s="501"/>
      <c r="J6" s="501"/>
      <c r="K6" s="501"/>
      <c r="L6" s="501"/>
      <c r="M6" s="501"/>
      <c r="N6" s="501"/>
      <c r="O6" s="501"/>
      <c r="P6" s="501"/>
      <c r="Q6" s="501"/>
      <c r="R6" s="501"/>
      <c r="S6" s="501"/>
      <c r="T6" s="501"/>
      <c r="U6" s="501"/>
      <c r="V6" s="501"/>
      <c r="W6" s="501"/>
      <c r="X6" s="501"/>
      <c r="Y6" s="498"/>
    </row>
    <row r="7" spans="2:25" ht="13.5">
      <c r="B7" s="707">
        <v>1</v>
      </c>
      <c r="C7" s="363" t="s">
        <v>94</v>
      </c>
      <c r="G7" s="708"/>
      <c r="Y7" s="708"/>
    </row>
    <row r="8" spans="2:25" ht="13.5">
      <c r="B8" s="709"/>
      <c r="C8" s="710"/>
      <c r="D8" s="710"/>
      <c r="E8" s="710"/>
      <c r="F8" s="710"/>
      <c r="G8" s="711"/>
      <c r="H8" s="710"/>
      <c r="I8" s="710"/>
      <c r="J8" s="710"/>
      <c r="K8" s="710"/>
      <c r="L8" s="710"/>
      <c r="M8" s="710"/>
      <c r="N8" s="710"/>
      <c r="O8" s="710"/>
      <c r="P8" s="710"/>
      <c r="Q8" s="710"/>
      <c r="R8" s="710"/>
      <c r="S8" s="710"/>
      <c r="T8" s="710"/>
      <c r="U8" s="710"/>
      <c r="V8" s="710"/>
      <c r="W8" s="710"/>
      <c r="X8" s="710"/>
      <c r="Y8" s="711"/>
    </row>
    <row r="9" spans="2:25" ht="13.5">
      <c r="B9" s="706"/>
      <c r="C9" s="501"/>
      <c r="D9" s="501"/>
      <c r="E9" s="501"/>
      <c r="F9" s="501"/>
      <c r="G9" s="498"/>
      <c r="H9" s="501"/>
      <c r="I9" s="501"/>
      <c r="J9" s="501"/>
      <c r="K9" s="501"/>
      <c r="L9" s="501"/>
      <c r="M9" s="501"/>
      <c r="N9" s="501"/>
      <c r="O9" s="501"/>
      <c r="P9" s="501"/>
      <c r="Q9" s="501"/>
      <c r="R9" s="501"/>
      <c r="S9" s="501"/>
      <c r="T9" s="501"/>
      <c r="U9" s="501"/>
      <c r="V9" s="501"/>
      <c r="W9" s="501"/>
      <c r="X9" s="501"/>
      <c r="Y9" s="498"/>
    </row>
    <row r="10" spans="2:25" ht="13.5">
      <c r="B10" s="707">
        <v>2</v>
      </c>
      <c r="C10" s="363" t="s">
        <v>62</v>
      </c>
      <c r="G10" s="708"/>
      <c r="I10" s="363" t="s">
        <v>1121</v>
      </c>
      <c r="N10" s="363" t="s">
        <v>1122</v>
      </c>
      <c r="S10" s="363" t="s">
        <v>1123</v>
      </c>
      <c r="Y10" s="708"/>
    </row>
    <row r="11" spans="2:25" ht="13.5">
      <c r="B11" s="709"/>
      <c r="C11" s="710"/>
      <c r="D11" s="710"/>
      <c r="E11" s="710"/>
      <c r="F11" s="710"/>
      <c r="G11" s="711"/>
      <c r="H11" s="710"/>
      <c r="I11" s="710"/>
      <c r="J11" s="710"/>
      <c r="K11" s="710"/>
      <c r="L11" s="710"/>
      <c r="M11" s="710"/>
      <c r="N11" s="710"/>
      <c r="O11" s="710"/>
      <c r="P11" s="710"/>
      <c r="Q11" s="710"/>
      <c r="R11" s="710"/>
      <c r="S11" s="710"/>
      <c r="T11" s="710"/>
      <c r="U11" s="710"/>
      <c r="V11" s="710"/>
      <c r="W11" s="710"/>
      <c r="X11" s="710"/>
      <c r="Y11" s="711"/>
    </row>
    <row r="12" spans="2:25" ht="13.5">
      <c r="B12" s="706"/>
      <c r="C12" s="501"/>
      <c r="D12" s="501"/>
      <c r="E12" s="501"/>
      <c r="F12" s="501"/>
      <c r="G12" s="498"/>
      <c r="H12" s="493"/>
      <c r="I12" s="501"/>
      <c r="J12" s="501"/>
      <c r="K12" s="501"/>
      <c r="L12" s="501"/>
      <c r="M12" s="501"/>
      <c r="N12" s="501"/>
      <c r="O12" s="501"/>
      <c r="P12" s="501"/>
      <c r="Q12" s="501"/>
      <c r="R12" s="501"/>
      <c r="S12" s="501"/>
      <c r="T12" s="501"/>
      <c r="U12" s="501"/>
      <c r="V12" s="501"/>
      <c r="W12" s="501"/>
      <c r="X12" s="501"/>
      <c r="Y12" s="498"/>
    </row>
    <row r="13" spans="2:25" ht="13.5">
      <c r="B13" s="707">
        <v>3</v>
      </c>
      <c r="C13" s="363" t="s">
        <v>63</v>
      </c>
      <c r="G13" s="708"/>
      <c r="H13" s="364"/>
      <c r="I13" s="363" t="s">
        <v>97</v>
      </c>
      <c r="R13" s="363" t="s">
        <v>98</v>
      </c>
      <c r="Y13" s="708"/>
    </row>
    <row r="14" spans="2:25" ht="6.75" customHeight="1">
      <c r="B14" s="707"/>
      <c r="G14" s="708"/>
      <c r="H14" s="364"/>
      <c r="Y14" s="708"/>
    </row>
    <row r="15" spans="2:25" ht="13.5">
      <c r="B15" s="707"/>
      <c r="G15" s="708"/>
      <c r="H15" s="364"/>
      <c r="I15" s="363" t="s">
        <v>99</v>
      </c>
      <c r="R15" s="363" t="s">
        <v>100</v>
      </c>
      <c r="Y15" s="708"/>
    </row>
    <row r="16" spans="2:25" ht="6.75" customHeight="1">
      <c r="B16" s="707"/>
      <c r="G16" s="708"/>
      <c r="H16" s="364"/>
      <c r="Y16" s="708"/>
    </row>
    <row r="17" spans="2:25" ht="13.5">
      <c r="B17" s="707"/>
      <c r="G17" s="708"/>
      <c r="H17" s="364"/>
      <c r="I17" s="363" t="s">
        <v>111</v>
      </c>
      <c r="Y17" s="708"/>
    </row>
    <row r="18" spans="2:25" ht="13.5">
      <c r="B18" s="707"/>
      <c r="G18" s="708"/>
      <c r="H18" s="364"/>
      <c r="Y18" s="708"/>
    </row>
    <row r="19" spans="2:25" ht="13.5">
      <c r="B19" s="707"/>
      <c r="G19" s="708"/>
      <c r="H19" s="364"/>
      <c r="Y19" s="708"/>
    </row>
    <row r="20" spans="2:25" ht="13.5">
      <c r="B20" s="706"/>
      <c r="C20" s="501"/>
      <c r="D20" s="501"/>
      <c r="E20" s="501"/>
      <c r="F20" s="501"/>
      <c r="G20" s="498"/>
      <c r="H20" s="493"/>
      <c r="I20" s="501"/>
      <c r="J20" s="501"/>
      <c r="K20" s="501"/>
      <c r="L20" s="501"/>
      <c r="M20" s="501"/>
      <c r="N20" s="501"/>
      <c r="O20" s="501"/>
      <c r="P20" s="501"/>
      <c r="Q20" s="501"/>
      <c r="R20" s="501"/>
      <c r="S20" s="501"/>
      <c r="T20" s="501"/>
      <c r="U20" s="501"/>
      <c r="V20" s="501"/>
      <c r="W20" s="501"/>
      <c r="X20" s="501"/>
      <c r="Y20" s="498"/>
    </row>
    <row r="21" spans="2:25" ht="29.25" customHeight="1">
      <c r="B21" s="712">
        <v>4</v>
      </c>
      <c r="C21" s="1790" t="s">
        <v>1124</v>
      </c>
      <c r="D21" s="1790"/>
      <c r="E21" s="1790"/>
      <c r="F21" s="1790"/>
      <c r="G21" s="1791"/>
      <c r="H21" s="358" t="s">
        <v>1125</v>
      </c>
      <c r="I21" s="109"/>
      <c r="Y21" s="708"/>
    </row>
    <row r="22" spans="2:25" ht="19.5" customHeight="1">
      <c r="B22" s="707"/>
      <c r="G22" s="708"/>
      <c r="H22" s="364"/>
      <c r="I22" s="109" t="s">
        <v>1126</v>
      </c>
      <c r="J22" s="109"/>
      <c r="K22" s="109"/>
      <c r="L22" s="109"/>
      <c r="M22" s="109"/>
      <c r="N22" s="109"/>
      <c r="O22" s="109"/>
      <c r="P22" s="109"/>
      <c r="Q22" s="109"/>
      <c r="R22" s="109"/>
      <c r="S22" s="109"/>
      <c r="T22" s="109"/>
      <c r="U22" s="109"/>
      <c r="Y22" s="708"/>
    </row>
    <row r="23" spans="2:25" ht="12" customHeight="1">
      <c r="B23" s="707"/>
      <c r="G23" s="708"/>
      <c r="H23" s="364"/>
      <c r="I23" s="1695" t="s">
        <v>64</v>
      </c>
      <c r="J23" s="1695"/>
      <c r="K23" s="1695"/>
      <c r="L23" s="1695"/>
      <c r="M23" s="1695"/>
      <c r="N23" s="1695"/>
      <c r="O23" s="1695"/>
      <c r="P23" s="1695"/>
      <c r="Q23" s="1777" t="s">
        <v>65</v>
      </c>
      <c r="R23" s="1778"/>
      <c r="S23" s="1778"/>
      <c r="T23" s="1778"/>
      <c r="U23" s="1778"/>
      <c r="V23" s="1778"/>
      <c r="W23" s="1779"/>
      <c r="Y23" s="708"/>
    </row>
    <row r="24" spans="2:25" ht="12" customHeight="1">
      <c r="B24" s="707"/>
      <c r="G24" s="708"/>
      <c r="H24" s="364"/>
      <c r="I24" s="1695"/>
      <c r="J24" s="1695"/>
      <c r="K24" s="1695"/>
      <c r="L24" s="1695"/>
      <c r="M24" s="1695"/>
      <c r="N24" s="1695"/>
      <c r="O24" s="1695"/>
      <c r="P24" s="1695"/>
      <c r="Q24" s="1780"/>
      <c r="R24" s="1781"/>
      <c r="S24" s="1781"/>
      <c r="T24" s="1781"/>
      <c r="U24" s="1781"/>
      <c r="V24" s="1781"/>
      <c r="W24" s="1782"/>
      <c r="Y24" s="708"/>
    </row>
    <row r="25" spans="2:25" ht="12" customHeight="1">
      <c r="B25" s="707"/>
      <c r="G25" s="708"/>
      <c r="H25" s="364"/>
      <c r="I25" s="1695" t="s">
        <v>69</v>
      </c>
      <c r="J25" s="1695"/>
      <c r="K25" s="1695"/>
      <c r="L25" s="1695"/>
      <c r="M25" s="1695"/>
      <c r="N25" s="1695"/>
      <c r="O25" s="1695"/>
      <c r="P25" s="1695"/>
      <c r="Q25" s="1783"/>
      <c r="R25" s="1784"/>
      <c r="S25" s="1784"/>
      <c r="T25" s="1784"/>
      <c r="U25" s="1784"/>
      <c r="V25" s="1784"/>
      <c r="W25" s="1785"/>
      <c r="Y25" s="708"/>
    </row>
    <row r="26" spans="2:25" ht="12" customHeight="1">
      <c r="B26" s="707"/>
      <c r="G26" s="708"/>
      <c r="H26" s="364"/>
      <c r="I26" s="1695"/>
      <c r="J26" s="1695"/>
      <c r="K26" s="1695"/>
      <c r="L26" s="1695"/>
      <c r="M26" s="1695"/>
      <c r="N26" s="1695"/>
      <c r="O26" s="1695"/>
      <c r="P26" s="1695"/>
      <c r="Q26" s="1786"/>
      <c r="R26" s="1787"/>
      <c r="S26" s="1787"/>
      <c r="T26" s="1787"/>
      <c r="U26" s="1787"/>
      <c r="V26" s="1787"/>
      <c r="W26" s="1788"/>
      <c r="Y26" s="708"/>
    </row>
    <row r="27" spans="2:25" ht="12" customHeight="1">
      <c r="B27" s="707"/>
      <c r="G27" s="708"/>
      <c r="H27" s="364"/>
      <c r="I27" s="1695" t="s">
        <v>108</v>
      </c>
      <c r="J27" s="1695"/>
      <c r="K27" s="1695"/>
      <c r="L27" s="1695"/>
      <c r="M27" s="1695"/>
      <c r="N27" s="1695"/>
      <c r="O27" s="1695"/>
      <c r="P27" s="1695"/>
      <c r="Q27" s="1783"/>
      <c r="R27" s="1784"/>
      <c r="S27" s="1784"/>
      <c r="T27" s="1784"/>
      <c r="U27" s="1784"/>
      <c r="V27" s="1784"/>
      <c r="W27" s="1785"/>
      <c r="Y27" s="708"/>
    </row>
    <row r="28" spans="2:25" ht="12" customHeight="1">
      <c r="B28" s="707"/>
      <c r="G28" s="708"/>
      <c r="H28" s="364"/>
      <c r="I28" s="1695"/>
      <c r="J28" s="1695"/>
      <c r="K28" s="1695"/>
      <c r="L28" s="1695"/>
      <c r="M28" s="1695"/>
      <c r="N28" s="1695"/>
      <c r="O28" s="1695"/>
      <c r="P28" s="1695"/>
      <c r="Q28" s="1786"/>
      <c r="R28" s="1787"/>
      <c r="S28" s="1787"/>
      <c r="T28" s="1787"/>
      <c r="U28" s="1787"/>
      <c r="V28" s="1787"/>
      <c r="W28" s="1788"/>
      <c r="Y28" s="708"/>
    </row>
    <row r="29" spans="2:25" ht="12" customHeight="1">
      <c r="B29" s="707"/>
      <c r="G29" s="708"/>
      <c r="H29" s="364"/>
      <c r="I29" s="1695" t="s">
        <v>66</v>
      </c>
      <c r="J29" s="1695"/>
      <c r="K29" s="1695"/>
      <c r="L29" s="1695"/>
      <c r="M29" s="1695"/>
      <c r="N29" s="1695"/>
      <c r="O29" s="1695"/>
      <c r="P29" s="1695"/>
      <c r="Q29" s="1783"/>
      <c r="R29" s="1784"/>
      <c r="S29" s="1784"/>
      <c r="T29" s="1784"/>
      <c r="U29" s="1784"/>
      <c r="V29" s="1784"/>
      <c r="W29" s="1785"/>
      <c r="Y29" s="708"/>
    </row>
    <row r="30" spans="2:25" ht="12" customHeight="1">
      <c r="B30" s="707"/>
      <c r="G30" s="708"/>
      <c r="H30" s="364"/>
      <c r="I30" s="1695"/>
      <c r="J30" s="1695"/>
      <c r="K30" s="1695"/>
      <c r="L30" s="1695"/>
      <c r="M30" s="1695"/>
      <c r="N30" s="1695"/>
      <c r="O30" s="1695"/>
      <c r="P30" s="1695"/>
      <c r="Q30" s="1786"/>
      <c r="R30" s="1787"/>
      <c r="S30" s="1787"/>
      <c r="T30" s="1787"/>
      <c r="U30" s="1787"/>
      <c r="V30" s="1787"/>
      <c r="W30" s="1788"/>
      <c r="Y30" s="708"/>
    </row>
    <row r="31" spans="2:25" ht="12" customHeight="1">
      <c r="B31" s="707"/>
      <c r="G31" s="708"/>
      <c r="H31" s="364"/>
      <c r="I31" s="1695" t="s">
        <v>68</v>
      </c>
      <c r="J31" s="1695"/>
      <c r="K31" s="1695"/>
      <c r="L31" s="1695"/>
      <c r="M31" s="1695"/>
      <c r="N31" s="1695"/>
      <c r="O31" s="1695"/>
      <c r="P31" s="1695"/>
      <c r="Q31" s="1783"/>
      <c r="R31" s="1784"/>
      <c r="S31" s="1784"/>
      <c r="T31" s="1784"/>
      <c r="U31" s="1784"/>
      <c r="V31" s="1784"/>
      <c r="W31" s="1785"/>
      <c r="Y31" s="708"/>
    </row>
    <row r="32" spans="2:25" ht="12" customHeight="1">
      <c r="B32" s="707"/>
      <c r="G32" s="708"/>
      <c r="H32" s="364"/>
      <c r="I32" s="1695"/>
      <c r="J32" s="1695"/>
      <c r="K32" s="1695"/>
      <c r="L32" s="1695"/>
      <c r="M32" s="1695"/>
      <c r="N32" s="1695"/>
      <c r="O32" s="1695"/>
      <c r="P32" s="1695"/>
      <c r="Q32" s="1786"/>
      <c r="R32" s="1787"/>
      <c r="S32" s="1787"/>
      <c r="T32" s="1787"/>
      <c r="U32" s="1787"/>
      <c r="V32" s="1787"/>
      <c r="W32" s="1788"/>
      <c r="Y32" s="708"/>
    </row>
    <row r="33" spans="2:25" ht="12" customHeight="1">
      <c r="B33" s="707"/>
      <c r="G33" s="708"/>
      <c r="H33" s="364"/>
      <c r="I33" s="1777" t="s">
        <v>67</v>
      </c>
      <c r="J33" s="1778"/>
      <c r="K33" s="1778"/>
      <c r="L33" s="1778"/>
      <c r="M33" s="1778"/>
      <c r="N33" s="1778"/>
      <c r="O33" s="1778"/>
      <c r="P33" s="1779"/>
      <c r="Q33" s="1783"/>
      <c r="R33" s="1784"/>
      <c r="S33" s="1784"/>
      <c r="T33" s="1784"/>
      <c r="U33" s="1784"/>
      <c r="V33" s="1784"/>
      <c r="W33" s="1785"/>
      <c r="Y33" s="708"/>
    </row>
    <row r="34" spans="2:25" ht="12" customHeight="1">
      <c r="B34" s="707"/>
      <c r="G34" s="708"/>
      <c r="H34" s="364"/>
      <c r="I34" s="1780"/>
      <c r="J34" s="1781"/>
      <c r="K34" s="1781"/>
      <c r="L34" s="1781"/>
      <c r="M34" s="1781"/>
      <c r="N34" s="1781"/>
      <c r="O34" s="1781"/>
      <c r="P34" s="1782"/>
      <c r="Q34" s="1786"/>
      <c r="R34" s="1787"/>
      <c r="S34" s="1787"/>
      <c r="T34" s="1787"/>
      <c r="U34" s="1787"/>
      <c r="V34" s="1787"/>
      <c r="W34" s="1788"/>
      <c r="Y34" s="708"/>
    </row>
    <row r="35" spans="2:25" ht="12" customHeight="1">
      <c r="B35" s="707"/>
      <c r="G35" s="708"/>
      <c r="H35" s="364"/>
      <c r="I35" s="1777"/>
      <c r="J35" s="1778"/>
      <c r="K35" s="1778"/>
      <c r="L35" s="1778"/>
      <c r="M35" s="1778"/>
      <c r="N35" s="1778"/>
      <c r="O35" s="1778"/>
      <c r="P35" s="1779"/>
      <c r="Q35" s="1783"/>
      <c r="R35" s="1784"/>
      <c r="S35" s="1784"/>
      <c r="T35" s="1784"/>
      <c r="U35" s="1784"/>
      <c r="V35" s="1784"/>
      <c r="W35" s="1785"/>
      <c r="Y35" s="708"/>
    </row>
    <row r="36" spans="2:25" ht="12" customHeight="1">
      <c r="B36" s="707"/>
      <c r="G36" s="708"/>
      <c r="H36" s="364"/>
      <c r="I36" s="1780"/>
      <c r="J36" s="1781"/>
      <c r="K36" s="1781"/>
      <c r="L36" s="1781"/>
      <c r="M36" s="1781"/>
      <c r="N36" s="1781"/>
      <c r="O36" s="1781"/>
      <c r="P36" s="1782"/>
      <c r="Q36" s="1786"/>
      <c r="R36" s="1787"/>
      <c r="S36" s="1787"/>
      <c r="T36" s="1787"/>
      <c r="U36" s="1787"/>
      <c r="V36" s="1787"/>
      <c r="W36" s="1788"/>
      <c r="Y36" s="708"/>
    </row>
    <row r="37" spans="2:25" ht="12" customHeight="1">
      <c r="B37" s="707"/>
      <c r="G37" s="708"/>
      <c r="H37" s="364"/>
      <c r="I37" s="1695"/>
      <c r="J37" s="1695"/>
      <c r="K37" s="1695"/>
      <c r="L37" s="1695"/>
      <c r="M37" s="1695"/>
      <c r="N37" s="1695"/>
      <c r="O37" s="1695"/>
      <c r="P37" s="1695"/>
      <c r="Q37" s="1783"/>
      <c r="R37" s="1784"/>
      <c r="S37" s="1784"/>
      <c r="T37" s="1784"/>
      <c r="U37" s="1784"/>
      <c r="V37" s="1784"/>
      <c r="W37" s="1785"/>
      <c r="Y37" s="708"/>
    </row>
    <row r="38" spans="2:25" s="117" customFormat="1" ht="12" customHeight="1">
      <c r="B38" s="707"/>
      <c r="C38" s="363"/>
      <c r="D38" s="363"/>
      <c r="E38" s="363"/>
      <c r="F38" s="363"/>
      <c r="G38" s="708"/>
      <c r="H38" s="713"/>
      <c r="I38" s="1695"/>
      <c r="J38" s="1695"/>
      <c r="K38" s="1695"/>
      <c r="L38" s="1695"/>
      <c r="M38" s="1695"/>
      <c r="N38" s="1695"/>
      <c r="O38" s="1695"/>
      <c r="P38" s="1695"/>
      <c r="Q38" s="1786"/>
      <c r="R38" s="1787"/>
      <c r="S38" s="1787"/>
      <c r="T38" s="1787"/>
      <c r="U38" s="1787"/>
      <c r="V38" s="1787"/>
      <c r="W38" s="1788"/>
      <c r="Y38" s="714"/>
    </row>
    <row r="39" spans="2:25" ht="15" customHeight="1">
      <c r="B39" s="707"/>
      <c r="G39" s="708"/>
      <c r="H39" s="364"/>
      <c r="I39" s="109"/>
      <c r="J39" s="109"/>
      <c r="K39" s="109"/>
      <c r="L39" s="109"/>
      <c r="M39" s="109"/>
      <c r="N39" s="109"/>
      <c r="O39" s="109"/>
      <c r="P39" s="109"/>
      <c r="Q39" s="109"/>
      <c r="R39" s="109"/>
      <c r="S39" s="109"/>
      <c r="T39" s="109"/>
      <c r="U39" s="109"/>
      <c r="Y39" s="649"/>
    </row>
    <row r="40" spans="2:25" ht="20.25" customHeight="1">
      <c r="B40" s="707"/>
      <c r="G40" s="708"/>
      <c r="H40" s="358" t="s">
        <v>1127</v>
      </c>
      <c r="I40" s="109"/>
      <c r="J40" s="109"/>
      <c r="K40" s="109"/>
      <c r="L40" s="109"/>
      <c r="M40" s="109"/>
      <c r="N40" s="109"/>
      <c r="O40" s="109"/>
      <c r="P40" s="109"/>
      <c r="Q40" s="109"/>
      <c r="R40" s="109"/>
      <c r="S40" s="109"/>
      <c r="T40" s="109"/>
      <c r="U40" s="109"/>
      <c r="Y40" s="649"/>
    </row>
    <row r="41" spans="2:25" ht="9.75" customHeight="1">
      <c r="B41" s="707"/>
      <c r="G41" s="708"/>
      <c r="H41" s="358"/>
      <c r="I41" s="109"/>
      <c r="J41" s="109"/>
      <c r="K41" s="109"/>
      <c r="L41" s="109"/>
      <c r="M41" s="109"/>
      <c r="N41" s="109"/>
      <c r="O41" s="109"/>
      <c r="P41" s="109"/>
      <c r="Q41" s="109"/>
      <c r="R41" s="109"/>
      <c r="S41" s="109"/>
      <c r="T41" s="109"/>
      <c r="U41" s="109"/>
      <c r="Y41" s="649"/>
    </row>
    <row r="42" spans="2:25" ht="22.5" customHeight="1">
      <c r="B42" s="707"/>
      <c r="G42" s="708"/>
      <c r="H42" s="364"/>
      <c r="I42" s="1769" t="s">
        <v>1128</v>
      </c>
      <c r="J42" s="1770"/>
      <c r="K42" s="1770"/>
      <c r="L42" s="1770"/>
      <c r="M42" s="1770"/>
      <c r="N42" s="1770"/>
      <c r="O42" s="1770"/>
      <c r="P42" s="1770"/>
      <c r="Q42" s="1770"/>
      <c r="R42" s="1771"/>
      <c r="S42" s="1775" t="s">
        <v>1129</v>
      </c>
      <c r="T42" s="1775"/>
      <c r="U42" s="1775"/>
      <c r="Y42" s="708"/>
    </row>
    <row r="43" spans="2:25" ht="22.5" customHeight="1">
      <c r="B43" s="707"/>
      <c r="G43" s="708"/>
      <c r="H43" s="364"/>
      <c r="I43" s="1772"/>
      <c r="J43" s="1773"/>
      <c r="K43" s="1773"/>
      <c r="L43" s="1773"/>
      <c r="M43" s="1773"/>
      <c r="N43" s="1773"/>
      <c r="O43" s="1773"/>
      <c r="P43" s="1773"/>
      <c r="Q43" s="1773"/>
      <c r="R43" s="1774"/>
      <c r="S43" s="1775"/>
      <c r="T43" s="1775"/>
      <c r="U43" s="1775"/>
      <c r="Y43" s="708"/>
    </row>
    <row r="44" spans="2:25" ht="11.25" customHeight="1">
      <c r="B44" s="707"/>
      <c r="G44" s="708"/>
      <c r="H44" s="358"/>
      <c r="I44" s="109"/>
      <c r="J44" s="109"/>
      <c r="K44" s="109"/>
      <c r="L44" s="109"/>
      <c r="M44" s="109"/>
      <c r="N44" s="109"/>
      <c r="O44" s="109"/>
      <c r="P44" s="109"/>
      <c r="Q44" s="109"/>
      <c r="R44" s="109"/>
      <c r="S44" s="109"/>
      <c r="T44" s="109"/>
      <c r="U44" s="109"/>
      <c r="Y44" s="649"/>
    </row>
    <row r="45" spans="2:25" ht="27.75" customHeight="1">
      <c r="B45" s="707"/>
      <c r="G45" s="708"/>
      <c r="H45" s="364"/>
      <c r="I45" s="1769" t="s">
        <v>1130</v>
      </c>
      <c r="J45" s="1770"/>
      <c r="K45" s="1770"/>
      <c r="L45" s="1770"/>
      <c r="M45" s="1770"/>
      <c r="N45" s="1770"/>
      <c r="O45" s="1770"/>
      <c r="P45" s="1770"/>
      <c r="Q45" s="1770"/>
      <c r="R45" s="1771"/>
      <c r="S45" s="1775" t="s">
        <v>1129</v>
      </c>
      <c r="T45" s="1775"/>
      <c r="U45" s="1775"/>
      <c r="V45" s="1776" t="s">
        <v>227</v>
      </c>
      <c r="W45" s="1765" t="s">
        <v>1131</v>
      </c>
      <c r="X45" s="1765"/>
      <c r="Y45" s="1766"/>
    </row>
    <row r="46" spans="2:25" ht="21.75" customHeight="1">
      <c r="B46" s="707"/>
      <c r="G46" s="708"/>
      <c r="H46" s="364"/>
      <c r="I46" s="1772"/>
      <c r="J46" s="1773"/>
      <c r="K46" s="1773"/>
      <c r="L46" s="1773"/>
      <c r="M46" s="1773"/>
      <c r="N46" s="1773"/>
      <c r="O46" s="1773"/>
      <c r="P46" s="1773"/>
      <c r="Q46" s="1773"/>
      <c r="R46" s="1774"/>
      <c r="S46" s="1775"/>
      <c r="T46" s="1775"/>
      <c r="U46" s="1775"/>
      <c r="V46" s="1776"/>
      <c r="W46" s="1765"/>
      <c r="X46" s="1765"/>
      <c r="Y46" s="1766"/>
    </row>
    <row r="47" spans="2:25" ht="21.75" customHeight="1">
      <c r="B47" s="707"/>
      <c r="G47" s="708"/>
      <c r="H47" s="364"/>
      <c r="I47" s="119"/>
      <c r="J47" s="119"/>
      <c r="K47" s="119"/>
      <c r="L47" s="119"/>
      <c r="M47" s="119"/>
      <c r="N47" s="119"/>
      <c r="O47" s="119"/>
      <c r="P47" s="119"/>
      <c r="Q47" s="119"/>
      <c r="R47" s="119"/>
      <c r="S47" s="118"/>
      <c r="T47" s="118"/>
      <c r="U47" s="118"/>
      <c r="V47" s="628"/>
      <c r="W47" s="1765" t="s">
        <v>1132</v>
      </c>
      <c r="X47" s="1765"/>
      <c r="Y47" s="1766"/>
    </row>
    <row r="48" spans="2:25" ht="21.75" customHeight="1">
      <c r="B48" s="707"/>
      <c r="G48" s="708"/>
      <c r="H48" s="364"/>
      <c r="I48" s="1769" t="s">
        <v>1133</v>
      </c>
      <c r="J48" s="1770"/>
      <c r="K48" s="1770"/>
      <c r="L48" s="1770"/>
      <c r="M48" s="1770"/>
      <c r="N48" s="1770"/>
      <c r="O48" s="1770"/>
      <c r="P48" s="1770"/>
      <c r="Q48" s="1770"/>
      <c r="R48" s="1771"/>
      <c r="S48" s="1775" t="s">
        <v>1129</v>
      </c>
      <c r="T48" s="1775"/>
      <c r="U48" s="1775"/>
      <c r="V48" s="628"/>
      <c r="W48" s="1765"/>
      <c r="X48" s="1765"/>
      <c r="Y48" s="1766"/>
    </row>
    <row r="49" spans="2:25" ht="21.75" customHeight="1">
      <c r="B49" s="707"/>
      <c r="G49" s="708"/>
      <c r="H49" s="364"/>
      <c r="I49" s="1772"/>
      <c r="J49" s="1773"/>
      <c r="K49" s="1773"/>
      <c r="L49" s="1773"/>
      <c r="M49" s="1773"/>
      <c r="N49" s="1773"/>
      <c r="O49" s="1773"/>
      <c r="P49" s="1773"/>
      <c r="Q49" s="1773"/>
      <c r="R49" s="1774"/>
      <c r="S49" s="1775"/>
      <c r="T49" s="1775"/>
      <c r="U49" s="1775"/>
      <c r="V49" s="628"/>
      <c r="W49" s="1765"/>
      <c r="X49" s="1765"/>
      <c r="Y49" s="1766"/>
    </row>
    <row r="50" spans="2:25" ht="15" customHeight="1">
      <c r="B50" s="707"/>
      <c r="G50" s="708"/>
      <c r="H50" s="364"/>
      <c r="I50" s="109"/>
      <c r="J50" s="109"/>
      <c r="K50" s="109"/>
      <c r="L50" s="109"/>
      <c r="M50" s="109"/>
      <c r="N50" s="109"/>
      <c r="O50" s="109"/>
      <c r="P50" s="109"/>
      <c r="Q50" s="109"/>
      <c r="R50" s="109"/>
      <c r="S50" s="109"/>
      <c r="T50" s="109"/>
      <c r="U50" s="109"/>
      <c r="W50" s="1765"/>
      <c r="X50" s="1765"/>
      <c r="Y50" s="1766"/>
    </row>
    <row r="51" spans="2:25" ht="15" customHeight="1">
      <c r="B51" s="709"/>
      <c r="C51" s="710"/>
      <c r="D51" s="710"/>
      <c r="E51" s="710"/>
      <c r="F51" s="710"/>
      <c r="G51" s="711"/>
      <c r="H51" s="495"/>
      <c r="I51" s="710"/>
      <c r="J51" s="710"/>
      <c r="K51" s="710"/>
      <c r="L51" s="710"/>
      <c r="M51" s="710"/>
      <c r="N51" s="710"/>
      <c r="O51" s="710"/>
      <c r="P51" s="710"/>
      <c r="Q51" s="710"/>
      <c r="R51" s="710"/>
      <c r="S51" s="710"/>
      <c r="T51" s="710"/>
      <c r="U51" s="710"/>
      <c r="V51" s="710"/>
      <c r="W51" s="1767"/>
      <c r="X51" s="1767"/>
      <c r="Y51" s="1768"/>
    </row>
    <row r="52" ht="15" customHeight="1">
      <c r="Y52" s="116"/>
    </row>
    <row r="53" spans="2:25" ht="13.5">
      <c r="B53" s="362" t="s">
        <v>1134</v>
      </c>
      <c r="D53" s="121"/>
      <c r="E53" s="121"/>
      <c r="F53" s="121"/>
      <c r="G53" s="121"/>
      <c r="H53" s="121"/>
      <c r="I53" s="121"/>
      <c r="J53" s="121"/>
      <c r="K53" s="121"/>
      <c r="L53" s="121"/>
      <c r="M53" s="121"/>
      <c r="N53" s="121"/>
      <c r="O53" s="121"/>
      <c r="P53" s="121"/>
      <c r="Q53" s="121"/>
      <c r="R53" s="121"/>
      <c r="S53" s="121"/>
      <c r="T53" s="121"/>
      <c r="U53" s="121"/>
      <c r="V53" s="121"/>
      <c r="W53" s="121"/>
      <c r="X53" s="121"/>
      <c r="Y53" s="121"/>
    </row>
    <row r="54" spans="2:25" ht="13.5">
      <c r="B54" s="362" t="s">
        <v>1135</v>
      </c>
      <c r="D54" s="121"/>
      <c r="E54" s="121"/>
      <c r="F54" s="121"/>
      <c r="G54" s="121"/>
      <c r="H54" s="121"/>
      <c r="I54" s="121"/>
      <c r="J54" s="121"/>
      <c r="K54" s="121"/>
      <c r="L54" s="121"/>
      <c r="M54" s="121"/>
      <c r="N54" s="121"/>
      <c r="O54" s="121"/>
      <c r="P54" s="121"/>
      <c r="Q54" s="121"/>
      <c r="R54" s="121"/>
      <c r="S54" s="121"/>
      <c r="T54" s="121"/>
      <c r="U54" s="121"/>
      <c r="V54" s="121"/>
      <c r="W54" s="121"/>
      <c r="X54" s="121"/>
      <c r="Y54" s="121"/>
    </row>
    <row r="55" spans="2:25" ht="13.5">
      <c r="B55" s="362"/>
      <c r="D55" s="120"/>
      <c r="E55" s="120"/>
      <c r="F55" s="120"/>
      <c r="G55" s="120"/>
      <c r="H55" s="120"/>
      <c r="I55" s="120"/>
      <c r="J55" s="120"/>
      <c r="K55" s="120"/>
      <c r="L55" s="120"/>
      <c r="M55" s="120"/>
      <c r="N55" s="120"/>
      <c r="O55" s="120"/>
      <c r="P55" s="120"/>
      <c r="Q55" s="120"/>
      <c r="R55" s="120"/>
      <c r="S55" s="120"/>
      <c r="T55" s="120"/>
      <c r="U55" s="120"/>
      <c r="V55" s="120"/>
      <c r="W55" s="120"/>
      <c r="X55" s="120"/>
      <c r="Y55" s="120"/>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7" right="0.7" top="0.75" bottom="0.75" header="0.3" footer="0.3"/>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tabColor rgb="FFFF33CC"/>
  </sheetPr>
  <dimension ref="B2:AC59"/>
  <sheetViews>
    <sheetView view="pageBreakPreview" zoomScaleSheetLayoutView="100" zoomScalePageLayoutView="0" workbookViewId="0" topLeftCell="A1">
      <selection activeCell="A1" sqref="A1"/>
    </sheetView>
  </sheetViews>
  <sheetFormatPr defaultColWidth="3.50390625" defaultRowHeight="13.5"/>
  <cols>
    <col min="1" max="1" width="1.25" style="363" customWidth="1"/>
    <col min="2" max="2" width="3.125" style="492" customWidth="1"/>
    <col min="3" max="29" width="3.125" style="363" customWidth="1"/>
    <col min="30" max="30" width="1.25" style="363" customWidth="1"/>
    <col min="31" max="16384" width="3.50390625" style="363" customWidth="1"/>
  </cols>
  <sheetData>
    <row r="1" s="626" customFormat="1" ht="13.5"/>
    <row r="2" s="626" customFormat="1" ht="13.5">
      <c r="B2" s="626" t="s">
        <v>1136</v>
      </c>
    </row>
    <row r="3" spans="23:29" s="626" customFormat="1" ht="13.5">
      <c r="W3" s="118" t="s">
        <v>796</v>
      </c>
      <c r="X3" s="118"/>
      <c r="Y3" s="118" t="s">
        <v>34</v>
      </c>
      <c r="Z3" s="118"/>
      <c r="AA3" s="118" t="s">
        <v>434</v>
      </c>
      <c r="AB3" s="118"/>
      <c r="AC3" s="118" t="s">
        <v>272</v>
      </c>
    </row>
    <row r="4" s="626" customFormat="1" ht="13.5">
      <c r="AC4" s="118"/>
    </row>
    <row r="5" spans="2:29" s="626" customFormat="1" ht="13.5">
      <c r="B5" s="1807" t="s">
        <v>1137</v>
      </c>
      <c r="C5" s="1807"/>
      <c r="D5" s="1807"/>
      <c r="E5" s="1807"/>
      <c r="F5" s="1807"/>
      <c r="G5" s="1807"/>
      <c r="H5" s="1807"/>
      <c r="I5" s="1807"/>
      <c r="J5" s="1807"/>
      <c r="K5" s="1807"/>
      <c r="L5" s="1807"/>
      <c r="M5" s="1807"/>
      <c r="N5" s="1807"/>
      <c r="O5" s="1807"/>
      <c r="P5" s="1807"/>
      <c r="Q5" s="1807"/>
      <c r="R5" s="1807"/>
      <c r="S5" s="1807"/>
      <c r="T5" s="1807"/>
      <c r="U5" s="1807"/>
      <c r="V5" s="1807"/>
      <c r="W5" s="1807"/>
      <c r="X5" s="1807"/>
      <c r="Y5" s="1807"/>
      <c r="Z5" s="1807"/>
      <c r="AA5" s="1807"/>
      <c r="AB5" s="1807"/>
      <c r="AC5" s="1807"/>
    </row>
    <row r="6" spans="2:29" s="626" customFormat="1" ht="28.5" customHeight="1">
      <c r="B6" s="1799" t="s">
        <v>1138</v>
      </c>
      <c r="C6" s="1799"/>
      <c r="D6" s="1799"/>
      <c r="E6" s="1799"/>
      <c r="F6" s="1799"/>
      <c r="G6" s="1799"/>
      <c r="H6" s="1799"/>
      <c r="I6" s="1799"/>
      <c r="J6" s="1799"/>
      <c r="K6" s="1799"/>
      <c r="L6" s="1799"/>
      <c r="M6" s="1799"/>
      <c r="N6" s="1799"/>
      <c r="O6" s="1799"/>
      <c r="P6" s="1799"/>
      <c r="Q6" s="1799"/>
      <c r="R6" s="1799"/>
      <c r="S6" s="1799"/>
      <c r="T6" s="1799"/>
      <c r="U6" s="1799"/>
      <c r="V6" s="1799"/>
      <c r="W6" s="1799"/>
      <c r="X6" s="1799"/>
      <c r="Y6" s="1799"/>
      <c r="Z6" s="1799"/>
      <c r="AA6" s="1799"/>
      <c r="AB6" s="1799"/>
      <c r="AC6" s="1799"/>
    </row>
    <row r="7" s="626" customFormat="1" ht="13.5"/>
    <row r="8" spans="2:29" s="626" customFormat="1" ht="23.25" customHeight="1">
      <c r="B8" s="1825" t="s">
        <v>225</v>
      </c>
      <c r="C8" s="1825"/>
      <c r="D8" s="1825"/>
      <c r="E8" s="1825"/>
      <c r="F8" s="1689"/>
      <c r="G8" s="1826"/>
      <c r="H8" s="1815"/>
      <c r="I8" s="1815"/>
      <c r="J8" s="1815"/>
      <c r="K8" s="1815"/>
      <c r="L8" s="1815"/>
      <c r="M8" s="1815"/>
      <c r="N8" s="1815"/>
      <c r="O8" s="1815"/>
      <c r="P8" s="1815"/>
      <c r="Q8" s="1815"/>
      <c r="R8" s="1815"/>
      <c r="S8" s="1815"/>
      <c r="T8" s="1815"/>
      <c r="U8" s="1815"/>
      <c r="V8" s="1815"/>
      <c r="W8" s="1815"/>
      <c r="X8" s="1815"/>
      <c r="Y8" s="1815"/>
      <c r="Z8" s="1815"/>
      <c r="AA8" s="1815"/>
      <c r="AB8" s="1815"/>
      <c r="AC8" s="1816"/>
    </row>
    <row r="9" spans="2:29" ht="23.25" customHeight="1">
      <c r="B9" s="1689" t="s">
        <v>95</v>
      </c>
      <c r="C9" s="1690"/>
      <c r="D9" s="1690"/>
      <c r="E9" s="1690"/>
      <c r="F9" s="1690"/>
      <c r="G9" s="1827" t="s">
        <v>1139</v>
      </c>
      <c r="H9" s="1827"/>
      <c r="I9" s="1827"/>
      <c r="J9" s="1827"/>
      <c r="K9" s="1827"/>
      <c r="L9" s="1827"/>
      <c r="M9" s="1827"/>
      <c r="N9" s="1827"/>
      <c r="O9" s="1827"/>
      <c r="P9" s="1827"/>
      <c r="Q9" s="1827"/>
      <c r="R9" s="1827"/>
      <c r="S9" s="1827"/>
      <c r="T9" s="1827"/>
      <c r="U9" s="1827"/>
      <c r="V9" s="1827"/>
      <c r="W9" s="1828"/>
      <c r="X9" s="716"/>
      <c r="Y9" s="716"/>
      <c r="Z9" s="716"/>
      <c r="AA9" s="716"/>
      <c r="AB9" s="716"/>
      <c r="AC9" s="717"/>
    </row>
    <row r="10" spans="2:29" ht="37.5" customHeight="1">
      <c r="B10" s="1812" t="s">
        <v>1140</v>
      </c>
      <c r="C10" s="1813"/>
      <c r="D10" s="1813"/>
      <c r="E10" s="1813"/>
      <c r="F10" s="1814"/>
      <c r="G10" s="1809" t="s">
        <v>1141</v>
      </c>
      <c r="H10" s="1815"/>
      <c r="I10" s="1815"/>
      <c r="J10" s="1815"/>
      <c r="K10" s="1815"/>
      <c r="L10" s="1815"/>
      <c r="M10" s="1815"/>
      <c r="N10" s="1815"/>
      <c r="O10" s="1815"/>
      <c r="P10" s="1815"/>
      <c r="Q10" s="1815"/>
      <c r="R10" s="1815"/>
      <c r="S10" s="1815"/>
      <c r="T10" s="1815"/>
      <c r="U10" s="1815"/>
      <c r="V10" s="1815"/>
      <c r="W10" s="1815"/>
      <c r="X10" s="1815"/>
      <c r="Y10" s="1815"/>
      <c r="Z10" s="1815"/>
      <c r="AA10" s="1815"/>
      <c r="AB10" s="1815"/>
      <c r="AC10" s="1816"/>
    </row>
    <row r="11" spans="2:29" ht="18" customHeight="1">
      <c r="B11" s="1812" t="s">
        <v>1142</v>
      </c>
      <c r="C11" s="1813"/>
      <c r="D11" s="1813"/>
      <c r="E11" s="1813"/>
      <c r="F11" s="1814"/>
      <c r="G11" s="1817" t="s">
        <v>1143</v>
      </c>
      <c r="H11" s="1818"/>
      <c r="I11" s="1818"/>
      <c r="J11" s="1818"/>
      <c r="K11" s="1818"/>
      <c r="L11" s="1818"/>
      <c r="M11" s="1818"/>
      <c r="N11" s="1818"/>
      <c r="O11" s="1818"/>
      <c r="P11" s="1818"/>
      <c r="Q11" s="1818"/>
      <c r="R11" s="1818"/>
      <c r="S11" s="1818"/>
      <c r="T11" s="1818"/>
      <c r="U11" s="1818"/>
      <c r="V11" s="1818"/>
      <c r="W11" s="1818"/>
      <c r="X11" s="1818"/>
      <c r="Y11" s="1818"/>
      <c r="Z11" s="1818"/>
      <c r="AA11" s="1818"/>
      <c r="AB11" s="1818"/>
      <c r="AC11" s="1819"/>
    </row>
    <row r="12" spans="2:29" ht="18" customHeight="1">
      <c r="B12" s="1686"/>
      <c r="C12" s="1687"/>
      <c r="D12" s="1687"/>
      <c r="E12" s="1687"/>
      <c r="F12" s="1688"/>
      <c r="G12" s="1820" t="s">
        <v>1144</v>
      </c>
      <c r="H12" s="1821"/>
      <c r="I12" s="1821"/>
      <c r="J12" s="1821"/>
      <c r="K12" s="1821"/>
      <c r="L12" s="1821"/>
      <c r="M12" s="1821"/>
      <c r="N12" s="1821"/>
      <c r="O12" s="1821"/>
      <c r="P12" s="1821"/>
      <c r="Q12" s="1821"/>
      <c r="R12" s="1821"/>
      <c r="S12" s="1821"/>
      <c r="T12" s="1821"/>
      <c r="U12" s="1821"/>
      <c r="V12" s="1821"/>
      <c r="W12" s="1821"/>
      <c r="X12" s="1821"/>
      <c r="Y12" s="1821"/>
      <c r="Z12" s="1821"/>
      <c r="AA12" s="1821"/>
      <c r="AB12" s="1821"/>
      <c r="AC12" s="1822"/>
    </row>
    <row r="13" s="626" customFormat="1" ht="13.5"/>
    <row r="14" s="626" customFormat="1" ht="13.5">
      <c r="B14" s="626" t="s">
        <v>1145</v>
      </c>
    </row>
    <row r="15" spans="2:29" s="626" customFormat="1" ht="13.5">
      <c r="B15" s="626" t="s">
        <v>1146</v>
      </c>
      <c r="AB15" s="109"/>
      <c r="AC15" s="109"/>
    </row>
    <row r="16" s="626" customFormat="1" ht="6" customHeight="1"/>
    <row r="17" spans="2:29" s="626" customFormat="1" ht="4.5" customHeight="1">
      <c r="B17" s="1795" t="s">
        <v>1147</v>
      </c>
      <c r="C17" s="1796"/>
      <c r="D17" s="1796"/>
      <c r="E17" s="1796"/>
      <c r="F17" s="1797"/>
      <c r="G17" s="360"/>
      <c r="H17" s="645"/>
      <c r="I17" s="645"/>
      <c r="J17" s="645"/>
      <c r="K17" s="645"/>
      <c r="L17" s="645"/>
      <c r="M17" s="645"/>
      <c r="N17" s="645"/>
      <c r="O17" s="645"/>
      <c r="P17" s="645"/>
      <c r="Q17" s="645"/>
      <c r="R17" s="645"/>
      <c r="S17" s="645"/>
      <c r="T17" s="645"/>
      <c r="U17" s="645"/>
      <c r="V17" s="645"/>
      <c r="W17" s="645"/>
      <c r="X17" s="645"/>
      <c r="Y17" s="645"/>
      <c r="Z17" s="360"/>
      <c r="AA17" s="645"/>
      <c r="AB17" s="1823"/>
      <c r="AC17" s="1824"/>
    </row>
    <row r="18" spans="2:29" s="626" customFormat="1" ht="15.75" customHeight="1">
      <c r="B18" s="1798"/>
      <c r="C18" s="1799"/>
      <c r="D18" s="1799"/>
      <c r="E18" s="1799"/>
      <c r="F18" s="1800"/>
      <c r="G18" s="359"/>
      <c r="H18" s="626" t="s">
        <v>1148</v>
      </c>
      <c r="Z18" s="720"/>
      <c r="AB18" s="1807"/>
      <c r="AC18" s="1808"/>
    </row>
    <row r="19" spans="2:29" s="626" customFormat="1" ht="18.75" customHeight="1">
      <c r="B19" s="1798"/>
      <c r="C19" s="1799"/>
      <c r="D19" s="1799"/>
      <c r="E19" s="1799"/>
      <c r="F19" s="1800"/>
      <c r="G19" s="359"/>
      <c r="I19" s="625" t="s">
        <v>116</v>
      </c>
      <c r="J19" s="1809" t="s">
        <v>1149</v>
      </c>
      <c r="K19" s="1810"/>
      <c r="L19" s="1810"/>
      <c r="M19" s="1810"/>
      <c r="N19" s="1810"/>
      <c r="O19" s="1810"/>
      <c r="P19" s="1810"/>
      <c r="Q19" s="1810"/>
      <c r="R19" s="1810"/>
      <c r="S19" s="1810"/>
      <c r="T19" s="1810"/>
      <c r="U19" s="624"/>
      <c r="V19" s="1671"/>
      <c r="W19" s="1672"/>
      <c r="X19" s="629" t="s">
        <v>90</v>
      </c>
      <c r="Z19" s="1776"/>
      <c r="AA19" s="1807"/>
      <c r="AB19" s="1807"/>
      <c r="AC19" s="1808"/>
    </row>
    <row r="20" spans="2:29" s="626" customFormat="1" ht="18.75" customHeight="1">
      <c r="B20" s="1798"/>
      <c r="C20" s="1799"/>
      <c r="D20" s="1799"/>
      <c r="E20" s="1799"/>
      <c r="F20" s="1800"/>
      <c r="G20" s="359"/>
      <c r="I20" s="625" t="s">
        <v>110</v>
      </c>
      <c r="J20" s="715" t="s">
        <v>1150</v>
      </c>
      <c r="K20" s="624"/>
      <c r="L20" s="624"/>
      <c r="M20" s="624"/>
      <c r="N20" s="624"/>
      <c r="O20" s="624"/>
      <c r="P20" s="624"/>
      <c r="Q20" s="624"/>
      <c r="R20" s="624"/>
      <c r="S20" s="624"/>
      <c r="T20" s="624"/>
      <c r="U20" s="629"/>
      <c r="V20" s="1676"/>
      <c r="W20" s="1677"/>
      <c r="X20" s="637" t="s">
        <v>90</v>
      </c>
      <c r="Y20" s="721"/>
      <c r="Z20" s="1776" t="s">
        <v>1151</v>
      </c>
      <c r="AA20" s="1807"/>
      <c r="AB20" s="1807"/>
      <c r="AC20" s="1808"/>
    </row>
    <row r="21" spans="2:29" s="626" customFormat="1" ht="13.5">
      <c r="B21" s="1798"/>
      <c r="C21" s="1799"/>
      <c r="D21" s="1799"/>
      <c r="E21" s="1799"/>
      <c r="F21" s="1800"/>
      <c r="G21" s="359"/>
      <c r="H21" s="626" t="s">
        <v>318</v>
      </c>
      <c r="Z21" s="359"/>
      <c r="AB21" s="109"/>
      <c r="AC21" s="641"/>
    </row>
    <row r="22" spans="2:29" s="626" customFormat="1" ht="15.75" customHeight="1">
      <c r="B22" s="1798"/>
      <c r="C22" s="1799"/>
      <c r="D22" s="1799"/>
      <c r="E22" s="1799"/>
      <c r="F22" s="1800"/>
      <c r="G22" s="359"/>
      <c r="H22" s="626" t="s">
        <v>1152</v>
      </c>
      <c r="T22" s="721"/>
      <c r="V22" s="721"/>
      <c r="Z22" s="1776"/>
      <c r="AA22" s="1807"/>
      <c r="AB22" s="1807"/>
      <c r="AC22" s="1808"/>
    </row>
    <row r="23" spans="2:29" s="626" customFormat="1" ht="30" customHeight="1">
      <c r="B23" s="1798"/>
      <c r="C23" s="1799"/>
      <c r="D23" s="1799"/>
      <c r="E23" s="1799"/>
      <c r="F23" s="1800"/>
      <c r="G23" s="359"/>
      <c r="I23" s="625" t="s">
        <v>242</v>
      </c>
      <c r="J23" s="1809" t="s">
        <v>1153</v>
      </c>
      <c r="K23" s="1810"/>
      <c r="L23" s="1810"/>
      <c r="M23" s="1810"/>
      <c r="N23" s="1810"/>
      <c r="O23" s="1810"/>
      <c r="P23" s="1810"/>
      <c r="Q23" s="1810"/>
      <c r="R23" s="1810"/>
      <c r="S23" s="1810"/>
      <c r="T23" s="1810"/>
      <c r="U23" s="1811"/>
      <c r="V23" s="1671"/>
      <c r="W23" s="1672"/>
      <c r="X23" s="629" t="s">
        <v>90</v>
      </c>
      <c r="Y23" s="721"/>
      <c r="Z23" s="1776" t="s">
        <v>1151</v>
      </c>
      <c r="AA23" s="1807"/>
      <c r="AB23" s="1807"/>
      <c r="AC23" s="1808"/>
    </row>
    <row r="24" spans="2:29" s="626" customFormat="1" ht="6" customHeight="1">
      <c r="B24" s="1801"/>
      <c r="C24" s="1802"/>
      <c r="D24" s="1802"/>
      <c r="E24" s="1802"/>
      <c r="F24" s="1803"/>
      <c r="G24" s="635"/>
      <c r="H24" s="636"/>
      <c r="I24" s="636"/>
      <c r="J24" s="636"/>
      <c r="K24" s="636"/>
      <c r="L24" s="636"/>
      <c r="M24" s="636"/>
      <c r="N24" s="636"/>
      <c r="O24" s="636"/>
      <c r="P24" s="636"/>
      <c r="Q24" s="636"/>
      <c r="R24" s="636"/>
      <c r="S24" s="636"/>
      <c r="T24" s="723"/>
      <c r="U24" s="723"/>
      <c r="V24" s="636"/>
      <c r="W24" s="636"/>
      <c r="X24" s="636"/>
      <c r="Y24" s="636"/>
      <c r="Z24" s="635"/>
      <c r="AA24" s="636"/>
      <c r="AB24" s="638"/>
      <c r="AC24" s="639"/>
    </row>
    <row r="25" spans="2:21" s="626" customFormat="1" ht="9.75" customHeight="1">
      <c r="B25" s="640"/>
      <c r="C25" s="640"/>
      <c r="D25" s="640"/>
      <c r="E25" s="640"/>
      <c r="F25" s="640"/>
      <c r="T25" s="721"/>
      <c r="U25" s="721"/>
    </row>
    <row r="26" spans="2:21" s="626" customFormat="1" ht="13.5">
      <c r="B26" s="626" t="s">
        <v>1154</v>
      </c>
      <c r="C26" s="640"/>
      <c r="D26" s="640"/>
      <c r="E26" s="640"/>
      <c r="F26" s="640"/>
      <c r="T26" s="721"/>
      <c r="U26" s="721"/>
    </row>
    <row r="27" spans="2:21" s="626" customFormat="1" ht="6.75" customHeight="1">
      <c r="B27" s="640"/>
      <c r="C27" s="640"/>
      <c r="D27" s="640"/>
      <c r="E27" s="640"/>
      <c r="F27" s="640"/>
      <c r="T27" s="721"/>
      <c r="U27" s="721"/>
    </row>
    <row r="28" spans="2:29" s="626" customFormat="1" ht="4.5" customHeight="1">
      <c r="B28" s="1795" t="s">
        <v>1147</v>
      </c>
      <c r="C28" s="1796"/>
      <c r="D28" s="1796"/>
      <c r="E28" s="1796"/>
      <c r="F28" s="1797"/>
      <c r="G28" s="360"/>
      <c r="H28" s="645"/>
      <c r="I28" s="645"/>
      <c r="J28" s="645"/>
      <c r="K28" s="645"/>
      <c r="L28" s="645"/>
      <c r="M28" s="645"/>
      <c r="N28" s="645"/>
      <c r="O28" s="645"/>
      <c r="P28" s="645"/>
      <c r="Q28" s="645"/>
      <c r="R28" s="645"/>
      <c r="S28" s="645"/>
      <c r="T28" s="645"/>
      <c r="U28" s="645"/>
      <c r="V28" s="645"/>
      <c r="W28" s="645"/>
      <c r="X28" s="645"/>
      <c r="Y28" s="645"/>
      <c r="Z28" s="360"/>
      <c r="AA28" s="645"/>
      <c r="AB28" s="642"/>
      <c r="AC28" s="643"/>
    </row>
    <row r="29" spans="2:29" s="626" customFormat="1" ht="15.75" customHeight="1">
      <c r="B29" s="1798"/>
      <c r="C29" s="1799"/>
      <c r="D29" s="1799"/>
      <c r="E29" s="1799"/>
      <c r="F29" s="1800"/>
      <c r="G29" s="359"/>
      <c r="H29" s="626" t="s">
        <v>1155</v>
      </c>
      <c r="Z29" s="359"/>
      <c r="AB29" s="724"/>
      <c r="AC29" s="725"/>
    </row>
    <row r="30" spans="2:29" s="626" customFormat="1" ht="18.75" customHeight="1">
      <c r="B30" s="1798"/>
      <c r="C30" s="1799"/>
      <c r="D30" s="1799"/>
      <c r="E30" s="1799"/>
      <c r="F30" s="1800"/>
      <c r="G30" s="359"/>
      <c r="I30" s="625" t="s">
        <v>116</v>
      </c>
      <c r="J30" s="1809" t="s">
        <v>1149</v>
      </c>
      <c r="K30" s="1810"/>
      <c r="L30" s="1810"/>
      <c r="M30" s="1810"/>
      <c r="N30" s="1810"/>
      <c r="O30" s="1810"/>
      <c r="P30" s="1810"/>
      <c r="Q30" s="1810"/>
      <c r="R30" s="1810"/>
      <c r="S30" s="1810"/>
      <c r="T30" s="1810"/>
      <c r="U30" s="629"/>
      <c r="V30" s="1671"/>
      <c r="W30" s="1672"/>
      <c r="X30" s="629" t="s">
        <v>90</v>
      </c>
      <c r="Z30" s="359"/>
      <c r="AB30" s="109"/>
      <c r="AC30" s="641"/>
    </row>
    <row r="31" spans="2:29" s="626" customFormat="1" ht="18.75" customHeight="1">
      <c r="B31" s="1798"/>
      <c r="C31" s="1799"/>
      <c r="D31" s="1799"/>
      <c r="E31" s="1799"/>
      <c r="F31" s="1800"/>
      <c r="G31" s="359"/>
      <c r="I31" s="726" t="s">
        <v>110</v>
      </c>
      <c r="J31" s="727" t="s">
        <v>1150</v>
      </c>
      <c r="K31" s="636"/>
      <c r="L31" s="636"/>
      <c r="M31" s="636"/>
      <c r="N31" s="636"/>
      <c r="O31" s="636"/>
      <c r="P31" s="636"/>
      <c r="Q31" s="636"/>
      <c r="R31" s="636"/>
      <c r="S31" s="636"/>
      <c r="T31" s="636"/>
      <c r="U31" s="637"/>
      <c r="V31" s="1676"/>
      <c r="W31" s="1677"/>
      <c r="X31" s="637" t="s">
        <v>90</v>
      </c>
      <c r="Y31" s="721"/>
      <c r="Z31" s="1776" t="s">
        <v>1151</v>
      </c>
      <c r="AA31" s="1807"/>
      <c r="AB31" s="1807"/>
      <c r="AC31" s="1808"/>
    </row>
    <row r="32" spans="2:29" s="626" customFormat="1" ht="6" customHeight="1">
      <c r="B32" s="1801"/>
      <c r="C32" s="1802"/>
      <c r="D32" s="1802"/>
      <c r="E32" s="1802"/>
      <c r="F32" s="1803"/>
      <c r="G32" s="635"/>
      <c r="H32" s="636"/>
      <c r="I32" s="636"/>
      <c r="J32" s="636"/>
      <c r="K32" s="636"/>
      <c r="L32" s="636"/>
      <c r="M32" s="636"/>
      <c r="N32" s="636"/>
      <c r="O32" s="636"/>
      <c r="P32" s="636"/>
      <c r="Q32" s="636"/>
      <c r="R32" s="636"/>
      <c r="S32" s="636"/>
      <c r="T32" s="723"/>
      <c r="U32" s="723"/>
      <c r="V32" s="636"/>
      <c r="W32" s="636"/>
      <c r="X32" s="636"/>
      <c r="Y32" s="636"/>
      <c r="Z32" s="635"/>
      <c r="AA32" s="636"/>
      <c r="AB32" s="638"/>
      <c r="AC32" s="639"/>
    </row>
    <row r="33" spans="2:21" s="626" customFormat="1" ht="9.75" customHeight="1">
      <c r="B33" s="640"/>
      <c r="C33" s="640"/>
      <c r="D33" s="640"/>
      <c r="E33" s="640"/>
      <c r="F33" s="640"/>
      <c r="T33" s="721"/>
      <c r="U33" s="721"/>
    </row>
    <row r="34" spans="2:21" s="626" customFormat="1" ht="13.5" customHeight="1">
      <c r="B34" s="626" t="s">
        <v>1156</v>
      </c>
      <c r="C34" s="640"/>
      <c r="D34" s="640"/>
      <c r="E34" s="640"/>
      <c r="F34" s="640"/>
      <c r="T34" s="721"/>
      <c r="U34" s="721"/>
    </row>
    <row r="35" spans="2:21" s="626" customFormat="1" ht="6.75" customHeight="1">
      <c r="B35" s="640"/>
      <c r="C35" s="640"/>
      <c r="D35" s="640"/>
      <c r="E35" s="640"/>
      <c r="F35" s="640"/>
      <c r="T35" s="721"/>
      <c r="U35" s="721"/>
    </row>
    <row r="36" spans="2:29" s="626" customFormat="1" ht="4.5" customHeight="1">
      <c r="B36" s="1795" t="s">
        <v>1147</v>
      </c>
      <c r="C36" s="1796"/>
      <c r="D36" s="1796"/>
      <c r="E36" s="1796"/>
      <c r="F36" s="1797"/>
      <c r="G36" s="360"/>
      <c r="H36" s="645"/>
      <c r="I36" s="645"/>
      <c r="J36" s="645"/>
      <c r="K36" s="645"/>
      <c r="L36" s="645"/>
      <c r="M36" s="645"/>
      <c r="N36" s="645"/>
      <c r="O36" s="645"/>
      <c r="P36" s="645"/>
      <c r="Q36" s="645"/>
      <c r="R36" s="645"/>
      <c r="S36" s="645"/>
      <c r="T36" s="645"/>
      <c r="U36" s="645"/>
      <c r="V36" s="645"/>
      <c r="W36" s="645"/>
      <c r="X36" s="645"/>
      <c r="Y36" s="645"/>
      <c r="Z36" s="360"/>
      <c r="AA36" s="645"/>
      <c r="AB36" s="642"/>
      <c r="AC36" s="643"/>
    </row>
    <row r="37" spans="2:29" s="626" customFormat="1" ht="15.75" customHeight="1">
      <c r="B37" s="1798"/>
      <c r="C37" s="1799"/>
      <c r="D37" s="1799"/>
      <c r="E37" s="1799"/>
      <c r="F37" s="1800"/>
      <c r="G37" s="359"/>
      <c r="H37" s="626" t="s">
        <v>1157</v>
      </c>
      <c r="Z37" s="359"/>
      <c r="AB37" s="724"/>
      <c r="AC37" s="725"/>
    </row>
    <row r="38" spans="2:29" s="626" customFormat="1" ht="18.75" customHeight="1">
      <c r="B38" s="1798"/>
      <c r="C38" s="1799"/>
      <c r="D38" s="1799"/>
      <c r="E38" s="1799"/>
      <c r="F38" s="1800"/>
      <c r="G38" s="359"/>
      <c r="I38" s="625" t="s">
        <v>116</v>
      </c>
      <c r="J38" s="1809" t="s">
        <v>1149</v>
      </c>
      <c r="K38" s="1810"/>
      <c r="L38" s="1810"/>
      <c r="M38" s="1810"/>
      <c r="N38" s="1810"/>
      <c r="O38" s="1810"/>
      <c r="P38" s="1810"/>
      <c r="Q38" s="1810"/>
      <c r="R38" s="1810"/>
      <c r="S38" s="1810"/>
      <c r="T38" s="1810"/>
      <c r="U38" s="629"/>
      <c r="V38" s="1684"/>
      <c r="W38" s="1671"/>
      <c r="X38" s="629" t="s">
        <v>90</v>
      </c>
      <c r="Z38" s="359"/>
      <c r="AB38" s="109"/>
      <c r="AC38" s="641"/>
    </row>
    <row r="39" spans="2:29" s="626" customFormat="1" ht="18.75" customHeight="1">
      <c r="B39" s="1798"/>
      <c r="C39" s="1799"/>
      <c r="D39" s="1799"/>
      <c r="E39" s="1799"/>
      <c r="F39" s="1800"/>
      <c r="G39" s="359"/>
      <c r="I39" s="726" t="s">
        <v>110</v>
      </c>
      <c r="J39" s="727" t="s">
        <v>1150</v>
      </c>
      <c r="K39" s="636"/>
      <c r="L39" s="636"/>
      <c r="M39" s="636"/>
      <c r="N39" s="636"/>
      <c r="O39" s="636"/>
      <c r="P39" s="636"/>
      <c r="Q39" s="636"/>
      <c r="R39" s="636"/>
      <c r="S39" s="636"/>
      <c r="T39" s="636"/>
      <c r="U39" s="637"/>
      <c r="V39" s="1684"/>
      <c r="W39" s="1671"/>
      <c r="X39" s="637" t="s">
        <v>90</v>
      </c>
      <c r="Y39" s="721"/>
      <c r="Z39" s="1776" t="s">
        <v>1151</v>
      </c>
      <c r="AA39" s="1807"/>
      <c r="AB39" s="1807"/>
      <c r="AC39" s="1808"/>
    </row>
    <row r="40" spans="2:29" s="626" customFormat="1" ht="6" customHeight="1">
      <c r="B40" s="1801"/>
      <c r="C40" s="1802"/>
      <c r="D40" s="1802"/>
      <c r="E40" s="1802"/>
      <c r="F40" s="1803"/>
      <c r="G40" s="635"/>
      <c r="H40" s="636"/>
      <c r="I40" s="636"/>
      <c r="J40" s="636"/>
      <c r="K40" s="636"/>
      <c r="L40" s="636"/>
      <c r="M40" s="636"/>
      <c r="N40" s="636"/>
      <c r="O40" s="636"/>
      <c r="P40" s="636"/>
      <c r="Q40" s="636"/>
      <c r="R40" s="636"/>
      <c r="S40" s="636"/>
      <c r="T40" s="723"/>
      <c r="U40" s="723"/>
      <c r="V40" s="636"/>
      <c r="W40" s="636"/>
      <c r="X40" s="636"/>
      <c r="Y40" s="636"/>
      <c r="Z40" s="635"/>
      <c r="AA40" s="636"/>
      <c r="AB40" s="638"/>
      <c r="AC40" s="639"/>
    </row>
    <row r="41" spans="2:29" s="626" customFormat="1" ht="4.5" customHeight="1">
      <c r="B41" s="1795" t="s">
        <v>1158</v>
      </c>
      <c r="C41" s="1796"/>
      <c r="D41" s="1796"/>
      <c r="E41" s="1796"/>
      <c r="F41" s="1797"/>
      <c r="G41" s="360"/>
      <c r="H41" s="645"/>
      <c r="I41" s="645"/>
      <c r="J41" s="645"/>
      <c r="K41" s="645"/>
      <c r="L41" s="645"/>
      <c r="M41" s="645"/>
      <c r="N41" s="645"/>
      <c r="O41" s="645"/>
      <c r="P41" s="645"/>
      <c r="Q41" s="645"/>
      <c r="R41" s="645"/>
      <c r="S41" s="645"/>
      <c r="T41" s="645"/>
      <c r="U41" s="645"/>
      <c r="V41" s="645"/>
      <c r="W41" s="645"/>
      <c r="X41" s="645"/>
      <c r="Y41" s="645"/>
      <c r="Z41" s="360"/>
      <c r="AA41" s="645"/>
      <c r="AB41" s="642"/>
      <c r="AC41" s="643"/>
    </row>
    <row r="42" spans="2:29" s="626" customFormat="1" ht="15.75" customHeight="1">
      <c r="B42" s="1798"/>
      <c r="C42" s="1799"/>
      <c r="D42" s="1799"/>
      <c r="E42" s="1799"/>
      <c r="F42" s="1800"/>
      <c r="G42" s="359"/>
      <c r="H42" s="626" t="s">
        <v>1159</v>
      </c>
      <c r="Z42" s="359"/>
      <c r="AB42" s="724"/>
      <c r="AC42" s="725"/>
    </row>
    <row r="43" spans="2:29" s="626" customFormat="1" ht="30" customHeight="1">
      <c r="B43" s="1798"/>
      <c r="C43" s="1799"/>
      <c r="D43" s="1799"/>
      <c r="E43" s="1799"/>
      <c r="F43" s="1800"/>
      <c r="G43" s="359"/>
      <c r="I43" s="625" t="s">
        <v>116</v>
      </c>
      <c r="J43" s="1804" t="s">
        <v>1160</v>
      </c>
      <c r="K43" s="1805"/>
      <c r="L43" s="1805"/>
      <c r="M43" s="1805"/>
      <c r="N43" s="1805"/>
      <c r="O43" s="1805"/>
      <c r="P43" s="1805"/>
      <c r="Q43" s="1805"/>
      <c r="R43" s="1805"/>
      <c r="S43" s="1805"/>
      <c r="T43" s="1805"/>
      <c r="U43" s="1806"/>
      <c r="V43" s="1684"/>
      <c r="W43" s="1671"/>
      <c r="X43" s="629" t="s">
        <v>90</v>
      </c>
      <c r="Z43" s="359"/>
      <c r="AB43" s="109"/>
      <c r="AC43" s="641"/>
    </row>
    <row r="44" spans="2:29" s="626" customFormat="1" ht="33" customHeight="1">
      <c r="B44" s="1798"/>
      <c r="C44" s="1799"/>
      <c r="D44" s="1799"/>
      <c r="E44" s="1799"/>
      <c r="F44" s="1800"/>
      <c r="G44" s="359"/>
      <c r="I44" s="625" t="s">
        <v>110</v>
      </c>
      <c r="J44" s="1804" t="s">
        <v>1161</v>
      </c>
      <c r="K44" s="1805"/>
      <c r="L44" s="1805"/>
      <c r="M44" s="1805"/>
      <c r="N44" s="1805"/>
      <c r="O44" s="1805"/>
      <c r="P44" s="1805"/>
      <c r="Q44" s="1805"/>
      <c r="R44" s="1805"/>
      <c r="S44" s="1805"/>
      <c r="T44" s="1805"/>
      <c r="U44" s="1806"/>
      <c r="V44" s="1684"/>
      <c r="W44" s="1671"/>
      <c r="X44" s="637" t="s">
        <v>90</v>
      </c>
      <c r="Y44" s="721"/>
      <c r="Z44" s="1776" t="s">
        <v>1151</v>
      </c>
      <c r="AA44" s="1807"/>
      <c r="AB44" s="1807"/>
      <c r="AC44" s="1808"/>
    </row>
    <row r="45" spans="2:29" s="626" customFormat="1" ht="6" customHeight="1">
      <c r="B45" s="1801"/>
      <c r="C45" s="1802"/>
      <c r="D45" s="1802"/>
      <c r="E45" s="1802"/>
      <c r="F45" s="1803"/>
      <c r="G45" s="635"/>
      <c r="H45" s="636"/>
      <c r="I45" s="636"/>
      <c r="J45" s="636"/>
      <c r="K45" s="636"/>
      <c r="L45" s="636"/>
      <c r="M45" s="636"/>
      <c r="N45" s="636"/>
      <c r="O45" s="636"/>
      <c r="P45" s="636"/>
      <c r="Q45" s="636"/>
      <c r="R45" s="636"/>
      <c r="S45" s="636"/>
      <c r="T45" s="723"/>
      <c r="U45" s="723"/>
      <c r="V45" s="636"/>
      <c r="W45" s="636"/>
      <c r="X45" s="636"/>
      <c r="Y45" s="636"/>
      <c r="Z45" s="635"/>
      <c r="AA45" s="636"/>
      <c r="AB45" s="638"/>
      <c r="AC45" s="639"/>
    </row>
    <row r="46" spans="2:21" s="626" customFormat="1" ht="6" customHeight="1">
      <c r="B46" s="640"/>
      <c r="C46" s="640"/>
      <c r="D46" s="640"/>
      <c r="E46" s="640"/>
      <c r="F46" s="640"/>
      <c r="T46" s="721"/>
      <c r="U46" s="721"/>
    </row>
    <row r="47" spans="2:29" s="626" customFormat="1" ht="13.5" customHeight="1">
      <c r="B47" s="1792" t="s">
        <v>798</v>
      </c>
      <c r="C47" s="1793"/>
      <c r="D47" s="728" t="s">
        <v>1162</v>
      </c>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row>
    <row r="48" spans="2:29" s="626" customFormat="1" ht="29.25" customHeight="1">
      <c r="B48" s="1792"/>
      <c r="C48" s="1793"/>
      <c r="D48" s="1794"/>
      <c r="E48" s="1794"/>
      <c r="F48" s="1794"/>
      <c r="G48" s="1794"/>
      <c r="H48" s="1794"/>
      <c r="I48" s="1794"/>
      <c r="J48" s="1794"/>
      <c r="K48" s="1794"/>
      <c r="L48" s="1794"/>
      <c r="M48" s="1794"/>
      <c r="N48" s="1794"/>
      <c r="O48" s="1794"/>
      <c r="P48" s="1794"/>
      <c r="Q48" s="1794"/>
      <c r="R48" s="1794"/>
      <c r="S48" s="1794"/>
      <c r="T48" s="1794"/>
      <c r="U48" s="1794"/>
      <c r="V48" s="1794"/>
      <c r="W48" s="1794"/>
      <c r="X48" s="1794"/>
      <c r="Y48" s="1794"/>
      <c r="Z48" s="1794"/>
      <c r="AA48" s="1794"/>
      <c r="AB48" s="1794"/>
      <c r="AC48" s="1794"/>
    </row>
    <row r="49" spans="2:29" s="626" customFormat="1" ht="71.25" customHeight="1">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row>
    <row r="50" spans="2:29" s="626" customFormat="1" ht="13.5">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row>
    <row r="51" s="491" customFormat="1" ht="13.5"/>
    <row r="52" spans="2:29" ht="13.5">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row>
    <row r="53" spans="2:29" ht="13.5">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row>
    <row r="54" spans="2:29" s="491" customFormat="1" ht="13.5">
      <c r="B54" s="492"/>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row>
    <row r="55" spans="2:29" s="491" customFormat="1" ht="13.5" customHeight="1">
      <c r="B55" s="492"/>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row>
    <row r="56" spans="2:29" s="491" customFormat="1" ht="13.5" customHeight="1">
      <c r="B56" s="492"/>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row>
    <row r="57" spans="2:29" s="491" customFormat="1" ht="13.5">
      <c r="B57" s="492"/>
      <c r="C57" s="363"/>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row>
    <row r="58" spans="2:29" s="491" customFormat="1" ht="13.5">
      <c r="B58" s="492"/>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row>
    <row r="59" spans="2:29" s="491" customFormat="1" ht="13.5">
      <c r="B59" s="492"/>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row>
    <row r="60" ht="156" customHeight="1"/>
  </sheetData>
  <sheetProtection/>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J43:U43"/>
    <mergeCell ref="V43:W43"/>
    <mergeCell ref="J44:U44"/>
    <mergeCell ref="V44:W44"/>
    <mergeCell ref="Z44:AC44"/>
  </mergeCells>
  <printOptions/>
  <pageMargins left="0.7" right="0.7" top="0.75" bottom="0.75" header="0.3" footer="0.3"/>
  <pageSetup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tabColor rgb="FFFF33CC"/>
    <pageSetUpPr fitToPage="1"/>
  </sheetPr>
  <dimension ref="B2:AC68"/>
  <sheetViews>
    <sheetView view="pageBreakPreview" zoomScaleSheetLayoutView="100" zoomScalePageLayoutView="0" workbookViewId="0" topLeftCell="A1">
      <selection activeCell="A1" sqref="A1"/>
    </sheetView>
  </sheetViews>
  <sheetFormatPr defaultColWidth="3.50390625" defaultRowHeight="13.5"/>
  <cols>
    <col min="1" max="1" width="1.25" style="363" customWidth="1"/>
    <col min="2" max="2" width="3.125" style="492" customWidth="1"/>
    <col min="3" max="29" width="3.125" style="363" customWidth="1"/>
    <col min="30" max="30" width="1.25" style="363" customWidth="1"/>
    <col min="31" max="16384" width="3.50390625" style="363" customWidth="1"/>
  </cols>
  <sheetData>
    <row r="1" s="626" customFormat="1" ht="13.5"/>
    <row r="2" s="626" customFormat="1" ht="13.5">
      <c r="B2" s="626" t="s">
        <v>1163</v>
      </c>
    </row>
    <row r="3" spans="23:29" s="626" customFormat="1" ht="13.5">
      <c r="W3" s="118" t="s">
        <v>796</v>
      </c>
      <c r="X3" s="118"/>
      <c r="Y3" s="118" t="s">
        <v>34</v>
      </c>
      <c r="Z3" s="118"/>
      <c r="AA3" s="118" t="s">
        <v>434</v>
      </c>
      <c r="AB3" s="118"/>
      <c r="AC3" s="118" t="s">
        <v>272</v>
      </c>
    </row>
    <row r="4" s="626" customFormat="1" ht="13.5">
      <c r="AC4" s="118"/>
    </row>
    <row r="5" spans="2:29" s="626" customFormat="1" ht="13.5">
      <c r="B5" s="1807" t="s">
        <v>1137</v>
      </c>
      <c r="C5" s="1807"/>
      <c r="D5" s="1807"/>
      <c r="E5" s="1807"/>
      <c r="F5" s="1807"/>
      <c r="G5" s="1807"/>
      <c r="H5" s="1807"/>
      <c r="I5" s="1807"/>
      <c r="J5" s="1807"/>
      <c r="K5" s="1807"/>
      <c r="L5" s="1807"/>
      <c r="M5" s="1807"/>
      <c r="N5" s="1807"/>
      <c r="O5" s="1807"/>
      <c r="P5" s="1807"/>
      <c r="Q5" s="1807"/>
      <c r="R5" s="1807"/>
      <c r="S5" s="1807"/>
      <c r="T5" s="1807"/>
      <c r="U5" s="1807"/>
      <c r="V5" s="1807"/>
      <c r="W5" s="1807"/>
      <c r="X5" s="1807"/>
      <c r="Y5" s="1807"/>
      <c r="Z5" s="1807"/>
      <c r="AA5" s="1807"/>
      <c r="AB5" s="1807"/>
      <c r="AC5" s="1807"/>
    </row>
    <row r="6" spans="2:29" s="626" customFormat="1" ht="26.25" customHeight="1">
      <c r="B6" s="1799" t="s">
        <v>1164</v>
      </c>
      <c r="C6" s="1799"/>
      <c r="D6" s="1799"/>
      <c r="E6" s="1799"/>
      <c r="F6" s="1799"/>
      <c r="G6" s="1799"/>
      <c r="H6" s="1799"/>
      <c r="I6" s="1799"/>
      <c r="J6" s="1799"/>
      <c r="K6" s="1799"/>
      <c r="L6" s="1799"/>
      <c r="M6" s="1799"/>
      <c r="N6" s="1799"/>
      <c r="O6" s="1799"/>
      <c r="P6" s="1799"/>
      <c r="Q6" s="1799"/>
      <c r="R6" s="1799"/>
      <c r="S6" s="1799"/>
      <c r="T6" s="1799"/>
      <c r="U6" s="1799"/>
      <c r="V6" s="1799"/>
      <c r="W6" s="1799"/>
      <c r="X6" s="1799"/>
      <c r="Y6" s="1799"/>
      <c r="Z6" s="1799"/>
      <c r="AA6" s="1799"/>
      <c r="AB6" s="1799"/>
      <c r="AC6" s="1799"/>
    </row>
    <row r="7" s="626" customFormat="1" ht="13.5"/>
    <row r="8" spans="2:29" s="626" customFormat="1" ht="23.25" customHeight="1">
      <c r="B8" s="1825" t="s">
        <v>225</v>
      </c>
      <c r="C8" s="1825"/>
      <c r="D8" s="1825"/>
      <c r="E8" s="1825"/>
      <c r="F8" s="1689"/>
      <c r="G8" s="1826"/>
      <c r="H8" s="1815"/>
      <c r="I8" s="1815"/>
      <c r="J8" s="1815"/>
      <c r="K8" s="1815"/>
      <c r="L8" s="1815"/>
      <c r="M8" s="1815"/>
      <c r="N8" s="1815"/>
      <c r="O8" s="1815"/>
      <c r="P8" s="1815"/>
      <c r="Q8" s="1815"/>
      <c r="R8" s="1815"/>
      <c r="S8" s="1815"/>
      <c r="T8" s="1815"/>
      <c r="U8" s="1815"/>
      <c r="V8" s="1815"/>
      <c r="W8" s="1815"/>
      <c r="X8" s="1815"/>
      <c r="Y8" s="1815"/>
      <c r="Z8" s="1815"/>
      <c r="AA8" s="1815"/>
      <c r="AB8" s="1815"/>
      <c r="AC8" s="1816"/>
    </row>
    <row r="9" spans="2:29" ht="23.25" customHeight="1">
      <c r="B9" s="1689" t="s">
        <v>95</v>
      </c>
      <c r="C9" s="1690"/>
      <c r="D9" s="1690"/>
      <c r="E9" s="1690"/>
      <c r="F9" s="1690"/>
      <c r="G9" s="1827" t="s">
        <v>1139</v>
      </c>
      <c r="H9" s="1827"/>
      <c r="I9" s="1827"/>
      <c r="J9" s="1827"/>
      <c r="K9" s="1827"/>
      <c r="L9" s="1827"/>
      <c r="M9" s="1827"/>
      <c r="N9" s="1827"/>
      <c r="O9" s="1827"/>
      <c r="P9" s="1827"/>
      <c r="Q9" s="1827"/>
      <c r="R9" s="1827"/>
      <c r="S9" s="1827"/>
      <c r="T9" s="1827"/>
      <c r="U9" s="1827"/>
      <c r="V9" s="1827"/>
      <c r="W9" s="1828"/>
      <c r="X9" s="716"/>
      <c r="Y9" s="716"/>
      <c r="Z9" s="716"/>
      <c r="AA9" s="716"/>
      <c r="AB9" s="716"/>
      <c r="AC9" s="717"/>
    </row>
    <row r="10" spans="2:29" ht="58.5" customHeight="1">
      <c r="B10" s="1812" t="s">
        <v>1140</v>
      </c>
      <c r="C10" s="1813"/>
      <c r="D10" s="1813"/>
      <c r="E10" s="1813"/>
      <c r="F10" s="1814"/>
      <c r="G10" s="1809" t="s">
        <v>1165</v>
      </c>
      <c r="H10" s="1815"/>
      <c r="I10" s="1815"/>
      <c r="J10" s="1815"/>
      <c r="K10" s="1815"/>
      <c r="L10" s="1815"/>
      <c r="M10" s="1815"/>
      <c r="N10" s="1815"/>
      <c r="O10" s="1815"/>
      <c r="P10" s="1815"/>
      <c r="Q10" s="1815"/>
      <c r="R10" s="1815"/>
      <c r="S10" s="1815"/>
      <c r="T10" s="1815"/>
      <c r="U10" s="1815"/>
      <c r="V10" s="1815"/>
      <c r="W10" s="1815"/>
      <c r="X10" s="1815"/>
      <c r="Y10" s="1815"/>
      <c r="Z10" s="1815"/>
      <c r="AA10" s="1815"/>
      <c r="AB10" s="1815"/>
      <c r="AC10" s="1816"/>
    </row>
    <row r="11" spans="2:29" ht="15" customHeight="1">
      <c r="B11" s="1812" t="s">
        <v>1142</v>
      </c>
      <c r="C11" s="1813"/>
      <c r="D11" s="1813"/>
      <c r="E11" s="1813"/>
      <c r="F11" s="1814"/>
      <c r="G11" s="1817" t="s">
        <v>1143</v>
      </c>
      <c r="H11" s="1818"/>
      <c r="I11" s="1818"/>
      <c r="J11" s="1818"/>
      <c r="K11" s="1818"/>
      <c r="L11" s="1818"/>
      <c r="M11" s="1818"/>
      <c r="N11" s="1818"/>
      <c r="O11" s="1818"/>
      <c r="P11" s="1818"/>
      <c r="Q11" s="1818"/>
      <c r="R11" s="1818"/>
      <c r="S11" s="1818"/>
      <c r="T11" s="1818"/>
      <c r="U11" s="1818"/>
      <c r="V11" s="1818"/>
      <c r="W11" s="1818"/>
      <c r="X11" s="1818"/>
      <c r="Y11" s="1818"/>
      <c r="Z11" s="1818"/>
      <c r="AA11" s="1818"/>
      <c r="AB11" s="1818"/>
      <c r="AC11" s="1819"/>
    </row>
    <row r="12" spans="2:29" ht="13.5">
      <c r="B12" s="1686"/>
      <c r="C12" s="1687"/>
      <c r="D12" s="1687"/>
      <c r="E12" s="1687"/>
      <c r="F12" s="1688"/>
      <c r="G12" s="1820" t="s">
        <v>1144</v>
      </c>
      <c r="H12" s="1821"/>
      <c r="I12" s="1821"/>
      <c r="J12" s="1821"/>
      <c r="K12" s="1821"/>
      <c r="L12" s="1821"/>
      <c r="M12" s="1821"/>
      <c r="N12" s="1821"/>
      <c r="O12" s="1821"/>
      <c r="P12" s="1821"/>
      <c r="Q12" s="1821"/>
      <c r="R12" s="1821"/>
      <c r="S12" s="1821"/>
      <c r="T12" s="1821"/>
      <c r="U12" s="1821"/>
      <c r="V12" s="1821"/>
      <c r="W12" s="1821"/>
      <c r="X12" s="1821"/>
      <c r="Y12" s="1821"/>
      <c r="Z12" s="1821"/>
      <c r="AA12" s="1821"/>
      <c r="AB12" s="1821"/>
      <c r="AC12" s="1822"/>
    </row>
    <row r="13" s="626" customFormat="1" ht="13.5"/>
    <row r="14" s="626" customFormat="1" ht="13.5">
      <c r="B14" s="626" t="s">
        <v>1145</v>
      </c>
    </row>
    <row r="15" spans="2:29" s="626" customFormat="1" ht="13.5">
      <c r="B15" s="626" t="s">
        <v>1146</v>
      </c>
      <c r="AB15" s="109"/>
      <c r="AC15" s="109"/>
    </row>
    <row r="16" s="626" customFormat="1" ht="6" customHeight="1"/>
    <row r="17" spans="2:29" s="626" customFormat="1" ht="6" customHeight="1">
      <c r="B17" s="1795" t="s">
        <v>1147</v>
      </c>
      <c r="C17" s="1796"/>
      <c r="D17" s="1796"/>
      <c r="E17" s="1796"/>
      <c r="F17" s="1797"/>
      <c r="G17" s="360"/>
      <c r="H17" s="645"/>
      <c r="I17" s="645"/>
      <c r="J17" s="645"/>
      <c r="K17" s="645"/>
      <c r="L17" s="645"/>
      <c r="M17" s="645"/>
      <c r="N17" s="645"/>
      <c r="O17" s="645"/>
      <c r="P17" s="645"/>
      <c r="Q17" s="645"/>
      <c r="R17" s="645"/>
      <c r="S17" s="645"/>
      <c r="T17" s="645"/>
      <c r="U17" s="645"/>
      <c r="V17" s="645"/>
      <c r="W17" s="645"/>
      <c r="X17" s="645"/>
      <c r="Y17" s="645"/>
      <c r="Z17" s="360"/>
      <c r="AA17" s="645"/>
      <c r="AB17" s="642"/>
      <c r="AC17" s="643"/>
    </row>
    <row r="18" spans="2:29" s="626" customFormat="1" ht="13.5" customHeight="1">
      <c r="B18" s="1798"/>
      <c r="C18" s="1799"/>
      <c r="D18" s="1799"/>
      <c r="E18" s="1799"/>
      <c r="F18" s="1800"/>
      <c r="G18" s="359"/>
      <c r="H18" s="626" t="s">
        <v>1166</v>
      </c>
      <c r="Z18" s="359"/>
      <c r="AB18" s="724"/>
      <c r="AC18" s="725"/>
    </row>
    <row r="19" spans="2:29" s="626" customFormat="1" ht="15.75" customHeight="1">
      <c r="B19" s="1798"/>
      <c r="C19" s="1799"/>
      <c r="D19" s="1799"/>
      <c r="E19" s="1799"/>
      <c r="F19" s="1800"/>
      <c r="G19" s="359"/>
      <c r="I19" s="625" t="s">
        <v>116</v>
      </c>
      <c r="J19" s="1809" t="s">
        <v>1149</v>
      </c>
      <c r="K19" s="1810"/>
      <c r="L19" s="1810"/>
      <c r="M19" s="1810"/>
      <c r="N19" s="1810"/>
      <c r="O19" s="1810"/>
      <c r="P19" s="1810"/>
      <c r="Q19" s="1810"/>
      <c r="R19" s="1810"/>
      <c r="S19" s="1810"/>
      <c r="T19" s="1810"/>
      <c r="U19" s="1671"/>
      <c r="V19" s="1672"/>
      <c r="W19" s="629" t="s">
        <v>90</v>
      </c>
      <c r="Z19" s="359"/>
      <c r="AB19" s="109"/>
      <c r="AC19" s="641"/>
    </row>
    <row r="20" spans="2:29" s="626" customFormat="1" ht="15.75" customHeight="1">
      <c r="B20" s="1798"/>
      <c r="C20" s="1799"/>
      <c r="D20" s="1799"/>
      <c r="E20" s="1799"/>
      <c r="F20" s="1800"/>
      <c r="G20" s="359"/>
      <c r="I20" s="726" t="s">
        <v>110</v>
      </c>
      <c r="J20" s="729" t="s">
        <v>1150</v>
      </c>
      <c r="K20" s="636"/>
      <c r="L20" s="636"/>
      <c r="M20" s="636"/>
      <c r="N20" s="636"/>
      <c r="O20" s="636"/>
      <c r="P20" s="636"/>
      <c r="Q20" s="636"/>
      <c r="R20" s="636"/>
      <c r="S20" s="636"/>
      <c r="T20" s="636"/>
      <c r="U20" s="1676"/>
      <c r="V20" s="1677"/>
      <c r="W20" s="637" t="s">
        <v>90</v>
      </c>
      <c r="Y20" s="721"/>
      <c r="Z20" s="1776" t="s">
        <v>1151</v>
      </c>
      <c r="AA20" s="1807"/>
      <c r="AB20" s="1807"/>
      <c r="AC20" s="1808"/>
    </row>
    <row r="21" spans="2:29" s="626" customFormat="1" ht="13.5">
      <c r="B21" s="1798"/>
      <c r="C21" s="1799"/>
      <c r="D21" s="1799"/>
      <c r="E21" s="1799"/>
      <c r="F21" s="1800"/>
      <c r="G21" s="359"/>
      <c r="H21" s="626" t="s">
        <v>318</v>
      </c>
      <c r="Z21" s="359"/>
      <c r="AB21" s="109"/>
      <c r="AC21" s="641"/>
    </row>
    <row r="22" spans="2:29" s="626" customFormat="1" ht="13.5">
      <c r="B22" s="1798"/>
      <c r="C22" s="1799"/>
      <c r="D22" s="1799"/>
      <c r="E22" s="1799"/>
      <c r="F22" s="1800"/>
      <c r="G22" s="359"/>
      <c r="H22" s="626" t="s">
        <v>1167</v>
      </c>
      <c r="T22" s="721"/>
      <c r="U22" s="721"/>
      <c r="Z22" s="359"/>
      <c r="AB22" s="109"/>
      <c r="AC22" s="641"/>
    </row>
    <row r="23" spans="2:29" s="626" customFormat="1" ht="29.25" customHeight="1">
      <c r="B23" s="1798"/>
      <c r="C23" s="1799"/>
      <c r="D23" s="1799"/>
      <c r="E23" s="1799"/>
      <c r="F23" s="1800"/>
      <c r="G23" s="359"/>
      <c r="I23" s="625" t="s">
        <v>242</v>
      </c>
      <c r="J23" s="1810" t="s">
        <v>1153</v>
      </c>
      <c r="K23" s="1810"/>
      <c r="L23" s="1810"/>
      <c r="M23" s="1810"/>
      <c r="N23" s="1810"/>
      <c r="O23" s="1810"/>
      <c r="P23" s="1810"/>
      <c r="Q23" s="1810"/>
      <c r="R23" s="1810"/>
      <c r="S23" s="1810"/>
      <c r="T23" s="1810"/>
      <c r="U23" s="1671"/>
      <c r="V23" s="1672"/>
      <c r="W23" s="629" t="s">
        <v>90</v>
      </c>
      <c r="Y23" s="721"/>
      <c r="Z23" s="1776" t="s">
        <v>1151</v>
      </c>
      <c r="AA23" s="1807"/>
      <c r="AB23" s="1807"/>
      <c r="AC23" s="1808"/>
    </row>
    <row r="24" spans="2:29" s="626" customFormat="1" ht="6" customHeight="1">
      <c r="B24" s="1801"/>
      <c r="C24" s="1802"/>
      <c r="D24" s="1802"/>
      <c r="E24" s="1802"/>
      <c r="F24" s="1803"/>
      <c r="G24" s="635"/>
      <c r="H24" s="636"/>
      <c r="I24" s="636"/>
      <c r="J24" s="636"/>
      <c r="K24" s="636"/>
      <c r="L24" s="636"/>
      <c r="M24" s="636"/>
      <c r="N24" s="636"/>
      <c r="O24" s="636"/>
      <c r="P24" s="636"/>
      <c r="Q24" s="636"/>
      <c r="R24" s="636"/>
      <c r="S24" s="636"/>
      <c r="T24" s="723"/>
      <c r="U24" s="723"/>
      <c r="V24" s="636"/>
      <c r="W24" s="636"/>
      <c r="X24" s="636"/>
      <c r="Y24" s="636"/>
      <c r="Z24" s="635"/>
      <c r="AA24" s="636"/>
      <c r="AB24" s="638"/>
      <c r="AC24" s="639"/>
    </row>
    <row r="25" spans="2:29" s="626" customFormat="1" ht="6" customHeight="1">
      <c r="B25" s="718"/>
      <c r="C25" s="719"/>
      <c r="D25" s="719"/>
      <c r="E25" s="719"/>
      <c r="F25" s="646"/>
      <c r="G25" s="360"/>
      <c r="H25" s="645"/>
      <c r="I25" s="645"/>
      <c r="J25" s="645"/>
      <c r="K25" s="645"/>
      <c r="L25" s="645"/>
      <c r="M25" s="645"/>
      <c r="N25" s="645"/>
      <c r="O25" s="645"/>
      <c r="P25" s="645"/>
      <c r="Q25" s="645"/>
      <c r="R25" s="645"/>
      <c r="S25" s="645"/>
      <c r="T25" s="730"/>
      <c r="U25" s="730"/>
      <c r="V25" s="645"/>
      <c r="W25" s="645"/>
      <c r="X25" s="645"/>
      <c r="Y25" s="645"/>
      <c r="Z25" s="645"/>
      <c r="AA25" s="645"/>
      <c r="AB25" s="642"/>
      <c r="AC25" s="643"/>
    </row>
    <row r="26" spans="2:29" s="626" customFormat="1" ht="13.5">
      <c r="B26" s="1798" t="s">
        <v>1168</v>
      </c>
      <c r="C26" s="1799"/>
      <c r="D26" s="1799"/>
      <c r="E26" s="1799"/>
      <c r="F26" s="1800"/>
      <c r="G26" s="731" t="s">
        <v>1169</v>
      </c>
      <c r="I26" s="732"/>
      <c r="J26" s="732"/>
      <c r="K26" s="732"/>
      <c r="L26" s="732"/>
      <c r="M26" s="732"/>
      <c r="N26" s="732"/>
      <c r="O26" s="732"/>
      <c r="P26" s="732"/>
      <c r="Q26" s="732"/>
      <c r="R26" s="732"/>
      <c r="S26" s="732"/>
      <c r="T26" s="732"/>
      <c r="U26" s="732"/>
      <c r="V26" s="732"/>
      <c r="W26" s="732"/>
      <c r="X26" s="732"/>
      <c r="Y26" s="732"/>
      <c r="Z26" s="732"/>
      <c r="AA26" s="732"/>
      <c r="AB26" s="109"/>
      <c r="AC26" s="641"/>
    </row>
    <row r="27" spans="2:29" s="626" customFormat="1" ht="54" customHeight="1">
      <c r="B27" s="1798"/>
      <c r="C27" s="1799"/>
      <c r="D27" s="1799"/>
      <c r="E27" s="1799"/>
      <c r="F27" s="1800"/>
      <c r="G27" s="1829"/>
      <c r="H27" s="1830"/>
      <c r="I27" s="1830"/>
      <c r="J27" s="1830"/>
      <c r="K27" s="1830"/>
      <c r="L27" s="1830"/>
      <c r="M27" s="1830"/>
      <c r="N27" s="1830"/>
      <c r="O27" s="1830"/>
      <c r="P27" s="1830"/>
      <c r="Q27" s="1830"/>
      <c r="R27" s="1830"/>
      <c r="S27" s="1830"/>
      <c r="T27" s="1830"/>
      <c r="U27" s="1830"/>
      <c r="V27" s="1830"/>
      <c r="W27" s="1830"/>
      <c r="X27" s="1830"/>
      <c r="Y27" s="1830"/>
      <c r="Z27" s="1830"/>
      <c r="AA27" s="1830"/>
      <c r="AB27" s="1830"/>
      <c r="AC27" s="1831"/>
    </row>
    <row r="28" spans="2:29" s="626" customFormat="1" ht="6" customHeight="1">
      <c r="B28" s="722"/>
      <c r="C28" s="496"/>
      <c r="D28" s="496"/>
      <c r="E28" s="496"/>
      <c r="F28" s="647"/>
      <c r="G28" s="635"/>
      <c r="H28" s="636"/>
      <c r="I28" s="636"/>
      <c r="J28" s="636"/>
      <c r="K28" s="636"/>
      <c r="L28" s="636"/>
      <c r="M28" s="636"/>
      <c r="N28" s="636"/>
      <c r="O28" s="636"/>
      <c r="P28" s="636"/>
      <c r="Q28" s="636"/>
      <c r="R28" s="636"/>
      <c r="S28" s="636"/>
      <c r="T28" s="723"/>
      <c r="U28" s="723"/>
      <c r="V28" s="636"/>
      <c r="W28" s="636"/>
      <c r="X28" s="636"/>
      <c r="Y28" s="636"/>
      <c r="Z28" s="636"/>
      <c r="AA28" s="636"/>
      <c r="AB28" s="638"/>
      <c r="AC28" s="639"/>
    </row>
    <row r="29" spans="2:21" s="626" customFormat="1" ht="9.75" customHeight="1">
      <c r="B29" s="640"/>
      <c r="C29" s="640"/>
      <c r="D29" s="640"/>
      <c r="E29" s="640"/>
      <c r="F29" s="640"/>
      <c r="T29" s="721"/>
      <c r="U29" s="721"/>
    </row>
    <row r="30" spans="2:21" s="626" customFormat="1" ht="13.5">
      <c r="B30" s="626" t="s">
        <v>1154</v>
      </c>
      <c r="C30" s="640"/>
      <c r="D30" s="640"/>
      <c r="E30" s="640"/>
      <c r="F30" s="640"/>
      <c r="T30" s="721"/>
      <c r="U30" s="721"/>
    </row>
    <row r="31" spans="2:21" s="626" customFormat="1" ht="6.75" customHeight="1">
      <c r="B31" s="640"/>
      <c r="C31" s="640"/>
      <c r="D31" s="640"/>
      <c r="E31" s="640"/>
      <c r="F31" s="640"/>
      <c r="T31" s="721"/>
      <c r="U31" s="721"/>
    </row>
    <row r="32" spans="2:29" s="626" customFormat="1" ht="4.5" customHeight="1">
      <c r="B32" s="1795" t="s">
        <v>1147</v>
      </c>
      <c r="C32" s="1796"/>
      <c r="D32" s="1796"/>
      <c r="E32" s="1796"/>
      <c r="F32" s="1797"/>
      <c r="G32" s="360"/>
      <c r="H32" s="645"/>
      <c r="I32" s="645"/>
      <c r="J32" s="645"/>
      <c r="K32" s="645"/>
      <c r="L32" s="645"/>
      <c r="M32" s="645"/>
      <c r="N32" s="645"/>
      <c r="O32" s="645"/>
      <c r="P32" s="645"/>
      <c r="Q32" s="645"/>
      <c r="R32" s="645"/>
      <c r="S32" s="645"/>
      <c r="T32" s="645"/>
      <c r="U32" s="645"/>
      <c r="V32" s="645"/>
      <c r="W32" s="645"/>
      <c r="X32" s="645"/>
      <c r="Y32" s="645"/>
      <c r="Z32" s="360"/>
      <c r="AA32" s="645"/>
      <c r="AB32" s="642"/>
      <c r="AC32" s="643"/>
    </row>
    <row r="33" spans="2:29" s="626" customFormat="1" ht="13.5" customHeight="1">
      <c r="B33" s="1798"/>
      <c r="C33" s="1799"/>
      <c r="D33" s="1799"/>
      <c r="E33" s="1799"/>
      <c r="F33" s="1800"/>
      <c r="G33" s="359"/>
      <c r="H33" s="626" t="s">
        <v>1170</v>
      </c>
      <c r="Z33" s="359"/>
      <c r="AB33" s="724"/>
      <c r="AC33" s="725"/>
    </row>
    <row r="34" spans="2:29" s="626" customFormat="1" ht="15.75" customHeight="1">
      <c r="B34" s="1798"/>
      <c r="C34" s="1799"/>
      <c r="D34" s="1799"/>
      <c r="E34" s="1799"/>
      <c r="F34" s="1800"/>
      <c r="G34" s="359"/>
      <c r="I34" s="625" t="s">
        <v>116</v>
      </c>
      <c r="J34" s="1809" t="s">
        <v>1149</v>
      </c>
      <c r="K34" s="1810"/>
      <c r="L34" s="1810"/>
      <c r="M34" s="1810"/>
      <c r="N34" s="1810"/>
      <c r="O34" s="1810"/>
      <c r="P34" s="1810"/>
      <c r="Q34" s="1810"/>
      <c r="R34" s="1810"/>
      <c r="S34" s="1810"/>
      <c r="T34" s="1810"/>
      <c r="U34" s="1671"/>
      <c r="V34" s="1672"/>
      <c r="W34" s="629" t="s">
        <v>90</v>
      </c>
      <c r="Z34" s="359"/>
      <c r="AB34" s="109"/>
      <c r="AC34" s="641"/>
    </row>
    <row r="35" spans="2:29" s="626" customFormat="1" ht="15.75" customHeight="1">
      <c r="B35" s="1798"/>
      <c r="C35" s="1799"/>
      <c r="D35" s="1799"/>
      <c r="E35" s="1799"/>
      <c r="F35" s="1800"/>
      <c r="G35" s="359"/>
      <c r="I35" s="726" t="s">
        <v>110</v>
      </c>
      <c r="J35" s="729" t="s">
        <v>1150</v>
      </c>
      <c r="K35" s="636"/>
      <c r="L35" s="636"/>
      <c r="M35" s="636"/>
      <c r="N35" s="636"/>
      <c r="O35" s="636"/>
      <c r="P35" s="636"/>
      <c r="Q35" s="636"/>
      <c r="R35" s="636"/>
      <c r="S35" s="636"/>
      <c r="T35" s="636"/>
      <c r="U35" s="1676"/>
      <c r="V35" s="1677"/>
      <c r="W35" s="637" t="s">
        <v>90</v>
      </c>
      <c r="Y35" s="721"/>
      <c r="Z35" s="1776" t="s">
        <v>1151</v>
      </c>
      <c r="AA35" s="1807"/>
      <c r="AB35" s="1807"/>
      <c r="AC35" s="1808"/>
    </row>
    <row r="36" spans="2:29" s="626" customFormat="1" ht="6" customHeight="1">
      <c r="B36" s="1801"/>
      <c r="C36" s="1802"/>
      <c r="D36" s="1802"/>
      <c r="E36" s="1802"/>
      <c r="F36" s="1803"/>
      <c r="G36" s="635"/>
      <c r="H36" s="636"/>
      <c r="I36" s="636"/>
      <c r="J36" s="636"/>
      <c r="K36" s="636"/>
      <c r="L36" s="636"/>
      <c r="M36" s="636"/>
      <c r="N36" s="636"/>
      <c r="O36" s="636"/>
      <c r="P36" s="636"/>
      <c r="Q36" s="636"/>
      <c r="R36" s="636"/>
      <c r="S36" s="636"/>
      <c r="T36" s="723"/>
      <c r="U36" s="723"/>
      <c r="V36" s="636"/>
      <c r="W36" s="636"/>
      <c r="X36" s="636"/>
      <c r="Y36" s="636"/>
      <c r="Z36" s="635"/>
      <c r="AA36" s="636"/>
      <c r="AB36" s="638"/>
      <c r="AC36" s="639"/>
    </row>
    <row r="37" spans="2:21" s="626" customFormat="1" ht="9.75" customHeight="1">
      <c r="B37" s="640"/>
      <c r="C37" s="640"/>
      <c r="D37" s="640"/>
      <c r="E37" s="640"/>
      <c r="F37" s="640"/>
      <c r="T37" s="721"/>
      <c r="U37" s="721"/>
    </row>
    <row r="38" spans="2:21" s="626" customFormat="1" ht="13.5" customHeight="1">
      <c r="B38" s="626" t="s">
        <v>1171</v>
      </c>
      <c r="C38" s="640"/>
      <c r="D38" s="640"/>
      <c r="E38" s="640"/>
      <c r="F38" s="640"/>
      <c r="T38" s="721"/>
      <c r="U38" s="721"/>
    </row>
    <row r="39" spans="2:21" s="626" customFormat="1" ht="13.5">
      <c r="B39" s="733" t="s">
        <v>1172</v>
      </c>
      <c r="C39" s="640"/>
      <c r="D39" s="640"/>
      <c r="E39" s="640"/>
      <c r="F39" s="640"/>
      <c r="T39" s="721"/>
      <c r="U39" s="721"/>
    </row>
    <row r="40" spans="2:29" s="626" customFormat="1" ht="4.5" customHeight="1">
      <c r="B40" s="1795" t="s">
        <v>1147</v>
      </c>
      <c r="C40" s="1796"/>
      <c r="D40" s="1796"/>
      <c r="E40" s="1796"/>
      <c r="F40" s="1797"/>
      <c r="G40" s="360"/>
      <c r="H40" s="645"/>
      <c r="I40" s="645"/>
      <c r="J40" s="645"/>
      <c r="K40" s="645"/>
      <c r="L40" s="645"/>
      <c r="M40" s="645"/>
      <c r="N40" s="645"/>
      <c r="O40" s="645"/>
      <c r="P40" s="645"/>
      <c r="Q40" s="645"/>
      <c r="R40" s="645"/>
      <c r="S40" s="645"/>
      <c r="T40" s="645"/>
      <c r="U40" s="645"/>
      <c r="V40" s="645"/>
      <c r="W40" s="645"/>
      <c r="X40" s="645"/>
      <c r="Y40" s="645"/>
      <c r="Z40" s="360"/>
      <c r="AA40" s="645"/>
      <c r="AB40" s="642"/>
      <c r="AC40" s="643"/>
    </row>
    <row r="41" spans="2:29" s="626" customFormat="1" ht="13.5" customHeight="1">
      <c r="B41" s="1798"/>
      <c r="C41" s="1799"/>
      <c r="D41" s="1799"/>
      <c r="E41" s="1799"/>
      <c r="F41" s="1800"/>
      <c r="G41" s="359"/>
      <c r="H41" s="626" t="s">
        <v>1155</v>
      </c>
      <c r="Z41" s="359"/>
      <c r="AB41" s="724"/>
      <c r="AC41" s="725"/>
    </row>
    <row r="42" spans="2:29" s="626" customFormat="1" ht="15.75" customHeight="1">
      <c r="B42" s="1798"/>
      <c r="C42" s="1799"/>
      <c r="D42" s="1799"/>
      <c r="E42" s="1799"/>
      <c r="F42" s="1800"/>
      <c r="G42" s="359"/>
      <c r="I42" s="625" t="s">
        <v>116</v>
      </c>
      <c r="J42" s="1809" t="s">
        <v>1149</v>
      </c>
      <c r="K42" s="1810"/>
      <c r="L42" s="1810"/>
      <c r="M42" s="1810"/>
      <c r="N42" s="1810"/>
      <c r="O42" s="1810"/>
      <c r="P42" s="1810"/>
      <c r="Q42" s="1810"/>
      <c r="R42" s="1810"/>
      <c r="S42" s="1810"/>
      <c r="T42" s="1810"/>
      <c r="U42" s="1671"/>
      <c r="V42" s="1672"/>
      <c r="W42" s="629" t="s">
        <v>90</v>
      </c>
      <c r="Z42" s="359"/>
      <c r="AB42" s="109"/>
      <c r="AC42" s="641"/>
    </row>
    <row r="43" spans="2:29" s="626" customFormat="1" ht="15.75" customHeight="1">
      <c r="B43" s="1798"/>
      <c r="C43" s="1799"/>
      <c r="D43" s="1799"/>
      <c r="E43" s="1799"/>
      <c r="F43" s="1800"/>
      <c r="G43" s="359"/>
      <c r="I43" s="726" t="s">
        <v>110</v>
      </c>
      <c r="J43" s="729" t="s">
        <v>1150</v>
      </c>
      <c r="K43" s="636"/>
      <c r="L43" s="636"/>
      <c r="M43" s="636"/>
      <c r="N43" s="636"/>
      <c r="O43" s="636"/>
      <c r="P43" s="636"/>
      <c r="Q43" s="636"/>
      <c r="R43" s="636"/>
      <c r="S43" s="636"/>
      <c r="T43" s="636"/>
      <c r="U43" s="1676"/>
      <c r="V43" s="1677"/>
      <c r="W43" s="637" t="s">
        <v>90</v>
      </c>
      <c r="Y43" s="721"/>
      <c r="Z43" s="1776" t="s">
        <v>1151</v>
      </c>
      <c r="AA43" s="1807"/>
      <c r="AB43" s="1807"/>
      <c r="AC43" s="1808"/>
    </row>
    <row r="44" spans="2:29" s="626" customFormat="1" ht="6" customHeight="1">
      <c r="B44" s="1801"/>
      <c r="C44" s="1802"/>
      <c r="D44" s="1802"/>
      <c r="E44" s="1802"/>
      <c r="F44" s="1803"/>
      <c r="G44" s="635"/>
      <c r="H44" s="636"/>
      <c r="I44" s="636"/>
      <c r="J44" s="636"/>
      <c r="K44" s="636"/>
      <c r="L44" s="636"/>
      <c r="M44" s="636"/>
      <c r="N44" s="636"/>
      <c r="O44" s="636"/>
      <c r="P44" s="636"/>
      <c r="Q44" s="636"/>
      <c r="R44" s="636"/>
      <c r="S44" s="636"/>
      <c r="T44" s="723"/>
      <c r="U44" s="723"/>
      <c r="V44" s="636"/>
      <c r="W44" s="636"/>
      <c r="X44" s="636"/>
      <c r="Y44" s="636"/>
      <c r="Z44" s="635"/>
      <c r="AA44" s="636"/>
      <c r="AB44" s="638"/>
      <c r="AC44" s="639"/>
    </row>
    <row r="45" spans="2:29" s="626" customFormat="1" ht="4.5" customHeight="1">
      <c r="B45" s="1795" t="s">
        <v>1173</v>
      </c>
      <c r="C45" s="1796"/>
      <c r="D45" s="1796"/>
      <c r="E45" s="1796"/>
      <c r="F45" s="1797"/>
      <c r="G45" s="360"/>
      <c r="H45" s="645"/>
      <c r="I45" s="645"/>
      <c r="J45" s="645"/>
      <c r="K45" s="645"/>
      <c r="L45" s="645"/>
      <c r="M45" s="645"/>
      <c r="N45" s="645"/>
      <c r="O45" s="645"/>
      <c r="P45" s="645"/>
      <c r="Q45" s="645"/>
      <c r="R45" s="645"/>
      <c r="S45" s="645"/>
      <c r="T45" s="645"/>
      <c r="U45" s="645"/>
      <c r="V45" s="645"/>
      <c r="W45" s="645"/>
      <c r="X45" s="645"/>
      <c r="Y45" s="645"/>
      <c r="Z45" s="360"/>
      <c r="AA45" s="645"/>
      <c r="AB45" s="642"/>
      <c r="AC45" s="643"/>
    </row>
    <row r="46" spans="2:29" s="626" customFormat="1" ht="13.5" customHeight="1">
      <c r="B46" s="1798"/>
      <c r="C46" s="1799"/>
      <c r="D46" s="1799"/>
      <c r="E46" s="1799"/>
      <c r="F46" s="1800"/>
      <c r="G46" s="359"/>
      <c r="H46" s="626" t="s">
        <v>1174</v>
      </c>
      <c r="Z46" s="359"/>
      <c r="AB46" s="724"/>
      <c r="AC46" s="725"/>
    </row>
    <row r="47" spans="2:29" s="626" customFormat="1" ht="13.5">
      <c r="B47" s="1798"/>
      <c r="C47" s="1799"/>
      <c r="D47" s="1799"/>
      <c r="E47" s="1799"/>
      <c r="F47" s="1800"/>
      <c r="G47" s="359"/>
      <c r="I47" s="625" t="s">
        <v>116</v>
      </c>
      <c r="J47" s="1804" t="s">
        <v>1175</v>
      </c>
      <c r="K47" s="1805"/>
      <c r="L47" s="1805"/>
      <c r="M47" s="1805"/>
      <c r="N47" s="1805"/>
      <c r="O47" s="1805"/>
      <c r="P47" s="1805"/>
      <c r="Q47" s="1805"/>
      <c r="R47" s="1805"/>
      <c r="S47" s="1805"/>
      <c r="T47" s="1805"/>
      <c r="U47" s="1684"/>
      <c r="V47" s="1671"/>
      <c r="W47" s="629" t="s">
        <v>90</v>
      </c>
      <c r="Z47" s="359"/>
      <c r="AB47" s="109"/>
      <c r="AC47" s="641"/>
    </row>
    <row r="48" spans="2:29" s="626" customFormat="1" ht="14.25" customHeight="1">
      <c r="B48" s="1798"/>
      <c r="C48" s="1799"/>
      <c r="D48" s="1799"/>
      <c r="E48" s="1799"/>
      <c r="F48" s="1800"/>
      <c r="G48" s="359"/>
      <c r="I48" s="726" t="s">
        <v>110</v>
      </c>
      <c r="J48" s="1809" t="s">
        <v>1176</v>
      </c>
      <c r="K48" s="1810"/>
      <c r="L48" s="1810"/>
      <c r="M48" s="1810"/>
      <c r="N48" s="1810"/>
      <c r="O48" s="1810"/>
      <c r="P48" s="1810"/>
      <c r="Q48" s="1810"/>
      <c r="R48" s="1810"/>
      <c r="S48" s="1810"/>
      <c r="T48" s="1810"/>
      <c r="U48" s="1684"/>
      <c r="V48" s="1671"/>
      <c r="W48" s="637" t="s">
        <v>90</v>
      </c>
      <c r="Y48" s="721"/>
      <c r="Z48" s="1776" t="s">
        <v>1151</v>
      </c>
      <c r="AA48" s="1807"/>
      <c r="AB48" s="1807"/>
      <c r="AC48" s="1808"/>
    </row>
    <row r="49" spans="2:29" s="626" customFormat="1" ht="6" customHeight="1">
      <c r="B49" s="1801"/>
      <c r="C49" s="1802"/>
      <c r="D49" s="1802"/>
      <c r="E49" s="1802"/>
      <c r="F49" s="1803"/>
      <c r="G49" s="635"/>
      <c r="H49" s="636"/>
      <c r="I49" s="636"/>
      <c r="J49" s="636"/>
      <c r="K49" s="636"/>
      <c r="L49" s="636"/>
      <c r="M49" s="636"/>
      <c r="N49" s="636"/>
      <c r="O49" s="636"/>
      <c r="P49" s="636"/>
      <c r="Q49" s="636"/>
      <c r="R49" s="636"/>
      <c r="S49" s="636"/>
      <c r="T49" s="723"/>
      <c r="U49" s="723"/>
      <c r="V49" s="636"/>
      <c r="W49" s="636"/>
      <c r="X49" s="636"/>
      <c r="Y49" s="636"/>
      <c r="Z49" s="635"/>
      <c r="AA49" s="636"/>
      <c r="AB49" s="638"/>
      <c r="AC49" s="639"/>
    </row>
    <row r="50" spans="2:29" s="626" customFormat="1" ht="4.5" customHeight="1">
      <c r="B50" s="1795" t="s">
        <v>1158</v>
      </c>
      <c r="C50" s="1796"/>
      <c r="D50" s="1796"/>
      <c r="E50" s="1796"/>
      <c r="F50" s="1797"/>
      <c r="G50" s="360"/>
      <c r="H50" s="645"/>
      <c r="I50" s="645"/>
      <c r="J50" s="645"/>
      <c r="K50" s="645"/>
      <c r="L50" s="645"/>
      <c r="M50" s="645"/>
      <c r="N50" s="645"/>
      <c r="O50" s="645"/>
      <c r="P50" s="645"/>
      <c r="Q50" s="645"/>
      <c r="R50" s="645"/>
      <c r="S50" s="645"/>
      <c r="T50" s="645"/>
      <c r="U50" s="645"/>
      <c r="V50" s="645"/>
      <c r="W50" s="645"/>
      <c r="X50" s="645"/>
      <c r="Y50" s="645"/>
      <c r="Z50" s="360"/>
      <c r="AA50" s="645"/>
      <c r="AB50" s="642"/>
      <c r="AC50" s="643"/>
    </row>
    <row r="51" spans="2:29" s="626" customFormat="1" ht="13.5" customHeight="1">
      <c r="B51" s="1798"/>
      <c r="C51" s="1799"/>
      <c r="D51" s="1799"/>
      <c r="E51" s="1799"/>
      <c r="F51" s="1800"/>
      <c r="G51" s="359"/>
      <c r="H51" s="626" t="s">
        <v>1159</v>
      </c>
      <c r="Z51" s="359"/>
      <c r="AB51" s="724"/>
      <c r="AC51" s="725"/>
    </row>
    <row r="52" spans="2:29" s="626" customFormat="1" ht="30" customHeight="1">
      <c r="B52" s="1798"/>
      <c r="C52" s="1799"/>
      <c r="D52" s="1799"/>
      <c r="E52" s="1799"/>
      <c r="F52" s="1800"/>
      <c r="G52" s="359"/>
      <c r="I52" s="625" t="s">
        <v>116</v>
      </c>
      <c r="J52" s="1804" t="s">
        <v>1177</v>
      </c>
      <c r="K52" s="1805"/>
      <c r="L52" s="1805"/>
      <c r="M52" s="1805"/>
      <c r="N52" s="1805"/>
      <c r="O52" s="1805"/>
      <c r="P52" s="1805"/>
      <c r="Q52" s="1805"/>
      <c r="R52" s="1805"/>
      <c r="S52" s="1805"/>
      <c r="T52" s="1805"/>
      <c r="U52" s="1684"/>
      <c r="V52" s="1671"/>
      <c r="W52" s="629" t="s">
        <v>90</v>
      </c>
      <c r="Z52" s="359"/>
      <c r="AB52" s="109"/>
      <c r="AC52" s="641"/>
    </row>
    <row r="53" spans="2:29" s="626" customFormat="1" ht="33" customHeight="1">
      <c r="B53" s="1798"/>
      <c r="C53" s="1799"/>
      <c r="D53" s="1799"/>
      <c r="E53" s="1799"/>
      <c r="F53" s="1800"/>
      <c r="G53" s="359"/>
      <c r="I53" s="726" t="s">
        <v>110</v>
      </c>
      <c r="J53" s="1809" t="s">
        <v>1178</v>
      </c>
      <c r="K53" s="1810"/>
      <c r="L53" s="1810"/>
      <c r="M53" s="1810"/>
      <c r="N53" s="1810"/>
      <c r="O53" s="1810"/>
      <c r="P53" s="1810"/>
      <c r="Q53" s="1810"/>
      <c r="R53" s="1810"/>
      <c r="S53" s="1810"/>
      <c r="T53" s="1810"/>
      <c r="U53" s="1684"/>
      <c r="V53" s="1671"/>
      <c r="W53" s="637" t="s">
        <v>90</v>
      </c>
      <c r="Y53" s="721"/>
      <c r="Z53" s="1776" t="s">
        <v>1151</v>
      </c>
      <c r="AA53" s="1807"/>
      <c r="AB53" s="1807"/>
      <c r="AC53" s="1808"/>
    </row>
    <row r="54" spans="2:29" s="626" customFormat="1" ht="6" customHeight="1">
      <c r="B54" s="1801"/>
      <c r="C54" s="1802"/>
      <c r="D54" s="1802"/>
      <c r="E54" s="1802"/>
      <c r="F54" s="1803"/>
      <c r="G54" s="635"/>
      <c r="H54" s="636"/>
      <c r="I54" s="636"/>
      <c r="J54" s="636"/>
      <c r="K54" s="636"/>
      <c r="L54" s="636"/>
      <c r="M54" s="636"/>
      <c r="N54" s="636"/>
      <c r="O54" s="636"/>
      <c r="P54" s="636"/>
      <c r="Q54" s="636"/>
      <c r="R54" s="636"/>
      <c r="S54" s="636"/>
      <c r="T54" s="723"/>
      <c r="U54" s="723"/>
      <c r="V54" s="636"/>
      <c r="W54" s="636"/>
      <c r="X54" s="636"/>
      <c r="Y54" s="636"/>
      <c r="Z54" s="635"/>
      <c r="AA54" s="636"/>
      <c r="AB54" s="638"/>
      <c r="AC54" s="639"/>
    </row>
    <row r="55" spans="2:21" s="626" customFormat="1" ht="6" customHeight="1">
      <c r="B55" s="640"/>
      <c r="C55" s="640"/>
      <c r="D55" s="640"/>
      <c r="E55" s="640"/>
      <c r="F55" s="640"/>
      <c r="T55" s="721"/>
      <c r="U55" s="721"/>
    </row>
    <row r="56" spans="2:29" s="626" customFormat="1" ht="13.5" customHeight="1">
      <c r="B56" s="1792" t="s">
        <v>1179</v>
      </c>
      <c r="C56" s="1793"/>
      <c r="D56" s="728" t="s">
        <v>1162</v>
      </c>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row>
    <row r="57" spans="2:29" s="626" customFormat="1" ht="37.5" customHeight="1">
      <c r="B57" s="1792" t="s">
        <v>1180</v>
      </c>
      <c r="C57" s="1793"/>
      <c r="D57" s="1794" t="s">
        <v>1181</v>
      </c>
      <c r="E57" s="1794"/>
      <c r="F57" s="1794"/>
      <c r="G57" s="1794"/>
      <c r="H57" s="1794"/>
      <c r="I57" s="1794"/>
      <c r="J57" s="1794"/>
      <c r="K57" s="1794"/>
      <c r="L57" s="1794"/>
      <c r="M57" s="1794"/>
      <c r="N57" s="1794"/>
      <c r="O57" s="1794"/>
      <c r="P57" s="1794"/>
      <c r="Q57" s="1794"/>
      <c r="R57" s="1794"/>
      <c r="S57" s="1794"/>
      <c r="T57" s="1794"/>
      <c r="U57" s="1794"/>
      <c r="V57" s="1794"/>
      <c r="W57" s="1794"/>
      <c r="X57" s="1794"/>
      <c r="Y57" s="1794"/>
      <c r="Z57" s="1794"/>
      <c r="AA57" s="1794"/>
      <c r="AB57" s="1794"/>
      <c r="AC57" s="1794"/>
    </row>
    <row r="58" spans="2:29" s="626" customFormat="1" ht="18.75" customHeight="1">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row>
    <row r="59" spans="2:29" s="626" customFormat="1" ht="13.5">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row>
    <row r="60" s="491" customFormat="1" ht="13.5"/>
    <row r="61" spans="2:29" ht="13.5">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row>
    <row r="62" spans="2:29" ht="13.5">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row>
    <row r="63" spans="2:29" s="491" customFormat="1" ht="13.5">
      <c r="B63" s="492"/>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row>
    <row r="64" spans="2:29" s="491" customFormat="1" ht="13.5" customHeight="1">
      <c r="B64" s="492"/>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row>
    <row r="65" spans="2:29" s="491" customFormat="1" ht="13.5" customHeight="1">
      <c r="B65" s="492"/>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row>
    <row r="66" spans="2:29" s="491" customFormat="1" ht="13.5">
      <c r="B66" s="492"/>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row>
    <row r="67" spans="2:29" s="491" customFormat="1" ht="13.5">
      <c r="B67" s="492"/>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row>
    <row r="68" spans="2:29" s="491" customFormat="1" ht="13.5">
      <c r="B68" s="492"/>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row>
    <row r="69" ht="156" customHeight="1"/>
  </sheetData>
  <sheetProtection/>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rintOptions/>
  <pageMargins left="0.7" right="0.7" top="0.75" bottom="0.75" header="0.3" footer="0.3"/>
  <pageSetup fitToHeight="1" fitToWidth="1" horizontalDpi="600" verticalDpi="600" orientation="portrait" paperSize="9" scale="93" r:id="rId2"/>
  <rowBreaks count="1" manualBreakCount="1">
    <brk id="58" max="255" man="1"/>
  </rowBreaks>
  <drawing r:id="rId1"/>
</worksheet>
</file>

<file path=xl/worksheets/sheet15.xml><?xml version="1.0" encoding="utf-8"?>
<worksheet xmlns="http://schemas.openxmlformats.org/spreadsheetml/2006/main" xmlns:r="http://schemas.openxmlformats.org/officeDocument/2006/relationships">
  <sheetPr>
    <tabColor rgb="FFFF33CC"/>
  </sheetPr>
  <dimension ref="B2:BA103"/>
  <sheetViews>
    <sheetView showGridLines="0" view="pageBreakPreview" zoomScaleSheetLayoutView="100" zoomScalePageLayoutView="0" workbookViewId="0" topLeftCell="A1">
      <selection activeCell="A1" sqref="A1"/>
    </sheetView>
  </sheetViews>
  <sheetFormatPr defaultColWidth="3.50390625" defaultRowHeight="13.5"/>
  <cols>
    <col min="1" max="1" width="1.75390625" style="3" customWidth="1"/>
    <col min="2" max="2" width="3.00390625" style="701" customWidth="1"/>
    <col min="3" max="5" width="4.875" style="3" customWidth="1"/>
    <col min="6" max="6" width="1.25" style="3" customWidth="1"/>
    <col min="7" max="7" width="2.625" style="3" customWidth="1"/>
    <col min="8" max="13" width="6.25390625" style="3" customWidth="1"/>
    <col min="14" max="16" width="5.25390625" style="3" customWidth="1"/>
    <col min="17" max="17" width="4.75390625" style="3" customWidth="1"/>
    <col min="18" max="22" width="5.125" style="3" customWidth="1"/>
    <col min="23" max="24" width="4.75390625" style="3" customWidth="1"/>
    <col min="25" max="29" width="5.25390625" style="3" customWidth="1"/>
    <col min="30" max="31" width="7.50390625" style="3" customWidth="1"/>
    <col min="32" max="32" width="1.25" style="3" customWidth="1"/>
    <col min="33" max="33" width="1.75390625" style="3" customWidth="1"/>
    <col min="34" max="16384" width="3.50390625" style="3" customWidth="1"/>
  </cols>
  <sheetData>
    <row r="1" s="1" customFormat="1" ht="13.5"/>
    <row r="2" s="1" customFormat="1" ht="13.5">
      <c r="B2" s="1" t="s">
        <v>1095</v>
      </c>
    </row>
    <row r="3" s="1" customFormat="1" ht="13.5">
      <c r="AD3" s="45" t="s">
        <v>1081</v>
      </c>
    </row>
    <row r="4" s="1" customFormat="1" ht="13.5">
      <c r="AD4" s="45"/>
    </row>
    <row r="5" spans="2:30" s="1" customFormat="1" ht="26.25" customHeight="1">
      <c r="B5" s="1865" t="s">
        <v>228</v>
      </c>
      <c r="C5" s="1890"/>
      <c r="D5" s="1890"/>
      <c r="E5" s="1890"/>
      <c r="F5" s="1890"/>
      <c r="G5" s="1890"/>
      <c r="H5" s="1890"/>
      <c r="I5" s="1890"/>
      <c r="J5" s="1890"/>
      <c r="K5" s="1890"/>
      <c r="L5" s="1890"/>
      <c r="M5" s="1890"/>
      <c r="N5" s="1890"/>
      <c r="O5" s="1890"/>
      <c r="P5" s="1890"/>
      <c r="Q5" s="1890"/>
      <c r="R5" s="1890"/>
      <c r="S5" s="1890"/>
      <c r="T5" s="1890"/>
      <c r="U5" s="1890"/>
      <c r="V5" s="1890"/>
      <c r="W5" s="1890"/>
      <c r="X5" s="1890"/>
      <c r="Y5" s="1890"/>
      <c r="Z5" s="1890"/>
      <c r="AA5" s="1890"/>
      <c r="AB5" s="1890"/>
      <c r="AC5" s="1890"/>
      <c r="AD5" s="1890"/>
    </row>
    <row r="6" s="1" customFormat="1" ht="13.5"/>
    <row r="7" spans="2:32" s="1" customFormat="1" ht="30" customHeight="1">
      <c r="B7" s="1841" t="s">
        <v>229</v>
      </c>
      <c r="C7" s="1893"/>
      <c r="D7" s="1893"/>
      <c r="E7" s="1892"/>
      <c r="F7" s="1901"/>
      <c r="G7" s="1901"/>
      <c r="H7" s="1901"/>
      <c r="I7" s="1901"/>
      <c r="J7" s="1901"/>
      <c r="K7" s="1901"/>
      <c r="L7" s="1901"/>
      <c r="M7" s="1901"/>
      <c r="N7" s="1901"/>
      <c r="O7" s="1901"/>
      <c r="P7" s="1901"/>
      <c r="Q7" s="1901"/>
      <c r="R7" s="1901"/>
      <c r="S7" s="1901"/>
      <c r="T7" s="1901"/>
      <c r="U7" s="1901"/>
      <c r="V7" s="1901"/>
      <c r="W7" s="1901"/>
      <c r="X7" s="1901"/>
      <c r="Y7" s="1901"/>
      <c r="Z7" s="1901"/>
      <c r="AA7" s="1901"/>
      <c r="AB7" s="1901"/>
      <c r="AC7" s="1901"/>
      <c r="AD7" s="1901"/>
      <c r="AE7" s="1901"/>
      <c r="AF7" s="1901"/>
    </row>
    <row r="8" spans="2:32" ht="30" customHeight="1">
      <c r="B8" s="1841" t="s">
        <v>230</v>
      </c>
      <c r="C8" s="1893"/>
      <c r="D8" s="1893"/>
      <c r="E8" s="1892"/>
      <c r="F8" s="1901" t="s">
        <v>231</v>
      </c>
      <c r="G8" s="1901"/>
      <c r="H8" s="1901"/>
      <c r="I8" s="1901"/>
      <c r="J8" s="1901"/>
      <c r="K8" s="1901"/>
      <c r="L8" s="1901"/>
      <c r="M8" s="1901"/>
      <c r="N8" s="1901"/>
      <c r="O8" s="1901"/>
      <c r="P8" s="1901"/>
      <c r="Q8" s="1901"/>
      <c r="R8" s="1901"/>
      <c r="S8" s="1901"/>
      <c r="T8" s="1901"/>
      <c r="U8" s="1901"/>
      <c r="V8" s="1901"/>
      <c r="W8" s="1901"/>
      <c r="X8" s="1901"/>
      <c r="Y8" s="1901"/>
      <c r="Z8" s="1901"/>
      <c r="AA8" s="1901"/>
      <c r="AB8" s="1901"/>
      <c r="AC8" s="1901"/>
      <c r="AD8" s="1901"/>
      <c r="AE8" s="1901"/>
      <c r="AF8" s="1901"/>
    </row>
    <row r="9" spans="2:32" ht="30" customHeight="1">
      <c r="B9" s="1841" t="s">
        <v>232</v>
      </c>
      <c r="C9" s="1893"/>
      <c r="D9" s="1893"/>
      <c r="E9" s="1892"/>
      <c r="F9" s="1894" t="s">
        <v>1082</v>
      </c>
      <c r="G9" s="1894"/>
      <c r="H9" s="1894"/>
      <c r="I9" s="1894"/>
      <c r="J9" s="1894"/>
      <c r="K9" s="1894"/>
      <c r="L9" s="1894"/>
      <c r="M9" s="1894"/>
      <c r="N9" s="1894"/>
      <c r="O9" s="1894"/>
      <c r="P9" s="1894"/>
      <c r="Q9" s="1894"/>
      <c r="R9" s="1894"/>
      <c r="S9" s="1894" t="s">
        <v>1083</v>
      </c>
      <c r="T9" s="1894"/>
      <c r="U9" s="1894"/>
      <c r="V9" s="1894"/>
      <c r="W9" s="1894"/>
      <c r="X9" s="1894"/>
      <c r="Y9" s="1894"/>
      <c r="Z9" s="1894"/>
      <c r="AA9" s="1894"/>
      <c r="AB9" s="1894"/>
      <c r="AC9" s="1894"/>
      <c r="AD9" s="1894"/>
      <c r="AE9" s="1894"/>
      <c r="AF9" s="1894"/>
    </row>
    <row r="10" spans="2:32" ht="30" customHeight="1">
      <c r="B10" s="1841" t="s">
        <v>233</v>
      </c>
      <c r="C10" s="1893"/>
      <c r="D10" s="1893"/>
      <c r="E10" s="1892"/>
      <c r="F10" s="1894" t="s">
        <v>1084</v>
      </c>
      <c r="G10" s="1894"/>
      <c r="H10" s="1894"/>
      <c r="I10" s="1894"/>
      <c r="J10" s="1894"/>
      <c r="K10" s="1894"/>
      <c r="L10" s="1894"/>
      <c r="M10" s="1894"/>
      <c r="N10" s="1894"/>
      <c r="O10" s="1894"/>
      <c r="P10" s="1894"/>
      <c r="Q10" s="1894"/>
      <c r="R10" s="1894"/>
      <c r="S10" s="1894" t="s">
        <v>1085</v>
      </c>
      <c r="T10" s="1894"/>
      <c r="U10" s="1894"/>
      <c r="V10" s="1894"/>
      <c r="W10" s="1894"/>
      <c r="X10" s="1894"/>
      <c r="Y10" s="1894"/>
      <c r="Z10" s="1894"/>
      <c r="AA10" s="1894"/>
      <c r="AB10" s="1894"/>
      <c r="AC10" s="1894"/>
      <c r="AD10" s="1894"/>
      <c r="AE10" s="1894"/>
      <c r="AF10" s="1894"/>
    </row>
    <row r="11" spans="2:17" s="1" customFormat="1" ht="15" customHeight="1">
      <c r="B11" s="7"/>
      <c r="C11" s="7"/>
      <c r="D11" s="7"/>
      <c r="E11" s="7"/>
      <c r="Q11" s="45"/>
    </row>
    <row r="12" spans="2:32" s="1" customFormat="1" ht="7.5" customHeight="1" thickBot="1">
      <c r="B12" s="6"/>
      <c r="C12" s="7"/>
      <c r="D12" s="7"/>
      <c r="E12" s="4"/>
      <c r="F12" s="7"/>
      <c r="G12" s="7"/>
      <c r="H12" s="7"/>
      <c r="I12" s="7"/>
      <c r="J12" s="7"/>
      <c r="K12" s="7"/>
      <c r="L12" s="7"/>
      <c r="M12" s="7"/>
      <c r="N12" s="7"/>
      <c r="O12" s="7"/>
      <c r="P12" s="7"/>
      <c r="Q12" s="658"/>
      <c r="R12" s="7"/>
      <c r="S12" s="7"/>
      <c r="T12" s="7"/>
      <c r="U12" s="7"/>
      <c r="V12" s="7"/>
      <c r="W12" s="7"/>
      <c r="X12" s="7"/>
      <c r="Y12" s="7"/>
      <c r="Z12" s="7"/>
      <c r="AA12" s="7"/>
      <c r="AB12" s="7"/>
      <c r="AC12" s="7"/>
      <c r="AD12" s="7"/>
      <c r="AE12" s="7"/>
      <c r="AF12" s="4"/>
    </row>
    <row r="13" spans="2:32" s="1" customFormat="1" ht="21" customHeight="1">
      <c r="B13" s="1834" t="s">
        <v>234</v>
      </c>
      <c r="C13" s="1833"/>
      <c r="D13" s="1833"/>
      <c r="E13" s="1835"/>
      <c r="AD13" s="1895" t="s">
        <v>235</v>
      </c>
      <c r="AE13" s="1896"/>
      <c r="AF13" s="659"/>
    </row>
    <row r="14" spans="2:32" s="1" customFormat="1" ht="21" customHeight="1">
      <c r="B14" s="1834"/>
      <c r="C14" s="1833"/>
      <c r="D14" s="1833"/>
      <c r="E14" s="1835"/>
      <c r="AD14" s="1897"/>
      <c r="AE14" s="1898"/>
      <c r="AF14" s="659"/>
    </row>
    <row r="15" spans="2:32" s="1" customFormat="1" ht="21" customHeight="1">
      <c r="B15" s="1834"/>
      <c r="C15" s="1833"/>
      <c r="D15" s="1833"/>
      <c r="E15" s="1835"/>
      <c r="G15" s="6" t="s">
        <v>236</v>
      </c>
      <c r="H15" s="7"/>
      <c r="I15" s="7"/>
      <c r="J15" s="7"/>
      <c r="K15" s="7"/>
      <c r="L15" s="7"/>
      <c r="M15" s="7"/>
      <c r="N15" s="7"/>
      <c r="O15" s="7"/>
      <c r="P15" s="7"/>
      <c r="Q15" s="7"/>
      <c r="R15" s="7"/>
      <c r="S15" s="7"/>
      <c r="T15" s="7"/>
      <c r="U15" s="7"/>
      <c r="V15" s="7"/>
      <c r="W15" s="7"/>
      <c r="X15" s="7"/>
      <c r="Y15" s="7"/>
      <c r="Z15" s="7"/>
      <c r="AA15" s="7"/>
      <c r="AB15" s="7"/>
      <c r="AC15" s="7"/>
      <c r="AD15" s="660"/>
      <c r="AE15" s="661"/>
      <c r="AF15" s="659"/>
    </row>
    <row r="16" spans="2:32" s="1" customFormat="1" ht="30" customHeight="1">
      <c r="B16" s="662"/>
      <c r="C16" s="663"/>
      <c r="D16" s="663"/>
      <c r="E16" s="664"/>
      <c r="G16" s="665"/>
      <c r="H16" s="666" t="s">
        <v>116</v>
      </c>
      <c r="I16" s="1874" t="s">
        <v>237</v>
      </c>
      <c r="J16" s="1899"/>
      <c r="K16" s="1899"/>
      <c r="L16" s="1899"/>
      <c r="M16" s="1900"/>
      <c r="N16" s="612"/>
      <c r="O16" s="601" t="s">
        <v>90</v>
      </c>
      <c r="P16" s="1856" t="s">
        <v>227</v>
      </c>
      <c r="Q16" s="1858" t="s">
        <v>238</v>
      </c>
      <c r="R16" s="1859" t="s">
        <v>1086</v>
      </c>
      <c r="S16" s="1859"/>
      <c r="T16" s="1859"/>
      <c r="U16" s="1859"/>
      <c r="V16" s="1874"/>
      <c r="W16" s="1860"/>
      <c r="X16" s="1892" t="s">
        <v>60</v>
      </c>
      <c r="Y16" s="667" t="s">
        <v>227</v>
      </c>
      <c r="Z16" s="1846" t="s">
        <v>239</v>
      </c>
      <c r="AA16" s="1846"/>
      <c r="AB16" s="1846"/>
      <c r="AC16" s="1846"/>
      <c r="AD16" s="1848">
        <v>20</v>
      </c>
      <c r="AE16" s="1849"/>
      <c r="AF16" s="659"/>
    </row>
    <row r="17" spans="2:32" s="1" customFormat="1" ht="30" customHeight="1">
      <c r="B17" s="662"/>
      <c r="C17" s="663"/>
      <c r="D17" s="663"/>
      <c r="E17" s="664"/>
      <c r="G17" s="665"/>
      <c r="H17" s="666" t="s">
        <v>110</v>
      </c>
      <c r="I17" s="1874" t="s">
        <v>240</v>
      </c>
      <c r="J17" s="1875"/>
      <c r="K17" s="1875"/>
      <c r="L17" s="1875"/>
      <c r="M17" s="1876"/>
      <c r="N17" s="610"/>
      <c r="O17" s="669" t="s">
        <v>90</v>
      </c>
      <c r="P17" s="1856"/>
      <c r="Q17" s="1858"/>
      <c r="R17" s="1859"/>
      <c r="S17" s="1859"/>
      <c r="T17" s="1859"/>
      <c r="U17" s="1859"/>
      <c r="V17" s="1874"/>
      <c r="W17" s="1837"/>
      <c r="X17" s="1892"/>
      <c r="Y17" s="667" t="s">
        <v>227</v>
      </c>
      <c r="Z17" s="1846" t="s">
        <v>241</v>
      </c>
      <c r="AA17" s="1846"/>
      <c r="AB17" s="1846"/>
      <c r="AC17" s="1846"/>
      <c r="AD17" s="1848">
        <v>10</v>
      </c>
      <c r="AE17" s="1849"/>
      <c r="AF17" s="659"/>
    </row>
    <row r="18" spans="2:32" s="1" customFormat="1" ht="30" customHeight="1">
      <c r="B18" s="662"/>
      <c r="C18" s="663"/>
      <c r="D18" s="663"/>
      <c r="E18" s="664"/>
      <c r="G18" s="665"/>
      <c r="H18" s="666" t="s">
        <v>242</v>
      </c>
      <c r="I18" s="1874" t="s">
        <v>243</v>
      </c>
      <c r="J18" s="1875"/>
      <c r="K18" s="1875"/>
      <c r="L18" s="1875"/>
      <c r="M18" s="1876"/>
      <c r="N18" s="610"/>
      <c r="O18" s="669" t="s">
        <v>90</v>
      </c>
      <c r="P18" s="1856"/>
      <c r="Q18" s="1858"/>
      <c r="R18" s="1859"/>
      <c r="S18" s="1859"/>
      <c r="T18" s="1859"/>
      <c r="U18" s="1859"/>
      <c r="V18" s="1874"/>
      <c r="W18" s="1861"/>
      <c r="X18" s="1892"/>
      <c r="Y18" s="667" t="s">
        <v>227</v>
      </c>
      <c r="Z18" s="1846" t="s">
        <v>244</v>
      </c>
      <c r="AA18" s="1846"/>
      <c r="AB18" s="1846"/>
      <c r="AC18" s="1846"/>
      <c r="AD18" s="1848">
        <v>0</v>
      </c>
      <c r="AE18" s="1849"/>
      <c r="AF18" s="659"/>
    </row>
    <row r="19" spans="2:40" s="1" customFormat="1" ht="7.5" customHeight="1">
      <c r="B19" s="662"/>
      <c r="C19" s="663"/>
      <c r="D19" s="663"/>
      <c r="E19" s="664"/>
      <c r="G19" s="670"/>
      <c r="H19" s="8"/>
      <c r="I19" s="611"/>
      <c r="J19" s="611"/>
      <c r="K19" s="611"/>
      <c r="L19" s="611"/>
      <c r="M19" s="611"/>
      <c r="N19" s="611"/>
      <c r="O19" s="611"/>
      <c r="P19" s="611"/>
      <c r="Q19" s="611"/>
      <c r="R19" s="611"/>
      <c r="S19" s="611"/>
      <c r="T19" s="611"/>
      <c r="U19" s="611"/>
      <c r="V19" s="611"/>
      <c r="W19" s="8"/>
      <c r="X19" s="604"/>
      <c r="Y19" s="604"/>
      <c r="Z19" s="8"/>
      <c r="AA19" s="8"/>
      <c r="AB19" s="8"/>
      <c r="AC19" s="8"/>
      <c r="AD19" s="671"/>
      <c r="AE19" s="672"/>
      <c r="AF19" s="659"/>
      <c r="AL19" s="673"/>
      <c r="AM19" s="673"/>
      <c r="AN19" s="673"/>
    </row>
    <row r="20" spans="2:32" s="1" customFormat="1" ht="21" customHeight="1">
      <c r="B20" s="662"/>
      <c r="C20" s="663"/>
      <c r="D20" s="663"/>
      <c r="E20" s="664"/>
      <c r="G20" s="6" t="s">
        <v>245</v>
      </c>
      <c r="H20" s="7"/>
      <c r="I20" s="607"/>
      <c r="J20" s="607"/>
      <c r="K20" s="607"/>
      <c r="L20" s="607"/>
      <c r="M20" s="607"/>
      <c r="N20" s="607"/>
      <c r="O20" s="607"/>
      <c r="P20" s="607"/>
      <c r="Q20" s="607"/>
      <c r="R20" s="607"/>
      <c r="S20" s="607"/>
      <c r="T20" s="607"/>
      <c r="U20" s="607"/>
      <c r="V20" s="607"/>
      <c r="W20" s="7"/>
      <c r="X20" s="603"/>
      <c r="Y20" s="603"/>
      <c r="Z20" s="7"/>
      <c r="AA20" s="7"/>
      <c r="AB20" s="7"/>
      <c r="AC20" s="7"/>
      <c r="AD20" s="674"/>
      <c r="AE20" s="675"/>
      <c r="AF20" s="659"/>
    </row>
    <row r="21" spans="2:53" s="1" customFormat="1" ht="23.25" customHeight="1">
      <c r="B21" s="608"/>
      <c r="C21" s="21"/>
      <c r="D21" s="21"/>
      <c r="E21" s="609"/>
      <c r="G21" s="665"/>
      <c r="H21" s="666" t="s">
        <v>116</v>
      </c>
      <c r="I21" s="1874" t="s">
        <v>246</v>
      </c>
      <c r="J21" s="1875"/>
      <c r="K21" s="1875"/>
      <c r="L21" s="1875"/>
      <c r="M21" s="1876"/>
      <c r="N21" s="612"/>
      <c r="O21" s="601" t="s">
        <v>90</v>
      </c>
      <c r="P21" s="1856" t="s">
        <v>227</v>
      </c>
      <c r="Q21" s="1858" t="s">
        <v>238</v>
      </c>
      <c r="R21" s="1859" t="s">
        <v>1087</v>
      </c>
      <c r="S21" s="1859"/>
      <c r="T21" s="1859"/>
      <c r="U21" s="1859"/>
      <c r="V21" s="1859"/>
      <c r="W21" s="1860"/>
      <c r="X21" s="1862" t="s">
        <v>60</v>
      </c>
      <c r="Y21" s="667" t="s">
        <v>227</v>
      </c>
      <c r="Z21" s="1846" t="s">
        <v>247</v>
      </c>
      <c r="AA21" s="1846"/>
      <c r="AB21" s="1846"/>
      <c r="AC21" s="1846"/>
      <c r="AD21" s="1848">
        <v>20</v>
      </c>
      <c r="AE21" s="1849"/>
      <c r="AF21" s="659"/>
      <c r="AQ21" s="676"/>
      <c r="AR21" s="676"/>
      <c r="AS21" s="676"/>
      <c r="BA21" s="677"/>
    </row>
    <row r="22" spans="2:53" s="1" customFormat="1" ht="30" customHeight="1">
      <c r="B22" s="608"/>
      <c r="C22" s="21"/>
      <c r="D22" s="21"/>
      <c r="E22" s="609"/>
      <c r="G22" s="665"/>
      <c r="H22" s="666" t="s">
        <v>110</v>
      </c>
      <c r="I22" s="1874" t="s">
        <v>248</v>
      </c>
      <c r="J22" s="1875"/>
      <c r="K22" s="1875"/>
      <c r="L22" s="1875"/>
      <c r="M22" s="1876"/>
      <c r="N22" s="610"/>
      <c r="O22" s="669" t="s">
        <v>90</v>
      </c>
      <c r="P22" s="1856"/>
      <c r="Q22" s="1858"/>
      <c r="R22" s="1859"/>
      <c r="S22" s="1859"/>
      <c r="T22" s="1859"/>
      <c r="U22" s="1859"/>
      <c r="V22" s="1859"/>
      <c r="W22" s="1837"/>
      <c r="X22" s="1838"/>
      <c r="Y22" s="667" t="s">
        <v>227</v>
      </c>
      <c r="Z22" s="1846" t="s">
        <v>249</v>
      </c>
      <c r="AA22" s="1846"/>
      <c r="AB22" s="1846"/>
      <c r="AC22" s="1846"/>
      <c r="AD22" s="1848">
        <v>10</v>
      </c>
      <c r="AE22" s="1849"/>
      <c r="AF22" s="659"/>
      <c r="AN22" s="677"/>
      <c r="AQ22" s="676"/>
      <c r="AR22" s="676"/>
      <c r="AS22" s="676"/>
      <c r="BA22" s="677"/>
    </row>
    <row r="23" spans="2:40" s="1" customFormat="1" ht="24.75" customHeight="1">
      <c r="B23" s="608"/>
      <c r="C23" s="21"/>
      <c r="D23" s="21"/>
      <c r="E23" s="609"/>
      <c r="G23" s="665"/>
      <c r="H23" s="666" t="s">
        <v>242</v>
      </c>
      <c r="I23" s="1874" t="s">
        <v>250</v>
      </c>
      <c r="J23" s="1875"/>
      <c r="K23" s="1875"/>
      <c r="L23" s="1875"/>
      <c r="M23" s="1876"/>
      <c r="N23" s="610"/>
      <c r="O23" s="669" t="s">
        <v>90</v>
      </c>
      <c r="P23" s="1856"/>
      <c r="Q23" s="1858"/>
      <c r="R23" s="1859"/>
      <c r="S23" s="1859"/>
      <c r="T23" s="1859"/>
      <c r="U23" s="1859"/>
      <c r="V23" s="1859"/>
      <c r="W23" s="1861"/>
      <c r="X23" s="1863"/>
      <c r="Y23" s="667" t="s">
        <v>227</v>
      </c>
      <c r="Z23" s="1846" t="s">
        <v>251</v>
      </c>
      <c r="AA23" s="1846"/>
      <c r="AB23" s="1846"/>
      <c r="AC23" s="1846"/>
      <c r="AD23" s="1848">
        <v>0</v>
      </c>
      <c r="AE23" s="1849"/>
      <c r="AF23" s="678"/>
      <c r="AN23" s="677"/>
    </row>
    <row r="24" spans="2:32" s="1" customFormat="1" ht="7.5" customHeight="1">
      <c r="B24" s="608"/>
      <c r="C24" s="21"/>
      <c r="D24" s="21"/>
      <c r="E24" s="609"/>
      <c r="G24" s="670"/>
      <c r="H24" s="8"/>
      <c r="I24" s="679"/>
      <c r="J24" s="680"/>
      <c r="K24" s="680"/>
      <c r="L24" s="680"/>
      <c r="M24" s="680"/>
      <c r="N24" s="611"/>
      <c r="O24" s="681"/>
      <c r="P24" s="682"/>
      <c r="Q24" s="682"/>
      <c r="R24" s="611"/>
      <c r="S24" s="611"/>
      <c r="T24" s="611"/>
      <c r="U24" s="611"/>
      <c r="V24" s="611"/>
      <c r="W24" s="8"/>
      <c r="X24" s="604"/>
      <c r="Y24" s="604"/>
      <c r="Z24" s="8"/>
      <c r="AA24" s="8"/>
      <c r="AB24" s="8"/>
      <c r="AC24" s="8"/>
      <c r="AD24" s="671"/>
      <c r="AE24" s="672"/>
      <c r="AF24" s="659"/>
    </row>
    <row r="25" spans="2:32" s="1" customFormat="1" ht="21" customHeight="1">
      <c r="B25" s="665"/>
      <c r="E25" s="659"/>
      <c r="G25" s="665" t="s">
        <v>252</v>
      </c>
      <c r="I25" s="21"/>
      <c r="J25" s="21"/>
      <c r="K25" s="21"/>
      <c r="L25" s="21"/>
      <c r="M25" s="21"/>
      <c r="N25" s="21"/>
      <c r="O25" s="21"/>
      <c r="P25" s="21"/>
      <c r="Q25" s="21"/>
      <c r="R25" s="21"/>
      <c r="S25" s="21"/>
      <c r="T25" s="21"/>
      <c r="U25" s="21"/>
      <c r="V25" s="21"/>
      <c r="X25" s="12"/>
      <c r="Y25" s="12"/>
      <c r="AD25" s="674"/>
      <c r="AE25" s="675"/>
      <c r="AF25" s="659"/>
    </row>
    <row r="26" spans="2:32" s="1" customFormat="1" ht="30.75" customHeight="1">
      <c r="B26" s="662"/>
      <c r="C26" s="663"/>
      <c r="D26" s="663"/>
      <c r="E26" s="664"/>
      <c r="G26" s="665"/>
      <c r="H26" s="1850" t="s">
        <v>116</v>
      </c>
      <c r="I26" s="1866" t="s">
        <v>1088</v>
      </c>
      <c r="J26" s="1867"/>
      <c r="K26" s="1867"/>
      <c r="L26" s="1867"/>
      <c r="M26" s="1868"/>
      <c r="N26" s="1852"/>
      <c r="O26" s="1854" t="s">
        <v>90</v>
      </c>
      <c r="P26" s="1864" t="s">
        <v>227</v>
      </c>
      <c r="Q26" s="1881" t="s">
        <v>238</v>
      </c>
      <c r="R26" s="1881" t="s">
        <v>1089</v>
      </c>
      <c r="S26" s="1882"/>
      <c r="T26" s="1882"/>
      <c r="U26" s="1882"/>
      <c r="V26" s="1883"/>
      <c r="W26" s="1889"/>
      <c r="X26" s="1862" t="s">
        <v>60</v>
      </c>
      <c r="Y26" s="12" t="s">
        <v>227</v>
      </c>
      <c r="Z26" s="1846" t="s">
        <v>253</v>
      </c>
      <c r="AA26" s="1846"/>
      <c r="AB26" s="1846"/>
      <c r="AC26" s="1846"/>
      <c r="AD26" s="1848">
        <v>10</v>
      </c>
      <c r="AE26" s="1849"/>
      <c r="AF26" s="659"/>
    </row>
    <row r="27" spans="2:40" s="1" customFormat="1" ht="30.75" customHeight="1">
      <c r="B27" s="662"/>
      <c r="C27" s="663"/>
      <c r="D27" s="663"/>
      <c r="E27" s="664"/>
      <c r="G27" s="665"/>
      <c r="H27" s="1850"/>
      <c r="I27" s="1869"/>
      <c r="J27" s="1870"/>
      <c r="K27" s="1870"/>
      <c r="L27" s="1870"/>
      <c r="M27" s="1871"/>
      <c r="N27" s="1853"/>
      <c r="O27" s="1855"/>
      <c r="P27" s="1864"/>
      <c r="Q27" s="1884"/>
      <c r="R27" s="1884"/>
      <c r="S27" s="1877"/>
      <c r="T27" s="1877"/>
      <c r="U27" s="1877"/>
      <c r="V27" s="1885"/>
      <c r="W27" s="1890"/>
      <c r="X27" s="1838"/>
      <c r="Y27" s="12" t="s">
        <v>227</v>
      </c>
      <c r="Z27" s="1846" t="s">
        <v>254</v>
      </c>
      <c r="AA27" s="1846"/>
      <c r="AB27" s="1846"/>
      <c r="AC27" s="1846"/>
      <c r="AD27" s="1848">
        <v>5</v>
      </c>
      <c r="AE27" s="1849"/>
      <c r="AF27" s="659"/>
      <c r="AL27" s="673"/>
      <c r="AM27" s="673"/>
      <c r="AN27" s="673"/>
    </row>
    <row r="28" spans="2:40" s="1" customFormat="1" ht="27" customHeight="1">
      <c r="B28" s="662"/>
      <c r="C28" s="663"/>
      <c r="D28" s="663"/>
      <c r="E28" s="664"/>
      <c r="G28" s="665"/>
      <c r="H28" s="666" t="s">
        <v>110</v>
      </c>
      <c r="I28" s="1874" t="s">
        <v>255</v>
      </c>
      <c r="J28" s="1875"/>
      <c r="K28" s="1875"/>
      <c r="L28" s="1875"/>
      <c r="M28" s="1876"/>
      <c r="N28" s="610"/>
      <c r="O28" s="669" t="s">
        <v>90</v>
      </c>
      <c r="P28" s="657"/>
      <c r="Q28" s="1886"/>
      <c r="R28" s="1886"/>
      <c r="S28" s="1887"/>
      <c r="T28" s="1887"/>
      <c r="U28" s="1887"/>
      <c r="V28" s="1888"/>
      <c r="W28" s="1891"/>
      <c r="X28" s="1863"/>
      <c r="Y28" s="12" t="s">
        <v>227</v>
      </c>
      <c r="Z28" s="1846" t="s">
        <v>256</v>
      </c>
      <c r="AA28" s="1846"/>
      <c r="AB28" s="1846"/>
      <c r="AC28" s="1846"/>
      <c r="AD28" s="1848">
        <v>0</v>
      </c>
      <c r="AE28" s="1849"/>
      <c r="AF28" s="659"/>
      <c r="AL28" s="673"/>
      <c r="AM28" s="673"/>
      <c r="AN28" s="673"/>
    </row>
    <row r="29" spans="2:44" s="1" customFormat="1" ht="7.5" customHeight="1">
      <c r="B29" s="662"/>
      <c r="C29" s="663"/>
      <c r="D29" s="663"/>
      <c r="E29" s="664"/>
      <c r="G29" s="670"/>
      <c r="H29" s="685"/>
      <c r="I29" s="680"/>
      <c r="J29" s="680"/>
      <c r="K29" s="680"/>
      <c r="L29" s="680"/>
      <c r="M29" s="680"/>
      <c r="N29" s="611"/>
      <c r="O29" s="681"/>
      <c r="P29" s="611"/>
      <c r="Q29" s="611"/>
      <c r="R29" s="611"/>
      <c r="S29" s="611"/>
      <c r="T29" s="611"/>
      <c r="U29" s="611"/>
      <c r="V29" s="611"/>
      <c r="W29" s="8"/>
      <c r="X29" s="604"/>
      <c r="Y29" s="604"/>
      <c r="Z29" s="680"/>
      <c r="AA29" s="680"/>
      <c r="AB29" s="8"/>
      <c r="AC29" s="8"/>
      <c r="AD29" s="686"/>
      <c r="AE29" s="672"/>
      <c r="AF29" s="659"/>
      <c r="AQ29" s="676"/>
      <c r="AR29" s="673"/>
    </row>
    <row r="30" spans="2:44" s="1" customFormat="1" ht="21" customHeight="1">
      <c r="B30" s="608"/>
      <c r="C30" s="21"/>
      <c r="D30" s="21"/>
      <c r="E30" s="609"/>
      <c r="G30" s="6" t="s">
        <v>257</v>
      </c>
      <c r="H30" s="7"/>
      <c r="I30" s="607"/>
      <c r="J30" s="607"/>
      <c r="K30" s="607"/>
      <c r="L30" s="607"/>
      <c r="M30" s="607"/>
      <c r="N30" s="607"/>
      <c r="O30" s="607"/>
      <c r="P30" s="607"/>
      <c r="Q30" s="607"/>
      <c r="R30" s="607"/>
      <c r="S30" s="607"/>
      <c r="T30" s="607"/>
      <c r="U30" s="607"/>
      <c r="V30" s="607"/>
      <c r="W30" s="7"/>
      <c r="X30" s="603"/>
      <c r="Y30" s="603"/>
      <c r="AD30" s="674"/>
      <c r="AE30" s="675"/>
      <c r="AF30" s="659"/>
      <c r="AQ30" s="676"/>
      <c r="AR30" s="673"/>
    </row>
    <row r="31" spans="2:53" s="1" customFormat="1" ht="31.5" customHeight="1">
      <c r="B31" s="665"/>
      <c r="E31" s="659"/>
      <c r="G31" s="665"/>
      <c r="H31" s="1879" t="s">
        <v>116</v>
      </c>
      <c r="I31" s="1866" t="s">
        <v>1090</v>
      </c>
      <c r="J31" s="1867"/>
      <c r="K31" s="1867"/>
      <c r="L31" s="1867"/>
      <c r="M31" s="1868"/>
      <c r="N31" s="1852"/>
      <c r="O31" s="1854" t="s">
        <v>90</v>
      </c>
      <c r="P31" s="1856" t="s">
        <v>227</v>
      </c>
      <c r="Q31" s="1858" t="s">
        <v>238</v>
      </c>
      <c r="R31" s="1858" t="s">
        <v>1091</v>
      </c>
      <c r="S31" s="1858"/>
      <c r="T31" s="1858"/>
      <c r="U31" s="1858"/>
      <c r="V31" s="1858"/>
      <c r="W31" s="1860"/>
      <c r="X31" s="1862" t="s">
        <v>60</v>
      </c>
      <c r="Y31" s="12" t="s">
        <v>227</v>
      </c>
      <c r="Z31" s="1846" t="s">
        <v>253</v>
      </c>
      <c r="AA31" s="1846"/>
      <c r="AB31" s="1846"/>
      <c r="AC31" s="1846"/>
      <c r="AD31" s="1848">
        <v>10</v>
      </c>
      <c r="AE31" s="1849"/>
      <c r="AF31" s="659"/>
      <c r="AQ31" s="676"/>
      <c r="AR31" s="676"/>
      <c r="BA31" s="668"/>
    </row>
    <row r="32" spans="2:53" s="1" customFormat="1" ht="31.5" customHeight="1">
      <c r="B32" s="665"/>
      <c r="E32" s="659"/>
      <c r="G32" s="665"/>
      <c r="H32" s="1880"/>
      <c r="I32" s="1869"/>
      <c r="J32" s="1870"/>
      <c r="K32" s="1870"/>
      <c r="L32" s="1870"/>
      <c r="M32" s="1871"/>
      <c r="N32" s="1853"/>
      <c r="O32" s="1855"/>
      <c r="P32" s="1856"/>
      <c r="Q32" s="1858"/>
      <c r="R32" s="1858"/>
      <c r="S32" s="1858"/>
      <c r="T32" s="1858"/>
      <c r="U32" s="1858"/>
      <c r="V32" s="1858"/>
      <c r="W32" s="1837"/>
      <c r="X32" s="1838"/>
      <c r="Y32" s="12" t="s">
        <v>227</v>
      </c>
      <c r="Z32" s="1846" t="s">
        <v>258</v>
      </c>
      <c r="AA32" s="1846"/>
      <c r="AB32" s="1846"/>
      <c r="AC32" s="1846"/>
      <c r="AD32" s="1848">
        <v>5</v>
      </c>
      <c r="AE32" s="1849"/>
      <c r="AF32" s="678"/>
      <c r="AN32" s="677"/>
      <c r="AQ32" s="676"/>
      <c r="AR32" s="676"/>
      <c r="BA32" s="668"/>
    </row>
    <row r="33" spans="2:53" s="1" customFormat="1" ht="30.75" customHeight="1">
      <c r="B33" s="665"/>
      <c r="E33" s="659"/>
      <c r="G33" s="665"/>
      <c r="H33" s="666" t="s">
        <v>110</v>
      </c>
      <c r="I33" s="1874" t="s">
        <v>259</v>
      </c>
      <c r="J33" s="1875"/>
      <c r="K33" s="1875"/>
      <c r="L33" s="1875"/>
      <c r="M33" s="1876"/>
      <c r="N33" s="610"/>
      <c r="O33" s="669" t="s">
        <v>90</v>
      </c>
      <c r="P33" s="1856"/>
      <c r="Q33" s="1858"/>
      <c r="R33" s="1858"/>
      <c r="S33" s="1858"/>
      <c r="T33" s="1858"/>
      <c r="U33" s="1858"/>
      <c r="V33" s="1858"/>
      <c r="W33" s="1861"/>
      <c r="X33" s="1863"/>
      <c r="Y33" s="12" t="s">
        <v>227</v>
      </c>
      <c r="Z33" s="1846" t="s">
        <v>260</v>
      </c>
      <c r="AA33" s="1846"/>
      <c r="AB33" s="1846"/>
      <c r="AC33" s="1846"/>
      <c r="AD33" s="1848">
        <v>0</v>
      </c>
      <c r="AE33" s="1849"/>
      <c r="AF33" s="678"/>
      <c r="AN33" s="677"/>
      <c r="AQ33" s="676"/>
      <c r="AR33" s="676"/>
      <c r="BA33" s="668"/>
    </row>
    <row r="34" spans="2:52" s="1" customFormat="1" ht="7.5" customHeight="1">
      <c r="B34" s="665"/>
      <c r="E34" s="659"/>
      <c r="G34" s="670"/>
      <c r="H34" s="8"/>
      <c r="I34" s="611"/>
      <c r="J34" s="611"/>
      <c r="K34" s="611"/>
      <c r="L34" s="611"/>
      <c r="M34" s="611"/>
      <c r="N34" s="611"/>
      <c r="O34" s="611"/>
      <c r="P34" s="611"/>
      <c r="Q34" s="611"/>
      <c r="R34" s="611"/>
      <c r="S34" s="611"/>
      <c r="T34" s="611"/>
      <c r="U34" s="611"/>
      <c r="V34" s="611"/>
      <c r="W34" s="8"/>
      <c r="X34" s="604"/>
      <c r="Y34" s="604"/>
      <c r="Z34" s="604"/>
      <c r="AA34" s="604"/>
      <c r="AB34" s="8"/>
      <c r="AC34" s="8"/>
      <c r="AD34" s="671"/>
      <c r="AE34" s="672"/>
      <c r="AF34" s="678"/>
      <c r="AN34" s="677"/>
      <c r="AQ34" s="676"/>
      <c r="AR34" s="676"/>
      <c r="AS34" s="676"/>
      <c r="AU34" s="668"/>
      <c r="AV34" s="668"/>
      <c r="AW34" s="12"/>
      <c r="AX34" s="12"/>
      <c r="AY34" s="687"/>
      <c r="AZ34" s="687"/>
    </row>
    <row r="35" spans="2:32" s="1" customFormat="1" ht="21" customHeight="1">
      <c r="B35" s="665"/>
      <c r="E35" s="659"/>
      <c r="G35" s="6" t="s">
        <v>261</v>
      </c>
      <c r="H35" s="7"/>
      <c r="I35" s="607"/>
      <c r="J35" s="607"/>
      <c r="K35" s="607"/>
      <c r="L35" s="607"/>
      <c r="M35" s="607"/>
      <c r="N35" s="607"/>
      <c r="O35" s="607"/>
      <c r="P35" s="607"/>
      <c r="Q35" s="607"/>
      <c r="R35" s="607"/>
      <c r="S35" s="607"/>
      <c r="T35" s="607"/>
      <c r="U35" s="607"/>
      <c r="V35" s="607"/>
      <c r="W35" s="7"/>
      <c r="X35" s="603"/>
      <c r="Y35" s="603"/>
      <c r="Z35" s="12"/>
      <c r="AA35" s="12"/>
      <c r="AD35" s="674"/>
      <c r="AE35" s="675"/>
      <c r="AF35" s="659"/>
    </row>
    <row r="36" spans="2:52" s="1" customFormat="1" ht="19.5" customHeight="1">
      <c r="B36" s="665"/>
      <c r="E36" s="659"/>
      <c r="G36" s="665"/>
      <c r="H36" s="1850" t="s">
        <v>116</v>
      </c>
      <c r="I36" s="1866" t="s">
        <v>262</v>
      </c>
      <c r="J36" s="1867"/>
      <c r="K36" s="1867"/>
      <c r="L36" s="1867"/>
      <c r="M36" s="1867"/>
      <c r="N36" s="1867"/>
      <c r="O36" s="1867"/>
      <c r="P36" s="1867"/>
      <c r="Q36" s="1867"/>
      <c r="R36" s="1867"/>
      <c r="S36" s="1867"/>
      <c r="T36" s="1867"/>
      <c r="U36" s="1868"/>
      <c r="V36" s="1864" t="s">
        <v>227</v>
      </c>
      <c r="W36" s="1858"/>
      <c r="X36" s="1858"/>
      <c r="Y36" s="12" t="s">
        <v>227</v>
      </c>
      <c r="Z36" s="1846" t="s">
        <v>263</v>
      </c>
      <c r="AA36" s="1846"/>
      <c r="AD36" s="1848">
        <v>5</v>
      </c>
      <c r="AE36" s="1849"/>
      <c r="AF36" s="659"/>
      <c r="AY36" s="12"/>
      <c r="AZ36" s="12"/>
    </row>
    <row r="37" spans="2:32" s="1" customFormat="1" ht="30.75" customHeight="1">
      <c r="B37" s="662"/>
      <c r="C37" s="663"/>
      <c r="D37" s="663"/>
      <c r="E37" s="664"/>
      <c r="G37" s="665"/>
      <c r="H37" s="1850"/>
      <c r="I37" s="1872"/>
      <c r="J37" s="1846"/>
      <c r="K37" s="1846"/>
      <c r="L37" s="1846"/>
      <c r="M37" s="1846"/>
      <c r="N37" s="1846"/>
      <c r="O37" s="1846"/>
      <c r="P37" s="1846"/>
      <c r="Q37" s="1846"/>
      <c r="R37" s="1846"/>
      <c r="S37" s="1846"/>
      <c r="T37" s="1846"/>
      <c r="U37" s="1873"/>
      <c r="V37" s="1864"/>
      <c r="W37" s="1858"/>
      <c r="X37" s="1858"/>
      <c r="Y37" s="12" t="s">
        <v>227</v>
      </c>
      <c r="Z37" s="1846" t="s">
        <v>1096</v>
      </c>
      <c r="AA37" s="1846"/>
      <c r="AB37" s="1846"/>
      <c r="AC37" s="1847"/>
      <c r="AD37" s="1848">
        <v>3</v>
      </c>
      <c r="AE37" s="1849"/>
      <c r="AF37" s="659"/>
    </row>
    <row r="38" spans="2:32" s="1" customFormat="1" ht="38.25" customHeight="1">
      <c r="B38" s="662"/>
      <c r="C38" s="663"/>
      <c r="D38" s="663"/>
      <c r="E38" s="664"/>
      <c r="G38" s="665"/>
      <c r="H38" s="1850"/>
      <c r="I38" s="1872"/>
      <c r="J38" s="1846"/>
      <c r="K38" s="1846"/>
      <c r="L38" s="1846"/>
      <c r="M38" s="1846"/>
      <c r="N38" s="1846"/>
      <c r="O38" s="1846"/>
      <c r="P38" s="1846"/>
      <c r="Q38" s="1846"/>
      <c r="R38" s="1846"/>
      <c r="S38" s="1846"/>
      <c r="T38" s="1846"/>
      <c r="U38" s="1873"/>
      <c r="V38" s="1864"/>
      <c r="W38" s="1858"/>
      <c r="X38" s="1858"/>
      <c r="Y38" s="12" t="s">
        <v>227</v>
      </c>
      <c r="Z38" s="1846" t="s">
        <v>1097</v>
      </c>
      <c r="AA38" s="1846"/>
      <c r="AB38" s="1846"/>
      <c r="AC38" s="1847"/>
      <c r="AD38" s="1848">
        <v>1</v>
      </c>
      <c r="AE38" s="1849"/>
      <c r="AF38" s="659"/>
    </row>
    <row r="39" spans="2:32" s="1" customFormat="1" ht="19.5" customHeight="1">
      <c r="B39" s="662"/>
      <c r="C39" s="663"/>
      <c r="D39" s="663"/>
      <c r="E39" s="664"/>
      <c r="G39" s="665"/>
      <c r="H39" s="1850"/>
      <c r="I39" s="1869"/>
      <c r="J39" s="1870"/>
      <c r="K39" s="1870"/>
      <c r="L39" s="1870"/>
      <c r="M39" s="1870"/>
      <c r="N39" s="1870"/>
      <c r="O39" s="1870"/>
      <c r="P39" s="1870"/>
      <c r="Q39" s="1870"/>
      <c r="R39" s="1870"/>
      <c r="S39" s="1870"/>
      <c r="T39" s="1870"/>
      <c r="U39" s="1871"/>
      <c r="V39" s="1864"/>
      <c r="W39" s="1858"/>
      <c r="X39" s="1858"/>
      <c r="Y39" s="12" t="s">
        <v>227</v>
      </c>
      <c r="Z39" s="1846" t="s">
        <v>1098</v>
      </c>
      <c r="AA39" s="1846"/>
      <c r="AB39" s="1846"/>
      <c r="AD39" s="1848">
        <v>0</v>
      </c>
      <c r="AE39" s="1849"/>
      <c r="AF39" s="659"/>
    </row>
    <row r="40" spans="2:32" s="1" customFormat="1" ht="7.5" customHeight="1">
      <c r="B40" s="662"/>
      <c r="C40" s="663"/>
      <c r="D40" s="663"/>
      <c r="E40" s="664"/>
      <c r="G40" s="670"/>
      <c r="H40" s="8"/>
      <c r="I40" s="611"/>
      <c r="J40" s="611"/>
      <c r="K40" s="611"/>
      <c r="L40" s="611"/>
      <c r="M40" s="611"/>
      <c r="N40" s="611"/>
      <c r="O40" s="611"/>
      <c r="P40" s="611"/>
      <c r="Q40" s="611"/>
      <c r="R40" s="611"/>
      <c r="S40" s="611"/>
      <c r="T40" s="611"/>
      <c r="U40" s="611"/>
      <c r="V40" s="611"/>
      <c r="W40" s="8"/>
      <c r="X40" s="8"/>
      <c r="Y40" s="604"/>
      <c r="Z40" s="680"/>
      <c r="AA40" s="680"/>
      <c r="AB40" s="8"/>
      <c r="AC40" s="8"/>
      <c r="AD40" s="686"/>
      <c r="AE40" s="672"/>
      <c r="AF40" s="659"/>
    </row>
    <row r="41" spans="2:32" s="1" customFormat="1" ht="21" customHeight="1">
      <c r="B41" s="608"/>
      <c r="C41" s="21"/>
      <c r="D41" s="21"/>
      <c r="E41" s="609"/>
      <c r="G41" s="6" t="s">
        <v>264</v>
      </c>
      <c r="H41" s="7"/>
      <c r="I41" s="607"/>
      <c r="J41" s="607"/>
      <c r="K41" s="607"/>
      <c r="L41" s="607"/>
      <c r="M41" s="607"/>
      <c r="N41" s="607"/>
      <c r="O41" s="607"/>
      <c r="P41" s="607"/>
      <c r="Q41" s="607"/>
      <c r="R41" s="607"/>
      <c r="S41" s="607"/>
      <c r="T41" s="607"/>
      <c r="U41" s="607"/>
      <c r="V41" s="607"/>
      <c r="W41" s="7"/>
      <c r="X41" s="7"/>
      <c r="Y41" s="603"/>
      <c r="Z41" s="7"/>
      <c r="AA41" s="7"/>
      <c r="AB41" s="7"/>
      <c r="AC41" s="7"/>
      <c r="AD41" s="674"/>
      <c r="AE41" s="675"/>
      <c r="AF41" s="659"/>
    </row>
    <row r="42" spans="2:53" s="1" customFormat="1" ht="42" customHeight="1">
      <c r="B42" s="608"/>
      <c r="C42" s="21"/>
      <c r="D42" s="21"/>
      <c r="E42" s="609"/>
      <c r="G42" s="665"/>
      <c r="H42" s="666" t="s">
        <v>116</v>
      </c>
      <c r="I42" s="1859" t="s">
        <v>265</v>
      </c>
      <c r="J42" s="1859"/>
      <c r="K42" s="1859"/>
      <c r="L42" s="1859"/>
      <c r="M42" s="1859"/>
      <c r="N42" s="612"/>
      <c r="O42" s="601" t="s">
        <v>266</v>
      </c>
      <c r="P42" s="1856" t="s">
        <v>227</v>
      </c>
      <c r="Q42" s="1858" t="s">
        <v>267</v>
      </c>
      <c r="R42" s="1859" t="s">
        <v>1092</v>
      </c>
      <c r="S42" s="1859"/>
      <c r="T42" s="1859"/>
      <c r="U42" s="1859"/>
      <c r="V42" s="1859"/>
      <c r="W42" s="1840"/>
      <c r="X42" s="1840"/>
      <c r="Y42" s="12" t="s">
        <v>227</v>
      </c>
      <c r="Z42" s="1846" t="s">
        <v>1099</v>
      </c>
      <c r="AA42" s="1846"/>
      <c r="AB42" s="1846"/>
      <c r="AC42" s="1847"/>
      <c r="AD42" s="1848">
        <v>5</v>
      </c>
      <c r="AE42" s="1849"/>
      <c r="AF42" s="659"/>
      <c r="AP42" s="12"/>
      <c r="AQ42" s="12"/>
      <c r="AR42" s="687"/>
      <c r="AS42" s="687"/>
      <c r="BA42" s="687"/>
    </row>
    <row r="43" spans="2:53" s="1" customFormat="1" ht="40.5" customHeight="1">
      <c r="B43" s="665"/>
      <c r="E43" s="659"/>
      <c r="G43" s="665"/>
      <c r="H43" s="666" t="s">
        <v>110</v>
      </c>
      <c r="I43" s="1859" t="s">
        <v>1100</v>
      </c>
      <c r="J43" s="1859"/>
      <c r="K43" s="1859"/>
      <c r="L43" s="1859"/>
      <c r="M43" s="1859"/>
      <c r="N43" s="611"/>
      <c r="O43" s="669" t="s">
        <v>266</v>
      </c>
      <c r="P43" s="1856"/>
      <c r="Q43" s="1858"/>
      <c r="R43" s="1859"/>
      <c r="S43" s="1859"/>
      <c r="T43" s="1859"/>
      <c r="U43" s="1859"/>
      <c r="V43" s="1859"/>
      <c r="W43" s="1840"/>
      <c r="X43" s="1840"/>
      <c r="Y43" s="12" t="s">
        <v>227</v>
      </c>
      <c r="Z43" s="1846" t="s">
        <v>268</v>
      </c>
      <c r="AA43" s="1846"/>
      <c r="AB43" s="1846"/>
      <c r="AC43" s="1847"/>
      <c r="AD43" s="1848">
        <v>3</v>
      </c>
      <c r="AE43" s="1849"/>
      <c r="AF43" s="659"/>
      <c r="AP43" s="12"/>
      <c r="AQ43" s="12"/>
      <c r="AR43" s="687"/>
      <c r="AS43" s="687"/>
      <c r="BA43" s="688"/>
    </row>
    <row r="44" spans="2:53" s="1" customFormat="1" ht="30" customHeight="1">
      <c r="B44" s="665"/>
      <c r="E44" s="659"/>
      <c r="G44" s="665"/>
      <c r="H44" s="666" t="s">
        <v>242</v>
      </c>
      <c r="I44" s="1874" t="s">
        <v>1101</v>
      </c>
      <c r="J44" s="1875"/>
      <c r="K44" s="1875"/>
      <c r="L44" s="1875"/>
      <c r="M44" s="1876"/>
      <c r="N44" s="612"/>
      <c r="O44" s="601" t="s">
        <v>90</v>
      </c>
      <c r="P44" s="1856"/>
      <c r="Q44" s="1858"/>
      <c r="R44" s="1859"/>
      <c r="S44" s="1859"/>
      <c r="T44" s="1859"/>
      <c r="U44" s="1859"/>
      <c r="V44" s="1859"/>
      <c r="W44" s="1840"/>
      <c r="X44" s="1840"/>
      <c r="Y44" s="12" t="s">
        <v>227</v>
      </c>
      <c r="Z44" s="1878" t="s">
        <v>269</v>
      </c>
      <c r="AA44" s="1878"/>
      <c r="AD44" s="1848">
        <v>2</v>
      </c>
      <c r="AE44" s="1849"/>
      <c r="AF44" s="659"/>
      <c r="AP44" s="12"/>
      <c r="AQ44" s="12"/>
      <c r="AR44" s="687"/>
      <c r="AS44" s="687"/>
      <c r="BA44" s="688"/>
    </row>
    <row r="45" spans="2:53" s="1" customFormat="1" ht="21" customHeight="1">
      <c r="B45" s="665"/>
      <c r="E45" s="659"/>
      <c r="G45" s="665"/>
      <c r="H45" s="666" t="s">
        <v>238</v>
      </c>
      <c r="I45" s="1874" t="s">
        <v>271</v>
      </c>
      <c r="J45" s="1875"/>
      <c r="K45" s="1875"/>
      <c r="L45" s="1875"/>
      <c r="M45" s="1876"/>
      <c r="N45" s="610"/>
      <c r="O45" s="669" t="s">
        <v>272</v>
      </c>
      <c r="P45" s="1856"/>
      <c r="Q45" s="1858"/>
      <c r="R45" s="1859"/>
      <c r="S45" s="1859"/>
      <c r="T45" s="1859"/>
      <c r="U45" s="1859"/>
      <c r="V45" s="1859"/>
      <c r="W45" s="1840"/>
      <c r="X45" s="1840"/>
      <c r="Y45" s="12" t="s">
        <v>227</v>
      </c>
      <c r="Z45" s="1846" t="s">
        <v>270</v>
      </c>
      <c r="AA45" s="1846"/>
      <c r="AB45" s="1846"/>
      <c r="AD45" s="1848">
        <v>0</v>
      </c>
      <c r="AE45" s="1849"/>
      <c r="AF45" s="659"/>
      <c r="AP45" s="12"/>
      <c r="AQ45" s="12"/>
      <c r="AR45" s="687"/>
      <c r="AS45" s="687"/>
      <c r="BA45" s="688"/>
    </row>
    <row r="46" spans="2:39" s="1" customFormat="1" ht="7.5" customHeight="1">
      <c r="B46" s="665"/>
      <c r="E46" s="659"/>
      <c r="G46" s="670"/>
      <c r="H46" s="8"/>
      <c r="I46" s="611"/>
      <c r="J46" s="611"/>
      <c r="K46" s="611"/>
      <c r="L46" s="611"/>
      <c r="M46" s="611"/>
      <c r="N46" s="611"/>
      <c r="O46" s="611"/>
      <c r="P46" s="611"/>
      <c r="Q46" s="611"/>
      <c r="R46" s="611"/>
      <c r="S46" s="611"/>
      <c r="T46" s="611"/>
      <c r="U46" s="611"/>
      <c r="V46" s="611"/>
      <c r="W46" s="8"/>
      <c r="X46" s="8"/>
      <c r="Y46" s="604"/>
      <c r="Z46" s="8"/>
      <c r="AA46" s="8"/>
      <c r="AB46" s="8"/>
      <c r="AC46" s="8"/>
      <c r="AD46" s="671"/>
      <c r="AE46" s="672"/>
      <c r="AF46" s="689"/>
      <c r="AH46" s="668"/>
      <c r="AI46" s="668"/>
      <c r="AJ46" s="12"/>
      <c r="AK46" s="12"/>
      <c r="AL46" s="687"/>
      <c r="AM46" s="687"/>
    </row>
    <row r="47" spans="2:32" s="1" customFormat="1" ht="21" customHeight="1">
      <c r="B47" s="662"/>
      <c r="C47" s="663"/>
      <c r="D47" s="663"/>
      <c r="E47" s="664"/>
      <c r="G47" s="6" t="s">
        <v>273</v>
      </c>
      <c r="H47" s="7"/>
      <c r="I47" s="607"/>
      <c r="J47" s="607"/>
      <c r="K47" s="607"/>
      <c r="L47" s="607"/>
      <c r="M47" s="607"/>
      <c r="N47" s="607"/>
      <c r="O47" s="607"/>
      <c r="P47" s="607"/>
      <c r="Q47" s="607"/>
      <c r="R47" s="607"/>
      <c r="S47" s="607"/>
      <c r="T47" s="607"/>
      <c r="U47" s="607"/>
      <c r="V47" s="607"/>
      <c r="W47" s="7"/>
      <c r="X47" s="7"/>
      <c r="Y47" s="603"/>
      <c r="Z47" s="603"/>
      <c r="AA47" s="603"/>
      <c r="AB47" s="7"/>
      <c r="AC47" s="7"/>
      <c r="AD47" s="674"/>
      <c r="AE47" s="675"/>
      <c r="AF47" s="659"/>
    </row>
    <row r="48" spans="2:32" s="1" customFormat="1" ht="43.5" customHeight="1">
      <c r="B48" s="662"/>
      <c r="C48" s="663"/>
      <c r="D48" s="663"/>
      <c r="E48" s="664"/>
      <c r="G48" s="665"/>
      <c r="H48" s="666" t="s">
        <v>116</v>
      </c>
      <c r="I48" s="1859" t="s">
        <v>1102</v>
      </c>
      <c r="J48" s="1859"/>
      <c r="K48" s="1859"/>
      <c r="L48" s="1859"/>
      <c r="M48" s="1859"/>
      <c r="N48" s="612"/>
      <c r="O48" s="601" t="s">
        <v>266</v>
      </c>
      <c r="P48" s="1856" t="s">
        <v>227</v>
      </c>
      <c r="Q48" s="1858" t="s">
        <v>267</v>
      </c>
      <c r="R48" s="1859" t="s">
        <v>1092</v>
      </c>
      <c r="S48" s="1859"/>
      <c r="T48" s="1859"/>
      <c r="U48" s="1859"/>
      <c r="V48" s="1859"/>
      <c r="W48" s="1840"/>
      <c r="X48" s="1840"/>
      <c r="Y48" s="12" t="s">
        <v>227</v>
      </c>
      <c r="Z48" s="1846" t="s">
        <v>274</v>
      </c>
      <c r="AA48" s="1846"/>
      <c r="AB48" s="1846"/>
      <c r="AC48" s="1847"/>
      <c r="AD48" s="1848">
        <v>5</v>
      </c>
      <c r="AE48" s="1849"/>
      <c r="AF48" s="659"/>
    </row>
    <row r="49" spans="2:32" s="1" customFormat="1" ht="42" customHeight="1">
      <c r="B49" s="608"/>
      <c r="C49" s="21"/>
      <c r="D49" s="21"/>
      <c r="E49" s="609"/>
      <c r="G49" s="665"/>
      <c r="H49" s="666" t="s">
        <v>110</v>
      </c>
      <c r="I49" s="1859" t="s">
        <v>1103</v>
      </c>
      <c r="J49" s="1859"/>
      <c r="K49" s="1859"/>
      <c r="L49" s="1859"/>
      <c r="M49" s="1859"/>
      <c r="N49" s="610"/>
      <c r="O49" s="669" t="s">
        <v>266</v>
      </c>
      <c r="P49" s="1856"/>
      <c r="Q49" s="1858"/>
      <c r="R49" s="1859"/>
      <c r="S49" s="1859"/>
      <c r="T49" s="1859"/>
      <c r="U49" s="1859"/>
      <c r="V49" s="1859"/>
      <c r="W49" s="1840"/>
      <c r="X49" s="1840"/>
      <c r="Y49" s="12" t="s">
        <v>227</v>
      </c>
      <c r="Z49" s="1846" t="s">
        <v>275</v>
      </c>
      <c r="AA49" s="1846"/>
      <c r="AB49" s="1846"/>
      <c r="AC49" s="1847"/>
      <c r="AD49" s="1848">
        <v>3</v>
      </c>
      <c r="AE49" s="1849"/>
      <c r="AF49" s="659"/>
    </row>
    <row r="50" spans="2:32" s="1" customFormat="1" ht="30" customHeight="1">
      <c r="B50" s="608"/>
      <c r="C50" s="21"/>
      <c r="D50" s="21"/>
      <c r="E50" s="609"/>
      <c r="G50" s="665"/>
      <c r="H50" s="666" t="s">
        <v>242</v>
      </c>
      <c r="I50" s="1874" t="s">
        <v>1104</v>
      </c>
      <c r="J50" s="1875"/>
      <c r="K50" s="1875"/>
      <c r="L50" s="1875"/>
      <c r="M50" s="1876"/>
      <c r="N50" s="612"/>
      <c r="O50" s="601" t="s">
        <v>90</v>
      </c>
      <c r="P50" s="1856"/>
      <c r="Q50" s="1858"/>
      <c r="R50" s="1859"/>
      <c r="S50" s="1859"/>
      <c r="T50" s="1859"/>
      <c r="U50" s="1859"/>
      <c r="V50" s="1859"/>
      <c r="W50" s="1840"/>
      <c r="X50" s="1840"/>
      <c r="Y50" s="12" t="s">
        <v>227</v>
      </c>
      <c r="Z50" s="1846" t="s">
        <v>276</v>
      </c>
      <c r="AA50" s="1846"/>
      <c r="AB50" s="1846"/>
      <c r="AC50" s="1847"/>
      <c r="AD50" s="1848">
        <v>0</v>
      </c>
      <c r="AE50" s="1849"/>
      <c r="AF50" s="659"/>
    </row>
    <row r="51" spans="2:32" s="1" customFormat="1" ht="25.5" customHeight="1">
      <c r="B51" s="608"/>
      <c r="C51" s="21"/>
      <c r="D51" s="21"/>
      <c r="E51" s="609"/>
      <c r="G51" s="665"/>
      <c r="H51" s="666" t="s">
        <v>238</v>
      </c>
      <c r="I51" s="1874" t="s">
        <v>277</v>
      </c>
      <c r="J51" s="1875"/>
      <c r="K51" s="1875"/>
      <c r="L51" s="1875"/>
      <c r="M51" s="1876"/>
      <c r="N51" s="610"/>
      <c r="O51" s="669" t="s">
        <v>272</v>
      </c>
      <c r="P51" s="1856"/>
      <c r="Q51" s="1858"/>
      <c r="R51" s="1859"/>
      <c r="S51" s="1859"/>
      <c r="T51" s="1859"/>
      <c r="U51" s="1859"/>
      <c r="V51" s="1859"/>
      <c r="W51" s="1840"/>
      <c r="X51" s="1840"/>
      <c r="Y51" s="12"/>
      <c r="Z51" s="1877"/>
      <c r="AA51" s="1877"/>
      <c r="AD51" s="1848"/>
      <c r="AE51" s="1849"/>
      <c r="AF51" s="659"/>
    </row>
    <row r="52" spans="2:32" s="1" customFormat="1" ht="6.75" customHeight="1">
      <c r="B52" s="608"/>
      <c r="C52" s="21"/>
      <c r="D52" s="21"/>
      <c r="E52" s="609"/>
      <c r="G52" s="670"/>
      <c r="H52" s="8"/>
      <c r="I52" s="611"/>
      <c r="J52" s="611"/>
      <c r="K52" s="611"/>
      <c r="L52" s="611"/>
      <c r="M52" s="611"/>
      <c r="N52" s="611"/>
      <c r="O52" s="611"/>
      <c r="P52" s="611"/>
      <c r="Q52" s="611"/>
      <c r="R52" s="611"/>
      <c r="S52" s="611"/>
      <c r="T52" s="611"/>
      <c r="U52" s="611"/>
      <c r="V52" s="611"/>
      <c r="W52" s="8"/>
      <c r="X52" s="8"/>
      <c r="Y52" s="604"/>
      <c r="Z52" s="604"/>
      <c r="AA52" s="604"/>
      <c r="AB52" s="8"/>
      <c r="AC52" s="8"/>
      <c r="AD52" s="671"/>
      <c r="AE52" s="672"/>
      <c r="AF52" s="659"/>
    </row>
    <row r="53" spans="2:52" s="1" customFormat="1" ht="21" customHeight="1">
      <c r="B53" s="608"/>
      <c r="C53" s="21"/>
      <c r="D53" s="21"/>
      <c r="E53" s="609"/>
      <c r="G53" s="6" t="s">
        <v>278</v>
      </c>
      <c r="H53" s="7"/>
      <c r="I53" s="607"/>
      <c r="J53" s="607"/>
      <c r="K53" s="607"/>
      <c r="L53" s="607"/>
      <c r="M53" s="607"/>
      <c r="N53" s="607"/>
      <c r="O53" s="607"/>
      <c r="P53" s="607"/>
      <c r="Q53" s="607"/>
      <c r="R53" s="607"/>
      <c r="S53" s="607"/>
      <c r="T53" s="607"/>
      <c r="U53" s="607"/>
      <c r="V53" s="607"/>
      <c r="W53" s="7"/>
      <c r="X53" s="7"/>
      <c r="Y53" s="603"/>
      <c r="Z53" s="603"/>
      <c r="AA53" s="603"/>
      <c r="AB53" s="7"/>
      <c r="AC53" s="7"/>
      <c r="AD53" s="674"/>
      <c r="AE53" s="675"/>
      <c r="AF53" s="659"/>
      <c r="AQ53" s="676"/>
      <c r="AR53" s="676"/>
      <c r="AS53" s="676"/>
      <c r="AU53" s="668"/>
      <c r="AV53" s="668"/>
      <c r="AW53" s="12"/>
      <c r="AX53" s="12"/>
      <c r="AY53" s="687"/>
      <c r="AZ53" s="687"/>
    </row>
    <row r="54" spans="2:32" s="1" customFormat="1" ht="30" customHeight="1">
      <c r="B54" s="665"/>
      <c r="E54" s="659"/>
      <c r="G54" s="665"/>
      <c r="H54" s="666" t="s">
        <v>116</v>
      </c>
      <c r="I54" s="1859" t="s">
        <v>279</v>
      </c>
      <c r="J54" s="1859"/>
      <c r="K54" s="1859"/>
      <c r="L54" s="1859"/>
      <c r="M54" s="1859"/>
      <c r="N54" s="613"/>
      <c r="O54" s="601" t="s">
        <v>272</v>
      </c>
      <c r="P54" s="1864" t="s">
        <v>227</v>
      </c>
      <c r="Q54" s="1858" t="s">
        <v>242</v>
      </c>
      <c r="R54" s="1866" t="s">
        <v>1093</v>
      </c>
      <c r="S54" s="1867"/>
      <c r="T54" s="1867"/>
      <c r="U54" s="1867"/>
      <c r="V54" s="1868"/>
      <c r="W54" s="1860"/>
      <c r="X54" s="1862" t="s">
        <v>60</v>
      </c>
      <c r="Y54" s="12" t="s">
        <v>227</v>
      </c>
      <c r="Z54" s="1846" t="s">
        <v>280</v>
      </c>
      <c r="AA54" s="1846"/>
      <c r="AB54" s="1846"/>
      <c r="AC54" s="1847"/>
      <c r="AD54" s="1848">
        <v>5</v>
      </c>
      <c r="AE54" s="1849"/>
      <c r="AF54" s="659"/>
    </row>
    <row r="55" spans="2:32" s="1" customFormat="1" ht="19.5" customHeight="1">
      <c r="B55" s="665"/>
      <c r="E55" s="659"/>
      <c r="G55" s="665"/>
      <c r="H55" s="1850" t="s">
        <v>110</v>
      </c>
      <c r="I55" s="1866" t="s">
        <v>281</v>
      </c>
      <c r="J55" s="1867"/>
      <c r="K55" s="1867"/>
      <c r="L55" s="1867"/>
      <c r="M55" s="1868"/>
      <c r="N55" s="1852"/>
      <c r="O55" s="1854" t="s">
        <v>272</v>
      </c>
      <c r="P55" s="1865"/>
      <c r="Q55" s="1858"/>
      <c r="R55" s="1872"/>
      <c r="S55" s="1846"/>
      <c r="T55" s="1846"/>
      <c r="U55" s="1846"/>
      <c r="V55" s="1873"/>
      <c r="W55" s="1837"/>
      <c r="X55" s="1838"/>
      <c r="Y55" s="12" t="s">
        <v>227</v>
      </c>
      <c r="Z55" s="1846" t="s">
        <v>282</v>
      </c>
      <c r="AA55" s="1846"/>
      <c r="AB55" s="1846"/>
      <c r="AC55" s="1847"/>
      <c r="AD55" s="1848">
        <v>3</v>
      </c>
      <c r="AE55" s="1849"/>
      <c r="AF55" s="659"/>
    </row>
    <row r="56" spans="2:32" s="1" customFormat="1" ht="19.5" customHeight="1">
      <c r="B56" s="665"/>
      <c r="E56" s="659"/>
      <c r="G56" s="665"/>
      <c r="H56" s="1850"/>
      <c r="I56" s="1869"/>
      <c r="J56" s="1870"/>
      <c r="K56" s="1870"/>
      <c r="L56" s="1870"/>
      <c r="M56" s="1871"/>
      <c r="N56" s="1853"/>
      <c r="O56" s="1855"/>
      <c r="P56" s="657"/>
      <c r="Q56" s="1858"/>
      <c r="R56" s="1869"/>
      <c r="S56" s="1870"/>
      <c r="T56" s="1870"/>
      <c r="U56" s="1870"/>
      <c r="V56" s="1871"/>
      <c r="W56" s="1861"/>
      <c r="X56" s="1863"/>
      <c r="Y56" s="12" t="s">
        <v>227</v>
      </c>
      <c r="Z56" s="1846" t="s">
        <v>283</v>
      </c>
      <c r="AA56" s="1846"/>
      <c r="AB56" s="1846"/>
      <c r="AC56" s="1847"/>
      <c r="AD56" s="1848">
        <v>0</v>
      </c>
      <c r="AE56" s="1849"/>
      <c r="AF56" s="659"/>
    </row>
    <row r="57" spans="2:32" s="1" customFormat="1" ht="7.5" customHeight="1">
      <c r="B57" s="665"/>
      <c r="E57" s="659"/>
      <c r="G57" s="670"/>
      <c r="H57" s="685"/>
      <c r="I57" s="680"/>
      <c r="J57" s="680"/>
      <c r="K57" s="680"/>
      <c r="L57" s="680"/>
      <c r="M57" s="680"/>
      <c r="N57" s="611"/>
      <c r="O57" s="681"/>
      <c r="P57" s="611"/>
      <c r="Q57" s="611"/>
      <c r="R57" s="611"/>
      <c r="S57" s="611"/>
      <c r="T57" s="611"/>
      <c r="U57" s="611"/>
      <c r="V57" s="611"/>
      <c r="W57" s="8"/>
      <c r="X57" s="8"/>
      <c r="Y57" s="604"/>
      <c r="Z57" s="679"/>
      <c r="AA57" s="679"/>
      <c r="AB57" s="8"/>
      <c r="AC57" s="8"/>
      <c r="AD57" s="686"/>
      <c r="AE57" s="672"/>
      <c r="AF57" s="659"/>
    </row>
    <row r="58" spans="2:32" s="1" customFormat="1" ht="21" customHeight="1">
      <c r="B58" s="662"/>
      <c r="C58" s="663"/>
      <c r="D58" s="663"/>
      <c r="E58" s="664"/>
      <c r="G58" s="6" t="s">
        <v>284</v>
      </c>
      <c r="H58" s="690"/>
      <c r="I58" s="683"/>
      <c r="J58" s="683"/>
      <c r="K58" s="683"/>
      <c r="L58" s="683"/>
      <c r="M58" s="683"/>
      <c r="N58" s="606"/>
      <c r="O58" s="607"/>
      <c r="P58" s="607"/>
      <c r="Q58" s="607"/>
      <c r="R58" s="607"/>
      <c r="S58" s="607"/>
      <c r="T58" s="607"/>
      <c r="U58" s="607"/>
      <c r="V58" s="607"/>
      <c r="W58" s="7"/>
      <c r="X58" s="7"/>
      <c r="Y58" s="603"/>
      <c r="Z58" s="603"/>
      <c r="AA58" s="603"/>
      <c r="AB58" s="7"/>
      <c r="AC58" s="7"/>
      <c r="AD58" s="674"/>
      <c r="AE58" s="675"/>
      <c r="AF58" s="659"/>
    </row>
    <row r="59" spans="2:32" s="1" customFormat="1" ht="48.75" customHeight="1">
      <c r="B59" s="662"/>
      <c r="C59" s="663"/>
      <c r="D59" s="663"/>
      <c r="E59" s="664"/>
      <c r="G59" s="665"/>
      <c r="H59" s="666" t="s">
        <v>116</v>
      </c>
      <c r="I59" s="1851" t="s">
        <v>1105</v>
      </c>
      <c r="J59" s="1851"/>
      <c r="K59" s="1851"/>
      <c r="L59" s="1851"/>
      <c r="M59" s="1851"/>
      <c r="N59" s="613"/>
      <c r="O59" s="601" t="s">
        <v>90</v>
      </c>
      <c r="P59" s="1864" t="s">
        <v>227</v>
      </c>
      <c r="Q59" s="1858" t="s">
        <v>242</v>
      </c>
      <c r="R59" s="1859" t="s">
        <v>1093</v>
      </c>
      <c r="S59" s="1859"/>
      <c r="T59" s="1859"/>
      <c r="U59" s="1859"/>
      <c r="V59" s="1859"/>
      <c r="W59" s="1860"/>
      <c r="X59" s="1862" t="s">
        <v>60</v>
      </c>
      <c r="Y59" s="12" t="s">
        <v>227</v>
      </c>
      <c r="Z59" s="1846" t="s">
        <v>247</v>
      </c>
      <c r="AA59" s="1846"/>
      <c r="AB59" s="1846"/>
      <c r="AC59" s="1847"/>
      <c r="AD59" s="1848">
        <v>5</v>
      </c>
      <c r="AE59" s="1849"/>
      <c r="AF59" s="659"/>
    </row>
    <row r="60" spans="2:32" s="1" customFormat="1" ht="19.5" customHeight="1">
      <c r="B60" s="662"/>
      <c r="C60" s="663"/>
      <c r="D60" s="663"/>
      <c r="E60" s="664"/>
      <c r="G60" s="665"/>
      <c r="H60" s="1850" t="s">
        <v>110</v>
      </c>
      <c r="I60" s="1851" t="s">
        <v>285</v>
      </c>
      <c r="J60" s="1851"/>
      <c r="K60" s="1851"/>
      <c r="L60" s="1851"/>
      <c r="M60" s="1851"/>
      <c r="N60" s="1852"/>
      <c r="O60" s="1854" t="s">
        <v>90</v>
      </c>
      <c r="P60" s="1865"/>
      <c r="Q60" s="1858"/>
      <c r="R60" s="1859"/>
      <c r="S60" s="1859"/>
      <c r="T60" s="1859"/>
      <c r="U60" s="1859"/>
      <c r="V60" s="1859"/>
      <c r="W60" s="1837"/>
      <c r="X60" s="1838"/>
      <c r="Y60" s="12" t="s">
        <v>227</v>
      </c>
      <c r="Z60" s="1846" t="s">
        <v>249</v>
      </c>
      <c r="AA60" s="1846"/>
      <c r="AB60" s="1846"/>
      <c r="AC60" s="1847"/>
      <c r="AD60" s="1848">
        <v>3</v>
      </c>
      <c r="AE60" s="1849"/>
      <c r="AF60" s="659"/>
    </row>
    <row r="61" spans="2:32" s="1" customFormat="1" ht="19.5" customHeight="1">
      <c r="B61" s="662"/>
      <c r="C61" s="663"/>
      <c r="D61" s="663"/>
      <c r="E61" s="664"/>
      <c r="G61" s="665"/>
      <c r="H61" s="1850"/>
      <c r="I61" s="1851"/>
      <c r="J61" s="1851"/>
      <c r="K61" s="1851"/>
      <c r="L61" s="1851"/>
      <c r="M61" s="1851"/>
      <c r="N61" s="1853"/>
      <c r="O61" s="1855"/>
      <c r="P61" s="657"/>
      <c r="Q61" s="1858"/>
      <c r="R61" s="1859"/>
      <c r="S61" s="1859"/>
      <c r="T61" s="1859"/>
      <c r="U61" s="1859"/>
      <c r="V61" s="1859"/>
      <c r="W61" s="1861"/>
      <c r="X61" s="1863"/>
      <c r="Y61" s="12" t="s">
        <v>227</v>
      </c>
      <c r="Z61" s="1846" t="s">
        <v>251</v>
      </c>
      <c r="AA61" s="1846"/>
      <c r="AB61" s="1846"/>
      <c r="AC61" s="1847"/>
      <c r="AD61" s="1848">
        <v>0</v>
      </c>
      <c r="AE61" s="1849"/>
      <c r="AF61" s="659"/>
    </row>
    <row r="62" spans="2:32" s="1" customFormat="1" ht="7.5" customHeight="1">
      <c r="B62" s="662"/>
      <c r="C62" s="663"/>
      <c r="D62" s="663"/>
      <c r="E62" s="664"/>
      <c r="G62" s="670"/>
      <c r="H62" s="685"/>
      <c r="I62" s="680"/>
      <c r="J62" s="680"/>
      <c r="K62" s="680"/>
      <c r="L62" s="680"/>
      <c r="M62" s="680"/>
      <c r="N62" s="611"/>
      <c r="O62" s="681"/>
      <c r="P62" s="611"/>
      <c r="Q62" s="679"/>
      <c r="R62" s="680"/>
      <c r="S62" s="680"/>
      <c r="T62" s="680"/>
      <c r="U62" s="680"/>
      <c r="V62" s="680"/>
      <c r="W62" s="8"/>
      <c r="X62" s="604"/>
      <c r="Y62" s="8"/>
      <c r="Z62" s="8"/>
      <c r="AA62" s="8"/>
      <c r="AB62" s="8"/>
      <c r="AC62" s="8"/>
      <c r="AD62" s="691"/>
      <c r="AE62" s="672"/>
      <c r="AF62" s="659"/>
    </row>
    <row r="63" spans="2:32" s="1" customFormat="1" ht="21" customHeight="1">
      <c r="B63" s="608"/>
      <c r="C63" s="21"/>
      <c r="D63" s="21"/>
      <c r="E63" s="609"/>
      <c r="G63" s="6" t="s">
        <v>286</v>
      </c>
      <c r="H63" s="7"/>
      <c r="I63" s="607"/>
      <c r="J63" s="607"/>
      <c r="K63" s="607"/>
      <c r="L63" s="607"/>
      <c r="M63" s="607"/>
      <c r="N63" s="607"/>
      <c r="O63" s="607"/>
      <c r="P63" s="607"/>
      <c r="Q63" s="607"/>
      <c r="R63" s="607"/>
      <c r="S63" s="607"/>
      <c r="T63" s="607"/>
      <c r="U63" s="607"/>
      <c r="V63" s="607"/>
      <c r="W63" s="7"/>
      <c r="X63" s="7"/>
      <c r="Y63" s="7"/>
      <c r="Z63" s="7"/>
      <c r="AA63" s="7"/>
      <c r="AB63" s="7"/>
      <c r="AC63" s="7"/>
      <c r="AD63" s="692"/>
      <c r="AE63" s="675"/>
      <c r="AF63" s="659"/>
    </row>
    <row r="64" spans="2:32" s="1" customFormat="1" ht="48.75" customHeight="1">
      <c r="B64" s="608"/>
      <c r="C64" s="21"/>
      <c r="D64" s="21"/>
      <c r="E64" s="609"/>
      <c r="G64" s="665"/>
      <c r="H64" s="666" t="s">
        <v>116</v>
      </c>
      <c r="I64" s="1851" t="s">
        <v>1106</v>
      </c>
      <c r="J64" s="1851"/>
      <c r="K64" s="1851"/>
      <c r="L64" s="1851"/>
      <c r="M64" s="1851"/>
      <c r="N64" s="613"/>
      <c r="O64" s="601" t="s">
        <v>90</v>
      </c>
      <c r="P64" s="1856" t="s">
        <v>227</v>
      </c>
      <c r="Q64" s="1858" t="s">
        <v>242</v>
      </c>
      <c r="R64" s="1859" t="s">
        <v>1093</v>
      </c>
      <c r="S64" s="1859"/>
      <c r="T64" s="1859"/>
      <c r="U64" s="1859"/>
      <c r="V64" s="1859"/>
      <c r="W64" s="1860"/>
      <c r="X64" s="1862" t="s">
        <v>60</v>
      </c>
      <c r="Y64" s="12" t="s">
        <v>227</v>
      </c>
      <c r="Z64" s="1846" t="s">
        <v>247</v>
      </c>
      <c r="AA64" s="1846"/>
      <c r="AB64" s="1846"/>
      <c r="AC64" s="1847"/>
      <c r="AD64" s="1848">
        <v>5</v>
      </c>
      <c r="AE64" s="1849"/>
      <c r="AF64" s="659"/>
    </row>
    <row r="65" spans="2:32" s="1" customFormat="1" ht="19.5" customHeight="1">
      <c r="B65" s="608"/>
      <c r="C65" s="21"/>
      <c r="D65" s="21"/>
      <c r="E65" s="609"/>
      <c r="G65" s="665"/>
      <c r="H65" s="1850" t="s">
        <v>110</v>
      </c>
      <c r="I65" s="1851" t="s">
        <v>285</v>
      </c>
      <c r="J65" s="1851"/>
      <c r="K65" s="1851"/>
      <c r="L65" s="1851"/>
      <c r="M65" s="1851"/>
      <c r="N65" s="1852"/>
      <c r="O65" s="1854" t="s">
        <v>90</v>
      </c>
      <c r="P65" s="1857"/>
      <c r="Q65" s="1858"/>
      <c r="R65" s="1859"/>
      <c r="S65" s="1859"/>
      <c r="T65" s="1859"/>
      <c r="U65" s="1859"/>
      <c r="V65" s="1859"/>
      <c r="W65" s="1837"/>
      <c r="X65" s="1838"/>
      <c r="Y65" s="667" t="s">
        <v>227</v>
      </c>
      <c r="Z65" s="1846" t="s">
        <v>249</v>
      </c>
      <c r="AA65" s="1846"/>
      <c r="AB65" s="1846"/>
      <c r="AC65" s="1847"/>
      <c r="AD65" s="1848">
        <v>3</v>
      </c>
      <c r="AE65" s="1849"/>
      <c r="AF65" s="659"/>
    </row>
    <row r="66" spans="2:32" s="1" customFormat="1" ht="19.5" customHeight="1">
      <c r="B66" s="608"/>
      <c r="C66" s="21"/>
      <c r="D66" s="21"/>
      <c r="E66" s="609"/>
      <c r="G66" s="665"/>
      <c r="H66" s="1850"/>
      <c r="I66" s="1851"/>
      <c r="J66" s="1851"/>
      <c r="K66" s="1851"/>
      <c r="L66" s="1851"/>
      <c r="M66" s="1851"/>
      <c r="N66" s="1853"/>
      <c r="O66" s="1855"/>
      <c r="P66" s="657"/>
      <c r="Q66" s="1858"/>
      <c r="R66" s="1859"/>
      <c r="S66" s="1859"/>
      <c r="T66" s="1859"/>
      <c r="U66" s="1859"/>
      <c r="V66" s="1859"/>
      <c r="W66" s="1861"/>
      <c r="X66" s="1863"/>
      <c r="Y66" s="667" t="s">
        <v>227</v>
      </c>
      <c r="Z66" s="1846" t="s">
        <v>251</v>
      </c>
      <c r="AA66" s="1846"/>
      <c r="AB66" s="1846"/>
      <c r="AC66" s="1847"/>
      <c r="AD66" s="1848">
        <v>0</v>
      </c>
      <c r="AE66" s="1849"/>
      <c r="AF66" s="659"/>
    </row>
    <row r="67" spans="2:32" s="1" customFormat="1" ht="7.5" customHeight="1" thickBot="1">
      <c r="B67" s="608"/>
      <c r="C67" s="21"/>
      <c r="D67" s="21"/>
      <c r="E67" s="609"/>
      <c r="G67" s="670"/>
      <c r="H67" s="685"/>
      <c r="I67" s="680"/>
      <c r="J67" s="680"/>
      <c r="K67" s="680"/>
      <c r="L67" s="680"/>
      <c r="M67" s="680"/>
      <c r="N67" s="8"/>
      <c r="O67" s="604"/>
      <c r="P67" s="8"/>
      <c r="Q67" s="685"/>
      <c r="R67" s="680"/>
      <c r="S67" s="680"/>
      <c r="T67" s="680"/>
      <c r="U67" s="680"/>
      <c r="V67" s="680"/>
      <c r="W67" s="604"/>
      <c r="X67" s="604"/>
      <c r="Y67" s="604"/>
      <c r="Z67" s="679"/>
      <c r="AA67" s="679"/>
      <c r="AB67" s="8"/>
      <c r="AC67" s="8"/>
      <c r="AD67" s="693"/>
      <c r="AE67" s="694"/>
      <c r="AF67" s="659"/>
    </row>
    <row r="68" spans="2:32" s="1" customFormat="1" ht="24.75" customHeight="1" thickBot="1">
      <c r="B68" s="608"/>
      <c r="C68" s="21"/>
      <c r="D68" s="21"/>
      <c r="E68" s="609"/>
      <c r="H68" s="676"/>
      <c r="I68" s="668"/>
      <c r="J68" s="668"/>
      <c r="K68" s="668"/>
      <c r="L68" s="668"/>
      <c r="M68" s="668"/>
      <c r="O68" s="12"/>
      <c r="Q68" s="676"/>
      <c r="R68" s="668"/>
      <c r="S68" s="668"/>
      <c r="T68" s="668"/>
      <c r="U68" s="668"/>
      <c r="V68" s="668"/>
      <c r="W68" s="12"/>
      <c r="X68" s="12"/>
      <c r="Y68" s="12"/>
      <c r="Z68" s="684"/>
      <c r="AA68" s="684"/>
      <c r="AB68" s="604"/>
      <c r="AC68" s="604"/>
      <c r="AD68" s="1839" t="s">
        <v>287</v>
      </c>
      <c r="AE68" s="1839"/>
      <c r="AF68" s="659"/>
    </row>
    <row r="69" spans="2:32" s="1" customFormat="1" ht="15" customHeight="1">
      <c r="B69" s="665"/>
      <c r="E69" s="659"/>
      <c r="I69" s="1840" t="s">
        <v>288</v>
      </c>
      <c r="J69" s="1840"/>
      <c r="K69" s="1840"/>
      <c r="L69" s="1840"/>
      <c r="M69" s="1840"/>
      <c r="N69" s="1840"/>
      <c r="O69" s="1840"/>
      <c r="P69" s="1840"/>
      <c r="Q69" s="1840"/>
      <c r="R69" s="1840"/>
      <c r="S69" s="1840"/>
      <c r="T69" s="1840"/>
      <c r="U69" s="1840"/>
      <c r="V69" s="1840"/>
      <c r="W69" s="1840"/>
      <c r="X69" s="1840"/>
      <c r="Y69" s="1840"/>
      <c r="Z69" s="1840"/>
      <c r="AA69" s="1840"/>
      <c r="AB69" s="1840" t="s">
        <v>919</v>
      </c>
      <c r="AC69" s="1841"/>
      <c r="AD69" s="1842"/>
      <c r="AE69" s="1843"/>
      <c r="AF69" s="659"/>
    </row>
    <row r="70" spans="2:32" s="1" customFormat="1" ht="15" customHeight="1" thickBot="1">
      <c r="B70" s="665"/>
      <c r="E70" s="659"/>
      <c r="H70" s="676"/>
      <c r="I70" s="1840"/>
      <c r="J70" s="1840"/>
      <c r="K70" s="1840"/>
      <c r="L70" s="1840"/>
      <c r="M70" s="1840"/>
      <c r="N70" s="1840"/>
      <c r="O70" s="1840"/>
      <c r="P70" s="1840"/>
      <c r="Q70" s="1840"/>
      <c r="R70" s="1840"/>
      <c r="S70" s="1840"/>
      <c r="T70" s="1840"/>
      <c r="U70" s="1840"/>
      <c r="V70" s="1840"/>
      <c r="W70" s="1840"/>
      <c r="X70" s="1840"/>
      <c r="Y70" s="1840"/>
      <c r="Z70" s="1840"/>
      <c r="AA70" s="1840"/>
      <c r="AB70" s="1840"/>
      <c r="AC70" s="1841"/>
      <c r="AD70" s="1844"/>
      <c r="AE70" s="1845"/>
      <c r="AF70" s="659"/>
    </row>
    <row r="71" spans="2:32" s="1" customFormat="1" ht="7.5" customHeight="1">
      <c r="B71" s="670"/>
      <c r="C71" s="8"/>
      <c r="D71" s="8"/>
      <c r="E71" s="695"/>
      <c r="F71" s="8"/>
      <c r="G71" s="8"/>
      <c r="H71" s="685"/>
      <c r="I71" s="685"/>
      <c r="J71" s="685"/>
      <c r="K71" s="8"/>
      <c r="L71" s="680"/>
      <c r="M71" s="680"/>
      <c r="N71" s="604"/>
      <c r="O71" s="604"/>
      <c r="P71" s="604"/>
      <c r="Q71" s="604"/>
      <c r="R71" s="604"/>
      <c r="S71" s="604"/>
      <c r="T71" s="604"/>
      <c r="U71" s="604"/>
      <c r="V71" s="604"/>
      <c r="W71" s="604"/>
      <c r="X71" s="604"/>
      <c r="Y71" s="604"/>
      <c r="Z71" s="604"/>
      <c r="AA71" s="604"/>
      <c r="AB71" s="604"/>
      <c r="AC71" s="604"/>
      <c r="AD71" s="696"/>
      <c r="AE71" s="604"/>
      <c r="AF71" s="695"/>
    </row>
    <row r="72" s="1" customFormat="1" ht="5.25" customHeight="1"/>
    <row r="73" spans="2:32" s="1" customFormat="1" ht="22.5" customHeight="1">
      <c r="B73" s="6" t="s">
        <v>289</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4"/>
    </row>
    <row r="74" spans="2:32" s="1" customFormat="1" ht="7.5" customHeight="1">
      <c r="B74" s="665"/>
      <c r="C74" s="6"/>
      <c r="D74" s="7"/>
      <c r="E74" s="7"/>
      <c r="F74" s="4"/>
      <c r="G74" s="7"/>
      <c r="H74" s="7"/>
      <c r="I74" s="7"/>
      <c r="J74" s="7"/>
      <c r="K74" s="7"/>
      <c r="L74" s="7"/>
      <c r="M74" s="7"/>
      <c r="N74" s="7"/>
      <c r="O74" s="7"/>
      <c r="P74" s="7"/>
      <c r="Q74" s="7"/>
      <c r="R74" s="7"/>
      <c r="S74" s="7"/>
      <c r="T74" s="7"/>
      <c r="U74" s="7"/>
      <c r="V74" s="7"/>
      <c r="W74" s="7"/>
      <c r="X74" s="7"/>
      <c r="Y74" s="7"/>
      <c r="Z74" s="7"/>
      <c r="AA74" s="7"/>
      <c r="AB74" s="7"/>
      <c r="AC74" s="6"/>
      <c r="AD74" s="4"/>
      <c r="AF74" s="659"/>
    </row>
    <row r="75" spans="2:32" s="1" customFormat="1" ht="27" customHeight="1">
      <c r="B75" s="665"/>
      <c r="C75" s="1834" t="s">
        <v>290</v>
      </c>
      <c r="D75" s="1833"/>
      <c r="E75" s="1833"/>
      <c r="F75" s="1835"/>
      <c r="G75" s="663"/>
      <c r="H75" s="663"/>
      <c r="J75" s="666" t="s">
        <v>116</v>
      </c>
      <c r="K75" s="1836" t="s">
        <v>291</v>
      </c>
      <c r="L75" s="1836"/>
      <c r="M75" s="1836"/>
      <c r="N75" s="1836"/>
      <c r="O75" s="1836"/>
      <c r="P75" s="1836"/>
      <c r="Q75" s="1836"/>
      <c r="R75" s="1836"/>
      <c r="S75" s="1836"/>
      <c r="T75" s="1836"/>
      <c r="U75" s="1836"/>
      <c r="V75" s="1836"/>
      <c r="W75" s="1836"/>
      <c r="X75" s="1836"/>
      <c r="Y75" s="1836"/>
      <c r="Z75" s="1836"/>
      <c r="AA75" s="1836"/>
      <c r="AB75" s="697"/>
      <c r="AC75" s="1837" t="s">
        <v>96</v>
      </c>
      <c r="AD75" s="1838"/>
      <c r="AF75" s="659"/>
    </row>
    <row r="76" spans="2:32" s="1" customFormat="1" ht="27" customHeight="1">
      <c r="B76" s="665"/>
      <c r="C76" s="608"/>
      <c r="D76" s="21"/>
      <c r="E76" s="21"/>
      <c r="F76" s="609"/>
      <c r="G76" s="663"/>
      <c r="H76" s="663"/>
      <c r="J76" s="666" t="s">
        <v>110</v>
      </c>
      <c r="K76" s="1836" t="s">
        <v>1107</v>
      </c>
      <c r="L76" s="1836"/>
      <c r="M76" s="1836"/>
      <c r="N76" s="1836"/>
      <c r="O76" s="1836"/>
      <c r="P76" s="1836"/>
      <c r="Q76" s="1836"/>
      <c r="R76" s="1836"/>
      <c r="S76" s="1836"/>
      <c r="T76" s="1836"/>
      <c r="U76" s="1836"/>
      <c r="V76" s="1836"/>
      <c r="W76" s="1836"/>
      <c r="X76" s="1836"/>
      <c r="Y76" s="1836"/>
      <c r="Z76" s="1836"/>
      <c r="AA76" s="1836"/>
      <c r="AB76" s="677"/>
      <c r="AC76" s="1837" t="s">
        <v>96</v>
      </c>
      <c r="AD76" s="1838"/>
      <c r="AE76" s="2"/>
      <c r="AF76" s="698"/>
    </row>
    <row r="77" spans="2:32" s="1" customFormat="1" ht="27" customHeight="1">
      <c r="B77" s="665"/>
      <c r="C77" s="608"/>
      <c r="D77" s="21"/>
      <c r="E77" s="21"/>
      <c r="F77" s="609"/>
      <c r="G77" s="663"/>
      <c r="H77" s="663"/>
      <c r="J77" s="666" t="s">
        <v>242</v>
      </c>
      <c r="K77" s="1836" t="s">
        <v>1108</v>
      </c>
      <c r="L77" s="1836"/>
      <c r="M77" s="1836"/>
      <c r="N77" s="1836"/>
      <c r="O77" s="1836"/>
      <c r="P77" s="1836"/>
      <c r="Q77" s="1836"/>
      <c r="R77" s="1836"/>
      <c r="S77" s="1836"/>
      <c r="T77" s="1836"/>
      <c r="U77" s="1836"/>
      <c r="V77" s="1836"/>
      <c r="W77" s="1836"/>
      <c r="X77" s="1836"/>
      <c r="Y77" s="1836"/>
      <c r="Z77" s="1836"/>
      <c r="AA77" s="1836"/>
      <c r="AB77" s="677"/>
      <c r="AC77" s="1837" t="s">
        <v>96</v>
      </c>
      <c r="AD77" s="1838"/>
      <c r="AE77" s="2"/>
      <c r="AF77" s="698"/>
    </row>
    <row r="78" spans="2:32" s="1" customFormat="1" ht="27" customHeight="1">
      <c r="B78" s="665"/>
      <c r="C78" s="608"/>
      <c r="D78" s="21"/>
      <c r="E78" s="21"/>
      <c r="F78" s="609"/>
      <c r="G78" s="663"/>
      <c r="H78" s="663"/>
      <c r="J78" s="666" t="s">
        <v>238</v>
      </c>
      <c r="K78" s="1836" t="s">
        <v>1109</v>
      </c>
      <c r="L78" s="1836"/>
      <c r="M78" s="1836"/>
      <c r="N78" s="1836"/>
      <c r="O78" s="1836"/>
      <c r="P78" s="1836"/>
      <c r="Q78" s="1836"/>
      <c r="R78" s="1836"/>
      <c r="S78" s="1836"/>
      <c r="T78" s="1836"/>
      <c r="U78" s="1836"/>
      <c r="V78" s="1836"/>
      <c r="W78" s="1836"/>
      <c r="X78" s="1836"/>
      <c r="Y78" s="1836"/>
      <c r="Z78" s="1836"/>
      <c r="AA78" s="1836"/>
      <c r="AB78" s="677"/>
      <c r="AC78" s="1837" t="s">
        <v>96</v>
      </c>
      <c r="AD78" s="1838"/>
      <c r="AE78" s="2"/>
      <c r="AF78" s="698"/>
    </row>
    <row r="79" spans="2:32" s="1" customFormat="1" ht="11.25" customHeight="1">
      <c r="B79" s="665"/>
      <c r="C79" s="670"/>
      <c r="D79" s="8"/>
      <c r="E79" s="8"/>
      <c r="F79" s="695"/>
      <c r="G79" s="8"/>
      <c r="H79" s="8"/>
      <c r="I79" s="8"/>
      <c r="J79" s="8"/>
      <c r="K79" s="8"/>
      <c r="L79" s="8"/>
      <c r="M79" s="8"/>
      <c r="N79" s="8"/>
      <c r="O79" s="8"/>
      <c r="P79" s="8"/>
      <c r="Q79" s="8"/>
      <c r="R79" s="8"/>
      <c r="S79" s="8"/>
      <c r="T79" s="8"/>
      <c r="U79" s="8"/>
      <c r="V79" s="8"/>
      <c r="W79" s="8"/>
      <c r="X79" s="8"/>
      <c r="Y79" s="8"/>
      <c r="Z79" s="8"/>
      <c r="AA79" s="8"/>
      <c r="AB79" s="8"/>
      <c r="AC79" s="670"/>
      <c r="AD79" s="695"/>
      <c r="AF79" s="659"/>
    </row>
    <row r="80" spans="2:32" s="1" customFormat="1" ht="7.5" customHeight="1">
      <c r="B80" s="665"/>
      <c r="C80" s="6"/>
      <c r="D80" s="7"/>
      <c r="E80" s="7"/>
      <c r="F80" s="4"/>
      <c r="G80" s="7"/>
      <c r="H80" s="7"/>
      <c r="I80" s="7"/>
      <c r="J80" s="7"/>
      <c r="K80" s="7"/>
      <c r="L80" s="7"/>
      <c r="M80" s="7"/>
      <c r="N80" s="7"/>
      <c r="O80" s="7"/>
      <c r="P80" s="7"/>
      <c r="Q80" s="7"/>
      <c r="R80" s="7"/>
      <c r="S80" s="7"/>
      <c r="T80" s="7"/>
      <c r="U80" s="7"/>
      <c r="V80" s="7"/>
      <c r="W80" s="7"/>
      <c r="X80" s="7"/>
      <c r="Y80" s="7"/>
      <c r="Z80" s="7"/>
      <c r="AA80" s="7"/>
      <c r="AB80" s="7"/>
      <c r="AC80" s="6"/>
      <c r="AD80" s="4"/>
      <c r="AF80" s="659"/>
    </row>
    <row r="81" spans="2:32" s="1" customFormat="1" ht="24.75" customHeight="1">
      <c r="B81" s="665"/>
      <c r="C81" s="1834" t="s">
        <v>292</v>
      </c>
      <c r="D81" s="1833"/>
      <c r="E81" s="1833"/>
      <c r="F81" s="1835"/>
      <c r="G81" s="663"/>
      <c r="H81" s="663"/>
      <c r="J81" s="666" t="s">
        <v>116</v>
      </c>
      <c r="K81" s="1836" t="s">
        <v>293</v>
      </c>
      <c r="L81" s="1836"/>
      <c r="M81" s="1836"/>
      <c r="N81" s="1836"/>
      <c r="O81" s="1836"/>
      <c r="P81" s="1836"/>
      <c r="Q81" s="1836"/>
      <c r="R81" s="1836"/>
      <c r="S81" s="1836"/>
      <c r="T81" s="1836"/>
      <c r="U81" s="1836"/>
      <c r="V81" s="1836"/>
      <c r="W81" s="1836"/>
      <c r="X81" s="1836"/>
      <c r="Y81" s="1836"/>
      <c r="Z81" s="1836"/>
      <c r="AA81" s="1836"/>
      <c r="AB81" s="697"/>
      <c r="AC81" s="1837" t="s">
        <v>96</v>
      </c>
      <c r="AD81" s="1838"/>
      <c r="AF81" s="659"/>
    </row>
    <row r="82" spans="2:32" s="1" customFormat="1" ht="24.75" customHeight="1">
      <c r="B82" s="665"/>
      <c r="C82" s="662"/>
      <c r="D82" s="663"/>
      <c r="E82" s="663"/>
      <c r="F82" s="664"/>
      <c r="G82" s="663"/>
      <c r="H82" s="663"/>
      <c r="J82" s="666" t="s">
        <v>110</v>
      </c>
      <c r="K82" s="1836" t="s">
        <v>1107</v>
      </c>
      <c r="L82" s="1836"/>
      <c r="M82" s="1836"/>
      <c r="N82" s="1836"/>
      <c r="O82" s="1836"/>
      <c r="P82" s="1836"/>
      <c r="Q82" s="1836"/>
      <c r="R82" s="1836"/>
      <c r="S82" s="1836"/>
      <c r="T82" s="1836"/>
      <c r="U82" s="1836"/>
      <c r="V82" s="1836"/>
      <c r="W82" s="1836"/>
      <c r="X82" s="1836"/>
      <c r="Y82" s="1836"/>
      <c r="Z82" s="1836"/>
      <c r="AA82" s="1836"/>
      <c r="AB82" s="677"/>
      <c r="AC82" s="1837" t="s">
        <v>96</v>
      </c>
      <c r="AD82" s="1838"/>
      <c r="AE82" s="2"/>
      <c r="AF82" s="659"/>
    </row>
    <row r="83" spans="2:32" s="1" customFormat="1" ht="24.75" customHeight="1">
      <c r="B83" s="665"/>
      <c r="C83" s="662"/>
      <c r="D83" s="663"/>
      <c r="E83" s="663"/>
      <c r="F83" s="664"/>
      <c r="G83" s="663"/>
      <c r="H83" s="663"/>
      <c r="J83" s="666" t="s">
        <v>242</v>
      </c>
      <c r="K83" s="1836" t="s">
        <v>1108</v>
      </c>
      <c r="L83" s="1836"/>
      <c r="M83" s="1836"/>
      <c r="N83" s="1836"/>
      <c r="O83" s="1836"/>
      <c r="P83" s="1836"/>
      <c r="Q83" s="1836"/>
      <c r="R83" s="1836"/>
      <c r="S83" s="1836"/>
      <c r="T83" s="1836"/>
      <c r="U83" s="1836"/>
      <c r="V83" s="1836"/>
      <c r="W83" s="1836"/>
      <c r="X83" s="1836"/>
      <c r="Y83" s="1836"/>
      <c r="Z83" s="1836"/>
      <c r="AA83" s="1836"/>
      <c r="AB83" s="677"/>
      <c r="AC83" s="1837" t="s">
        <v>96</v>
      </c>
      <c r="AD83" s="1838"/>
      <c r="AE83" s="2"/>
      <c r="AF83" s="659"/>
    </row>
    <row r="84" spans="2:32" s="1" customFormat="1" ht="27" customHeight="1">
      <c r="B84" s="665"/>
      <c r="C84" s="608"/>
      <c r="D84" s="21"/>
      <c r="E84" s="21"/>
      <c r="F84" s="609"/>
      <c r="G84" s="663"/>
      <c r="H84" s="663"/>
      <c r="J84" s="666" t="s">
        <v>238</v>
      </c>
      <c r="K84" s="1836" t="s">
        <v>1109</v>
      </c>
      <c r="L84" s="1836"/>
      <c r="M84" s="1836"/>
      <c r="N84" s="1836"/>
      <c r="O84" s="1836"/>
      <c r="P84" s="1836"/>
      <c r="Q84" s="1836"/>
      <c r="R84" s="1836"/>
      <c r="S84" s="1836"/>
      <c r="T84" s="1836"/>
      <c r="U84" s="1836"/>
      <c r="V84" s="1836"/>
      <c r="W84" s="1836"/>
      <c r="X84" s="1836"/>
      <c r="Y84" s="1836"/>
      <c r="Z84" s="1836"/>
      <c r="AA84" s="1836"/>
      <c r="AB84" s="677"/>
      <c r="AC84" s="1837" t="s">
        <v>96</v>
      </c>
      <c r="AD84" s="1838"/>
      <c r="AE84" s="2"/>
      <c r="AF84" s="698"/>
    </row>
    <row r="85" spans="2:32" s="1" customFormat="1" ht="24.75" customHeight="1">
      <c r="B85" s="665"/>
      <c r="C85" s="662"/>
      <c r="D85" s="663"/>
      <c r="E85" s="663"/>
      <c r="F85" s="664"/>
      <c r="G85" s="663"/>
      <c r="H85" s="663"/>
      <c r="J85" s="666" t="s">
        <v>267</v>
      </c>
      <c r="K85" s="1836" t="s">
        <v>1094</v>
      </c>
      <c r="L85" s="1836"/>
      <c r="M85" s="1836"/>
      <c r="N85" s="1836"/>
      <c r="O85" s="1836"/>
      <c r="P85" s="1836"/>
      <c r="Q85" s="1836"/>
      <c r="R85" s="1836"/>
      <c r="S85" s="1836"/>
      <c r="T85" s="1836"/>
      <c r="U85" s="1836"/>
      <c r="V85" s="1836"/>
      <c r="W85" s="1836"/>
      <c r="X85" s="1836"/>
      <c r="Y85" s="1836"/>
      <c r="Z85" s="1836"/>
      <c r="AA85" s="1836"/>
      <c r="AB85" s="677"/>
      <c r="AC85" s="1837" t="s">
        <v>96</v>
      </c>
      <c r="AD85" s="1838"/>
      <c r="AE85" s="2"/>
      <c r="AF85" s="659"/>
    </row>
    <row r="86" spans="2:32" s="1" customFormat="1" ht="24.75" customHeight="1">
      <c r="B86" s="665"/>
      <c r="C86" s="662"/>
      <c r="D86" s="663"/>
      <c r="E86" s="663"/>
      <c r="F86" s="664"/>
      <c r="G86" s="663"/>
      <c r="H86" s="663"/>
      <c r="J86" s="666" t="s">
        <v>365</v>
      </c>
      <c r="K86" s="1836" t="s">
        <v>1110</v>
      </c>
      <c r="L86" s="1836"/>
      <c r="M86" s="1836"/>
      <c r="N86" s="1836"/>
      <c r="O86" s="1836"/>
      <c r="P86" s="1836"/>
      <c r="Q86" s="1836"/>
      <c r="R86" s="1836"/>
      <c r="S86" s="1836"/>
      <c r="T86" s="1836"/>
      <c r="U86" s="1836"/>
      <c r="V86" s="1836"/>
      <c r="W86" s="1836"/>
      <c r="X86" s="1836"/>
      <c r="Y86" s="1836"/>
      <c r="Z86" s="1836"/>
      <c r="AA86" s="1836"/>
      <c r="AB86" s="677"/>
      <c r="AC86" s="1837" t="s">
        <v>96</v>
      </c>
      <c r="AD86" s="1838"/>
      <c r="AE86" s="2"/>
      <c r="AF86" s="659"/>
    </row>
    <row r="87" spans="2:32" s="1" customFormat="1" ht="7.5" customHeight="1">
      <c r="B87" s="665"/>
      <c r="C87" s="670"/>
      <c r="D87" s="8"/>
      <c r="E87" s="8"/>
      <c r="F87" s="695"/>
      <c r="G87" s="8"/>
      <c r="H87" s="8"/>
      <c r="I87" s="8"/>
      <c r="J87" s="8"/>
      <c r="K87" s="8"/>
      <c r="L87" s="8"/>
      <c r="M87" s="8"/>
      <c r="N87" s="8"/>
      <c r="O87" s="8"/>
      <c r="P87" s="8"/>
      <c r="Q87" s="8"/>
      <c r="R87" s="8"/>
      <c r="S87" s="8"/>
      <c r="T87" s="8"/>
      <c r="U87" s="8"/>
      <c r="V87" s="8"/>
      <c r="W87" s="8"/>
      <c r="X87" s="8"/>
      <c r="Y87" s="8"/>
      <c r="Z87" s="8"/>
      <c r="AA87" s="8"/>
      <c r="AB87" s="8"/>
      <c r="AC87" s="670"/>
      <c r="AD87" s="695"/>
      <c r="AF87" s="659"/>
    </row>
    <row r="88" spans="2:32" s="1" customFormat="1" ht="15" customHeight="1">
      <c r="B88" s="665"/>
      <c r="H88" s="676"/>
      <c r="I88" s="676"/>
      <c r="J88" s="676"/>
      <c r="L88" s="668"/>
      <c r="M88" s="668"/>
      <c r="N88" s="12"/>
      <c r="O88" s="12"/>
      <c r="P88" s="12"/>
      <c r="Q88" s="12"/>
      <c r="R88" s="12"/>
      <c r="S88" s="12"/>
      <c r="T88" s="12"/>
      <c r="U88" s="12"/>
      <c r="V88" s="12"/>
      <c r="W88" s="12"/>
      <c r="X88" s="12"/>
      <c r="Y88" s="12"/>
      <c r="Z88" s="12"/>
      <c r="AA88" s="12"/>
      <c r="AB88" s="12"/>
      <c r="AC88" s="12"/>
      <c r="AD88" s="687"/>
      <c r="AE88" s="12"/>
      <c r="AF88" s="659"/>
    </row>
    <row r="89" spans="2:32" s="1" customFormat="1" ht="22.5" customHeight="1">
      <c r="B89" s="665" t="s">
        <v>294</v>
      </c>
      <c r="AF89" s="659"/>
    </row>
    <row r="90" spans="2:32" s="1" customFormat="1" ht="7.5" customHeight="1">
      <c r="B90" s="665"/>
      <c r="C90" s="6"/>
      <c r="D90" s="7"/>
      <c r="E90" s="7"/>
      <c r="F90" s="4"/>
      <c r="G90" s="7"/>
      <c r="H90" s="7"/>
      <c r="I90" s="7"/>
      <c r="J90" s="7"/>
      <c r="K90" s="7"/>
      <c r="L90" s="7"/>
      <c r="M90" s="7"/>
      <c r="N90" s="7"/>
      <c r="O90" s="7"/>
      <c r="P90" s="7"/>
      <c r="Q90" s="7"/>
      <c r="R90" s="7"/>
      <c r="S90" s="7"/>
      <c r="T90" s="7"/>
      <c r="U90" s="7"/>
      <c r="V90" s="7"/>
      <c r="W90" s="7"/>
      <c r="X90" s="7"/>
      <c r="Y90" s="7"/>
      <c r="Z90" s="7"/>
      <c r="AA90" s="7"/>
      <c r="AB90" s="7"/>
      <c r="AC90" s="6"/>
      <c r="AD90" s="4"/>
      <c r="AF90" s="659"/>
    </row>
    <row r="91" spans="2:32" s="1" customFormat="1" ht="27" customHeight="1">
      <c r="B91" s="665"/>
      <c r="C91" s="1834" t="s">
        <v>295</v>
      </c>
      <c r="D91" s="1833"/>
      <c r="E91" s="1833"/>
      <c r="F91" s="1835"/>
      <c r="J91" s="666" t="s">
        <v>116</v>
      </c>
      <c r="K91" s="1836" t="s">
        <v>296</v>
      </c>
      <c r="L91" s="1836"/>
      <c r="M91" s="1836"/>
      <c r="N91" s="1836"/>
      <c r="O91" s="1836"/>
      <c r="P91" s="1836"/>
      <c r="Q91" s="1836"/>
      <c r="R91" s="1836"/>
      <c r="S91" s="1836"/>
      <c r="T91" s="1836"/>
      <c r="U91" s="1836"/>
      <c r="V91" s="1836"/>
      <c r="W91" s="1836"/>
      <c r="X91" s="1836"/>
      <c r="Y91" s="1836"/>
      <c r="Z91" s="1836"/>
      <c r="AA91" s="1836"/>
      <c r="AC91" s="1837" t="s">
        <v>96</v>
      </c>
      <c r="AD91" s="1838"/>
      <c r="AF91" s="659"/>
    </row>
    <row r="92" spans="2:32" s="1" customFormat="1" ht="27" customHeight="1">
      <c r="B92" s="665"/>
      <c r="C92" s="1834"/>
      <c r="D92" s="1833"/>
      <c r="E92" s="1833"/>
      <c r="F92" s="1835"/>
      <c r="G92" s="663"/>
      <c r="H92" s="663"/>
      <c r="J92" s="666" t="s">
        <v>110</v>
      </c>
      <c r="K92" s="1836" t="s">
        <v>297</v>
      </c>
      <c r="L92" s="1836"/>
      <c r="M92" s="1836"/>
      <c r="N92" s="1836"/>
      <c r="O92" s="1836"/>
      <c r="P92" s="1836"/>
      <c r="Q92" s="1836"/>
      <c r="R92" s="1836"/>
      <c r="S92" s="1836"/>
      <c r="T92" s="1836"/>
      <c r="U92" s="1836"/>
      <c r="V92" s="1836"/>
      <c r="W92" s="1836"/>
      <c r="X92" s="1836"/>
      <c r="Y92" s="1836"/>
      <c r="Z92" s="1836"/>
      <c r="AA92" s="1836"/>
      <c r="AB92" s="697"/>
      <c r="AC92" s="1837" t="s">
        <v>96</v>
      </c>
      <c r="AD92" s="1838"/>
      <c r="AF92" s="659"/>
    </row>
    <row r="93" spans="2:32" s="1" customFormat="1" ht="27" customHeight="1">
      <c r="B93" s="665"/>
      <c r="C93" s="608"/>
      <c r="D93" s="21"/>
      <c r="E93" s="21"/>
      <c r="F93" s="609"/>
      <c r="G93" s="663"/>
      <c r="H93" s="663"/>
      <c r="J93" s="666" t="s">
        <v>242</v>
      </c>
      <c r="K93" s="1836" t="s">
        <v>1094</v>
      </c>
      <c r="L93" s="1836"/>
      <c r="M93" s="1836"/>
      <c r="N93" s="1836"/>
      <c r="O93" s="1836"/>
      <c r="P93" s="1836"/>
      <c r="Q93" s="1836"/>
      <c r="R93" s="1836"/>
      <c r="S93" s="1836"/>
      <c r="T93" s="1836"/>
      <c r="U93" s="1836"/>
      <c r="V93" s="1836"/>
      <c r="W93" s="1836"/>
      <c r="X93" s="1836"/>
      <c r="Y93" s="1836"/>
      <c r="Z93" s="1836"/>
      <c r="AA93" s="1836"/>
      <c r="AB93" s="677"/>
      <c r="AC93" s="1837" t="s">
        <v>96</v>
      </c>
      <c r="AD93" s="1838"/>
      <c r="AE93" s="2"/>
      <c r="AF93" s="698"/>
    </row>
    <row r="94" spans="2:32" s="1" customFormat="1" ht="11.25" customHeight="1">
      <c r="B94" s="665"/>
      <c r="C94" s="670"/>
      <c r="D94" s="8"/>
      <c r="E94" s="8"/>
      <c r="F94" s="695"/>
      <c r="G94" s="8"/>
      <c r="H94" s="8"/>
      <c r="I94" s="8"/>
      <c r="J94" s="8"/>
      <c r="K94" s="8"/>
      <c r="L94" s="8"/>
      <c r="M94" s="8"/>
      <c r="N94" s="8"/>
      <c r="O94" s="8"/>
      <c r="P94" s="8"/>
      <c r="Q94" s="8"/>
      <c r="R94" s="8"/>
      <c r="S94" s="8"/>
      <c r="T94" s="8"/>
      <c r="U94" s="8"/>
      <c r="V94" s="8"/>
      <c r="W94" s="8"/>
      <c r="X94" s="8"/>
      <c r="Y94" s="8"/>
      <c r="Z94" s="8"/>
      <c r="AA94" s="8"/>
      <c r="AB94" s="8"/>
      <c r="AC94" s="670"/>
      <c r="AD94" s="695"/>
      <c r="AF94" s="659"/>
    </row>
    <row r="95" spans="2:32" s="1" customFormat="1" ht="7.5" customHeight="1">
      <c r="B95" s="665"/>
      <c r="C95" s="6"/>
      <c r="D95" s="7"/>
      <c r="E95" s="7"/>
      <c r="F95" s="4"/>
      <c r="G95" s="7"/>
      <c r="H95" s="7"/>
      <c r="I95" s="7"/>
      <c r="J95" s="7"/>
      <c r="K95" s="7"/>
      <c r="L95" s="7"/>
      <c r="M95" s="7"/>
      <c r="N95" s="7"/>
      <c r="O95" s="7"/>
      <c r="P95" s="7"/>
      <c r="Q95" s="7"/>
      <c r="R95" s="7"/>
      <c r="S95" s="7"/>
      <c r="T95" s="7"/>
      <c r="U95" s="7"/>
      <c r="V95" s="7"/>
      <c r="W95" s="7"/>
      <c r="X95" s="7"/>
      <c r="Y95" s="7"/>
      <c r="Z95" s="7"/>
      <c r="AA95" s="7"/>
      <c r="AB95" s="7"/>
      <c r="AC95" s="6"/>
      <c r="AD95" s="4"/>
      <c r="AF95" s="659"/>
    </row>
    <row r="96" spans="2:32" s="1" customFormat="1" ht="27" customHeight="1">
      <c r="B96" s="665"/>
      <c r="C96" s="1834" t="s">
        <v>298</v>
      </c>
      <c r="D96" s="1833"/>
      <c r="E96" s="1833"/>
      <c r="F96" s="1835"/>
      <c r="J96" s="666" t="s">
        <v>116</v>
      </c>
      <c r="K96" s="1836" t="s">
        <v>299</v>
      </c>
      <c r="L96" s="1836"/>
      <c r="M96" s="1836"/>
      <c r="N96" s="1836"/>
      <c r="O96" s="1836"/>
      <c r="P96" s="1836"/>
      <c r="Q96" s="1836"/>
      <c r="R96" s="1836"/>
      <c r="S96" s="1836"/>
      <c r="T96" s="1836"/>
      <c r="U96" s="1836"/>
      <c r="V96" s="1836"/>
      <c r="W96" s="1836"/>
      <c r="X96" s="1836"/>
      <c r="Y96" s="1836"/>
      <c r="Z96" s="1836"/>
      <c r="AA96" s="1836"/>
      <c r="AC96" s="1837" t="s">
        <v>96</v>
      </c>
      <c r="AD96" s="1838"/>
      <c r="AF96" s="659"/>
    </row>
    <row r="97" spans="2:32" s="1" customFormat="1" ht="24.75" customHeight="1">
      <c r="B97" s="665"/>
      <c r="C97" s="1834"/>
      <c r="D97" s="1833"/>
      <c r="E97" s="1833"/>
      <c r="F97" s="1835"/>
      <c r="G97" s="663"/>
      <c r="H97" s="663"/>
      <c r="J97" s="666" t="s">
        <v>110</v>
      </c>
      <c r="K97" s="1836" t="s">
        <v>300</v>
      </c>
      <c r="L97" s="1836"/>
      <c r="M97" s="1836"/>
      <c r="N97" s="1836"/>
      <c r="O97" s="1836"/>
      <c r="P97" s="1836"/>
      <c r="Q97" s="1836"/>
      <c r="R97" s="1836"/>
      <c r="S97" s="1836"/>
      <c r="T97" s="1836"/>
      <c r="U97" s="1836"/>
      <c r="V97" s="1836"/>
      <c r="W97" s="1836"/>
      <c r="X97" s="1836"/>
      <c r="Y97" s="1836"/>
      <c r="Z97" s="1836"/>
      <c r="AA97" s="1836"/>
      <c r="AB97" s="697"/>
      <c r="AC97" s="1837" t="s">
        <v>96</v>
      </c>
      <c r="AD97" s="1838"/>
      <c r="AF97" s="659"/>
    </row>
    <row r="98" spans="2:32" s="1" customFormat="1" ht="7.5" customHeight="1">
      <c r="B98" s="665"/>
      <c r="C98" s="670"/>
      <c r="D98" s="8"/>
      <c r="E98" s="8"/>
      <c r="F98" s="695"/>
      <c r="G98" s="8"/>
      <c r="H98" s="8"/>
      <c r="I98" s="8"/>
      <c r="J98" s="8"/>
      <c r="K98" s="8"/>
      <c r="L98" s="8"/>
      <c r="M98" s="8"/>
      <c r="N98" s="8"/>
      <c r="O98" s="8"/>
      <c r="P98" s="8"/>
      <c r="Q98" s="8"/>
      <c r="R98" s="8"/>
      <c r="S98" s="8"/>
      <c r="T98" s="8"/>
      <c r="U98" s="8"/>
      <c r="V98" s="8"/>
      <c r="W98" s="8"/>
      <c r="X98" s="8"/>
      <c r="Y98" s="8"/>
      <c r="Z98" s="8"/>
      <c r="AA98" s="8"/>
      <c r="AB98" s="8"/>
      <c r="AC98" s="670"/>
      <c r="AD98" s="695"/>
      <c r="AF98" s="659"/>
    </row>
    <row r="99" spans="2:32" s="1" customFormat="1" ht="7.5" customHeight="1">
      <c r="B99" s="670"/>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695"/>
    </row>
    <row r="100" s="1" customFormat="1" ht="7.5" customHeight="1"/>
    <row r="101" spans="2:31" s="699" customFormat="1" ht="409.5" customHeight="1">
      <c r="B101" s="1832" t="s">
        <v>1111</v>
      </c>
      <c r="C101" s="1832"/>
      <c r="D101" s="1832"/>
      <c r="E101" s="1832"/>
      <c r="F101" s="1832"/>
      <c r="G101" s="1832"/>
      <c r="H101" s="1832"/>
      <c r="I101" s="1832"/>
      <c r="J101" s="1832"/>
      <c r="K101" s="1832"/>
      <c r="L101" s="1832"/>
      <c r="M101" s="1832"/>
      <c r="N101" s="1832"/>
      <c r="O101" s="1832"/>
      <c r="P101" s="1832"/>
      <c r="Q101" s="1832"/>
      <c r="R101" s="1832"/>
      <c r="S101" s="1832"/>
      <c r="T101" s="1832"/>
      <c r="U101" s="1832"/>
      <c r="V101" s="1832"/>
      <c r="W101" s="1832"/>
      <c r="X101" s="1832"/>
      <c r="Y101" s="1832"/>
      <c r="Z101" s="1832"/>
      <c r="AA101" s="1832"/>
      <c r="AB101" s="1832"/>
      <c r="AC101" s="1832"/>
      <c r="AD101" s="1832"/>
      <c r="AE101" s="1832"/>
    </row>
    <row r="102" spans="2:31" s="699" customFormat="1" ht="218.25" customHeight="1">
      <c r="B102" s="1832" t="s">
        <v>1112</v>
      </c>
      <c r="C102" s="1832"/>
      <c r="D102" s="1832"/>
      <c r="E102" s="1832"/>
      <c r="F102" s="1832"/>
      <c r="G102" s="1832"/>
      <c r="H102" s="1832"/>
      <c r="I102" s="1832"/>
      <c r="J102" s="1832"/>
      <c r="K102" s="1832"/>
      <c r="L102" s="1832"/>
      <c r="M102" s="1832"/>
      <c r="N102" s="1832"/>
      <c r="O102" s="1832"/>
      <c r="P102" s="1832"/>
      <c r="Q102" s="1832"/>
      <c r="R102" s="1832"/>
      <c r="S102" s="1832"/>
      <c r="T102" s="1832"/>
      <c r="U102" s="1832"/>
      <c r="V102" s="1832"/>
      <c r="W102" s="1832"/>
      <c r="X102" s="1832"/>
      <c r="Y102" s="1832"/>
      <c r="Z102" s="1832"/>
      <c r="AA102" s="1832"/>
      <c r="AB102" s="1832"/>
      <c r="AC102" s="1832"/>
      <c r="AD102" s="1832"/>
      <c r="AE102" s="1832"/>
    </row>
    <row r="103" spans="2:31" s="700" customFormat="1" ht="21.75" customHeight="1">
      <c r="B103" s="1833" t="s">
        <v>301</v>
      </c>
      <c r="C103" s="1833"/>
      <c r="D103" s="1833"/>
      <c r="E103" s="1833"/>
      <c r="F103" s="1833"/>
      <c r="G103" s="1833"/>
      <c r="H103" s="1833"/>
      <c r="I103" s="1833"/>
      <c r="J103" s="1833"/>
      <c r="K103" s="1833"/>
      <c r="L103" s="1833"/>
      <c r="M103" s="1833"/>
      <c r="N103" s="1833"/>
      <c r="O103" s="1833"/>
      <c r="P103" s="1833"/>
      <c r="Q103" s="1833"/>
      <c r="R103" s="1833"/>
      <c r="S103" s="1833"/>
      <c r="T103" s="1833"/>
      <c r="U103" s="1833"/>
      <c r="V103" s="1833"/>
      <c r="W103" s="1833"/>
      <c r="X103" s="1833"/>
      <c r="Y103" s="1833"/>
      <c r="Z103" s="1833"/>
      <c r="AA103" s="1833"/>
      <c r="AB103" s="1833"/>
      <c r="AC103" s="1833"/>
      <c r="AD103" s="1833"/>
      <c r="AE103" s="1833"/>
    </row>
  </sheetData>
  <sheetProtection/>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AD33:AE33"/>
    <mergeCell ref="H31:H32"/>
    <mergeCell ref="I31:M32"/>
    <mergeCell ref="N31:N32"/>
    <mergeCell ref="O31:O32"/>
    <mergeCell ref="P31:P33"/>
    <mergeCell ref="Q31:Q33"/>
    <mergeCell ref="I33:M33"/>
    <mergeCell ref="Z38:AC38"/>
    <mergeCell ref="AD38:AE38"/>
    <mergeCell ref="R31:V33"/>
    <mergeCell ref="W31:W33"/>
    <mergeCell ref="X31:X33"/>
    <mergeCell ref="Z31:AC31"/>
    <mergeCell ref="AD31:AE31"/>
    <mergeCell ref="Z32:AC32"/>
    <mergeCell ref="AD32:AE32"/>
    <mergeCell ref="Z33:AC33"/>
    <mergeCell ref="AD42:AE42"/>
    <mergeCell ref="I43:M43"/>
    <mergeCell ref="H36:H39"/>
    <mergeCell ref="I36:U39"/>
    <mergeCell ref="V36:V39"/>
    <mergeCell ref="W36:X39"/>
    <mergeCell ref="Z36:AA36"/>
    <mergeCell ref="AD36:AE36"/>
    <mergeCell ref="Z37:AC37"/>
    <mergeCell ref="AD37:AE37"/>
    <mergeCell ref="Z45:AB45"/>
    <mergeCell ref="AD45:AE45"/>
    <mergeCell ref="Z39:AB39"/>
    <mergeCell ref="AD39:AE39"/>
    <mergeCell ref="I42:M42"/>
    <mergeCell ref="P42:P45"/>
    <mergeCell ref="Q42:Q45"/>
    <mergeCell ref="R42:V45"/>
    <mergeCell ref="W42:X45"/>
    <mergeCell ref="Z42:AC42"/>
    <mergeCell ref="W48:X51"/>
    <mergeCell ref="Z48:AC48"/>
    <mergeCell ref="I51:M51"/>
    <mergeCell ref="Z51:AA51"/>
    <mergeCell ref="Z43:AC43"/>
    <mergeCell ref="AD43:AE43"/>
    <mergeCell ref="I44:M44"/>
    <mergeCell ref="Z44:AA44"/>
    <mergeCell ref="AD44:AE44"/>
    <mergeCell ref="I45:M45"/>
    <mergeCell ref="AD48:AE48"/>
    <mergeCell ref="I49:M49"/>
    <mergeCell ref="Z49:AC49"/>
    <mergeCell ref="AD49:AE49"/>
    <mergeCell ref="I50:M50"/>
    <mergeCell ref="Z50:AC50"/>
    <mergeCell ref="AD50:AE50"/>
    <mergeCell ref="I48:M48"/>
    <mergeCell ref="P48:P51"/>
    <mergeCell ref="Q48:Q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rintOptions/>
  <pageMargins left="0.7" right="0.7" top="0.75" bottom="0.75" header="0.3" footer="0.3"/>
  <pageSetup horizontalDpi="600" verticalDpi="600" orientation="portrait" scale="47" r:id="rId1"/>
  <rowBreaks count="1" manualBreakCount="1">
    <brk id="71" max="32" man="1"/>
  </rowBreaks>
</worksheet>
</file>

<file path=xl/worksheets/sheet16.xml><?xml version="1.0" encoding="utf-8"?>
<worksheet xmlns="http://schemas.openxmlformats.org/spreadsheetml/2006/main" xmlns:r="http://schemas.openxmlformats.org/officeDocument/2006/relationships">
  <sheetPr>
    <tabColor rgb="FFFF33CC"/>
  </sheetPr>
  <dimension ref="B2:AG40"/>
  <sheetViews>
    <sheetView view="pageBreakPreview" zoomScaleSheetLayoutView="100" zoomScalePageLayoutView="0" workbookViewId="0" topLeftCell="A1">
      <selection activeCell="A1" sqref="A1"/>
    </sheetView>
  </sheetViews>
  <sheetFormatPr defaultColWidth="3.50390625" defaultRowHeight="13.5"/>
  <cols>
    <col min="1" max="1" width="1.4921875" style="363" customWidth="1"/>
    <col min="2" max="2" width="2.125" style="363" customWidth="1"/>
    <col min="3" max="3" width="3.00390625" style="492" customWidth="1"/>
    <col min="4" max="7" width="3.50390625" style="363" customWidth="1"/>
    <col min="8" max="8" width="1.4921875" style="363" customWidth="1"/>
    <col min="9" max="9" width="3.125" style="363" customWidth="1"/>
    <col min="10" max="10" width="4.75390625" style="363" customWidth="1"/>
    <col min="11" max="17" width="3.50390625" style="363" customWidth="1"/>
    <col min="18" max="18" width="5.50390625" style="363" customWidth="1"/>
    <col min="19" max="26" width="4.50390625" style="363" customWidth="1"/>
    <col min="27" max="27" width="3.875" style="363" customWidth="1"/>
    <col min="28" max="29" width="4.625" style="363" customWidth="1"/>
    <col min="30" max="30" width="4.50390625" style="363" customWidth="1"/>
    <col min="31" max="31" width="4.375" style="363" customWidth="1"/>
    <col min="32" max="32" width="4.00390625" style="363" customWidth="1"/>
    <col min="33" max="33" width="2.125" style="363" customWidth="1"/>
    <col min="34" max="34" width="1.4921875" style="363" customWidth="1"/>
    <col min="35" max="16384" width="3.50390625" style="363" customWidth="1"/>
  </cols>
  <sheetData>
    <row r="1" s="626" customFormat="1" ht="13.5" customHeight="1"/>
    <row r="2" s="626" customFormat="1" ht="13.5" customHeight="1">
      <c r="C2" s="626" t="s">
        <v>302</v>
      </c>
    </row>
    <row r="3" s="626" customFormat="1" ht="13.5" customHeight="1">
      <c r="AF3" s="118" t="s">
        <v>1081</v>
      </c>
    </row>
    <row r="4" s="626" customFormat="1" ht="9.75" customHeight="1">
      <c r="AF4" s="118"/>
    </row>
    <row r="5" spans="3:32" s="626" customFormat="1" ht="33" customHeight="1">
      <c r="C5" s="1799" t="s">
        <v>1113</v>
      </c>
      <c r="D5" s="1799"/>
      <c r="E5" s="1799"/>
      <c r="F5" s="1799"/>
      <c r="G5" s="1799"/>
      <c r="H5" s="1799"/>
      <c r="I5" s="1799"/>
      <c r="J5" s="1799"/>
      <c r="K5" s="1799"/>
      <c r="L5" s="1799"/>
      <c r="M5" s="1799"/>
      <c r="N5" s="1799"/>
      <c r="O5" s="1799"/>
      <c r="P5" s="1799"/>
      <c r="Q5" s="1799"/>
      <c r="R5" s="1799"/>
      <c r="S5" s="1799"/>
      <c r="T5" s="1799"/>
      <c r="U5" s="1799"/>
      <c r="V5" s="1799"/>
      <c r="W5" s="1799"/>
      <c r="X5" s="1799"/>
      <c r="Y5" s="1799"/>
      <c r="Z5" s="1799"/>
      <c r="AA5" s="1799"/>
      <c r="AB5" s="1799"/>
      <c r="AC5" s="1799"/>
      <c r="AD5" s="1799"/>
      <c r="AE5" s="1799"/>
      <c r="AF5" s="1799"/>
    </row>
    <row r="6" s="626" customFormat="1" ht="11.25" customHeight="1"/>
    <row r="7" spans="2:33" s="626" customFormat="1" ht="39.75" customHeight="1">
      <c r="B7" s="630"/>
      <c r="C7" s="1690" t="s">
        <v>229</v>
      </c>
      <c r="D7" s="1690"/>
      <c r="E7" s="1690"/>
      <c r="F7" s="1690"/>
      <c r="G7" s="1691"/>
      <c r="H7" s="630"/>
      <c r="I7" s="624"/>
      <c r="J7" s="624"/>
      <c r="K7" s="624"/>
      <c r="L7" s="624"/>
      <c r="M7" s="624"/>
      <c r="N7" s="624"/>
      <c r="O7" s="633"/>
      <c r="P7" s="633"/>
      <c r="Q7" s="633"/>
      <c r="R7" s="633"/>
      <c r="S7" s="633"/>
      <c r="T7" s="633"/>
      <c r="U7" s="633"/>
      <c r="V7" s="633"/>
      <c r="W7" s="633"/>
      <c r="X7" s="633"/>
      <c r="Y7" s="633"/>
      <c r="Z7" s="633"/>
      <c r="AA7" s="633"/>
      <c r="AB7" s="633"/>
      <c r="AC7" s="633"/>
      <c r="AD7" s="633"/>
      <c r="AE7" s="633"/>
      <c r="AF7" s="633"/>
      <c r="AG7" s="629"/>
    </row>
    <row r="8" spans="2:33" ht="36" customHeight="1">
      <c r="B8" s="494"/>
      <c r="C8" s="1690" t="s">
        <v>230</v>
      </c>
      <c r="D8" s="1690"/>
      <c r="E8" s="1690"/>
      <c r="F8" s="1690"/>
      <c r="G8" s="1691"/>
      <c r="H8" s="1689" t="s">
        <v>231</v>
      </c>
      <c r="I8" s="1690"/>
      <c r="J8" s="1690"/>
      <c r="K8" s="1690"/>
      <c r="L8" s="1690"/>
      <c r="M8" s="1690"/>
      <c r="N8" s="1690"/>
      <c r="O8" s="1690"/>
      <c r="P8" s="1690"/>
      <c r="Q8" s="1690"/>
      <c r="R8" s="1690"/>
      <c r="S8" s="1690"/>
      <c r="T8" s="1690"/>
      <c r="U8" s="1690"/>
      <c r="V8" s="1690"/>
      <c r="W8" s="1690"/>
      <c r="X8" s="1690"/>
      <c r="Y8" s="1690"/>
      <c r="Z8" s="1690"/>
      <c r="AA8" s="1690"/>
      <c r="AB8" s="1690"/>
      <c r="AC8" s="1690"/>
      <c r="AD8" s="1690"/>
      <c r="AE8" s="1690"/>
      <c r="AF8" s="1690"/>
      <c r="AG8" s="702"/>
    </row>
    <row r="9" spans="2:33" ht="36" customHeight="1">
      <c r="B9" s="494"/>
      <c r="C9" s="1690" t="s">
        <v>232</v>
      </c>
      <c r="D9" s="1690"/>
      <c r="E9" s="1690"/>
      <c r="F9" s="1690"/>
      <c r="G9" s="1690"/>
      <c r="H9" s="1920" t="s">
        <v>1114</v>
      </c>
      <c r="I9" s="1921"/>
      <c r="J9" s="1921"/>
      <c r="K9" s="1921"/>
      <c r="L9" s="1921"/>
      <c r="M9" s="1921"/>
      <c r="N9" s="1921"/>
      <c r="O9" s="1921"/>
      <c r="P9" s="1921"/>
      <c r="Q9" s="1921"/>
      <c r="R9" s="1921"/>
      <c r="S9" s="1921"/>
      <c r="T9" s="1921"/>
      <c r="U9" s="1921" t="s">
        <v>1115</v>
      </c>
      <c r="V9" s="1921"/>
      <c r="W9" s="1921"/>
      <c r="X9" s="1921"/>
      <c r="Y9" s="1921"/>
      <c r="Z9" s="1921"/>
      <c r="AA9" s="1921"/>
      <c r="AB9" s="1921"/>
      <c r="AC9" s="1921"/>
      <c r="AD9" s="1921"/>
      <c r="AE9" s="1921"/>
      <c r="AF9" s="1921"/>
      <c r="AG9" s="702"/>
    </row>
    <row r="10" spans="2:33" ht="39" customHeight="1">
      <c r="B10" s="494"/>
      <c r="C10" s="1690" t="s">
        <v>303</v>
      </c>
      <c r="D10" s="1690"/>
      <c r="E10" s="1690"/>
      <c r="F10" s="1690"/>
      <c r="G10" s="1690"/>
      <c r="H10" s="1920" t="s">
        <v>1116</v>
      </c>
      <c r="I10" s="1921"/>
      <c r="J10" s="1921"/>
      <c r="K10" s="1921"/>
      <c r="L10" s="1921"/>
      <c r="M10" s="1921"/>
      <c r="N10" s="1921"/>
      <c r="O10" s="1921"/>
      <c r="P10" s="1921"/>
      <c r="Q10" s="1921"/>
      <c r="R10" s="1921"/>
      <c r="S10" s="1921"/>
      <c r="T10" s="1921"/>
      <c r="U10" s="1921"/>
      <c r="V10" s="1921"/>
      <c r="W10" s="1921"/>
      <c r="X10" s="1921"/>
      <c r="Y10" s="1921"/>
      <c r="Z10" s="1921"/>
      <c r="AA10" s="1921"/>
      <c r="AB10" s="1921"/>
      <c r="AC10" s="1921"/>
      <c r="AD10" s="1921"/>
      <c r="AE10" s="1921"/>
      <c r="AF10" s="1921"/>
      <c r="AG10" s="702"/>
    </row>
    <row r="11" s="626" customFormat="1" ht="13.5"/>
    <row r="12" spans="2:33" s="626" customFormat="1" ht="25.5" customHeight="1">
      <c r="B12" s="360" t="s">
        <v>363</v>
      </c>
      <c r="C12" s="624" t="s">
        <v>918</v>
      </c>
      <c r="D12" s="624"/>
      <c r="E12" s="624"/>
      <c r="F12" s="624"/>
      <c r="G12" s="624"/>
      <c r="H12" s="624"/>
      <c r="I12" s="624"/>
      <c r="J12" s="624"/>
      <c r="K12" s="624"/>
      <c r="L12" s="624"/>
      <c r="M12" s="624"/>
      <c r="N12" s="624"/>
      <c r="O12" s="624"/>
      <c r="P12" s="624"/>
      <c r="Q12" s="624"/>
      <c r="R12" s="624"/>
      <c r="S12" s="499"/>
      <c r="T12" s="624"/>
      <c r="U12" s="624"/>
      <c r="V12" s="624"/>
      <c r="W12" s="624"/>
      <c r="X12" s="624"/>
      <c r="Y12" s="645"/>
      <c r="Z12" s="645"/>
      <c r="AA12" s="624"/>
      <c r="AB12" s="624"/>
      <c r="AC12" s="624"/>
      <c r="AD12" s="645"/>
      <c r="AE12" s="645"/>
      <c r="AF12" s="645"/>
      <c r="AG12" s="361"/>
    </row>
    <row r="13" spans="2:33" s="626" customFormat="1" ht="11.25" customHeight="1">
      <c r="B13" s="359"/>
      <c r="C13" s="360"/>
      <c r="D13" s="645"/>
      <c r="E13" s="645"/>
      <c r="F13" s="645"/>
      <c r="G13" s="361"/>
      <c r="H13" s="360"/>
      <c r="Y13" s="645"/>
      <c r="Z13" s="645"/>
      <c r="AA13" s="645"/>
      <c r="AB13" s="645"/>
      <c r="AC13" s="645"/>
      <c r="AD13" s="645"/>
      <c r="AE13" s="360"/>
      <c r="AF13" s="361"/>
      <c r="AG13" s="490"/>
    </row>
    <row r="14" spans="2:33" s="626" customFormat="1" ht="27" customHeight="1">
      <c r="B14" s="359"/>
      <c r="C14" s="1798" t="s">
        <v>1117</v>
      </c>
      <c r="D14" s="1799"/>
      <c r="E14" s="1799"/>
      <c r="F14" s="1799"/>
      <c r="G14" s="1800"/>
      <c r="I14" s="622" t="s">
        <v>116</v>
      </c>
      <c r="J14" s="1308" t="s">
        <v>304</v>
      </c>
      <c r="K14" s="1922"/>
      <c r="L14" s="1922"/>
      <c r="M14" s="1922"/>
      <c r="N14" s="1922"/>
      <c r="O14" s="1922"/>
      <c r="P14" s="1922"/>
      <c r="Q14" s="1922"/>
      <c r="R14" s="1922"/>
      <c r="S14" s="1922"/>
      <c r="T14" s="1922"/>
      <c r="U14" s="1923"/>
      <c r="V14" s="1917"/>
      <c r="W14" s="1919"/>
      <c r="X14" s="629" t="s">
        <v>90</v>
      </c>
      <c r="AE14" s="359"/>
      <c r="AF14" s="490"/>
      <c r="AG14" s="490"/>
    </row>
    <row r="15" spans="2:33" s="626" customFormat="1" ht="27" customHeight="1">
      <c r="B15" s="359"/>
      <c r="C15" s="1798"/>
      <c r="D15" s="1799"/>
      <c r="E15" s="1799"/>
      <c r="F15" s="1799"/>
      <c r="G15" s="1800"/>
      <c r="I15" s="622" t="s">
        <v>110</v>
      </c>
      <c r="J15" s="1924" t="s">
        <v>305</v>
      </c>
      <c r="K15" s="1925"/>
      <c r="L15" s="1925"/>
      <c r="M15" s="1925"/>
      <c r="N15" s="1925"/>
      <c r="O15" s="1925"/>
      <c r="P15" s="1925"/>
      <c r="Q15" s="1925"/>
      <c r="R15" s="1925"/>
      <c r="S15" s="1925"/>
      <c r="T15" s="1925"/>
      <c r="U15" s="1926"/>
      <c r="V15" s="1917"/>
      <c r="W15" s="1919"/>
      <c r="X15" s="629" t="s">
        <v>90</v>
      </c>
      <c r="Z15" s="1905"/>
      <c r="AA15" s="1905"/>
      <c r="AB15" s="1905"/>
      <c r="AC15" s="1905"/>
      <c r="AE15" s="358"/>
      <c r="AF15" s="641"/>
      <c r="AG15" s="490"/>
    </row>
    <row r="16" spans="2:33" s="626" customFormat="1" ht="27" customHeight="1">
      <c r="B16" s="359"/>
      <c r="C16" s="1798"/>
      <c r="D16" s="1799"/>
      <c r="E16" s="1799"/>
      <c r="F16" s="1799"/>
      <c r="G16" s="1800"/>
      <c r="I16" s="622" t="s">
        <v>242</v>
      </c>
      <c r="J16" s="1308" t="s">
        <v>306</v>
      </c>
      <c r="K16" s="1309"/>
      <c r="L16" s="1309"/>
      <c r="M16" s="1309"/>
      <c r="N16" s="1309"/>
      <c r="O16" s="1309"/>
      <c r="P16" s="1309"/>
      <c r="Q16" s="1309"/>
      <c r="R16" s="1309"/>
      <c r="S16" s="1309"/>
      <c r="T16" s="1309"/>
      <c r="U16" s="1310"/>
      <c r="V16" s="1917"/>
      <c r="W16" s="1919"/>
      <c r="X16" s="629" t="s">
        <v>90</v>
      </c>
      <c r="Z16" s="1905"/>
      <c r="AA16" s="1905"/>
      <c r="AB16" s="1905"/>
      <c r="AC16" s="1905"/>
      <c r="AE16" s="358"/>
      <c r="AF16" s="641"/>
      <c r="AG16" s="490"/>
    </row>
    <row r="17" spans="2:33" s="626" customFormat="1" ht="27" customHeight="1">
      <c r="B17" s="359"/>
      <c r="C17" s="359"/>
      <c r="G17" s="490"/>
      <c r="I17" s="622" t="s">
        <v>238</v>
      </c>
      <c r="J17" s="1308" t="s">
        <v>307</v>
      </c>
      <c r="K17" s="1309"/>
      <c r="L17" s="1309"/>
      <c r="M17" s="1309"/>
      <c r="N17" s="1309"/>
      <c r="O17" s="1309"/>
      <c r="P17" s="1309"/>
      <c r="Q17" s="1309"/>
      <c r="R17" s="1309"/>
      <c r="S17" s="1309"/>
      <c r="T17" s="1309"/>
      <c r="U17" s="1310"/>
      <c r="V17" s="632"/>
      <c r="W17" s="633"/>
      <c r="X17" s="629" t="s">
        <v>60</v>
      </c>
      <c r="Y17" s="626" t="s">
        <v>227</v>
      </c>
      <c r="Z17" s="1905" t="s">
        <v>308</v>
      </c>
      <c r="AA17" s="1905"/>
      <c r="AB17" s="1905"/>
      <c r="AC17" s="1905"/>
      <c r="AE17" s="1776" t="s">
        <v>96</v>
      </c>
      <c r="AF17" s="1808"/>
      <c r="AG17" s="490"/>
    </row>
    <row r="18" spans="2:33" s="626" customFormat="1" ht="11.25" customHeight="1">
      <c r="B18" s="359"/>
      <c r="C18" s="635"/>
      <c r="D18" s="636"/>
      <c r="E18" s="636"/>
      <c r="F18" s="636"/>
      <c r="G18" s="637"/>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5"/>
      <c r="AF18" s="637"/>
      <c r="AG18" s="490"/>
    </row>
    <row r="19" spans="2:33" s="626" customFormat="1" ht="11.25" customHeight="1">
      <c r="B19" s="359"/>
      <c r="C19" s="360"/>
      <c r="D19" s="645"/>
      <c r="E19" s="645"/>
      <c r="F19" s="645"/>
      <c r="G19" s="361"/>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360"/>
      <c r="AF19" s="361"/>
      <c r="AG19" s="490"/>
    </row>
    <row r="20" spans="2:33" s="626" customFormat="1" ht="27" customHeight="1">
      <c r="B20" s="359"/>
      <c r="C20" s="1798" t="s">
        <v>1118</v>
      </c>
      <c r="D20" s="1799"/>
      <c r="E20" s="1799"/>
      <c r="F20" s="1799"/>
      <c r="G20" s="1800"/>
      <c r="S20" s="1915" t="s">
        <v>309</v>
      </c>
      <c r="T20" s="1916"/>
      <c r="U20" s="1915" t="s">
        <v>310</v>
      </c>
      <c r="V20" s="1916"/>
      <c r="W20" s="1915" t="s">
        <v>311</v>
      </c>
      <c r="X20" s="1916"/>
      <c r="Y20" s="1917" t="s">
        <v>312</v>
      </c>
      <c r="Z20" s="1918"/>
      <c r="AE20" s="359"/>
      <c r="AF20" s="490"/>
      <c r="AG20" s="490"/>
    </row>
    <row r="21" spans="2:33" s="626" customFormat="1" ht="27" customHeight="1">
      <c r="B21" s="359"/>
      <c r="C21" s="1798"/>
      <c r="D21" s="1799"/>
      <c r="E21" s="1799"/>
      <c r="F21" s="1799"/>
      <c r="G21" s="1800"/>
      <c r="I21" s="625" t="s">
        <v>116</v>
      </c>
      <c r="J21" s="1902" t="s">
        <v>313</v>
      </c>
      <c r="K21" s="1903"/>
      <c r="L21" s="1903"/>
      <c r="M21" s="1903"/>
      <c r="N21" s="1903"/>
      <c r="O21" s="1903"/>
      <c r="P21" s="1903"/>
      <c r="Q21" s="1903"/>
      <c r="R21" s="1904"/>
      <c r="S21" s="630"/>
      <c r="T21" s="499" t="s">
        <v>90</v>
      </c>
      <c r="U21" s="630"/>
      <c r="V21" s="500" t="s">
        <v>90</v>
      </c>
      <c r="W21" s="624"/>
      <c r="X21" s="500" t="s">
        <v>90</v>
      </c>
      <c r="Y21" s="1913"/>
      <c r="Z21" s="1914"/>
      <c r="AE21" s="359"/>
      <c r="AF21" s="490"/>
      <c r="AG21" s="490"/>
    </row>
    <row r="22" spans="2:33" s="626" customFormat="1" ht="27" customHeight="1">
      <c r="B22" s="359"/>
      <c r="C22" s="1798"/>
      <c r="D22" s="1799"/>
      <c r="E22" s="1799"/>
      <c r="F22" s="1799"/>
      <c r="G22" s="1800"/>
      <c r="I22" s="625" t="s">
        <v>110</v>
      </c>
      <c r="J22" s="1910" t="s">
        <v>314</v>
      </c>
      <c r="K22" s="1911"/>
      <c r="L22" s="1911"/>
      <c r="M22" s="1911"/>
      <c r="N22" s="1911"/>
      <c r="O22" s="1911"/>
      <c r="P22" s="1911"/>
      <c r="Q22" s="1911"/>
      <c r="R22" s="1912"/>
      <c r="S22" s="630"/>
      <c r="T22" s="499" t="s">
        <v>90</v>
      </c>
      <c r="U22" s="630"/>
      <c r="V22" s="500" t="s">
        <v>90</v>
      </c>
      <c r="W22" s="624"/>
      <c r="X22" s="500" t="s">
        <v>90</v>
      </c>
      <c r="Y22" s="1913"/>
      <c r="Z22" s="1914"/>
      <c r="AA22" s="1807" t="s">
        <v>315</v>
      </c>
      <c r="AB22" s="1807"/>
      <c r="AC22" s="1807"/>
      <c r="AD22" s="1808"/>
      <c r="AE22" s="359"/>
      <c r="AF22" s="490"/>
      <c r="AG22" s="490"/>
    </row>
    <row r="23" spans="2:33" s="626" customFormat="1" ht="27" customHeight="1">
      <c r="B23" s="359"/>
      <c r="C23" s="359"/>
      <c r="G23" s="490"/>
      <c r="I23" s="625" t="s">
        <v>242</v>
      </c>
      <c r="J23" s="1902" t="s">
        <v>316</v>
      </c>
      <c r="K23" s="1903"/>
      <c r="L23" s="1903"/>
      <c r="M23" s="1903"/>
      <c r="N23" s="1903"/>
      <c r="O23" s="1903"/>
      <c r="P23" s="1903"/>
      <c r="Q23" s="1903"/>
      <c r="R23" s="1904"/>
      <c r="S23" s="360"/>
      <c r="T23" s="497" t="s">
        <v>60</v>
      </c>
      <c r="U23" s="360"/>
      <c r="V23" s="703" t="s">
        <v>60</v>
      </c>
      <c r="W23" s="645"/>
      <c r="X23" s="703" t="s">
        <v>60</v>
      </c>
      <c r="Y23" s="632"/>
      <c r="Z23" s="500" t="s">
        <v>60</v>
      </c>
      <c r="AA23" s="626" t="s">
        <v>227</v>
      </c>
      <c r="AB23" s="1905" t="s">
        <v>101</v>
      </c>
      <c r="AC23" s="1905"/>
      <c r="AD23" s="1906"/>
      <c r="AE23" s="1776"/>
      <c r="AF23" s="1808"/>
      <c r="AG23" s="490"/>
    </row>
    <row r="24" spans="2:33" s="626" customFormat="1" ht="27" customHeight="1">
      <c r="B24" s="359"/>
      <c r="C24" s="1776"/>
      <c r="D24" s="1908"/>
      <c r="E24" s="1908"/>
      <c r="F24" s="1908"/>
      <c r="G24" s="1909"/>
      <c r="I24" s="625" t="s">
        <v>238</v>
      </c>
      <c r="J24" s="1910" t="s">
        <v>317</v>
      </c>
      <c r="K24" s="1911"/>
      <c r="L24" s="1911"/>
      <c r="M24" s="1911"/>
      <c r="N24" s="1911"/>
      <c r="O24" s="1911"/>
      <c r="P24" s="1911"/>
      <c r="Q24" s="1911"/>
      <c r="R24" s="1912"/>
      <c r="S24" s="630"/>
      <c r="T24" s="499" t="s">
        <v>90</v>
      </c>
      <c r="U24" s="630"/>
      <c r="V24" s="500" t="s">
        <v>90</v>
      </c>
      <c r="W24" s="624"/>
      <c r="X24" s="500" t="s">
        <v>90</v>
      </c>
      <c r="Y24" s="1913"/>
      <c r="Z24" s="1914"/>
      <c r="AB24" s="1807" t="s">
        <v>318</v>
      </c>
      <c r="AC24" s="1807"/>
      <c r="AE24" s="1776" t="s">
        <v>96</v>
      </c>
      <c r="AF24" s="1808"/>
      <c r="AG24" s="490"/>
    </row>
    <row r="25" spans="2:33" s="626" customFormat="1" ht="27" customHeight="1">
      <c r="B25" s="359"/>
      <c r="C25" s="623"/>
      <c r="D25" s="704"/>
      <c r="E25" s="704"/>
      <c r="F25" s="704"/>
      <c r="G25" s="705"/>
      <c r="I25" s="625" t="s">
        <v>267</v>
      </c>
      <c r="J25" s="1902" t="s">
        <v>319</v>
      </c>
      <c r="K25" s="1903"/>
      <c r="L25" s="1903"/>
      <c r="M25" s="1903"/>
      <c r="N25" s="1903"/>
      <c r="O25" s="1903"/>
      <c r="P25" s="1903"/>
      <c r="Q25" s="1903"/>
      <c r="R25" s="1904"/>
      <c r="S25" s="630"/>
      <c r="T25" s="499" t="s">
        <v>60</v>
      </c>
      <c r="U25" s="630"/>
      <c r="V25" s="500" t="s">
        <v>60</v>
      </c>
      <c r="W25" s="624"/>
      <c r="X25" s="500" t="s">
        <v>60</v>
      </c>
      <c r="Y25" s="632"/>
      <c r="Z25" s="500" t="s">
        <v>60</v>
      </c>
      <c r="AA25" s="626" t="s">
        <v>227</v>
      </c>
      <c r="AB25" s="1905" t="s">
        <v>320</v>
      </c>
      <c r="AC25" s="1905"/>
      <c r="AD25" s="1906"/>
      <c r="AE25" s="1776"/>
      <c r="AF25" s="1808"/>
      <c r="AG25" s="490"/>
    </row>
    <row r="26" spans="2:33" s="626" customFormat="1" ht="11.25" customHeight="1">
      <c r="B26" s="359"/>
      <c r="C26" s="635"/>
      <c r="D26" s="636"/>
      <c r="E26" s="636"/>
      <c r="F26" s="636"/>
      <c r="G26" s="637"/>
      <c r="J26" s="119"/>
      <c r="K26" s="119"/>
      <c r="L26" s="119"/>
      <c r="M26" s="119"/>
      <c r="N26" s="119"/>
      <c r="O26" s="119"/>
      <c r="P26" s="119"/>
      <c r="Q26" s="119"/>
      <c r="R26" s="119"/>
      <c r="S26" s="119"/>
      <c r="T26" s="119"/>
      <c r="U26" s="119"/>
      <c r="W26" s="118"/>
      <c r="Y26" s="118"/>
      <c r="AA26" s="118"/>
      <c r="AB26" s="118"/>
      <c r="AE26" s="1776"/>
      <c r="AF26" s="1808"/>
      <c r="AG26" s="490"/>
    </row>
    <row r="27" spans="2:33" s="626" customFormat="1" ht="11.25" customHeight="1">
      <c r="B27" s="635"/>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490"/>
    </row>
    <row r="28" spans="2:33" s="626" customFormat="1" ht="21" customHeight="1">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row>
    <row r="29" spans="2:33" s="626" customFormat="1" ht="27" customHeight="1">
      <c r="B29" s="360" t="s">
        <v>321</v>
      </c>
      <c r="C29" s="624" t="s">
        <v>322</v>
      </c>
      <c r="D29" s="624"/>
      <c r="E29" s="624"/>
      <c r="F29" s="624"/>
      <c r="G29" s="624"/>
      <c r="H29" s="624"/>
      <c r="I29" s="624"/>
      <c r="J29" s="624"/>
      <c r="K29" s="624"/>
      <c r="L29" s="624"/>
      <c r="M29" s="624"/>
      <c r="N29" s="624"/>
      <c r="O29" s="624"/>
      <c r="P29" s="624"/>
      <c r="Q29" s="624"/>
      <c r="R29" s="624"/>
      <c r="S29" s="499"/>
      <c r="T29" s="624"/>
      <c r="U29" s="624"/>
      <c r="V29" s="624"/>
      <c r="W29" s="624"/>
      <c r="X29" s="624"/>
      <c r="Y29" s="645"/>
      <c r="Z29" s="645"/>
      <c r="AA29" s="624"/>
      <c r="AB29" s="624"/>
      <c r="AC29" s="624"/>
      <c r="AD29" s="645"/>
      <c r="AE29" s="645"/>
      <c r="AF29" s="645"/>
      <c r="AG29" s="361"/>
    </row>
    <row r="30" spans="2:33" s="626" customFormat="1" ht="11.25" customHeight="1">
      <c r="B30" s="359"/>
      <c r="C30" s="360"/>
      <c r="D30" s="645"/>
      <c r="E30" s="645"/>
      <c r="F30" s="645"/>
      <c r="G30" s="361"/>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360"/>
      <c r="AF30" s="361"/>
      <c r="AG30" s="490"/>
    </row>
    <row r="31" spans="2:33" s="626" customFormat="1" ht="27" customHeight="1">
      <c r="B31" s="359"/>
      <c r="C31" s="1798" t="s">
        <v>1119</v>
      </c>
      <c r="D31" s="1799"/>
      <c r="E31" s="1799"/>
      <c r="F31" s="1799"/>
      <c r="G31" s="1800"/>
      <c r="S31" s="1915" t="s">
        <v>309</v>
      </c>
      <c r="T31" s="1916"/>
      <c r="U31" s="1915" t="s">
        <v>310</v>
      </c>
      <c r="V31" s="1916"/>
      <c r="W31" s="1915" t="s">
        <v>311</v>
      </c>
      <c r="X31" s="1916"/>
      <c r="Y31" s="1917" t="s">
        <v>312</v>
      </c>
      <c r="Z31" s="1918"/>
      <c r="AE31" s="359"/>
      <c r="AF31" s="490"/>
      <c r="AG31" s="490"/>
    </row>
    <row r="32" spans="2:33" s="626" customFormat="1" ht="27" customHeight="1">
      <c r="B32" s="359"/>
      <c r="C32" s="1798"/>
      <c r="D32" s="1799"/>
      <c r="E32" s="1799"/>
      <c r="F32" s="1799"/>
      <c r="G32" s="1800"/>
      <c r="I32" s="625" t="s">
        <v>116</v>
      </c>
      <c r="J32" s="1902" t="s">
        <v>313</v>
      </c>
      <c r="K32" s="1903"/>
      <c r="L32" s="1903"/>
      <c r="M32" s="1903"/>
      <c r="N32" s="1903"/>
      <c r="O32" s="1903"/>
      <c r="P32" s="1903"/>
      <c r="Q32" s="1903"/>
      <c r="R32" s="1904"/>
      <c r="S32" s="630"/>
      <c r="T32" s="499" t="s">
        <v>90</v>
      </c>
      <c r="U32" s="630"/>
      <c r="V32" s="500" t="s">
        <v>90</v>
      </c>
      <c r="W32" s="624"/>
      <c r="X32" s="500" t="s">
        <v>90</v>
      </c>
      <c r="Y32" s="1913"/>
      <c r="Z32" s="1914"/>
      <c r="AE32" s="359"/>
      <c r="AF32" s="490"/>
      <c r="AG32" s="490"/>
    </row>
    <row r="33" spans="2:33" s="626" customFormat="1" ht="27" customHeight="1">
      <c r="B33" s="359"/>
      <c r="C33" s="1798"/>
      <c r="D33" s="1799"/>
      <c r="E33" s="1799"/>
      <c r="F33" s="1799"/>
      <c r="G33" s="1800"/>
      <c r="I33" s="625" t="s">
        <v>110</v>
      </c>
      <c r="J33" s="1910" t="s">
        <v>314</v>
      </c>
      <c r="K33" s="1911"/>
      <c r="L33" s="1911"/>
      <c r="M33" s="1911"/>
      <c r="N33" s="1911"/>
      <c r="O33" s="1911"/>
      <c r="P33" s="1911"/>
      <c r="Q33" s="1911"/>
      <c r="R33" s="1912"/>
      <c r="S33" s="630"/>
      <c r="T33" s="499" t="s">
        <v>90</v>
      </c>
      <c r="U33" s="630"/>
      <c r="V33" s="500" t="s">
        <v>90</v>
      </c>
      <c r="W33" s="624"/>
      <c r="X33" s="500" t="s">
        <v>90</v>
      </c>
      <c r="Y33" s="1913"/>
      <c r="Z33" s="1914"/>
      <c r="AA33" s="1807" t="s">
        <v>315</v>
      </c>
      <c r="AB33" s="1807"/>
      <c r="AC33" s="1807"/>
      <c r="AD33" s="1808"/>
      <c r="AE33" s="359"/>
      <c r="AF33" s="490"/>
      <c r="AG33" s="490"/>
    </row>
    <row r="34" spans="2:33" s="626" customFormat="1" ht="27" customHeight="1">
      <c r="B34" s="359"/>
      <c r="C34" s="359"/>
      <c r="G34" s="490"/>
      <c r="I34" s="625" t="s">
        <v>242</v>
      </c>
      <c r="J34" s="1902" t="s">
        <v>316</v>
      </c>
      <c r="K34" s="1903"/>
      <c r="L34" s="1903"/>
      <c r="M34" s="1903"/>
      <c r="N34" s="1903"/>
      <c r="O34" s="1903"/>
      <c r="P34" s="1903"/>
      <c r="Q34" s="1903"/>
      <c r="R34" s="1904"/>
      <c r="S34" s="360"/>
      <c r="T34" s="497" t="s">
        <v>60</v>
      </c>
      <c r="U34" s="360"/>
      <c r="V34" s="703" t="s">
        <v>60</v>
      </c>
      <c r="W34" s="645"/>
      <c r="X34" s="703" t="s">
        <v>60</v>
      </c>
      <c r="Y34" s="632"/>
      <c r="Z34" s="500" t="s">
        <v>60</v>
      </c>
      <c r="AA34" s="626" t="s">
        <v>227</v>
      </c>
      <c r="AB34" s="1905" t="s">
        <v>320</v>
      </c>
      <c r="AC34" s="1905"/>
      <c r="AD34" s="1906"/>
      <c r="AE34" s="1776"/>
      <c r="AF34" s="1808"/>
      <c r="AG34" s="490"/>
    </row>
    <row r="35" spans="2:33" s="626" customFormat="1" ht="40.5" customHeight="1">
      <c r="B35" s="359"/>
      <c r="C35" s="1776"/>
      <c r="D35" s="1908"/>
      <c r="E35" s="1908"/>
      <c r="F35" s="1908"/>
      <c r="G35" s="1909"/>
      <c r="I35" s="625" t="s">
        <v>238</v>
      </c>
      <c r="J35" s="1910" t="s">
        <v>323</v>
      </c>
      <c r="K35" s="1911"/>
      <c r="L35" s="1911"/>
      <c r="M35" s="1911"/>
      <c r="N35" s="1911"/>
      <c r="O35" s="1911"/>
      <c r="P35" s="1911"/>
      <c r="Q35" s="1911"/>
      <c r="R35" s="1912"/>
      <c r="S35" s="630"/>
      <c r="T35" s="499" t="s">
        <v>90</v>
      </c>
      <c r="U35" s="630"/>
      <c r="V35" s="500" t="s">
        <v>90</v>
      </c>
      <c r="W35" s="624"/>
      <c r="X35" s="500" t="s">
        <v>90</v>
      </c>
      <c r="Y35" s="1913"/>
      <c r="Z35" s="1914"/>
      <c r="AA35" s="109"/>
      <c r="AB35" s="1807" t="s">
        <v>324</v>
      </c>
      <c r="AC35" s="1807"/>
      <c r="AE35" s="1776" t="s">
        <v>96</v>
      </c>
      <c r="AF35" s="1808"/>
      <c r="AG35" s="490"/>
    </row>
    <row r="36" spans="2:33" s="626" customFormat="1" ht="27" customHeight="1">
      <c r="B36" s="359"/>
      <c r="C36" s="623"/>
      <c r="D36" s="704"/>
      <c r="E36" s="704"/>
      <c r="F36" s="704"/>
      <c r="G36" s="705"/>
      <c r="I36" s="625" t="s">
        <v>267</v>
      </c>
      <c r="J36" s="1902" t="s">
        <v>319</v>
      </c>
      <c r="K36" s="1903"/>
      <c r="L36" s="1903"/>
      <c r="M36" s="1903"/>
      <c r="N36" s="1903"/>
      <c r="O36" s="1903"/>
      <c r="P36" s="1903"/>
      <c r="Q36" s="1903"/>
      <c r="R36" s="1904"/>
      <c r="S36" s="630"/>
      <c r="T36" s="499" t="s">
        <v>60</v>
      </c>
      <c r="U36" s="630"/>
      <c r="V36" s="500" t="s">
        <v>60</v>
      </c>
      <c r="W36" s="624"/>
      <c r="X36" s="500" t="s">
        <v>60</v>
      </c>
      <c r="Y36" s="632"/>
      <c r="Z36" s="500" t="s">
        <v>60</v>
      </c>
      <c r="AA36" s="626" t="s">
        <v>227</v>
      </c>
      <c r="AB36" s="1905" t="s">
        <v>280</v>
      </c>
      <c r="AC36" s="1905"/>
      <c r="AD36" s="1906"/>
      <c r="AE36" s="1776"/>
      <c r="AF36" s="1808"/>
      <c r="AG36" s="490"/>
    </row>
    <row r="37" spans="2:33" s="626" customFormat="1" ht="12" customHeight="1">
      <c r="B37" s="359"/>
      <c r="C37" s="635"/>
      <c r="D37" s="636"/>
      <c r="E37" s="636"/>
      <c r="F37" s="636"/>
      <c r="G37" s="637"/>
      <c r="J37" s="119"/>
      <c r="K37" s="119"/>
      <c r="L37" s="119"/>
      <c r="M37" s="119"/>
      <c r="N37" s="119"/>
      <c r="O37" s="119"/>
      <c r="P37" s="119"/>
      <c r="Q37" s="119"/>
      <c r="R37" s="119"/>
      <c r="S37" s="119"/>
      <c r="T37" s="119"/>
      <c r="U37" s="119"/>
      <c r="W37" s="118"/>
      <c r="Y37" s="118"/>
      <c r="AA37" s="118"/>
      <c r="AB37" s="118"/>
      <c r="AE37" s="1776"/>
      <c r="AF37" s="1808"/>
      <c r="AG37" s="490"/>
    </row>
    <row r="38" spans="2:33" s="626" customFormat="1" ht="11.25" customHeight="1">
      <c r="B38" s="359"/>
      <c r="H38" s="645"/>
      <c r="I38" s="645"/>
      <c r="J38" s="644"/>
      <c r="K38" s="644"/>
      <c r="L38" s="644"/>
      <c r="M38" s="644"/>
      <c r="N38" s="644"/>
      <c r="O38" s="644"/>
      <c r="P38" s="644"/>
      <c r="Q38" s="644"/>
      <c r="R38" s="644"/>
      <c r="S38" s="644"/>
      <c r="T38" s="644"/>
      <c r="U38" s="644"/>
      <c r="V38" s="645"/>
      <c r="W38" s="497"/>
      <c r="X38" s="645"/>
      <c r="Y38" s="497"/>
      <c r="Z38" s="645"/>
      <c r="AA38" s="497"/>
      <c r="AB38" s="497"/>
      <c r="AC38" s="645"/>
      <c r="AD38" s="645"/>
      <c r="AE38" s="621"/>
      <c r="AF38" s="621"/>
      <c r="AG38" s="490"/>
    </row>
    <row r="39" spans="2:33" ht="19.5" customHeight="1">
      <c r="B39" s="501"/>
      <c r="C39" s="1770" t="s">
        <v>325</v>
      </c>
      <c r="D39" s="1770"/>
      <c r="E39" s="1770"/>
      <c r="F39" s="1770"/>
      <c r="G39" s="1770"/>
      <c r="H39" s="1770"/>
      <c r="I39" s="1770"/>
      <c r="J39" s="1770"/>
      <c r="K39" s="1770"/>
      <c r="L39" s="1770"/>
      <c r="M39" s="1770"/>
      <c r="N39" s="1770"/>
      <c r="O39" s="1770"/>
      <c r="P39" s="1770"/>
      <c r="Q39" s="1770"/>
      <c r="R39" s="1770"/>
      <c r="S39" s="1770"/>
      <c r="T39" s="1770"/>
      <c r="U39" s="1770"/>
      <c r="V39" s="1770"/>
      <c r="W39" s="1770"/>
      <c r="X39" s="1770"/>
      <c r="Y39" s="1770"/>
      <c r="Z39" s="1770"/>
      <c r="AA39" s="1770"/>
      <c r="AB39" s="1770"/>
      <c r="AC39" s="1770"/>
      <c r="AD39" s="1770"/>
      <c r="AE39" s="1770"/>
      <c r="AF39" s="1770"/>
      <c r="AG39" s="501"/>
    </row>
    <row r="40" spans="3:32" ht="13.5">
      <c r="C40" s="1907" t="s">
        <v>301</v>
      </c>
      <c r="D40" s="1907"/>
      <c r="E40" s="1907"/>
      <c r="F40" s="1907"/>
      <c r="G40" s="1907"/>
      <c r="H40" s="1907"/>
      <c r="I40" s="1907"/>
      <c r="J40" s="1907"/>
      <c r="K40" s="1907"/>
      <c r="L40" s="1907"/>
      <c r="M40" s="1907"/>
      <c r="N40" s="1907"/>
      <c r="O40" s="1907"/>
      <c r="P40" s="1907"/>
      <c r="Q40" s="1907"/>
      <c r="R40" s="1907"/>
      <c r="S40" s="1907"/>
      <c r="T40" s="1907"/>
      <c r="U40" s="1907"/>
      <c r="V40" s="1907"/>
      <c r="W40" s="1907"/>
      <c r="X40" s="1907"/>
      <c r="Y40" s="1907"/>
      <c r="Z40" s="1907"/>
      <c r="AA40" s="1907"/>
      <c r="AB40" s="1907"/>
      <c r="AC40" s="1907"/>
      <c r="AD40" s="1907"/>
      <c r="AE40" s="1907"/>
      <c r="AF40" s="1907"/>
    </row>
  </sheetData>
  <sheetProtection/>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s>
  <printOptions/>
  <pageMargins left="0.7" right="0.7" top="0.75" bottom="0.75" header="0.3" footer="0.3"/>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rgb="FFFF33CC"/>
  </sheetPr>
  <dimension ref="B2:AK37"/>
  <sheetViews>
    <sheetView view="pageBreakPreview" zoomScaleSheetLayoutView="100" zoomScalePageLayoutView="0" workbookViewId="0" topLeftCell="A1">
      <selection activeCell="A1" sqref="A1"/>
    </sheetView>
  </sheetViews>
  <sheetFormatPr defaultColWidth="3.50390625" defaultRowHeight="13.5"/>
  <cols>
    <col min="1" max="1" width="1.25" style="363" customWidth="1"/>
    <col min="2" max="2" width="3.375" style="492" customWidth="1"/>
    <col min="3" max="3" width="3.375" style="363" customWidth="1"/>
    <col min="4" max="6" width="3.50390625" style="363" customWidth="1"/>
    <col min="7" max="7" width="1.4921875" style="363" customWidth="1"/>
    <col min="8" max="8" width="2.50390625" style="363" customWidth="1"/>
    <col min="9" max="26" width="3.50390625" style="363" customWidth="1"/>
    <col min="27" max="28" width="4.125" style="363" customWidth="1"/>
    <col min="29" max="29" width="2.125" style="363" customWidth="1"/>
    <col min="30" max="30" width="1.25" style="363" customWidth="1"/>
    <col min="31" max="16384" width="3.50390625" style="363" customWidth="1"/>
  </cols>
  <sheetData>
    <row r="1" s="626" customFormat="1" ht="13.5"/>
    <row r="2" s="626" customFormat="1" ht="13.5">
      <c r="B2" s="626" t="s">
        <v>326</v>
      </c>
    </row>
    <row r="3" s="626" customFormat="1" ht="13.5">
      <c r="AC3" s="118" t="s">
        <v>1081</v>
      </c>
    </row>
    <row r="4" s="626" customFormat="1" ht="13.5">
      <c r="AC4" s="118"/>
    </row>
    <row r="5" spans="2:29" s="626" customFormat="1" ht="27.75" customHeight="1">
      <c r="B5" s="1799" t="s">
        <v>1182</v>
      </c>
      <c r="C5" s="1807"/>
      <c r="D5" s="1807"/>
      <c r="E5" s="1807"/>
      <c r="F5" s="1807"/>
      <c r="G5" s="1807"/>
      <c r="H5" s="1807"/>
      <c r="I5" s="1807"/>
      <c r="J5" s="1807"/>
      <c r="K5" s="1807"/>
      <c r="L5" s="1807"/>
      <c r="M5" s="1807"/>
      <c r="N5" s="1807"/>
      <c r="O5" s="1807"/>
      <c r="P5" s="1807"/>
      <c r="Q5" s="1807"/>
      <c r="R5" s="1807"/>
      <c r="S5" s="1807"/>
      <c r="T5" s="1807"/>
      <c r="U5" s="1807"/>
      <c r="V5" s="1807"/>
      <c r="W5" s="1807"/>
      <c r="X5" s="1807"/>
      <c r="Y5" s="1807"/>
      <c r="Z5" s="1807"/>
      <c r="AA5" s="1807"/>
      <c r="AB5" s="1807"/>
      <c r="AC5" s="1807"/>
    </row>
    <row r="6" s="626" customFormat="1" ht="13.5"/>
    <row r="7" spans="2:29" s="626" customFormat="1" ht="39.75" customHeight="1">
      <c r="B7" s="1695" t="s">
        <v>225</v>
      </c>
      <c r="C7" s="1695"/>
      <c r="D7" s="1695"/>
      <c r="E7" s="1695"/>
      <c r="F7" s="1695"/>
      <c r="G7" s="630"/>
      <c r="H7" s="624"/>
      <c r="I7" s="624"/>
      <c r="J7" s="624"/>
      <c r="K7" s="624"/>
      <c r="L7" s="624"/>
      <c r="M7" s="624"/>
      <c r="N7" s="633"/>
      <c r="O7" s="633"/>
      <c r="P7" s="633"/>
      <c r="Q7" s="633"/>
      <c r="R7" s="633"/>
      <c r="S7" s="633"/>
      <c r="T7" s="633"/>
      <c r="U7" s="633"/>
      <c r="V7" s="633"/>
      <c r="W7" s="633"/>
      <c r="X7" s="633"/>
      <c r="Y7" s="633"/>
      <c r="Z7" s="633"/>
      <c r="AA7" s="633"/>
      <c r="AB7" s="633"/>
      <c r="AC7" s="634"/>
    </row>
    <row r="8" spans="2:29" ht="39.75" customHeight="1">
      <c r="B8" s="1917" t="s">
        <v>95</v>
      </c>
      <c r="C8" s="1919"/>
      <c r="D8" s="1919"/>
      <c r="E8" s="1919"/>
      <c r="F8" s="1918"/>
      <c r="G8" s="1689" t="s">
        <v>226</v>
      </c>
      <c r="H8" s="1690"/>
      <c r="I8" s="1690"/>
      <c r="J8" s="1690"/>
      <c r="K8" s="1690"/>
      <c r="L8" s="1690"/>
      <c r="M8" s="1690"/>
      <c r="N8" s="1690"/>
      <c r="O8" s="1690"/>
      <c r="P8" s="1690"/>
      <c r="Q8" s="1690"/>
      <c r="R8" s="1690"/>
      <c r="S8" s="1690"/>
      <c r="T8" s="1690"/>
      <c r="U8" s="1690"/>
      <c r="V8" s="1690"/>
      <c r="W8" s="1690"/>
      <c r="X8" s="1690"/>
      <c r="Y8" s="1690"/>
      <c r="Z8" s="1690"/>
      <c r="AA8" s="1690"/>
      <c r="AB8" s="1690"/>
      <c r="AC8" s="1691"/>
    </row>
    <row r="9" spans="2:29" ht="39.75" customHeight="1">
      <c r="B9" s="1917" t="s">
        <v>327</v>
      </c>
      <c r="C9" s="1919"/>
      <c r="D9" s="1919"/>
      <c r="E9" s="1919"/>
      <c r="F9" s="1919"/>
      <c r="G9" s="1920" t="s">
        <v>1183</v>
      </c>
      <c r="H9" s="1921"/>
      <c r="I9" s="1921"/>
      <c r="J9" s="1921"/>
      <c r="K9" s="1921"/>
      <c r="L9" s="1921"/>
      <c r="M9" s="1921"/>
      <c r="N9" s="1921"/>
      <c r="O9" s="1921"/>
      <c r="P9" s="1921"/>
      <c r="Q9" s="1921"/>
      <c r="R9" s="1921"/>
      <c r="S9" s="1921"/>
      <c r="T9" s="1921"/>
      <c r="U9" s="1921"/>
      <c r="V9" s="1921"/>
      <c r="W9" s="1921"/>
      <c r="X9" s="1921"/>
      <c r="Y9" s="1921"/>
      <c r="Z9" s="1921"/>
      <c r="AA9" s="1921"/>
      <c r="AB9" s="1921"/>
      <c r="AC9" s="1931"/>
    </row>
    <row r="10" s="626" customFormat="1" ht="13.5"/>
    <row r="11" spans="2:29" s="626" customFormat="1" ht="10.5" customHeight="1">
      <c r="B11" s="360"/>
      <c r="C11" s="645"/>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361"/>
    </row>
    <row r="12" spans="2:29" s="626" customFormat="1" ht="10.5" customHeight="1">
      <c r="B12" s="359"/>
      <c r="C12" s="360"/>
      <c r="D12" s="645"/>
      <c r="E12" s="645"/>
      <c r="F12" s="645"/>
      <c r="G12" s="360"/>
      <c r="H12" s="645"/>
      <c r="I12" s="645"/>
      <c r="J12" s="645"/>
      <c r="K12" s="645"/>
      <c r="L12" s="645"/>
      <c r="M12" s="645"/>
      <c r="N12" s="645"/>
      <c r="O12" s="645"/>
      <c r="P12" s="645"/>
      <c r="Q12" s="645"/>
      <c r="R12" s="645"/>
      <c r="S12" s="645"/>
      <c r="T12" s="645"/>
      <c r="U12" s="645"/>
      <c r="V12" s="645"/>
      <c r="W12" s="645"/>
      <c r="X12" s="645"/>
      <c r="Y12" s="645"/>
      <c r="Z12" s="361"/>
      <c r="AA12" s="645"/>
      <c r="AB12" s="361"/>
      <c r="AC12" s="490"/>
    </row>
    <row r="13" spans="2:37" s="626" customFormat="1" ht="32.25" customHeight="1">
      <c r="B13" s="648"/>
      <c r="C13" s="1928" t="s">
        <v>328</v>
      </c>
      <c r="D13" s="1765"/>
      <c r="E13" s="1765"/>
      <c r="F13" s="1766"/>
      <c r="H13" s="622" t="s">
        <v>116</v>
      </c>
      <c r="I13" s="1929" t="s">
        <v>1184</v>
      </c>
      <c r="J13" s="1930"/>
      <c r="K13" s="1930"/>
      <c r="L13" s="1930"/>
      <c r="M13" s="1930"/>
      <c r="N13" s="1930"/>
      <c r="O13" s="1930"/>
      <c r="P13" s="1930"/>
      <c r="Q13" s="1930"/>
      <c r="R13" s="1930"/>
      <c r="S13" s="630"/>
      <c r="T13" s="624"/>
      <c r="U13" s="627" t="s">
        <v>90</v>
      </c>
      <c r="V13" s="628"/>
      <c r="W13" s="628"/>
      <c r="X13" s="628"/>
      <c r="Y13" s="628"/>
      <c r="AA13" s="359"/>
      <c r="AB13" s="490"/>
      <c r="AC13" s="490"/>
      <c r="AK13" s="109"/>
    </row>
    <row r="14" spans="2:37" s="626" customFormat="1" ht="32.25" customHeight="1">
      <c r="B14" s="648"/>
      <c r="C14" s="648"/>
      <c r="D14" s="116"/>
      <c r="E14" s="116"/>
      <c r="F14" s="649"/>
      <c r="H14" s="622" t="s">
        <v>110</v>
      </c>
      <c r="I14" s="1929" t="s">
        <v>1185</v>
      </c>
      <c r="J14" s="1930"/>
      <c r="K14" s="1930"/>
      <c r="L14" s="1930"/>
      <c r="M14" s="1930"/>
      <c r="N14" s="1930"/>
      <c r="O14" s="1930"/>
      <c r="P14" s="1930"/>
      <c r="Q14" s="1930"/>
      <c r="R14" s="1930"/>
      <c r="S14" s="630"/>
      <c r="T14" s="624"/>
      <c r="U14" s="627" t="s">
        <v>90</v>
      </c>
      <c r="V14" s="628"/>
      <c r="W14" s="628"/>
      <c r="X14" s="628"/>
      <c r="Y14" s="628"/>
      <c r="AA14" s="359"/>
      <c r="AB14" s="490"/>
      <c r="AC14" s="490"/>
      <c r="AK14" s="109"/>
    </row>
    <row r="15" spans="2:37" s="626" customFormat="1" ht="32.25" customHeight="1">
      <c r="B15" s="359"/>
      <c r="C15" s="359"/>
      <c r="F15" s="490"/>
      <c r="H15" s="622" t="s">
        <v>242</v>
      </c>
      <c r="I15" s="1353" t="s">
        <v>316</v>
      </c>
      <c r="J15" s="1354"/>
      <c r="K15" s="1354"/>
      <c r="L15" s="1354"/>
      <c r="M15" s="1354"/>
      <c r="N15" s="1354"/>
      <c r="O15" s="1354"/>
      <c r="P15" s="1354"/>
      <c r="Q15" s="1354"/>
      <c r="R15" s="1355"/>
      <c r="S15" s="630"/>
      <c r="T15" s="624"/>
      <c r="U15" s="627" t="s">
        <v>60</v>
      </c>
      <c r="V15" s="626" t="s">
        <v>227</v>
      </c>
      <c r="W15" s="1905" t="s">
        <v>1186</v>
      </c>
      <c r="X15" s="1905"/>
      <c r="Y15" s="1905"/>
      <c r="Z15" s="119"/>
      <c r="AA15" s="1523" t="s">
        <v>96</v>
      </c>
      <c r="AB15" s="1525"/>
      <c r="AC15" s="631"/>
      <c r="AK15" s="109"/>
    </row>
    <row r="16" spans="2:29" s="626" customFormat="1" ht="13.5">
      <c r="B16" s="359"/>
      <c r="C16" s="635"/>
      <c r="D16" s="636"/>
      <c r="E16" s="636"/>
      <c r="F16" s="637"/>
      <c r="G16" s="636"/>
      <c r="H16" s="636"/>
      <c r="I16" s="636"/>
      <c r="J16" s="636"/>
      <c r="K16" s="636"/>
      <c r="L16" s="636"/>
      <c r="M16" s="636"/>
      <c r="N16" s="636"/>
      <c r="O16" s="636"/>
      <c r="P16" s="636"/>
      <c r="Q16" s="636"/>
      <c r="R16" s="636"/>
      <c r="S16" s="636"/>
      <c r="T16" s="636"/>
      <c r="U16" s="636"/>
      <c r="V16" s="636"/>
      <c r="W16" s="636"/>
      <c r="X16" s="636"/>
      <c r="Y16" s="636"/>
      <c r="Z16" s="636"/>
      <c r="AA16" s="635"/>
      <c r="AB16" s="637"/>
      <c r="AC16" s="490"/>
    </row>
    <row r="17" spans="2:29" s="626" customFormat="1" ht="10.5" customHeight="1">
      <c r="B17" s="359"/>
      <c r="C17" s="360"/>
      <c r="D17" s="645"/>
      <c r="E17" s="645"/>
      <c r="F17" s="645"/>
      <c r="G17" s="360"/>
      <c r="H17" s="645"/>
      <c r="I17" s="645"/>
      <c r="J17" s="645"/>
      <c r="K17" s="645"/>
      <c r="L17" s="645"/>
      <c r="M17" s="645"/>
      <c r="N17" s="645"/>
      <c r="O17" s="645"/>
      <c r="P17" s="645"/>
      <c r="Q17" s="645"/>
      <c r="R17" s="645"/>
      <c r="S17" s="645"/>
      <c r="T17" s="645"/>
      <c r="U17" s="645"/>
      <c r="V17" s="645"/>
      <c r="W17" s="645"/>
      <c r="X17" s="645"/>
      <c r="Y17" s="645"/>
      <c r="Z17" s="361"/>
      <c r="AA17" s="645"/>
      <c r="AB17" s="361"/>
      <c r="AC17" s="490"/>
    </row>
    <row r="18" spans="2:37" s="626" customFormat="1" ht="22.5" customHeight="1">
      <c r="B18" s="648"/>
      <c r="C18" s="1928" t="s">
        <v>329</v>
      </c>
      <c r="D18" s="1765"/>
      <c r="E18" s="1765"/>
      <c r="F18" s="1766"/>
      <c r="H18" s="622" t="s">
        <v>116</v>
      </c>
      <c r="I18" s="1929" t="s">
        <v>330</v>
      </c>
      <c r="J18" s="1930"/>
      <c r="K18" s="1930"/>
      <c r="L18" s="1930"/>
      <c r="M18" s="1930"/>
      <c r="N18" s="1930"/>
      <c r="O18" s="1930"/>
      <c r="P18" s="1930"/>
      <c r="Q18" s="1930"/>
      <c r="R18" s="1930"/>
      <c r="S18" s="630"/>
      <c r="T18" s="624"/>
      <c r="U18" s="627" t="s">
        <v>30</v>
      </c>
      <c r="V18" s="628"/>
      <c r="W18" s="628"/>
      <c r="X18" s="628"/>
      <c r="Y18" s="628"/>
      <c r="AA18" s="359"/>
      <c r="AB18" s="490"/>
      <c r="AC18" s="490"/>
      <c r="AK18" s="109"/>
    </row>
    <row r="19" spans="2:37" s="626" customFormat="1" ht="22.5" customHeight="1">
      <c r="B19" s="648"/>
      <c r="C19" s="1928"/>
      <c r="D19" s="1765"/>
      <c r="E19" s="1765"/>
      <c r="F19" s="1766"/>
      <c r="H19" s="622" t="s">
        <v>110</v>
      </c>
      <c r="I19" s="1929" t="s">
        <v>331</v>
      </c>
      <c r="J19" s="1930"/>
      <c r="K19" s="1930"/>
      <c r="L19" s="1930"/>
      <c r="M19" s="1930"/>
      <c r="N19" s="1930"/>
      <c r="O19" s="1930"/>
      <c r="P19" s="1930"/>
      <c r="Q19" s="1930"/>
      <c r="R19" s="1930"/>
      <c r="S19" s="630"/>
      <c r="T19" s="624"/>
      <c r="U19" s="627" t="s">
        <v>90</v>
      </c>
      <c r="V19" s="628"/>
      <c r="W19" s="628"/>
      <c r="X19" s="628"/>
      <c r="Y19" s="628"/>
      <c r="AA19" s="359"/>
      <c r="AB19" s="490"/>
      <c r="AC19" s="490"/>
      <c r="AK19" s="109"/>
    </row>
    <row r="20" spans="2:37" s="626" customFormat="1" ht="22.5" customHeight="1">
      <c r="B20" s="648"/>
      <c r="C20" s="648"/>
      <c r="D20" s="116"/>
      <c r="E20" s="116"/>
      <c r="F20" s="649"/>
      <c r="H20" s="622" t="s">
        <v>242</v>
      </c>
      <c r="I20" s="1929" t="s">
        <v>1187</v>
      </c>
      <c r="J20" s="1930"/>
      <c r="K20" s="1930"/>
      <c r="L20" s="1930"/>
      <c r="M20" s="1930"/>
      <c r="N20" s="1930"/>
      <c r="O20" s="1930"/>
      <c r="P20" s="1930"/>
      <c r="Q20" s="1930"/>
      <c r="R20" s="1930"/>
      <c r="S20" s="630"/>
      <c r="T20" s="624"/>
      <c r="U20" s="627" t="s">
        <v>90</v>
      </c>
      <c r="V20" s="628"/>
      <c r="W20" s="628"/>
      <c r="X20" s="628"/>
      <c r="Y20" s="628"/>
      <c r="AA20" s="359"/>
      <c r="AB20" s="490"/>
      <c r="AC20" s="490"/>
      <c r="AK20" s="109"/>
    </row>
    <row r="21" spans="2:37" s="626" customFormat="1" ht="22.5" customHeight="1">
      <c r="B21" s="359"/>
      <c r="C21" s="359"/>
      <c r="F21" s="490"/>
      <c r="H21" s="622" t="s">
        <v>238</v>
      </c>
      <c r="I21" s="1353" t="s">
        <v>332</v>
      </c>
      <c r="J21" s="1354"/>
      <c r="K21" s="1354"/>
      <c r="L21" s="1354"/>
      <c r="M21" s="1354"/>
      <c r="N21" s="1354"/>
      <c r="O21" s="1354"/>
      <c r="P21" s="1354"/>
      <c r="Q21" s="1354"/>
      <c r="R21" s="1355"/>
      <c r="S21" s="630"/>
      <c r="T21" s="624"/>
      <c r="U21" s="627" t="s">
        <v>60</v>
      </c>
      <c r="V21" s="626" t="s">
        <v>227</v>
      </c>
      <c r="W21" s="1905" t="s">
        <v>1188</v>
      </c>
      <c r="X21" s="1905"/>
      <c r="Y21" s="1905"/>
      <c r="Z21" s="119"/>
      <c r="AA21" s="1523" t="s">
        <v>96</v>
      </c>
      <c r="AB21" s="1525"/>
      <c r="AC21" s="631"/>
      <c r="AK21" s="109"/>
    </row>
    <row r="22" spans="2:29" s="626" customFormat="1" ht="13.5">
      <c r="B22" s="359"/>
      <c r="C22" s="635"/>
      <c r="D22" s="636"/>
      <c r="E22" s="636"/>
      <c r="F22" s="637"/>
      <c r="G22" s="636"/>
      <c r="H22" s="636"/>
      <c r="I22" s="636"/>
      <c r="J22" s="636"/>
      <c r="K22" s="636"/>
      <c r="L22" s="636"/>
      <c r="M22" s="636"/>
      <c r="N22" s="636"/>
      <c r="O22" s="636"/>
      <c r="P22" s="636"/>
      <c r="Q22" s="636"/>
      <c r="R22" s="636"/>
      <c r="S22" s="636"/>
      <c r="T22" s="636"/>
      <c r="U22" s="636"/>
      <c r="V22" s="636"/>
      <c r="W22" s="636"/>
      <c r="X22" s="636"/>
      <c r="Y22" s="636"/>
      <c r="Z22" s="636"/>
      <c r="AA22" s="635"/>
      <c r="AB22" s="637"/>
      <c r="AC22" s="490"/>
    </row>
    <row r="23" spans="2:29" s="626" customFormat="1" ht="13.5">
      <c r="B23" s="635"/>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7"/>
    </row>
    <row r="24" spans="2:29" s="626" customFormat="1" ht="7.5" customHeight="1">
      <c r="B24" s="1770"/>
      <c r="C24" s="1770"/>
      <c r="D24" s="1770"/>
      <c r="E24" s="1770"/>
      <c r="F24" s="1770"/>
      <c r="G24" s="1770"/>
      <c r="H24" s="1770"/>
      <c r="I24" s="1770"/>
      <c r="J24" s="1770"/>
      <c r="K24" s="1770"/>
      <c r="L24" s="1770"/>
      <c r="M24" s="1770"/>
      <c r="N24" s="1770"/>
      <c r="O24" s="1770"/>
      <c r="P24" s="1770"/>
      <c r="Q24" s="1770"/>
      <c r="R24" s="1770"/>
      <c r="S24" s="1770"/>
      <c r="T24" s="1770"/>
      <c r="U24" s="1770"/>
      <c r="V24" s="1770"/>
      <c r="W24" s="1770"/>
      <c r="X24" s="1770"/>
      <c r="Y24" s="1770"/>
      <c r="Z24" s="1770"/>
      <c r="AA24" s="1770"/>
      <c r="AB24" s="1770"/>
      <c r="AC24" s="1770"/>
    </row>
    <row r="25" spans="2:29" s="626" customFormat="1" ht="62.25" customHeight="1">
      <c r="B25" s="1661" t="s">
        <v>1189</v>
      </c>
      <c r="C25" s="1661"/>
      <c r="D25" s="1927" t="s">
        <v>1190</v>
      </c>
      <c r="E25" s="1927"/>
      <c r="F25" s="1927"/>
      <c r="G25" s="1927"/>
      <c r="H25" s="1927"/>
      <c r="I25" s="1927"/>
      <c r="J25" s="1927"/>
      <c r="K25" s="1927"/>
      <c r="L25" s="1927"/>
      <c r="M25" s="1927"/>
      <c r="N25" s="1927"/>
      <c r="O25" s="1927"/>
      <c r="P25" s="1927"/>
      <c r="Q25" s="1927"/>
      <c r="R25" s="1927"/>
      <c r="S25" s="1927"/>
      <c r="T25" s="1927"/>
      <c r="U25" s="1927"/>
      <c r="V25" s="1927"/>
      <c r="W25" s="1927"/>
      <c r="X25" s="1927"/>
      <c r="Y25" s="1927"/>
      <c r="Z25" s="1927"/>
      <c r="AA25" s="1927"/>
      <c r="AB25" s="1927"/>
      <c r="AC25" s="119"/>
    </row>
    <row r="26" spans="2:29" s="626" customFormat="1" ht="13.5" customHeight="1">
      <c r="B26" s="1907" t="s">
        <v>1191</v>
      </c>
      <c r="C26" s="1907"/>
      <c r="D26" s="1907" t="s">
        <v>1192</v>
      </c>
      <c r="E26" s="1907"/>
      <c r="F26" s="1907"/>
      <c r="G26" s="1907"/>
      <c r="H26" s="1907"/>
      <c r="I26" s="1907"/>
      <c r="J26" s="1907"/>
      <c r="K26" s="1907"/>
      <c r="L26" s="1907"/>
      <c r="M26" s="1907"/>
      <c r="N26" s="1907"/>
      <c r="O26" s="1907"/>
      <c r="P26" s="1907"/>
      <c r="Q26" s="1907"/>
      <c r="R26" s="1907"/>
      <c r="S26" s="1907"/>
      <c r="T26" s="1907"/>
      <c r="U26" s="1907"/>
      <c r="V26" s="1907"/>
      <c r="W26" s="1907"/>
      <c r="X26" s="1907"/>
      <c r="Y26" s="1907"/>
      <c r="Z26" s="1907"/>
      <c r="AA26" s="1907"/>
      <c r="AB26" s="1907"/>
      <c r="AC26" s="116"/>
    </row>
    <row r="27" spans="2:29" s="626" customFormat="1" ht="29.25" customHeight="1">
      <c r="B27" s="1907" t="s">
        <v>333</v>
      </c>
      <c r="C27" s="1907"/>
      <c r="D27" s="1907"/>
      <c r="E27" s="1907"/>
      <c r="F27" s="1907"/>
      <c r="G27" s="1907"/>
      <c r="H27" s="1907"/>
      <c r="I27" s="1907"/>
      <c r="J27" s="1907"/>
      <c r="K27" s="1907"/>
      <c r="L27" s="1907"/>
      <c r="M27" s="1907"/>
      <c r="N27" s="1907"/>
      <c r="O27" s="1907"/>
      <c r="P27" s="1907"/>
      <c r="Q27" s="1907"/>
      <c r="R27" s="1907"/>
      <c r="S27" s="1907"/>
      <c r="T27" s="1907"/>
      <c r="U27" s="1907"/>
      <c r="V27" s="1907"/>
      <c r="W27" s="1907"/>
      <c r="X27" s="1907"/>
      <c r="Y27" s="1907"/>
      <c r="Z27" s="1907"/>
      <c r="AA27" s="1907"/>
      <c r="AB27" s="1907"/>
      <c r="AC27" s="1907"/>
    </row>
    <row r="28" spans="2:29" s="626" customFormat="1" ht="13.5">
      <c r="B28" s="1907"/>
      <c r="C28" s="1907"/>
      <c r="D28" s="1907"/>
      <c r="E28" s="1907"/>
      <c r="F28" s="1907"/>
      <c r="G28" s="1907"/>
      <c r="H28" s="1907"/>
      <c r="I28" s="1907"/>
      <c r="J28" s="1907"/>
      <c r="K28" s="1907"/>
      <c r="L28" s="1907"/>
      <c r="M28" s="1907"/>
      <c r="N28" s="1907"/>
      <c r="O28" s="1907"/>
      <c r="P28" s="1907"/>
      <c r="Q28" s="1907"/>
      <c r="R28" s="1907"/>
      <c r="S28" s="1907"/>
      <c r="T28" s="1907"/>
      <c r="U28" s="1907"/>
      <c r="V28" s="1907"/>
      <c r="W28" s="1907"/>
      <c r="X28" s="1907"/>
      <c r="Y28" s="1907"/>
      <c r="Z28" s="1907"/>
      <c r="AA28" s="1907"/>
      <c r="AB28" s="1907"/>
      <c r="AC28" s="1907"/>
    </row>
    <row r="29" s="491" customFormat="1" ht="13.5"/>
    <row r="30" spans="2:29" ht="13.5">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row>
    <row r="31" spans="2:29" ht="13.5">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row>
    <row r="32" spans="2:29" s="491" customFormat="1" ht="13.5">
      <c r="B32" s="492"/>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row>
    <row r="33" spans="2:29" s="491" customFormat="1" ht="13.5">
      <c r="B33" s="492"/>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row>
    <row r="34" spans="2:29" s="491" customFormat="1" ht="13.5">
      <c r="B34" s="492"/>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row>
    <row r="35" spans="2:29" s="491" customFormat="1" ht="13.5">
      <c r="B35" s="492"/>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row>
    <row r="36" spans="2:29" s="491" customFormat="1" ht="13.5">
      <c r="B36" s="492"/>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row>
    <row r="37" spans="2:29" s="491" customFormat="1" ht="13.5">
      <c r="B37" s="492"/>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7:AC27"/>
    <mergeCell ref="B28:AC28"/>
    <mergeCell ref="AA21:AB21"/>
    <mergeCell ref="B24:AC24"/>
    <mergeCell ref="B25:C25"/>
    <mergeCell ref="D25:AB25"/>
    <mergeCell ref="B26:C26"/>
    <mergeCell ref="D26:AB26"/>
  </mergeCells>
  <printOptions/>
  <pageMargins left="0.7" right="0.7" top="0.75" bottom="0.75" header="0.3" footer="0.3"/>
  <pageSetup horizontalDpi="600" verticalDpi="600" orientation="portrait" paperSize="9" scale="91" r:id="rId1"/>
  <colBreaks count="1" manualBreakCount="1">
    <brk id="30" max="65535" man="1"/>
  </colBreaks>
</worksheet>
</file>

<file path=xl/worksheets/sheet18.xml><?xml version="1.0" encoding="utf-8"?>
<worksheet xmlns="http://schemas.openxmlformats.org/spreadsheetml/2006/main" xmlns:r="http://schemas.openxmlformats.org/officeDocument/2006/relationships">
  <sheetPr>
    <tabColor rgb="FFFF33CC"/>
  </sheetPr>
  <dimension ref="B2:AD43"/>
  <sheetViews>
    <sheetView showGridLines="0" view="pageBreakPreview" zoomScaleSheetLayoutView="100" zoomScalePageLayoutView="0" workbookViewId="0" topLeftCell="A1">
      <selection activeCell="A1" sqref="A1"/>
    </sheetView>
  </sheetViews>
  <sheetFormatPr defaultColWidth="3.50390625" defaultRowHeight="13.5"/>
  <cols>
    <col min="1" max="1" width="3.50390625" style="3" customWidth="1"/>
    <col min="2" max="2" width="3.00390625" style="701" customWidth="1"/>
    <col min="3" max="7" width="3.50390625" style="3" customWidth="1"/>
    <col min="8" max="8" width="2.50390625" style="3" customWidth="1"/>
    <col min="9" max="16384" width="3.50390625" style="3" customWidth="1"/>
  </cols>
  <sheetData>
    <row r="2" ht="13.5">
      <c r="B2" s="3" t="s">
        <v>115</v>
      </c>
    </row>
    <row r="3" spans="4:29" ht="13.5">
      <c r="D3" s="1933"/>
      <c r="E3" s="1933"/>
      <c r="F3" s="1933"/>
      <c r="G3" s="1933"/>
      <c r="H3" s="1933"/>
      <c r="I3" s="1933"/>
      <c r="J3" s="1933"/>
      <c r="K3" s="1933"/>
      <c r="L3" s="1933"/>
      <c r="M3" s="1933"/>
      <c r="N3" s="1933"/>
      <c r="O3" s="1933"/>
      <c r="P3" s="1933"/>
      <c r="Q3" s="1933"/>
      <c r="R3" s="1933"/>
      <c r="S3" s="1933"/>
      <c r="T3" s="1933"/>
      <c r="U3" s="1933"/>
      <c r="V3" s="1933"/>
      <c r="W3" s="1933"/>
      <c r="X3" s="1933"/>
      <c r="Y3" s="1933"/>
      <c r="Z3" s="1933"/>
      <c r="AA3" s="1933"/>
      <c r="AB3" s="1933"/>
      <c r="AC3" s="1933"/>
    </row>
    <row r="4" spans="2:29" ht="13.5">
      <c r="B4" s="1934" t="s">
        <v>112</v>
      </c>
      <c r="C4" s="1934"/>
      <c r="D4" s="1934"/>
      <c r="E4" s="1934"/>
      <c r="F4" s="1934"/>
      <c r="G4" s="1934"/>
      <c r="H4" s="1934"/>
      <c r="I4" s="1934"/>
      <c r="J4" s="1934"/>
      <c r="K4" s="1934"/>
      <c r="L4" s="1934"/>
      <c r="M4" s="1934"/>
      <c r="N4" s="1934"/>
      <c r="O4" s="1934"/>
      <c r="P4" s="1934"/>
      <c r="Q4" s="1934"/>
      <c r="R4" s="1934"/>
      <c r="S4" s="1934"/>
      <c r="T4" s="1934"/>
      <c r="U4" s="1934"/>
      <c r="V4" s="1934"/>
      <c r="W4" s="1934"/>
      <c r="X4" s="1934"/>
      <c r="Y4" s="1934"/>
      <c r="Z4" s="1934"/>
      <c r="AA4" s="1934"/>
      <c r="AB4" s="1934"/>
      <c r="AC4" s="1934"/>
    </row>
    <row r="6" spans="2:29" ht="13.5">
      <c r="B6" s="605"/>
      <c r="C6" s="58"/>
      <c r="D6" s="58"/>
      <c r="E6" s="58"/>
      <c r="F6" s="58"/>
      <c r="G6" s="59"/>
      <c r="H6" s="58"/>
      <c r="I6" s="58"/>
      <c r="J6" s="58"/>
      <c r="K6" s="58"/>
      <c r="L6" s="58"/>
      <c r="M6" s="58"/>
      <c r="N6" s="58"/>
      <c r="O6" s="58"/>
      <c r="P6" s="58"/>
      <c r="Q6" s="58"/>
      <c r="R6" s="58"/>
      <c r="S6" s="58"/>
      <c r="T6" s="58"/>
      <c r="U6" s="58"/>
      <c r="V6" s="58"/>
      <c r="W6" s="58"/>
      <c r="X6" s="58"/>
      <c r="Y6" s="58"/>
      <c r="Z6" s="58"/>
      <c r="AA6" s="58"/>
      <c r="AB6" s="58"/>
      <c r="AC6" s="59"/>
    </row>
    <row r="7" spans="2:29" ht="13.5">
      <c r="B7" s="735">
        <v>1</v>
      </c>
      <c r="C7" s="3" t="s">
        <v>94</v>
      </c>
      <c r="G7" s="736"/>
      <c r="AC7" s="736"/>
    </row>
    <row r="8" spans="2:29" ht="13.5">
      <c r="B8" s="602"/>
      <c r="C8" s="60"/>
      <c r="D8" s="60"/>
      <c r="E8" s="60"/>
      <c r="F8" s="60"/>
      <c r="G8" s="61"/>
      <c r="H8" s="60"/>
      <c r="I8" s="60"/>
      <c r="J8" s="60"/>
      <c r="K8" s="60"/>
      <c r="L8" s="60"/>
      <c r="M8" s="60"/>
      <c r="N8" s="60"/>
      <c r="O8" s="60"/>
      <c r="P8" s="60"/>
      <c r="Q8" s="60"/>
      <c r="R8" s="60"/>
      <c r="S8" s="60"/>
      <c r="T8" s="60"/>
      <c r="U8" s="60"/>
      <c r="V8" s="60"/>
      <c r="W8" s="60"/>
      <c r="X8" s="60"/>
      <c r="Y8" s="60"/>
      <c r="Z8" s="60"/>
      <c r="AA8" s="60"/>
      <c r="AB8" s="60"/>
      <c r="AC8" s="61"/>
    </row>
    <row r="9" spans="2:29" ht="13.5">
      <c r="B9" s="605"/>
      <c r="C9" s="58"/>
      <c r="D9" s="58"/>
      <c r="E9" s="58"/>
      <c r="F9" s="58"/>
      <c r="G9" s="59"/>
      <c r="H9" s="58"/>
      <c r="I9" s="58"/>
      <c r="J9" s="58"/>
      <c r="K9" s="58"/>
      <c r="L9" s="58"/>
      <c r="M9" s="58"/>
      <c r="N9" s="58"/>
      <c r="O9" s="58"/>
      <c r="P9" s="58"/>
      <c r="Q9" s="58"/>
      <c r="R9" s="58"/>
      <c r="S9" s="58"/>
      <c r="T9" s="58"/>
      <c r="U9" s="58"/>
      <c r="V9" s="58"/>
      <c r="W9" s="58"/>
      <c r="X9" s="58"/>
      <c r="Y9" s="58"/>
      <c r="Z9" s="58"/>
      <c r="AA9" s="58"/>
      <c r="AB9" s="58"/>
      <c r="AC9" s="59"/>
    </row>
    <row r="10" spans="2:29" ht="13.5">
      <c r="B10" s="735">
        <v>2</v>
      </c>
      <c r="C10" s="3" t="s">
        <v>62</v>
      </c>
      <c r="G10" s="736"/>
      <c r="I10" s="3" t="s">
        <v>1121</v>
      </c>
      <c r="N10" s="3" t="s">
        <v>1122</v>
      </c>
      <c r="S10" s="3" t="s">
        <v>1123</v>
      </c>
      <c r="AC10" s="736"/>
    </row>
    <row r="11" spans="2:29" ht="13.5">
      <c r="B11" s="602"/>
      <c r="C11" s="60"/>
      <c r="D11" s="60"/>
      <c r="E11" s="60"/>
      <c r="F11" s="60"/>
      <c r="G11" s="61"/>
      <c r="H11" s="60"/>
      <c r="I11" s="60"/>
      <c r="J11" s="60"/>
      <c r="K11" s="60"/>
      <c r="L11" s="60"/>
      <c r="M11" s="60"/>
      <c r="N11" s="60"/>
      <c r="O11" s="60"/>
      <c r="P11" s="60"/>
      <c r="Q11" s="60"/>
      <c r="R11" s="60"/>
      <c r="S11" s="60"/>
      <c r="T11" s="60"/>
      <c r="U11" s="60"/>
      <c r="V11" s="60"/>
      <c r="W11" s="60"/>
      <c r="X11" s="60"/>
      <c r="Y11" s="60"/>
      <c r="Z11" s="60"/>
      <c r="AA11" s="60"/>
      <c r="AB11" s="60"/>
      <c r="AC11" s="61"/>
    </row>
    <row r="12" spans="2:29" ht="13.5">
      <c r="B12" s="605"/>
      <c r="C12" s="58"/>
      <c r="D12" s="58"/>
      <c r="E12" s="58"/>
      <c r="F12" s="58"/>
      <c r="G12" s="59"/>
      <c r="H12" s="57"/>
      <c r="I12" s="58"/>
      <c r="J12" s="58"/>
      <c r="K12" s="58"/>
      <c r="L12" s="58"/>
      <c r="M12" s="58"/>
      <c r="N12" s="58"/>
      <c r="O12" s="58"/>
      <c r="P12" s="58"/>
      <c r="Q12" s="58"/>
      <c r="R12" s="58"/>
      <c r="S12" s="58"/>
      <c r="T12" s="58"/>
      <c r="U12" s="58"/>
      <c r="V12" s="58"/>
      <c r="W12" s="58"/>
      <c r="X12" s="58"/>
      <c r="Y12" s="58"/>
      <c r="Z12" s="58"/>
      <c r="AA12" s="58"/>
      <c r="AB12" s="58"/>
      <c r="AC12" s="59"/>
    </row>
    <row r="13" spans="2:30" ht="18.75" customHeight="1">
      <c r="B13" s="1837">
        <v>3</v>
      </c>
      <c r="C13" s="1935" t="s">
        <v>63</v>
      </c>
      <c r="D13" s="1935"/>
      <c r="E13" s="1935"/>
      <c r="F13" s="1935"/>
      <c r="G13" s="1936"/>
      <c r="H13" s="737"/>
      <c r="I13" s="2" t="s">
        <v>97</v>
      </c>
      <c r="J13" s="2"/>
      <c r="K13" s="2"/>
      <c r="L13" s="2"/>
      <c r="S13" s="2" t="s">
        <v>98</v>
      </c>
      <c r="T13" s="2"/>
      <c r="AC13" s="736"/>
      <c r="AD13" s="738"/>
    </row>
    <row r="14" spans="2:30" ht="18.75" customHeight="1">
      <c r="B14" s="1837"/>
      <c r="C14" s="1935"/>
      <c r="D14" s="1935"/>
      <c r="E14" s="1935"/>
      <c r="F14" s="1935"/>
      <c r="G14" s="1936"/>
      <c r="H14" s="737"/>
      <c r="I14" s="2" t="s">
        <v>1193</v>
      </c>
      <c r="J14" s="2"/>
      <c r="AC14" s="736"/>
      <c r="AD14" s="738"/>
    </row>
    <row r="15" spans="2:29" ht="13.5">
      <c r="B15" s="602"/>
      <c r="C15" s="60"/>
      <c r="D15" s="60"/>
      <c r="E15" s="60"/>
      <c r="F15" s="60"/>
      <c r="G15" s="61"/>
      <c r="H15" s="739"/>
      <c r="I15" s="60"/>
      <c r="J15" s="60"/>
      <c r="K15" s="60"/>
      <c r="L15" s="60"/>
      <c r="M15" s="60"/>
      <c r="N15" s="60"/>
      <c r="O15" s="60"/>
      <c r="P15" s="60"/>
      <c r="Q15" s="60"/>
      <c r="R15" s="60"/>
      <c r="S15" s="60"/>
      <c r="T15" s="60"/>
      <c r="U15" s="60"/>
      <c r="V15" s="60"/>
      <c r="W15" s="60"/>
      <c r="X15" s="60"/>
      <c r="Y15" s="60"/>
      <c r="Z15" s="60"/>
      <c r="AA15" s="60"/>
      <c r="AB15" s="60"/>
      <c r="AC15" s="61"/>
    </row>
    <row r="16" spans="2:29" ht="13.5">
      <c r="B16" s="605"/>
      <c r="C16" s="58"/>
      <c r="D16" s="58"/>
      <c r="E16" s="58"/>
      <c r="F16" s="58"/>
      <c r="G16" s="59"/>
      <c r="H16" s="740"/>
      <c r="AC16" s="736"/>
    </row>
    <row r="17" spans="2:29" ht="13.5">
      <c r="B17" s="735">
        <v>4</v>
      </c>
      <c r="C17" s="1933" t="s">
        <v>113</v>
      </c>
      <c r="D17" s="1933"/>
      <c r="E17" s="1933"/>
      <c r="F17" s="1933"/>
      <c r="G17" s="1937"/>
      <c r="H17" s="740"/>
      <c r="I17" s="3" t="s">
        <v>114</v>
      </c>
      <c r="AC17" s="736"/>
    </row>
    <row r="18" spans="2:29" ht="13.5">
      <c r="B18" s="735"/>
      <c r="C18" s="1933"/>
      <c r="D18" s="1933"/>
      <c r="E18" s="1933"/>
      <c r="F18" s="1933"/>
      <c r="G18" s="1937"/>
      <c r="H18" s="740"/>
      <c r="AC18" s="736"/>
    </row>
    <row r="19" spans="2:29" ht="13.5">
      <c r="B19" s="735"/>
      <c r="C19" s="1933"/>
      <c r="D19" s="1933"/>
      <c r="E19" s="1933"/>
      <c r="F19" s="1933"/>
      <c r="G19" s="1937"/>
      <c r="H19" s="740"/>
      <c r="I19" s="1840" t="s">
        <v>64</v>
      </c>
      <c r="J19" s="1840"/>
      <c r="K19" s="1840"/>
      <c r="L19" s="1840"/>
      <c r="M19" s="1840"/>
      <c r="N19" s="1840"/>
      <c r="O19" s="1840" t="s">
        <v>65</v>
      </c>
      <c r="P19" s="1840"/>
      <c r="Q19" s="1840"/>
      <c r="R19" s="1840"/>
      <c r="S19" s="1840"/>
      <c r="T19" s="1840"/>
      <c r="U19" s="1840"/>
      <c r="AC19" s="736"/>
    </row>
    <row r="20" spans="2:29" ht="13.5">
      <c r="B20" s="735"/>
      <c r="G20" s="736"/>
      <c r="H20" s="740"/>
      <c r="I20" s="1840"/>
      <c r="J20" s="1840"/>
      <c r="K20" s="1840"/>
      <c r="L20" s="1840"/>
      <c r="M20" s="1840"/>
      <c r="N20" s="1840"/>
      <c r="O20" s="1840"/>
      <c r="P20" s="1840"/>
      <c r="Q20" s="1840"/>
      <c r="R20" s="1840"/>
      <c r="S20" s="1840"/>
      <c r="T20" s="1840"/>
      <c r="U20" s="1840"/>
      <c r="AC20" s="736"/>
    </row>
    <row r="21" spans="2:29" ht="13.5" customHeight="1">
      <c r="B21" s="735"/>
      <c r="G21" s="736"/>
      <c r="H21" s="740"/>
      <c r="I21" s="1860" t="s">
        <v>69</v>
      </c>
      <c r="J21" s="1889"/>
      <c r="K21" s="1889"/>
      <c r="L21" s="1889"/>
      <c r="M21" s="1889"/>
      <c r="N21" s="1862"/>
      <c r="O21" s="1840"/>
      <c r="P21" s="1840"/>
      <c r="Q21" s="1840"/>
      <c r="R21" s="1840"/>
      <c r="S21" s="1840"/>
      <c r="T21" s="1840"/>
      <c r="U21" s="1840"/>
      <c r="AC21" s="736"/>
    </row>
    <row r="22" spans="2:29" ht="13.5">
      <c r="B22" s="735"/>
      <c r="G22" s="736"/>
      <c r="H22" s="740"/>
      <c r="I22" s="1861"/>
      <c r="J22" s="1891"/>
      <c r="K22" s="1891"/>
      <c r="L22" s="1891"/>
      <c r="M22" s="1891"/>
      <c r="N22" s="1863"/>
      <c r="O22" s="1840"/>
      <c r="P22" s="1840"/>
      <c r="Q22" s="1840"/>
      <c r="R22" s="1840"/>
      <c r="S22" s="1840"/>
      <c r="T22" s="1840"/>
      <c r="U22" s="1840"/>
      <c r="AC22" s="736"/>
    </row>
    <row r="23" spans="2:29" ht="13.5">
      <c r="B23" s="735"/>
      <c r="G23" s="736"/>
      <c r="H23" s="740"/>
      <c r="I23" s="1860" t="s">
        <v>108</v>
      </c>
      <c r="J23" s="1889"/>
      <c r="K23" s="1889"/>
      <c r="L23" s="1889"/>
      <c r="M23" s="1889"/>
      <c r="N23" s="1862"/>
      <c r="O23" s="1840"/>
      <c r="P23" s="1840"/>
      <c r="Q23" s="1840"/>
      <c r="R23" s="1840"/>
      <c r="S23" s="1840"/>
      <c r="T23" s="1840"/>
      <c r="U23" s="1840"/>
      <c r="AC23" s="736"/>
    </row>
    <row r="24" spans="2:29" ht="13.5">
      <c r="B24" s="735"/>
      <c r="G24" s="736"/>
      <c r="H24" s="740"/>
      <c r="I24" s="1861"/>
      <c r="J24" s="1891"/>
      <c r="K24" s="1891"/>
      <c r="L24" s="1891"/>
      <c r="M24" s="1891"/>
      <c r="N24" s="1863"/>
      <c r="O24" s="1840"/>
      <c r="P24" s="1840"/>
      <c r="Q24" s="1840"/>
      <c r="R24" s="1840"/>
      <c r="S24" s="1840"/>
      <c r="T24" s="1840"/>
      <c r="U24" s="1840"/>
      <c r="AC24" s="736"/>
    </row>
    <row r="25" spans="2:29" ht="13.5">
      <c r="B25" s="735"/>
      <c r="G25" s="736"/>
      <c r="H25" s="740"/>
      <c r="I25" s="1840" t="s">
        <v>1194</v>
      </c>
      <c r="J25" s="1840"/>
      <c r="K25" s="1840"/>
      <c r="L25" s="1840"/>
      <c r="M25" s="1840"/>
      <c r="N25" s="1840"/>
      <c r="O25" s="1840"/>
      <c r="P25" s="1840"/>
      <c r="Q25" s="1840"/>
      <c r="R25" s="1840"/>
      <c r="S25" s="1840"/>
      <c r="T25" s="1840"/>
      <c r="U25" s="1840"/>
      <c r="AC25" s="736"/>
    </row>
    <row r="26" spans="2:29" ht="13.5">
      <c r="B26" s="735"/>
      <c r="G26" s="736"/>
      <c r="H26" s="740"/>
      <c r="I26" s="1840"/>
      <c r="J26" s="1840"/>
      <c r="K26" s="1840"/>
      <c r="L26" s="1840"/>
      <c r="M26" s="1840"/>
      <c r="N26" s="1840"/>
      <c r="O26" s="1840"/>
      <c r="P26" s="1840"/>
      <c r="Q26" s="1840"/>
      <c r="R26" s="1840"/>
      <c r="S26" s="1840"/>
      <c r="T26" s="1840"/>
      <c r="U26" s="1840"/>
      <c r="AC26" s="736"/>
    </row>
    <row r="27" spans="2:29" ht="13.5">
      <c r="B27" s="735"/>
      <c r="G27" s="736"/>
      <c r="H27" s="740"/>
      <c r="I27" s="1840" t="s">
        <v>1195</v>
      </c>
      <c r="J27" s="1840"/>
      <c r="K27" s="1840"/>
      <c r="L27" s="1840"/>
      <c r="M27" s="1840"/>
      <c r="N27" s="1840"/>
      <c r="O27" s="1840"/>
      <c r="P27" s="1840"/>
      <c r="Q27" s="1840"/>
      <c r="R27" s="1840"/>
      <c r="S27" s="1840"/>
      <c r="T27" s="1840"/>
      <c r="U27" s="1840"/>
      <c r="AC27" s="736"/>
    </row>
    <row r="28" spans="2:29" ht="13.5">
      <c r="B28" s="735"/>
      <c r="G28" s="736"/>
      <c r="H28" s="740"/>
      <c r="I28" s="1840"/>
      <c r="J28" s="1840"/>
      <c r="K28" s="1840"/>
      <c r="L28" s="1840"/>
      <c r="M28" s="1840"/>
      <c r="N28" s="1840"/>
      <c r="O28" s="1840"/>
      <c r="P28" s="1840"/>
      <c r="Q28" s="1840"/>
      <c r="R28" s="1840"/>
      <c r="S28" s="1840"/>
      <c r="T28" s="1840"/>
      <c r="U28" s="1840"/>
      <c r="AC28" s="736"/>
    </row>
    <row r="29" spans="2:29" ht="13.5">
      <c r="B29" s="735"/>
      <c r="G29" s="736"/>
      <c r="H29" s="740"/>
      <c r="I29" s="1840" t="s">
        <v>67</v>
      </c>
      <c r="J29" s="1840"/>
      <c r="K29" s="1840"/>
      <c r="L29" s="1840"/>
      <c r="M29" s="1840"/>
      <c r="N29" s="1840"/>
      <c r="O29" s="1840"/>
      <c r="P29" s="1840"/>
      <c r="Q29" s="1840"/>
      <c r="R29" s="1840"/>
      <c r="S29" s="1840"/>
      <c r="T29" s="1840"/>
      <c r="U29" s="1840"/>
      <c r="AC29" s="736"/>
    </row>
    <row r="30" spans="2:29" ht="13.5">
      <c r="B30" s="735"/>
      <c r="G30" s="736"/>
      <c r="H30" s="740"/>
      <c r="I30" s="1840"/>
      <c r="J30" s="1840"/>
      <c r="K30" s="1840"/>
      <c r="L30" s="1840"/>
      <c r="M30" s="1840"/>
      <c r="N30" s="1840"/>
      <c r="O30" s="1840"/>
      <c r="P30" s="1840"/>
      <c r="Q30" s="1840"/>
      <c r="R30" s="1840"/>
      <c r="S30" s="1840"/>
      <c r="T30" s="1840"/>
      <c r="U30" s="1840"/>
      <c r="AC30" s="736"/>
    </row>
    <row r="31" spans="2:29" ht="13.5">
      <c r="B31" s="735"/>
      <c r="G31" s="736"/>
      <c r="H31" s="740"/>
      <c r="I31" s="1840"/>
      <c r="J31" s="1840"/>
      <c r="K31" s="1840"/>
      <c r="L31" s="1840"/>
      <c r="M31" s="1840"/>
      <c r="N31" s="1840"/>
      <c r="O31" s="1840"/>
      <c r="P31" s="1840"/>
      <c r="Q31" s="1840"/>
      <c r="R31" s="1840"/>
      <c r="S31" s="1840"/>
      <c r="T31" s="1840"/>
      <c r="U31" s="1840"/>
      <c r="AC31" s="736"/>
    </row>
    <row r="32" spans="2:29" ht="13.5">
      <c r="B32" s="735"/>
      <c r="G32" s="736"/>
      <c r="H32" s="740"/>
      <c r="I32" s="1840"/>
      <c r="J32" s="1840"/>
      <c r="K32" s="1840"/>
      <c r="L32" s="1840"/>
      <c r="M32" s="1840"/>
      <c r="N32" s="1840"/>
      <c r="O32" s="1840"/>
      <c r="P32" s="1840"/>
      <c r="Q32" s="1840"/>
      <c r="R32" s="1840"/>
      <c r="S32" s="1840"/>
      <c r="T32" s="1840"/>
      <c r="U32" s="1840"/>
      <c r="AC32" s="736"/>
    </row>
    <row r="33" spans="2:29" ht="13.5">
      <c r="B33" s="735"/>
      <c r="G33" s="736"/>
      <c r="H33" s="740"/>
      <c r="I33" s="1840"/>
      <c r="J33" s="1840"/>
      <c r="K33" s="1840"/>
      <c r="L33" s="1840"/>
      <c r="M33" s="1840"/>
      <c r="N33" s="1840"/>
      <c r="O33" s="1840"/>
      <c r="P33" s="1840"/>
      <c r="Q33" s="1840"/>
      <c r="R33" s="1840"/>
      <c r="S33" s="1840"/>
      <c r="T33" s="1840"/>
      <c r="U33" s="1840"/>
      <c r="AC33" s="736"/>
    </row>
    <row r="34" spans="2:29" ht="13.5">
      <c r="B34" s="735"/>
      <c r="G34" s="736"/>
      <c r="H34" s="740"/>
      <c r="I34" s="1840"/>
      <c r="J34" s="1840"/>
      <c r="K34" s="1840"/>
      <c r="L34" s="1840"/>
      <c r="M34" s="1840"/>
      <c r="N34" s="1840"/>
      <c r="O34" s="1840"/>
      <c r="P34" s="1840"/>
      <c r="Q34" s="1840"/>
      <c r="R34" s="1840"/>
      <c r="S34" s="1840"/>
      <c r="T34" s="1840"/>
      <c r="U34" s="1840"/>
      <c r="AC34" s="736"/>
    </row>
    <row r="35" spans="2:29" ht="13.5">
      <c r="B35" s="735"/>
      <c r="G35" s="736"/>
      <c r="H35" s="740"/>
      <c r="I35" s="1840"/>
      <c r="J35" s="1840"/>
      <c r="K35" s="1840"/>
      <c r="L35" s="1840"/>
      <c r="M35" s="1840"/>
      <c r="N35" s="1840"/>
      <c r="O35" s="1840"/>
      <c r="P35" s="1840"/>
      <c r="Q35" s="1840"/>
      <c r="R35" s="1840"/>
      <c r="S35" s="1840"/>
      <c r="T35" s="1840"/>
      <c r="U35" s="1840"/>
      <c r="AC35" s="736"/>
    </row>
    <row r="36" spans="2:29" ht="13.5">
      <c r="B36" s="735"/>
      <c r="G36" s="736"/>
      <c r="H36" s="740"/>
      <c r="I36" s="1840"/>
      <c r="J36" s="1840"/>
      <c r="K36" s="1840"/>
      <c r="L36" s="1840"/>
      <c r="M36" s="1840"/>
      <c r="N36" s="1840"/>
      <c r="O36" s="1840"/>
      <c r="P36" s="1840"/>
      <c r="Q36" s="1840"/>
      <c r="R36" s="1840"/>
      <c r="S36" s="1840"/>
      <c r="T36" s="1840"/>
      <c r="U36" s="1840"/>
      <c r="AC36" s="736"/>
    </row>
    <row r="37" spans="2:29" ht="13.5">
      <c r="B37" s="735"/>
      <c r="G37" s="736"/>
      <c r="H37" s="740"/>
      <c r="I37" s="1840"/>
      <c r="J37" s="1840"/>
      <c r="K37" s="1840"/>
      <c r="L37" s="1840"/>
      <c r="M37" s="1840"/>
      <c r="N37" s="1840"/>
      <c r="O37" s="1840"/>
      <c r="P37" s="1840"/>
      <c r="Q37" s="1840"/>
      <c r="R37" s="1840"/>
      <c r="S37" s="1840"/>
      <c r="T37" s="1840"/>
      <c r="U37" s="1840"/>
      <c r="AC37" s="736"/>
    </row>
    <row r="38" spans="2:29" ht="13.5">
      <c r="B38" s="735"/>
      <c r="G38" s="736"/>
      <c r="H38" s="740"/>
      <c r="I38" s="1840"/>
      <c r="J38" s="1840"/>
      <c r="K38" s="1840"/>
      <c r="L38" s="1840"/>
      <c r="M38" s="1840"/>
      <c r="N38" s="1840"/>
      <c r="O38" s="1840"/>
      <c r="P38" s="1840"/>
      <c r="Q38" s="1840"/>
      <c r="R38" s="1840"/>
      <c r="S38" s="1840"/>
      <c r="T38" s="1840"/>
      <c r="U38" s="1840"/>
      <c r="AC38" s="736"/>
    </row>
    <row r="39" spans="2:29" ht="13.5">
      <c r="B39" s="602"/>
      <c r="C39" s="60"/>
      <c r="D39" s="60"/>
      <c r="E39" s="60"/>
      <c r="F39" s="60"/>
      <c r="G39" s="61"/>
      <c r="H39" s="739"/>
      <c r="I39" s="60"/>
      <c r="J39" s="60"/>
      <c r="K39" s="60"/>
      <c r="L39" s="60"/>
      <c r="M39" s="60"/>
      <c r="N39" s="60"/>
      <c r="O39" s="60"/>
      <c r="P39" s="60"/>
      <c r="Q39" s="60"/>
      <c r="R39" s="60"/>
      <c r="S39" s="60"/>
      <c r="T39" s="60"/>
      <c r="U39" s="60"/>
      <c r="V39" s="60"/>
      <c r="W39" s="60"/>
      <c r="X39" s="60"/>
      <c r="Y39" s="60"/>
      <c r="Z39" s="60"/>
      <c r="AA39" s="60"/>
      <c r="AB39" s="60"/>
      <c r="AC39" s="61"/>
    </row>
    <row r="40" spans="8:29" ht="13.5">
      <c r="H40" s="734"/>
      <c r="I40" s="734"/>
      <c r="J40" s="734"/>
      <c r="K40" s="734"/>
      <c r="L40" s="734"/>
      <c r="M40" s="734"/>
      <c r="N40" s="734"/>
      <c r="O40" s="734"/>
      <c r="P40" s="734"/>
      <c r="Q40" s="734"/>
      <c r="R40" s="734"/>
      <c r="S40" s="734"/>
      <c r="T40" s="734"/>
      <c r="U40" s="734"/>
      <c r="V40" s="734"/>
      <c r="W40" s="734"/>
      <c r="X40" s="734"/>
      <c r="Y40" s="734"/>
      <c r="Z40" s="734"/>
      <c r="AA40" s="734"/>
      <c r="AB40" s="734"/>
      <c r="AC40" s="734"/>
    </row>
    <row r="41" ht="6" customHeight="1"/>
    <row r="42" spans="2:30" ht="13.5" customHeight="1">
      <c r="B42" s="1932" t="s">
        <v>334</v>
      </c>
      <c r="C42" s="1932"/>
      <c r="D42" s="1933" t="s">
        <v>1450</v>
      </c>
      <c r="E42" s="1933"/>
      <c r="F42" s="1933"/>
      <c r="G42" s="1933"/>
      <c r="H42" s="1933"/>
      <c r="I42" s="1933"/>
      <c r="J42" s="1933"/>
      <c r="K42" s="1933"/>
      <c r="L42" s="1933"/>
      <c r="M42" s="1933"/>
      <c r="N42" s="1933"/>
      <c r="O42" s="1933"/>
      <c r="P42" s="1933"/>
      <c r="Q42" s="1933"/>
      <c r="R42" s="1933"/>
      <c r="S42" s="1933"/>
      <c r="T42" s="1933"/>
      <c r="U42" s="1933"/>
      <c r="V42" s="1933"/>
      <c r="W42" s="1933"/>
      <c r="X42" s="1933"/>
      <c r="Y42" s="1933"/>
      <c r="Z42" s="1933"/>
      <c r="AA42" s="1933"/>
      <c r="AB42" s="1933"/>
      <c r="AC42" s="1933"/>
      <c r="AD42" s="1933"/>
    </row>
    <row r="43" spans="4:30" ht="13.5">
      <c r="D43" s="1933"/>
      <c r="E43" s="1933"/>
      <c r="F43" s="1933"/>
      <c r="G43" s="1933"/>
      <c r="H43" s="1933"/>
      <c r="I43" s="1933"/>
      <c r="J43" s="1933"/>
      <c r="K43" s="1933"/>
      <c r="L43" s="1933"/>
      <c r="M43" s="1933"/>
      <c r="N43" s="1933"/>
      <c r="O43" s="1933"/>
      <c r="P43" s="1933"/>
      <c r="Q43" s="1933"/>
      <c r="R43" s="1933"/>
      <c r="S43" s="1933"/>
      <c r="T43" s="1933"/>
      <c r="U43" s="1933"/>
      <c r="V43" s="1933"/>
      <c r="W43" s="1933"/>
      <c r="X43" s="1933"/>
      <c r="Y43" s="1933"/>
      <c r="Z43" s="1933"/>
      <c r="AA43" s="1933"/>
      <c r="AB43" s="1933"/>
      <c r="AC43" s="1933"/>
      <c r="AD43" s="1933"/>
    </row>
  </sheetData>
  <sheetProtection/>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rintOptions/>
  <pageMargins left="0.7" right="0.7" top="0.75" bottom="0.75" header="0.3" footer="0.3"/>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abColor rgb="FFFF33CC"/>
    <pageSetUpPr fitToPage="1"/>
  </sheetPr>
  <dimension ref="B2:AJ70"/>
  <sheetViews>
    <sheetView showGridLines="0" view="pageBreakPreview" zoomScaleSheetLayoutView="100" zoomScalePageLayoutView="0" workbookViewId="0" topLeftCell="A1">
      <selection activeCell="A1" sqref="A1"/>
    </sheetView>
  </sheetViews>
  <sheetFormatPr defaultColWidth="4.00390625" defaultRowHeight="13.5"/>
  <cols>
    <col min="1" max="1" width="2.875" style="948" customWidth="1"/>
    <col min="2" max="2" width="2.375" style="948" customWidth="1"/>
    <col min="3" max="3" width="3.50390625" style="948" customWidth="1"/>
    <col min="4" max="15" width="3.625" style="948" customWidth="1"/>
    <col min="16" max="16" width="1.4921875" style="948" customWidth="1"/>
    <col min="17" max="18" width="3.625" style="948" customWidth="1"/>
    <col min="19" max="19" width="2.75390625" style="948" customWidth="1"/>
    <col min="20" max="31" width="3.625" style="948" customWidth="1"/>
    <col min="32" max="16384" width="4.00390625" style="948" customWidth="1"/>
  </cols>
  <sheetData>
    <row r="2" ht="13.5">
      <c r="B2" s="948" t="s">
        <v>1510</v>
      </c>
    </row>
    <row r="3" spans="21:31" ht="13.5">
      <c r="U3" s="949"/>
      <c r="X3" s="950" t="s">
        <v>796</v>
      </c>
      <c r="Y3" s="1945"/>
      <c r="Z3" s="1945"/>
      <c r="AA3" s="950" t="s">
        <v>34</v>
      </c>
      <c r="AB3" s="951"/>
      <c r="AC3" s="950" t="s">
        <v>1511</v>
      </c>
      <c r="AD3" s="951"/>
      <c r="AE3" s="950" t="s">
        <v>272</v>
      </c>
    </row>
    <row r="4" spans="20:22" ht="13.5">
      <c r="T4" s="952"/>
      <c r="U4" s="952"/>
      <c r="V4" s="952"/>
    </row>
    <row r="5" spans="2:31" ht="13.5">
      <c r="B5" s="1945" t="s">
        <v>1506</v>
      </c>
      <c r="C5" s="1945"/>
      <c r="D5" s="1945"/>
      <c r="E5" s="1945"/>
      <c r="F5" s="1945"/>
      <c r="G5" s="1945"/>
      <c r="H5" s="1945"/>
      <c r="I5" s="1945"/>
      <c r="J5" s="1945"/>
      <c r="K5" s="1945"/>
      <c r="L5" s="1945"/>
      <c r="M5" s="1945"/>
      <c r="N5" s="1945"/>
      <c r="O5" s="1945"/>
      <c r="P5" s="1945"/>
      <c r="Q5" s="1945"/>
      <c r="R5" s="1945"/>
      <c r="S5" s="1945"/>
      <c r="T5" s="1945"/>
      <c r="U5" s="1945"/>
      <c r="V5" s="1945"/>
      <c r="W5" s="1945"/>
      <c r="X5" s="1945"/>
      <c r="Y5" s="1945"/>
      <c r="Z5" s="1945"/>
      <c r="AA5" s="1945"/>
      <c r="AB5" s="1945"/>
      <c r="AC5" s="1945"/>
      <c r="AD5" s="1945"/>
      <c r="AE5" s="1945"/>
    </row>
    <row r="7" spans="2:31" ht="23.25" customHeight="1">
      <c r="B7" s="953" t="s">
        <v>1512</v>
      </c>
      <c r="C7" s="953"/>
      <c r="D7" s="953"/>
      <c r="E7" s="953"/>
      <c r="F7" s="1943"/>
      <c r="G7" s="1944"/>
      <c r="H7" s="1944"/>
      <c r="I7" s="1944"/>
      <c r="J7" s="1944"/>
      <c r="K7" s="1944"/>
      <c r="L7" s="1944"/>
      <c r="M7" s="1944"/>
      <c r="N7" s="1944"/>
      <c r="O7" s="1944"/>
      <c r="P7" s="1944"/>
      <c r="Q7" s="1944"/>
      <c r="R7" s="1944"/>
      <c r="S7" s="1944"/>
      <c r="T7" s="1944"/>
      <c r="U7" s="1944"/>
      <c r="V7" s="1944"/>
      <c r="W7" s="1944"/>
      <c r="X7" s="1944"/>
      <c r="Y7" s="1944"/>
      <c r="Z7" s="1944"/>
      <c r="AA7" s="1944"/>
      <c r="AB7" s="1944"/>
      <c r="AC7" s="1944"/>
      <c r="AD7" s="1944"/>
      <c r="AE7" s="1946"/>
    </row>
    <row r="8" spans="2:31" ht="23.25" customHeight="1">
      <c r="B8" s="953" t="s">
        <v>1513</v>
      </c>
      <c r="C8" s="953"/>
      <c r="D8" s="953"/>
      <c r="E8" s="953"/>
      <c r="F8" s="939" t="s">
        <v>137</v>
      </c>
      <c r="G8" s="954" t="s">
        <v>1514</v>
      </c>
      <c r="H8" s="954"/>
      <c r="I8" s="954"/>
      <c r="J8" s="954"/>
      <c r="K8" s="940" t="s">
        <v>137</v>
      </c>
      <c r="L8" s="955" t="s">
        <v>1515</v>
      </c>
      <c r="M8" s="954"/>
      <c r="N8" s="954"/>
      <c r="O8" s="954"/>
      <c r="P8" s="954"/>
      <c r="Q8" s="940" t="s">
        <v>137</v>
      </c>
      <c r="R8" s="954" t="s">
        <v>1516</v>
      </c>
      <c r="S8" s="954"/>
      <c r="T8" s="954"/>
      <c r="U8" s="954"/>
      <c r="V8" s="954"/>
      <c r="W8" s="954"/>
      <c r="X8" s="954"/>
      <c r="Y8" s="954"/>
      <c r="Z8" s="954"/>
      <c r="AA8" s="954"/>
      <c r="AB8" s="954"/>
      <c r="AC8" s="954"/>
      <c r="AD8" s="956"/>
      <c r="AE8" s="957"/>
    </row>
    <row r="9" spans="2:31" ht="24.75" customHeight="1">
      <c r="B9" s="1947" t="s">
        <v>1517</v>
      </c>
      <c r="C9" s="1948"/>
      <c r="D9" s="1948"/>
      <c r="E9" s="1949"/>
      <c r="F9" s="960" t="s">
        <v>137</v>
      </c>
      <c r="G9" s="961" t="s">
        <v>1518</v>
      </c>
      <c r="H9" s="961"/>
      <c r="I9" s="961"/>
      <c r="J9" s="961"/>
      <c r="K9" s="961"/>
      <c r="L9" s="961"/>
      <c r="M9" s="961"/>
      <c r="N9" s="961"/>
      <c r="O9" s="961"/>
      <c r="P9" s="962"/>
      <c r="Q9" s="963"/>
      <c r="R9" s="959" t="s">
        <v>137</v>
      </c>
      <c r="S9" s="961" t="s">
        <v>1519</v>
      </c>
      <c r="T9" s="961"/>
      <c r="U9" s="961"/>
      <c r="V9" s="961"/>
      <c r="W9" s="964"/>
      <c r="X9" s="964"/>
      <c r="Y9" s="964"/>
      <c r="Z9" s="964"/>
      <c r="AA9" s="964"/>
      <c r="AB9" s="964"/>
      <c r="AC9" s="964"/>
      <c r="AD9" s="963"/>
      <c r="AE9" s="965"/>
    </row>
    <row r="10" spans="2:31" ht="24.75" customHeight="1">
      <c r="B10" s="1950"/>
      <c r="C10" s="1938"/>
      <c r="D10" s="1938"/>
      <c r="E10" s="1951"/>
      <c r="F10" s="960" t="s">
        <v>137</v>
      </c>
      <c r="G10" s="961" t="s">
        <v>1520</v>
      </c>
      <c r="H10" s="961"/>
      <c r="I10" s="961"/>
      <c r="J10" s="961"/>
      <c r="K10" s="961"/>
      <c r="L10" s="961"/>
      <c r="M10" s="961"/>
      <c r="N10" s="961"/>
      <c r="O10" s="961"/>
      <c r="P10" s="962"/>
      <c r="Q10" s="962"/>
      <c r="R10" s="960" t="s">
        <v>137</v>
      </c>
      <c r="S10" s="961" t="s">
        <v>1521</v>
      </c>
      <c r="T10" s="961"/>
      <c r="U10" s="961"/>
      <c r="V10" s="961"/>
      <c r="W10" s="961"/>
      <c r="X10" s="961"/>
      <c r="Y10" s="961"/>
      <c r="Z10" s="961"/>
      <c r="AA10" s="961"/>
      <c r="AB10" s="961"/>
      <c r="AC10" s="961"/>
      <c r="AD10" s="962"/>
      <c r="AE10" s="968"/>
    </row>
    <row r="11" spans="2:31" ht="24.75" customHeight="1">
      <c r="B11" s="1950"/>
      <c r="C11" s="1938"/>
      <c r="D11" s="1938"/>
      <c r="E11" s="1951"/>
      <c r="F11" s="960" t="s">
        <v>137</v>
      </c>
      <c r="G11" s="961" t="s">
        <v>1522</v>
      </c>
      <c r="H11" s="961"/>
      <c r="I11" s="961"/>
      <c r="J11" s="961"/>
      <c r="K11" s="961"/>
      <c r="L11" s="961"/>
      <c r="M11" s="961"/>
      <c r="N11" s="961"/>
      <c r="O11" s="961"/>
      <c r="P11" s="962"/>
      <c r="Q11" s="962"/>
      <c r="R11" s="960" t="s">
        <v>137</v>
      </c>
      <c r="S11" s="961" t="s">
        <v>1523</v>
      </c>
      <c r="T11" s="961"/>
      <c r="U11" s="961"/>
      <c r="V11" s="961"/>
      <c r="W11" s="961"/>
      <c r="X11" s="961"/>
      <c r="Y11" s="961"/>
      <c r="Z11" s="961"/>
      <c r="AA11" s="961"/>
      <c r="AB11" s="961"/>
      <c r="AC11" s="961"/>
      <c r="AD11" s="962"/>
      <c r="AE11" s="968"/>
    </row>
    <row r="12" spans="2:31" ht="24.75" customHeight="1">
      <c r="B12" s="1950"/>
      <c r="C12" s="1938"/>
      <c r="D12" s="1938"/>
      <c r="E12" s="1951"/>
      <c r="F12" s="960" t="s">
        <v>137</v>
      </c>
      <c r="G12" s="961" t="s">
        <v>1524</v>
      </c>
      <c r="H12" s="961"/>
      <c r="I12" s="961"/>
      <c r="J12" s="961"/>
      <c r="K12" s="961"/>
      <c r="L12" s="961"/>
      <c r="M12" s="961"/>
      <c r="N12" s="961"/>
      <c r="O12" s="961"/>
      <c r="P12" s="962"/>
      <c r="Q12" s="962"/>
      <c r="R12" s="960" t="s">
        <v>137</v>
      </c>
      <c r="S12" s="961" t="s">
        <v>1525</v>
      </c>
      <c r="T12" s="961"/>
      <c r="U12" s="961"/>
      <c r="V12" s="961"/>
      <c r="W12" s="961"/>
      <c r="X12" s="961"/>
      <c r="Y12" s="961"/>
      <c r="Z12" s="961"/>
      <c r="AA12" s="961"/>
      <c r="AB12" s="961"/>
      <c r="AC12" s="961"/>
      <c r="AD12" s="962"/>
      <c r="AE12" s="968"/>
    </row>
    <row r="13" spans="2:31" ht="24.75" customHeight="1">
      <c r="B13" s="1950"/>
      <c r="C13" s="1938"/>
      <c r="D13" s="1938"/>
      <c r="E13" s="1951"/>
      <c r="F13" s="960" t="s">
        <v>137</v>
      </c>
      <c r="G13" s="969" t="s">
        <v>1526</v>
      </c>
      <c r="H13" s="969"/>
      <c r="I13" s="969"/>
      <c r="J13" s="969"/>
      <c r="K13" s="969"/>
      <c r="L13" s="969"/>
      <c r="M13" s="969"/>
      <c r="N13" s="969"/>
      <c r="O13" s="969"/>
      <c r="P13" s="962"/>
      <c r="Q13" s="962"/>
      <c r="R13" s="960" t="s">
        <v>137</v>
      </c>
      <c r="S13" s="969" t="s">
        <v>1527</v>
      </c>
      <c r="T13" s="969"/>
      <c r="U13" s="969"/>
      <c r="V13" s="969"/>
      <c r="W13" s="969"/>
      <c r="X13" s="969"/>
      <c r="Y13" s="969"/>
      <c r="Z13" s="969"/>
      <c r="AA13" s="969"/>
      <c r="AB13" s="969"/>
      <c r="AC13" s="969"/>
      <c r="AD13" s="962"/>
      <c r="AE13" s="968"/>
    </row>
    <row r="14" spans="2:31" ht="24.75" customHeight="1">
      <c r="B14" s="1950"/>
      <c r="C14" s="1938"/>
      <c r="D14" s="1938"/>
      <c r="E14" s="1951"/>
      <c r="F14" s="960" t="s">
        <v>137</v>
      </c>
      <c r="G14" s="961" t="s">
        <v>1528</v>
      </c>
      <c r="H14" s="961"/>
      <c r="I14" s="961"/>
      <c r="J14" s="961"/>
      <c r="K14" s="961"/>
      <c r="L14" s="961"/>
      <c r="M14" s="961"/>
      <c r="N14" s="961"/>
      <c r="O14" s="961"/>
      <c r="P14" s="962"/>
      <c r="Q14" s="962"/>
      <c r="R14" s="960" t="s">
        <v>137</v>
      </c>
      <c r="S14" s="961" t="s">
        <v>1529</v>
      </c>
      <c r="T14" s="961"/>
      <c r="U14" s="961"/>
      <c r="V14" s="961"/>
      <c r="W14" s="961"/>
      <c r="X14" s="961"/>
      <c r="Y14" s="961"/>
      <c r="Z14" s="961"/>
      <c r="AA14" s="961"/>
      <c r="AB14" s="961"/>
      <c r="AC14" s="961"/>
      <c r="AD14" s="962"/>
      <c r="AE14" s="968"/>
    </row>
    <row r="15" spans="2:31" ht="24.75" customHeight="1">
      <c r="B15" s="1952"/>
      <c r="C15" s="1953"/>
      <c r="D15" s="1953"/>
      <c r="E15" s="1954"/>
      <c r="F15" s="970" t="s">
        <v>137</v>
      </c>
      <c r="G15" s="961" t="s">
        <v>1530</v>
      </c>
      <c r="H15" s="961"/>
      <c r="I15" s="961"/>
      <c r="J15" s="961"/>
      <c r="K15" s="961"/>
      <c r="L15" s="961"/>
      <c r="M15" s="961"/>
      <c r="N15" s="961"/>
      <c r="O15" s="961"/>
      <c r="P15" s="962"/>
      <c r="Q15" s="962"/>
      <c r="R15" s="971" t="s">
        <v>137</v>
      </c>
      <c r="S15" s="961" t="s">
        <v>1531</v>
      </c>
      <c r="T15" s="961"/>
      <c r="U15" s="961"/>
      <c r="V15" s="961"/>
      <c r="W15" s="961"/>
      <c r="X15" s="961"/>
      <c r="Y15" s="961"/>
      <c r="Z15" s="961"/>
      <c r="AA15" s="961"/>
      <c r="AB15" s="961"/>
      <c r="AC15" s="961"/>
      <c r="AD15" s="962"/>
      <c r="AE15" s="968"/>
    </row>
    <row r="16" spans="2:31" ht="30.75" customHeight="1">
      <c r="B16" s="953" t="s">
        <v>1532</v>
      </c>
      <c r="C16" s="953"/>
      <c r="D16" s="953"/>
      <c r="E16" s="953"/>
      <c r="F16" s="939" t="s">
        <v>137</v>
      </c>
      <c r="G16" s="954" t="s">
        <v>1533</v>
      </c>
      <c r="H16" s="972"/>
      <c r="I16" s="972"/>
      <c r="J16" s="972"/>
      <c r="K16" s="972"/>
      <c r="L16" s="972"/>
      <c r="M16" s="972"/>
      <c r="N16" s="972"/>
      <c r="O16" s="972"/>
      <c r="P16" s="972"/>
      <c r="Q16" s="956"/>
      <c r="R16" s="940" t="s">
        <v>137</v>
      </c>
      <c r="S16" s="954" t="s">
        <v>1534</v>
      </c>
      <c r="T16" s="972"/>
      <c r="U16" s="972"/>
      <c r="V16" s="972"/>
      <c r="W16" s="972"/>
      <c r="X16" s="972"/>
      <c r="Y16" s="972"/>
      <c r="Z16" s="972"/>
      <c r="AA16" s="972"/>
      <c r="AB16" s="972"/>
      <c r="AC16" s="972"/>
      <c r="AD16" s="956"/>
      <c r="AE16" s="957"/>
    </row>
    <row r="18" spans="2:31" ht="13.5">
      <c r="B18" s="973"/>
      <c r="C18" s="956"/>
      <c r="D18" s="956"/>
      <c r="E18" s="956"/>
      <c r="F18" s="956"/>
      <c r="G18" s="956"/>
      <c r="H18" s="956"/>
      <c r="I18" s="956"/>
      <c r="J18" s="956"/>
      <c r="K18" s="956"/>
      <c r="L18" s="956"/>
      <c r="M18" s="956"/>
      <c r="N18" s="956"/>
      <c r="O18" s="956"/>
      <c r="P18" s="956"/>
      <c r="Q18" s="956"/>
      <c r="R18" s="956"/>
      <c r="S18" s="956"/>
      <c r="T18" s="956"/>
      <c r="U18" s="956"/>
      <c r="V18" s="956"/>
      <c r="W18" s="956"/>
      <c r="X18" s="956"/>
      <c r="Y18" s="956"/>
      <c r="Z18" s="957"/>
      <c r="AA18" s="939"/>
      <c r="AB18" s="940" t="s">
        <v>1535</v>
      </c>
      <c r="AC18" s="940" t="s">
        <v>482</v>
      </c>
      <c r="AD18" s="940" t="s">
        <v>982</v>
      </c>
      <c r="AE18" s="957"/>
    </row>
    <row r="19" spans="2:31" ht="13.5">
      <c r="B19" s="974" t="s">
        <v>1536</v>
      </c>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75"/>
      <c r="AA19" s="958"/>
      <c r="AB19" s="959"/>
      <c r="AC19" s="959"/>
      <c r="AD19" s="963"/>
      <c r="AE19" s="965"/>
    </row>
    <row r="20" spans="2:31" ht="13.5">
      <c r="B20" s="976"/>
      <c r="C20" s="977" t="s">
        <v>1537</v>
      </c>
      <c r="D20" s="962" t="s">
        <v>1538</v>
      </c>
      <c r="E20" s="962"/>
      <c r="F20" s="962"/>
      <c r="G20" s="962"/>
      <c r="H20" s="962"/>
      <c r="I20" s="962"/>
      <c r="J20" s="962"/>
      <c r="K20" s="962"/>
      <c r="L20" s="962"/>
      <c r="M20" s="962"/>
      <c r="N20" s="962"/>
      <c r="O20" s="962"/>
      <c r="P20" s="962"/>
      <c r="Q20" s="962"/>
      <c r="R20" s="962"/>
      <c r="S20" s="962"/>
      <c r="T20" s="962"/>
      <c r="U20" s="962"/>
      <c r="V20" s="962"/>
      <c r="W20" s="962"/>
      <c r="X20" s="962"/>
      <c r="Y20" s="962"/>
      <c r="Z20" s="978"/>
      <c r="AA20" s="979"/>
      <c r="AB20" s="960" t="s">
        <v>137</v>
      </c>
      <c r="AC20" s="960" t="s">
        <v>482</v>
      </c>
      <c r="AD20" s="960" t="s">
        <v>137</v>
      </c>
      <c r="AE20" s="968"/>
    </row>
    <row r="21" spans="2:31" ht="13.5">
      <c r="B21" s="976"/>
      <c r="C21" s="962"/>
      <c r="D21" s="962" t="s">
        <v>1539</v>
      </c>
      <c r="E21" s="962"/>
      <c r="F21" s="962"/>
      <c r="G21" s="962"/>
      <c r="H21" s="962"/>
      <c r="I21" s="962"/>
      <c r="J21" s="962"/>
      <c r="K21" s="962"/>
      <c r="L21" s="962"/>
      <c r="M21" s="962"/>
      <c r="N21" s="962"/>
      <c r="O21" s="962"/>
      <c r="P21" s="962"/>
      <c r="Q21" s="962"/>
      <c r="R21" s="962"/>
      <c r="S21" s="962"/>
      <c r="T21" s="962"/>
      <c r="U21" s="962"/>
      <c r="V21" s="962"/>
      <c r="W21" s="962"/>
      <c r="X21" s="962"/>
      <c r="Y21" s="962"/>
      <c r="Z21" s="980"/>
      <c r="AA21" s="966"/>
      <c r="AB21" s="960"/>
      <c r="AC21" s="960"/>
      <c r="AD21" s="962"/>
      <c r="AE21" s="968"/>
    </row>
    <row r="22" spans="2:31" ht="6" customHeight="1">
      <c r="B22" s="976"/>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80"/>
      <c r="AA22" s="966"/>
      <c r="AB22" s="960"/>
      <c r="AC22" s="960"/>
      <c r="AD22" s="962"/>
      <c r="AE22" s="968"/>
    </row>
    <row r="23" spans="2:31" ht="13.5">
      <c r="B23" s="976"/>
      <c r="C23" s="962"/>
      <c r="D23" s="981" t="s">
        <v>1540</v>
      </c>
      <c r="E23" s="954"/>
      <c r="F23" s="954"/>
      <c r="G23" s="954"/>
      <c r="H23" s="954"/>
      <c r="I23" s="954"/>
      <c r="J23" s="954"/>
      <c r="K23" s="954"/>
      <c r="L23" s="954"/>
      <c r="M23" s="954"/>
      <c r="N23" s="954"/>
      <c r="O23" s="956"/>
      <c r="P23" s="956"/>
      <c r="Q23" s="956"/>
      <c r="R23" s="956"/>
      <c r="S23" s="954"/>
      <c r="T23" s="954"/>
      <c r="U23" s="1943"/>
      <c r="V23" s="1944"/>
      <c r="W23" s="1944"/>
      <c r="X23" s="956" t="s">
        <v>1541</v>
      </c>
      <c r="Y23" s="976"/>
      <c r="Z23" s="980"/>
      <c r="AA23" s="966"/>
      <c r="AB23" s="960"/>
      <c r="AC23" s="960"/>
      <c r="AD23" s="962"/>
      <c r="AE23" s="968"/>
    </row>
    <row r="24" spans="2:31" ht="13.5">
      <c r="B24" s="976"/>
      <c r="C24" s="962"/>
      <c r="D24" s="981" t="s">
        <v>1542</v>
      </c>
      <c r="E24" s="954"/>
      <c r="F24" s="954"/>
      <c r="G24" s="954"/>
      <c r="H24" s="954"/>
      <c r="I24" s="954"/>
      <c r="J24" s="954"/>
      <c r="K24" s="954"/>
      <c r="L24" s="954"/>
      <c r="M24" s="954"/>
      <c r="N24" s="954"/>
      <c r="O24" s="956"/>
      <c r="P24" s="956"/>
      <c r="Q24" s="956"/>
      <c r="R24" s="956"/>
      <c r="S24" s="954"/>
      <c r="T24" s="954"/>
      <c r="U24" s="1943"/>
      <c r="V24" s="1944"/>
      <c r="W24" s="1944"/>
      <c r="X24" s="956" t="s">
        <v>1541</v>
      </c>
      <c r="Y24" s="976"/>
      <c r="Z24" s="968"/>
      <c r="AA24" s="966"/>
      <c r="AB24" s="960"/>
      <c r="AC24" s="960"/>
      <c r="AD24" s="962"/>
      <c r="AE24" s="968"/>
    </row>
    <row r="25" spans="2:31" ht="13.5">
      <c r="B25" s="976"/>
      <c r="C25" s="962"/>
      <c r="D25" s="981" t="s">
        <v>1543</v>
      </c>
      <c r="E25" s="954"/>
      <c r="F25" s="954"/>
      <c r="G25" s="954"/>
      <c r="H25" s="954"/>
      <c r="I25" s="954"/>
      <c r="J25" s="954"/>
      <c r="K25" s="954"/>
      <c r="L25" s="954"/>
      <c r="M25" s="954"/>
      <c r="N25" s="954"/>
      <c r="O25" s="956"/>
      <c r="P25" s="956"/>
      <c r="Q25" s="956"/>
      <c r="R25" s="956"/>
      <c r="S25" s="954"/>
      <c r="T25" s="982">
        <f>(_xlfn.IFERROR(ROUNDDOWN(T24/T23*100,0),""))</f>
      </c>
      <c r="U25" s="1941">
        <f>(_xlfn.IFERROR(ROUNDDOWN(U24/U23*100,0),""))</f>
      </c>
      <c r="V25" s="1942"/>
      <c r="W25" s="1942"/>
      <c r="X25" s="956" t="s">
        <v>60</v>
      </c>
      <c r="Y25" s="976"/>
      <c r="Z25" s="967"/>
      <c r="AA25" s="966"/>
      <c r="AB25" s="960"/>
      <c r="AC25" s="960"/>
      <c r="AD25" s="962"/>
      <c r="AE25" s="968"/>
    </row>
    <row r="26" spans="2:31" ht="13.5">
      <c r="B26" s="976"/>
      <c r="C26" s="962"/>
      <c r="D26" s="962" t="s">
        <v>1544</v>
      </c>
      <c r="E26" s="962"/>
      <c r="F26" s="962"/>
      <c r="G26" s="962"/>
      <c r="H26" s="962"/>
      <c r="I26" s="962"/>
      <c r="J26" s="962"/>
      <c r="K26" s="962"/>
      <c r="L26" s="962"/>
      <c r="M26" s="962"/>
      <c r="N26" s="962"/>
      <c r="O26" s="962"/>
      <c r="P26" s="962"/>
      <c r="Q26" s="962"/>
      <c r="R26" s="962"/>
      <c r="S26" s="962"/>
      <c r="T26" s="962"/>
      <c r="U26" s="962"/>
      <c r="V26" s="962"/>
      <c r="W26" s="962"/>
      <c r="X26" s="962"/>
      <c r="Y26" s="962"/>
      <c r="Z26" s="967"/>
      <c r="AA26" s="966"/>
      <c r="AB26" s="960"/>
      <c r="AC26" s="960"/>
      <c r="AD26" s="962"/>
      <c r="AE26" s="968"/>
    </row>
    <row r="27" spans="2:31" ht="13.5">
      <c r="B27" s="976"/>
      <c r="C27" s="962"/>
      <c r="D27" s="962"/>
      <c r="E27" s="962" t="s">
        <v>1545</v>
      </c>
      <c r="F27" s="962"/>
      <c r="G27" s="962"/>
      <c r="H27" s="962"/>
      <c r="I27" s="962"/>
      <c r="J27" s="962"/>
      <c r="K27" s="962"/>
      <c r="L27" s="962"/>
      <c r="M27" s="962"/>
      <c r="N27" s="962"/>
      <c r="O27" s="962"/>
      <c r="P27" s="962"/>
      <c r="Q27" s="962"/>
      <c r="R27" s="962"/>
      <c r="S27" s="962"/>
      <c r="T27" s="962"/>
      <c r="U27" s="962"/>
      <c r="V27" s="962"/>
      <c r="W27" s="962"/>
      <c r="X27" s="962"/>
      <c r="Y27" s="962"/>
      <c r="Z27" s="967"/>
      <c r="AA27" s="966"/>
      <c r="AB27" s="960"/>
      <c r="AC27" s="960"/>
      <c r="AD27" s="962"/>
      <c r="AE27" s="968"/>
    </row>
    <row r="28" spans="2:31" ht="13.5">
      <c r="B28" s="976"/>
      <c r="C28" s="962"/>
      <c r="D28" s="962"/>
      <c r="E28" s="962"/>
      <c r="F28" s="962"/>
      <c r="G28" s="962"/>
      <c r="H28" s="962"/>
      <c r="I28" s="962"/>
      <c r="J28" s="962"/>
      <c r="K28" s="962"/>
      <c r="L28" s="962"/>
      <c r="M28" s="962"/>
      <c r="N28" s="962"/>
      <c r="O28" s="962"/>
      <c r="P28" s="962"/>
      <c r="Q28" s="962"/>
      <c r="R28" s="962"/>
      <c r="S28" s="962"/>
      <c r="T28" s="962"/>
      <c r="U28" s="962"/>
      <c r="V28" s="962"/>
      <c r="W28" s="962"/>
      <c r="X28" s="962"/>
      <c r="Y28" s="962"/>
      <c r="Z28" s="967"/>
      <c r="AA28" s="966"/>
      <c r="AB28" s="960"/>
      <c r="AC28" s="960"/>
      <c r="AD28" s="962"/>
      <c r="AE28" s="968"/>
    </row>
    <row r="29" spans="2:31" ht="13.5">
      <c r="B29" s="976"/>
      <c r="C29" s="977" t="s">
        <v>1546</v>
      </c>
      <c r="D29" s="962" t="s">
        <v>1547</v>
      </c>
      <c r="E29" s="962"/>
      <c r="F29" s="962"/>
      <c r="G29" s="962"/>
      <c r="H29" s="962"/>
      <c r="I29" s="962"/>
      <c r="J29" s="962"/>
      <c r="K29" s="962"/>
      <c r="L29" s="962"/>
      <c r="M29" s="962"/>
      <c r="N29" s="962"/>
      <c r="O29" s="962"/>
      <c r="P29" s="962"/>
      <c r="Q29" s="962"/>
      <c r="R29" s="962"/>
      <c r="S29" s="962"/>
      <c r="T29" s="962"/>
      <c r="U29" s="962"/>
      <c r="V29" s="962"/>
      <c r="W29" s="962"/>
      <c r="X29" s="962"/>
      <c r="Y29" s="962"/>
      <c r="Z29" s="978"/>
      <c r="AA29" s="966"/>
      <c r="AB29" s="960" t="s">
        <v>137</v>
      </c>
      <c r="AC29" s="960" t="s">
        <v>482</v>
      </c>
      <c r="AD29" s="960" t="s">
        <v>137</v>
      </c>
      <c r="AE29" s="968"/>
    </row>
    <row r="30" spans="2:31" ht="13.5">
      <c r="B30" s="976"/>
      <c r="C30" s="977"/>
      <c r="D30" s="962" t="s">
        <v>1548</v>
      </c>
      <c r="E30" s="962"/>
      <c r="F30" s="962"/>
      <c r="G30" s="962"/>
      <c r="H30" s="962"/>
      <c r="I30" s="962"/>
      <c r="J30" s="962"/>
      <c r="K30" s="962"/>
      <c r="L30" s="962"/>
      <c r="M30" s="962"/>
      <c r="N30" s="962"/>
      <c r="O30" s="962"/>
      <c r="P30" s="962"/>
      <c r="Q30" s="962"/>
      <c r="R30" s="962"/>
      <c r="S30" s="962"/>
      <c r="T30" s="962"/>
      <c r="U30" s="962"/>
      <c r="V30" s="962"/>
      <c r="W30" s="962"/>
      <c r="X30" s="962"/>
      <c r="Y30" s="962"/>
      <c r="Z30" s="978"/>
      <c r="AA30" s="966"/>
      <c r="AB30" s="960"/>
      <c r="AC30" s="960"/>
      <c r="AD30" s="960"/>
      <c r="AE30" s="968"/>
    </row>
    <row r="31" spans="2:31" ht="13.5">
      <c r="B31" s="976"/>
      <c r="C31" s="977"/>
      <c r="D31" s="962" t="s">
        <v>1549</v>
      </c>
      <c r="E31" s="962"/>
      <c r="F31" s="962"/>
      <c r="G31" s="962"/>
      <c r="H31" s="962"/>
      <c r="I31" s="962"/>
      <c r="J31" s="962"/>
      <c r="K31" s="962"/>
      <c r="L31" s="962"/>
      <c r="M31" s="962"/>
      <c r="N31" s="962"/>
      <c r="O31" s="962"/>
      <c r="P31" s="962"/>
      <c r="Q31" s="962"/>
      <c r="R31" s="962"/>
      <c r="S31" s="962"/>
      <c r="T31" s="962"/>
      <c r="U31" s="962"/>
      <c r="V31" s="962"/>
      <c r="W31" s="962"/>
      <c r="X31" s="962"/>
      <c r="Y31" s="962"/>
      <c r="Z31" s="978"/>
      <c r="AA31" s="979"/>
      <c r="AB31" s="960"/>
      <c r="AC31" s="983"/>
      <c r="AD31" s="962"/>
      <c r="AE31" s="968"/>
    </row>
    <row r="32" spans="2:31" ht="6" customHeight="1">
      <c r="B32" s="976"/>
      <c r="C32" s="962"/>
      <c r="D32" s="962"/>
      <c r="E32" s="962"/>
      <c r="F32" s="962"/>
      <c r="G32" s="962"/>
      <c r="H32" s="962"/>
      <c r="I32" s="962"/>
      <c r="J32" s="962"/>
      <c r="K32" s="962"/>
      <c r="L32" s="962"/>
      <c r="M32" s="962"/>
      <c r="N32" s="962"/>
      <c r="O32" s="962"/>
      <c r="P32" s="962"/>
      <c r="Q32" s="962"/>
      <c r="R32" s="962"/>
      <c r="S32" s="962"/>
      <c r="T32" s="962"/>
      <c r="U32" s="962"/>
      <c r="V32" s="962"/>
      <c r="W32" s="962"/>
      <c r="X32" s="962"/>
      <c r="Y32" s="962"/>
      <c r="Z32" s="967"/>
      <c r="AA32" s="966"/>
      <c r="AB32" s="960"/>
      <c r="AC32" s="960"/>
      <c r="AD32" s="962"/>
      <c r="AE32" s="968"/>
    </row>
    <row r="33" spans="2:31" ht="13.5">
      <c r="B33" s="976"/>
      <c r="C33" s="977"/>
      <c r="D33" s="981" t="s">
        <v>1550</v>
      </c>
      <c r="E33" s="954"/>
      <c r="F33" s="954"/>
      <c r="G33" s="954"/>
      <c r="H33" s="954"/>
      <c r="I33" s="954"/>
      <c r="J33" s="954"/>
      <c r="K33" s="954"/>
      <c r="L33" s="954"/>
      <c r="M33" s="954"/>
      <c r="N33" s="954"/>
      <c r="O33" s="956"/>
      <c r="P33" s="956"/>
      <c r="Q33" s="956"/>
      <c r="R33" s="956"/>
      <c r="S33" s="956"/>
      <c r="T33" s="957"/>
      <c r="U33" s="1943"/>
      <c r="V33" s="1944"/>
      <c r="W33" s="1944"/>
      <c r="X33" s="957" t="s">
        <v>1541</v>
      </c>
      <c r="Y33" s="976"/>
      <c r="Z33" s="967"/>
      <c r="AA33" s="966"/>
      <c r="AB33" s="960"/>
      <c r="AC33" s="960"/>
      <c r="AD33" s="962"/>
      <c r="AE33" s="968"/>
    </row>
    <row r="34" spans="2:31" ht="4.5" customHeight="1">
      <c r="B34" s="976"/>
      <c r="C34" s="977"/>
      <c r="D34" s="961"/>
      <c r="E34" s="961"/>
      <c r="F34" s="961"/>
      <c r="G34" s="961"/>
      <c r="H34" s="961"/>
      <c r="I34" s="961"/>
      <c r="J34" s="961"/>
      <c r="K34" s="961"/>
      <c r="L34" s="961"/>
      <c r="M34" s="961"/>
      <c r="N34" s="961"/>
      <c r="O34" s="962"/>
      <c r="P34" s="962"/>
      <c r="Q34" s="962"/>
      <c r="R34" s="962"/>
      <c r="S34" s="962"/>
      <c r="T34" s="962"/>
      <c r="U34" s="960"/>
      <c r="V34" s="960"/>
      <c r="W34" s="960"/>
      <c r="X34" s="962"/>
      <c r="Y34" s="962"/>
      <c r="Z34" s="967"/>
      <c r="AA34" s="966"/>
      <c r="AB34" s="960"/>
      <c r="AC34" s="960"/>
      <c r="AD34" s="962"/>
      <c r="AE34" s="968"/>
    </row>
    <row r="35" spans="2:31" ht="13.5">
      <c r="B35" s="976"/>
      <c r="C35" s="977"/>
      <c r="E35" s="984" t="s">
        <v>1551</v>
      </c>
      <c r="F35" s="962"/>
      <c r="G35" s="962"/>
      <c r="H35" s="962"/>
      <c r="I35" s="962"/>
      <c r="J35" s="962"/>
      <c r="K35" s="962"/>
      <c r="L35" s="962"/>
      <c r="M35" s="962"/>
      <c r="N35" s="962"/>
      <c r="O35" s="962"/>
      <c r="X35" s="962"/>
      <c r="Y35" s="962"/>
      <c r="Z35" s="967"/>
      <c r="AA35" s="966"/>
      <c r="AB35" s="960"/>
      <c r="AC35" s="960"/>
      <c r="AD35" s="962"/>
      <c r="AE35" s="968"/>
    </row>
    <row r="36" spans="2:31" ht="13.5">
      <c r="B36" s="976"/>
      <c r="C36" s="977"/>
      <c r="E36" s="1940" t="s">
        <v>1552</v>
      </c>
      <c r="F36" s="1940"/>
      <c r="G36" s="1940"/>
      <c r="H36" s="1940"/>
      <c r="I36" s="1940"/>
      <c r="J36" s="1940"/>
      <c r="K36" s="1940"/>
      <c r="L36" s="1940"/>
      <c r="M36" s="1940"/>
      <c r="N36" s="1940"/>
      <c r="O36" s="1940" t="s">
        <v>1553</v>
      </c>
      <c r="P36" s="1940"/>
      <c r="Q36" s="1940"/>
      <c r="R36" s="1940"/>
      <c r="S36" s="1940"/>
      <c r="X36" s="962"/>
      <c r="Y36" s="962"/>
      <c r="Z36" s="967"/>
      <c r="AA36" s="966"/>
      <c r="AB36" s="960"/>
      <c r="AC36" s="960"/>
      <c r="AD36" s="962"/>
      <c r="AE36" s="968"/>
    </row>
    <row r="37" spans="2:31" ht="13.5">
      <c r="B37" s="976"/>
      <c r="C37" s="977"/>
      <c r="E37" s="1940" t="s">
        <v>1554</v>
      </c>
      <c r="F37" s="1940"/>
      <c r="G37" s="1940"/>
      <c r="H37" s="1940"/>
      <c r="I37" s="1940"/>
      <c r="J37" s="1940"/>
      <c r="K37" s="1940"/>
      <c r="L37" s="1940"/>
      <c r="M37" s="1940"/>
      <c r="N37" s="1940"/>
      <c r="O37" s="1940" t="s">
        <v>1555</v>
      </c>
      <c r="P37" s="1940"/>
      <c r="Q37" s="1940"/>
      <c r="R37" s="1940"/>
      <c r="S37" s="1940"/>
      <c r="X37" s="962"/>
      <c r="Y37" s="962"/>
      <c r="Z37" s="967"/>
      <c r="AA37" s="966"/>
      <c r="AB37" s="960"/>
      <c r="AC37" s="960"/>
      <c r="AD37" s="962"/>
      <c r="AE37" s="968"/>
    </row>
    <row r="38" spans="2:31" ht="13.5">
      <c r="B38" s="976"/>
      <c r="C38" s="977"/>
      <c r="E38" s="1940" t="s">
        <v>1556</v>
      </c>
      <c r="F38" s="1940"/>
      <c r="G38" s="1940"/>
      <c r="H38" s="1940"/>
      <c r="I38" s="1940"/>
      <c r="J38" s="1940"/>
      <c r="K38" s="1940"/>
      <c r="L38" s="1940"/>
      <c r="M38" s="1940"/>
      <c r="N38" s="1940"/>
      <c r="O38" s="1940" t="s">
        <v>1557</v>
      </c>
      <c r="P38" s="1940"/>
      <c r="Q38" s="1940"/>
      <c r="R38" s="1940"/>
      <c r="S38" s="1940"/>
      <c r="X38" s="962"/>
      <c r="Y38" s="962"/>
      <c r="Z38" s="967"/>
      <c r="AA38" s="966"/>
      <c r="AB38" s="960"/>
      <c r="AC38" s="960"/>
      <c r="AD38" s="962"/>
      <c r="AE38" s="968"/>
    </row>
    <row r="39" spans="2:31" ht="13.5">
      <c r="B39" s="976"/>
      <c r="C39" s="977"/>
      <c r="E39" s="1940" t="s">
        <v>1558</v>
      </c>
      <c r="F39" s="1940"/>
      <c r="G39" s="1940"/>
      <c r="H39" s="1940"/>
      <c r="I39" s="1940"/>
      <c r="J39" s="1940"/>
      <c r="K39" s="1940"/>
      <c r="L39" s="1940"/>
      <c r="M39" s="1940"/>
      <c r="N39" s="1940"/>
      <c r="O39" s="1940" t="s">
        <v>274</v>
      </c>
      <c r="P39" s="1940"/>
      <c r="Q39" s="1940"/>
      <c r="R39" s="1940"/>
      <c r="S39" s="1940"/>
      <c r="X39" s="962"/>
      <c r="Y39" s="962"/>
      <c r="Z39" s="967"/>
      <c r="AA39" s="966"/>
      <c r="AB39" s="960"/>
      <c r="AC39" s="960"/>
      <c r="AD39" s="962"/>
      <c r="AE39" s="968"/>
    </row>
    <row r="40" spans="2:31" ht="13.5">
      <c r="B40" s="976"/>
      <c r="C40" s="977"/>
      <c r="E40" s="1940" t="s">
        <v>1559</v>
      </c>
      <c r="F40" s="1940"/>
      <c r="G40" s="1940"/>
      <c r="H40" s="1940"/>
      <c r="I40" s="1940"/>
      <c r="J40" s="1940"/>
      <c r="K40" s="1940"/>
      <c r="L40" s="1940"/>
      <c r="M40" s="1940"/>
      <c r="N40" s="1940"/>
      <c r="O40" s="1940" t="s">
        <v>1560</v>
      </c>
      <c r="P40" s="1940"/>
      <c r="Q40" s="1940"/>
      <c r="R40" s="1940"/>
      <c r="S40" s="1940"/>
      <c r="X40" s="962"/>
      <c r="Y40" s="962"/>
      <c r="Z40" s="967"/>
      <c r="AA40" s="966"/>
      <c r="AB40" s="960"/>
      <c r="AC40" s="960"/>
      <c r="AD40" s="962"/>
      <c r="AE40" s="968"/>
    </row>
    <row r="41" spans="2:31" ht="13.5">
      <c r="B41" s="976"/>
      <c r="C41" s="977"/>
      <c r="E41" s="1940" t="s">
        <v>1561</v>
      </c>
      <c r="F41" s="1940"/>
      <c r="G41" s="1940"/>
      <c r="H41" s="1940"/>
      <c r="I41" s="1940"/>
      <c r="J41" s="1940"/>
      <c r="K41" s="1940"/>
      <c r="L41" s="1940"/>
      <c r="M41" s="1940"/>
      <c r="N41" s="1940"/>
      <c r="O41" s="1940" t="s">
        <v>268</v>
      </c>
      <c r="P41" s="1940"/>
      <c r="Q41" s="1940"/>
      <c r="R41" s="1940"/>
      <c r="S41" s="1940"/>
      <c r="X41" s="962"/>
      <c r="Y41" s="962"/>
      <c r="Z41" s="967"/>
      <c r="AA41" s="966"/>
      <c r="AB41" s="960"/>
      <c r="AC41" s="960"/>
      <c r="AD41" s="962"/>
      <c r="AE41" s="968"/>
    </row>
    <row r="42" spans="2:31" ht="13.5">
      <c r="B42" s="976"/>
      <c r="C42" s="977"/>
      <c r="E42" s="1940" t="s">
        <v>1562</v>
      </c>
      <c r="F42" s="1940"/>
      <c r="G42" s="1940"/>
      <c r="H42" s="1940"/>
      <c r="I42" s="1940"/>
      <c r="J42" s="1940"/>
      <c r="K42" s="1940"/>
      <c r="L42" s="1940"/>
      <c r="M42" s="1940"/>
      <c r="N42" s="1940"/>
      <c r="O42" s="1940" t="s">
        <v>1563</v>
      </c>
      <c r="P42" s="1940"/>
      <c r="Q42" s="1940"/>
      <c r="R42" s="1940"/>
      <c r="S42" s="1940"/>
      <c r="X42" s="962"/>
      <c r="Y42" s="962"/>
      <c r="Z42" s="967"/>
      <c r="AA42" s="966"/>
      <c r="AB42" s="960"/>
      <c r="AC42" s="960"/>
      <c r="AD42" s="962"/>
      <c r="AE42" s="968"/>
    </row>
    <row r="43" spans="2:31" ht="13.5">
      <c r="B43" s="976"/>
      <c r="C43" s="977"/>
      <c r="E43" s="1940" t="s">
        <v>487</v>
      </c>
      <c r="F43" s="1940"/>
      <c r="G43" s="1940"/>
      <c r="H43" s="1940"/>
      <c r="I43" s="1940"/>
      <c r="J43" s="1940"/>
      <c r="K43" s="1940"/>
      <c r="L43" s="1940"/>
      <c r="M43" s="1940"/>
      <c r="N43" s="1940"/>
      <c r="O43" s="1940" t="s">
        <v>487</v>
      </c>
      <c r="P43" s="1940"/>
      <c r="Q43" s="1940"/>
      <c r="R43" s="1940"/>
      <c r="S43" s="1940"/>
      <c r="X43" s="962"/>
      <c r="Y43" s="962"/>
      <c r="Z43" s="980"/>
      <c r="AA43" s="966"/>
      <c r="AB43" s="960"/>
      <c r="AC43" s="960"/>
      <c r="AD43" s="962"/>
      <c r="AE43" s="968"/>
    </row>
    <row r="44" spans="2:31" ht="13.5">
      <c r="B44" s="976"/>
      <c r="C44" s="977"/>
      <c r="D44" s="962"/>
      <c r="E44" s="962"/>
      <c r="F44" s="962"/>
      <c r="G44" s="962"/>
      <c r="H44" s="962"/>
      <c r="I44" s="962"/>
      <c r="J44" s="1938"/>
      <c r="K44" s="1938"/>
      <c r="L44" s="1938"/>
      <c r="M44" s="1938"/>
      <c r="N44" s="1938"/>
      <c r="O44" s="1938"/>
      <c r="P44" s="1938"/>
      <c r="Q44" s="1938"/>
      <c r="R44" s="1938"/>
      <c r="S44" s="1938"/>
      <c r="T44" s="1938"/>
      <c r="U44" s="1938"/>
      <c r="V44" s="1938"/>
      <c r="W44" s="962"/>
      <c r="X44" s="962"/>
      <c r="Y44" s="962"/>
      <c r="Z44" s="980"/>
      <c r="AA44" s="966"/>
      <c r="AB44" s="960"/>
      <c r="AC44" s="960"/>
      <c r="AD44" s="962"/>
      <c r="AE44" s="968"/>
    </row>
    <row r="45" spans="2:31" ht="14.25" customHeight="1">
      <c r="B45" s="976"/>
      <c r="C45" s="977" t="s">
        <v>1564</v>
      </c>
      <c r="D45" s="962" t="s">
        <v>1565</v>
      </c>
      <c r="E45" s="962"/>
      <c r="F45" s="962"/>
      <c r="G45" s="962"/>
      <c r="H45" s="962"/>
      <c r="I45" s="962"/>
      <c r="J45" s="962"/>
      <c r="K45" s="962"/>
      <c r="L45" s="962"/>
      <c r="M45" s="962"/>
      <c r="N45" s="962"/>
      <c r="O45" s="962"/>
      <c r="P45" s="962"/>
      <c r="Q45" s="962"/>
      <c r="R45" s="962"/>
      <c r="S45" s="962"/>
      <c r="T45" s="962"/>
      <c r="U45" s="962"/>
      <c r="V45" s="962"/>
      <c r="W45" s="962"/>
      <c r="X45" s="962"/>
      <c r="Y45" s="962"/>
      <c r="Z45" s="978"/>
      <c r="AA45" s="979"/>
      <c r="AB45" s="960" t="s">
        <v>137</v>
      </c>
      <c r="AC45" s="960" t="s">
        <v>482</v>
      </c>
      <c r="AD45" s="960" t="s">
        <v>137</v>
      </c>
      <c r="AE45" s="968"/>
    </row>
    <row r="46" spans="2:31" ht="13.5">
      <c r="B46" s="976"/>
      <c r="C46" s="962"/>
      <c r="D46" s="962" t="s">
        <v>1566</v>
      </c>
      <c r="E46" s="962"/>
      <c r="F46" s="962"/>
      <c r="G46" s="962"/>
      <c r="H46" s="962"/>
      <c r="I46" s="962"/>
      <c r="J46" s="962"/>
      <c r="K46" s="962"/>
      <c r="L46" s="962"/>
      <c r="M46" s="962"/>
      <c r="N46" s="962"/>
      <c r="O46" s="962"/>
      <c r="P46" s="962"/>
      <c r="Q46" s="962"/>
      <c r="R46" s="962"/>
      <c r="S46" s="962"/>
      <c r="T46" s="962"/>
      <c r="U46" s="962"/>
      <c r="V46" s="962"/>
      <c r="W46" s="962"/>
      <c r="X46" s="962"/>
      <c r="Y46" s="962"/>
      <c r="Z46" s="967"/>
      <c r="AA46" s="966"/>
      <c r="AB46" s="960"/>
      <c r="AC46" s="960"/>
      <c r="AD46" s="962"/>
      <c r="AE46" s="968"/>
    </row>
    <row r="47" spans="2:31" ht="13.5">
      <c r="B47" s="976"/>
      <c r="C47" s="962"/>
      <c r="D47" s="962"/>
      <c r="E47" s="962"/>
      <c r="F47" s="962"/>
      <c r="G47" s="962"/>
      <c r="H47" s="962"/>
      <c r="I47" s="962"/>
      <c r="J47" s="962"/>
      <c r="K47" s="962"/>
      <c r="L47" s="962"/>
      <c r="M47" s="962"/>
      <c r="N47" s="962"/>
      <c r="O47" s="962"/>
      <c r="P47" s="962"/>
      <c r="Q47" s="962"/>
      <c r="R47" s="962"/>
      <c r="S47" s="962"/>
      <c r="T47" s="962"/>
      <c r="U47" s="962"/>
      <c r="V47" s="962"/>
      <c r="W47" s="962"/>
      <c r="X47" s="962"/>
      <c r="Y47" s="962"/>
      <c r="Z47" s="980"/>
      <c r="AA47" s="966"/>
      <c r="AB47" s="960"/>
      <c r="AC47" s="960"/>
      <c r="AD47" s="962"/>
      <c r="AE47" s="968"/>
    </row>
    <row r="48" spans="2:31" ht="13.5">
      <c r="B48" s="976" t="s">
        <v>1567</v>
      </c>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7"/>
      <c r="AA48" s="966"/>
      <c r="AB48" s="960"/>
      <c r="AC48" s="960"/>
      <c r="AD48" s="962"/>
      <c r="AE48" s="968"/>
    </row>
    <row r="49" spans="2:31" ht="17.25" customHeight="1">
      <c r="B49" s="976"/>
      <c r="C49" s="977" t="s">
        <v>1537</v>
      </c>
      <c r="D49" s="962" t="s">
        <v>1568</v>
      </c>
      <c r="E49" s="962"/>
      <c r="F49" s="962"/>
      <c r="G49" s="962"/>
      <c r="H49" s="962"/>
      <c r="I49" s="962"/>
      <c r="J49" s="962"/>
      <c r="K49" s="962"/>
      <c r="L49" s="962"/>
      <c r="M49" s="962"/>
      <c r="N49" s="962"/>
      <c r="O49" s="962"/>
      <c r="P49" s="962"/>
      <c r="Q49" s="962"/>
      <c r="R49" s="962"/>
      <c r="S49" s="962"/>
      <c r="T49" s="962"/>
      <c r="U49" s="962"/>
      <c r="V49" s="962"/>
      <c r="W49" s="962"/>
      <c r="X49" s="962"/>
      <c r="Y49" s="962"/>
      <c r="Z49" s="978"/>
      <c r="AA49" s="979"/>
      <c r="AB49" s="960" t="s">
        <v>137</v>
      </c>
      <c r="AC49" s="960" t="s">
        <v>482</v>
      </c>
      <c r="AD49" s="960" t="s">
        <v>137</v>
      </c>
      <c r="AE49" s="968"/>
    </row>
    <row r="50" spans="2:31" ht="18.75" customHeight="1">
      <c r="B50" s="976"/>
      <c r="C50" s="962"/>
      <c r="D50" s="962" t="s">
        <v>1569</v>
      </c>
      <c r="E50" s="962"/>
      <c r="F50" s="962"/>
      <c r="G50" s="962"/>
      <c r="H50" s="962"/>
      <c r="I50" s="962"/>
      <c r="J50" s="962"/>
      <c r="K50" s="962"/>
      <c r="L50" s="962"/>
      <c r="M50" s="962"/>
      <c r="N50" s="962"/>
      <c r="O50" s="962"/>
      <c r="P50" s="962"/>
      <c r="Q50" s="962"/>
      <c r="R50" s="962"/>
      <c r="S50" s="962"/>
      <c r="T50" s="962"/>
      <c r="U50" s="962"/>
      <c r="V50" s="962"/>
      <c r="W50" s="962"/>
      <c r="X50" s="962"/>
      <c r="Y50" s="962"/>
      <c r="Z50" s="967"/>
      <c r="AA50" s="966"/>
      <c r="AB50" s="960"/>
      <c r="AC50" s="960"/>
      <c r="AD50" s="962"/>
      <c r="AE50" s="968"/>
    </row>
    <row r="51" spans="2:36" ht="7.5" customHeight="1">
      <c r="B51" s="976"/>
      <c r="C51" s="962"/>
      <c r="D51" s="962"/>
      <c r="E51" s="962"/>
      <c r="F51" s="962"/>
      <c r="G51" s="962"/>
      <c r="H51" s="962"/>
      <c r="I51" s="962"/>
      <c r="J51" s="962"/>
      <c r="K51" s="962"/>
      <c r="L51" s="962"/>
      <c r="M51" s="962"/>
      <c r="N51" s="962"/>
      <c r="O51" s="962"/>
      <c r="P51" s="962"/>
      <c r="Q51" s="962"/>
      <c r="R51" s="962"/>
      <c r="S51" s="962"/>
      <c r="T51" s="962"/>
      <c r="U51" s="962"/>
      <c r="V51" s="962"/>
      <c r="W51" s="985"/>
      <c r="X51" s="962"/>
      <c r="Y51" s="962"/>
      <c r="Z51" s="968"/>
      <c r="AA51" s="966"/>
      <c r="AB51" s="960"/>
      <c r="AC51" s="960"/>
      <c r="AD51" s="962"/>
      <c r="AE51" s="968"/>
      <c r="AJ51" s="986"/>
    </row>
    <row r="52" spans="2:31" ht="13.5">
      <c r="B52" s="976"/>
      <c r="C52" s="977" t="s">
        <v>1546</v>
      </c>
      <c r="D52" s="962" t="s">
        <v>1570</v>
      </c>
      <c r="E52" s="962"/>
      <c r="F52" s="962"/>
      <c r="G52" s="962"/>
      <c r="H52" s="962"/>
      <c r="I52" s="962"/>
      <c r="J52" s="962"/>
      <c r="K52" s="962"/>
      <c r="L52" s="962"/>
      <c r="M52" s="962"/>
      <c r="N52" s="962"/>
      <c r="O52" s="962"/>
      <c r="P52" s="962"/>
      <c r="Q52" s="962"/>
      <c r="R52" s="962"/>
      <c r="S52" s="962"/>
      <c r="T52" s="962"/>
      <c r="U52" s="962"/>
      <c r="V52" s="962"/>
      <c r="W52" s="962"/>
      <c r="X52" s="962"/>
      <c r="Y52" s="962"/>
      <c r="Z52" s="978"/>
      <c r="AA52" s="979"/>
      <c r="AB52" s="960" t="s">
        <v>137</v>
      </c>
      <c r="AC52" s="960" t="s">
        <v>482</v>
      </c>
      <c r="AD52" s="960" t="s">
        <v>137</v>
      </c>
      <c r="AE52" s="968"/>
    </row>
    <row r="53" spans="2:31" ht="13.5">
      <c r="B53" s="976"/>
      <c r="C53" s="962"/>
      <c r="D53" s="962" t="s">
        <v>1571</v>
      </c>
      <c r="E53" s="961"/>
      <c r="F53" s="961"/>
      <c r="G53" s="961"/>
      <c r="H53" s="961"/>
      <c r="I53" s="961"/>
      <c r="J53" s="961"/>
      <c r="K53" s="961"/>
      <c r="L53" s="961"/>
      <c r="M53" s="961"/>
      <c r="N53" s="961"/>
      <c r="O53" s="986"/>
      <c r="P53" s="986"/>
      <c r="Q53" s="986"/>
      <c r="R53" s="962"/>
      <c r="S53" s="962"/>
      <c r="T53" s="962"/>
      <c r="U53" s="962"/>
      <c r="V53" s="962"/>
      <c r="W53" s="962"/>
      <c r="X53" s="962"/>
      <c r="Y53" s="962"/>
      <c r="Z53" s="967"/>
      <c r="AA53" s="966"/>
      <c r="AB53" s="960"/>
      <c r="AC53" s="960"/>
      <c r="AD53" s="962"/>
      <c r="AE53" s="968"/>
    </row>
    <row r="54" spans="2:31" ht="13.5">
      <c r="B54" s="976"/>
      <c r="C54" s="962"/>
      <c r="D54" s="960"/>
      <c r="E54" s="1939"/>
      <c r="F54" s="1939"/>
      <c r="G54" s="1939"/>
      <c r="H54" s="1939"/>
      <c r="I54" s="1939"/>
      <c r="J54" s="1939"/>
      <c r="K54" s="1939"/>
      <c r="L54" s="1939"/>
      <c r="M54" s="1939"/>
      <c r="N54" s="1939"/>
      <c r="O54" s="962"/>
      <c r="P54" s="962"/>
      <c r="Q54" s="960"/>
      <c r="R54" s="962"/>
      <c r="S54" s="985"/>
      <c r="T54" s="985"/>
      <c r="U54" s="985"/>
      <c r="V54" s="985"/>
      <c r="W54" s="962"/>
      <c r="X54" s="962"/>
      <c r="Y54" s="962"/>
      <c r="Z54" s="980"/>
      <c r="AA54" s="966"/>
      <c r="AB54" s="960"/>
      <c r="AC54" s="960"/>
      <c r="AD54" s="962"/>
      <c r="AE54" s="968"/>
    </row>
    <row r="55" spans="2:31" ht="13.5">
      <c r="B55" s="976"/>
      <c r="C55" s="977" t="s">
        <v>1564</v>
      </c>
      <c r="D55" s="962" t="s">
        <v>1572</v>
      </c>
      <c r="E55" s="962"/>
      <c r="F55" s="962"/>
      <c r="G55" s="962"/>
      <c r="H55" s="962"/>
      <c r="I55" s="962"/>
      <c r="J55" s="962"/>
      <c r="K55" s="962"/>
      <c r="L55" s="962"/>
      <c r="M55" s="962"/>
      <c r="N55" s="962"/>
      <c r="O55" s="962"/>
      <c r="P55" s="962"/>
      <c r="Q55" s="962"/>
      <c r="R55" s="962"/>
      <c r="S55" s="962"/>
      <c r="T55" s="962"/>
      <c r="U55" s="962"/>
      <c r="V55" s="962"/>
      <c r="W55" s="962"/>
      <c r="X55" s="962"/>
      <c r="Y55" s="962"/>
      <c r="Z55" s="978"/>
      <c r="AA55" s="979"/>
      <c r="AB55" s="960" t="s">
        <v>137</v>
      </c>
      <c r="AC55" s="960" t="s">
        <v>482</v>
      </c>
      <c r="AD55" s="960" t="s">
        <v>137</v>
      </c>
      <c r="AE55" s="968"/>
    </row>
    <row r="56" spans="2:31" ht="13.5">
      <c r="B56" s="987"/>
      <c r="C56" s="988"/>
      <c r="D56" s="989" t="s">
        <v>1573</v>
      </c>
      <c r="E56" s="989"/>
      <c r="F56" s="989"/>
      <c r="G56" s="989"/>
      <c r="H56" s="989"/>
      <c r="I56" s="989"/>
      <c r="J56" s="989"/>
      <c r="K56" s="989"/>
      <c r="L56" s="989"/>
      <c r="M56" s="989"/>
      <c r="N56" s="989"/>
      <c r="O56" s="989"/>
      <c r="P56" s="989"/>
      <c r="Q56" s="989"/>
      <c r="R56" s="989"/>
      <c r="S56" s="989"/>
      <c r="T56" s="989"/>
      <c r="U56" s="989"/>
      <c r="V56" s="989"/>
      <c r="W56" s="989"/>
      <c r="X56" s="989"/>
      <c r="Y56" s="989"/>
      <c r="Z56" s="990"/>
      <c r="AA56" s="970"/>
      <c r="AB56" s="971"/>
      <c r="AC56" s="971"/>
      <c r="AD56" s="989"/>
      <c r="AE56" s="990"/>
    </row>
    <row r="57" spans="2:22" ht="13.5">
      <c r="B57" s="948" t="s">
        <v>1574</v>
      </c>
      <c r="C57" s="962"/>
      <c r="D57" s="962"/>
      <c r="E57" s="962"/>
      <c r="F57" s="962"/>
      <c r="G57" s="962"/>
      <c r="H57" s="962"/>
      <c r="I57" s="962"/>
      <c r="J57" s="962"/>
      <c r="K57" s="962"/>
      <c r="L57" s="962"/>
      <c r="M57" s="962"/>
      <c r="N57" s="962"/>
      <c r="O57" s="962"/>
      <c r="P57" s="962"/>
      <c r="Q57" s="962"/>
      <c r="R57" s="962"/>
      <c r="S57" s="962"/>
      <c r="T57" s="962"/>
      <c r="U57" s="962"/>
      <c r="V57" s="962"/>
    </row>
    <row r="58" spans="3:22" ht="13.5">
      <c r="C58" s="962" t="s">
        <v>1575</v>
      </c>
      <c r="D58" s="962"/>
      <c r="E58" s="962"/>
      <c r="F58" s="962"/>
      <c r="G58" s="962"/>
      <c r="H58" s="962"/>
      <c r="I58" s="962"/>
      <c r="J58" s="962"/>
      <c r="K58" s="962"/>
      <c r="L58" s="962"/>
      <c r="M58" s="962"/>
      <c r="N58" s="962"/>
      <c r="O58" s="962"/>
      <c r="P58" s="962"/>
      <c r="Q58" s="962"/>
      <c r="R58" s="962"/>
      <c r="S58" s="962"/>
      <c r="T58" s="962"/>
      <c r="U58" s="962"/>
      <c r="V58" s="962"/>
    </row>
    <row r="59" spans="2:22" ht="13.5">
      <c r="B59" s="948" t="s">
        <v>1576</v>
      </c>
      <c r="E59" s="962"/>
      <c r="F59" s="962"/>
      <c r="G59" s="962"/>
      <c r="H59" s="962"/>
      <c r="I59" s="962"/>
      <c r="J59" s="962"/>
      <c r="K59" s="962"/>
      <c r="L59" s="962"/>
      <c r="M59" s="962"/>
      <c r="N59" s="962"/>
      <c r="O59" s="962"/>
      <c r="P59" s="962"/>
      <c r="Q59" s="962"/>
      <c r="R59" s="962"/>
      <c r="S59" s="962"/>
      <c r="T59" s="962"/>
      <c r="U59" s="962"/>
      <c r="V59" s="962"/>
    </row>
    <row r="60" ht="13.5">
      <c r="C60" s="948" t="s">
        <v>1577</v>
      </c>
    </row>
    <row r="61" ht="13.5">
      <c r="C61" s="948" t="s">
        <v>1578</v>
      </c>
    </row>
    <row r="62" spans="3:11" ht="13.5">
      <c r="C62" s="948" t="s">
        <v>1579</v>
      </c>
      <c r="K62" s="948" t="s">
        <v>1580</v>
      </c>
    </row>
    <row r="63" ht="13.5">
      <c r="K63" s="948" t="s">
        <v>1581</v>
      </c>
    </row>
    <row r="64" ht="13.5">
      <c r="K64" s="948" t="s">
        <v>1582</v>
      </c>
    </row>
    <row r="65" ht="13.5">
      <c r="K65" s="948" t="s">
        <v>1583</v>
      </c>
    </row>
    <row r="66" ht="13.5">
      <c r="K66" s="948" t="s">
        <v>1584</v>
      </c>
    </row>
    <row r="67" ht="13.5">
      <c r="B67" s="948" t="s">
        <v>1585</v>
      </c>
    </row>
    <row r="68" ht="13.5">
      <c r="C68" s="948" t="s">
        <v>1586</v>
      </c>
    </row>
    <row r="69" ht="13.5">
      <c r="C69" s="948" t="s">
        <v>1587</v>
      </c>
    </row>
    <row r="70" ht="13.5">
      <c r="C70" s="948" t="s">
        <v>1588</v>
      </c>
    </row>
  </sheetData>
  <sheetProtection/>
  <mergeCells count="27">
    <mergeCell ref="Y3:Z3"/>
    <mergeCell ref="B5:AE5"/>
    <mergeCell ref="F7:AE7"/>
    <mergeCell ref="B9:E15"/>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FF0000"/>
  </sheetPr>
  <dimension ref="B1:AW131"/>
  <sheetViews>
    <sheetView view="pageBreakPreview" zoomScale="70" zoomScaleNormal="85" zoomScaleSheetLayoutView="70" zoomScalePageLayoutView="0" workbookViewId="0" topLeftCell="A1">
      <pane xSplit="4" ySplit="18" topLeftCell="F19" activePane="bottomRight" state="frozen"/>
      <selection pane="topLeft" activeCell="B65" sqref="B65:P66"/>
      <selection pane="topRight" activeCell="B65" sqref="B65:P66"/>
      <selection pane="bottomLeft" activeCell="B65" sqref="B65:P66"/>
      <selection pane="bottomRight" activeCell="A1" sqref="A1"/>
    </sheetView>
  </sheetViews>
  <sheetFormatPr defaultColWidth="9.00390625" defaultRowHeight="13.5"/>
  <cols>
    <col min="1" max="1" width="1.00390625" style="86" customWidth="1"/>
    <col min="2" max="2" width="8.25390625" style="86" customWidth="1"/>
    <col min="3" max="3" width="29.00390625" style="91" customWidth="1"/>
    <col min="4" max="4" width="7.375" style="91" customWidth="1"/>
    <col min="5" max="8" width="5.625" style="86" customWidth="1"/>
    <col min="9" max="10" width="7.50390625" style="86" customWidth="1"/>
    <col min="11" max="12" width="7.00390625" style="86" customWidth="1"/>
    <col min="13" max="17" width="5.625" style="86" customWidth="1"/>
    <col min="18" max="18" width="100.625" style="86" customWidth="1"/>
    <col min="19" max="19" width="1.12109375" style="86" customWidth="1"/>
    <col min="20" max="48" width="3.125" style="86" customWidth="1"/>
    <col min="49" max="16384" width="9.00390625" style="86" customWidth="1"/>
  </cols>
  <sheetData>
    <row r="1" ht="17.25">
      <c r="B1" s="280" t="s">
        <v>152</v>
      </c>
    </row>
    <row r="3" spans="2:48" s="88" customFormat="1" ht="13.5" customHeight="1">
      <c r="B3" s="281"/>
      <c r="C3" s="282" t="s">
        <v>135</v>
      </c>
      <c r="D3" s="283"/>
      <c r="E3" s="284">
        <v>2</v>
      </c>
      <c r="F3" s="285">
        <v>1</v>
      </c>
      <c r="G3" s="286">
        <v>7</v>
      </c>
      <c r="H3" s="285">
        <v>11</v>
      </c>
      <c r="I3" s="284" t="s">
        <v>1367</v>
      </c>
      <c r="J3" s="284" t="s">
        <v>1369</v>
      </c>
      <c r="K3" s="285" t="s">
        <v>1372</v>
      </c>
      <c r="L3" s="285" t="s">
        <v>335</v>
      </c>
      <c r="M3" s="285">
        <v>18</v>
      </c>
      <c r="N3" s="287">
        <v>23</v>
      </c>
      <c r="O3" s="287">
        <v>26</v>
      </c>
      <c r="P3" s="287" t="s">
        <v>1504</v>
      </c>
      <c r="Q3" s="287" t="s">
        <v>1505</v>
      </c>
      <c r="R3" s="294" t="s">
        <v>155</v>
      </c>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row>
    <row r="4" spans="2:48" ht="12" customHeight="1">
      <c r="B4" s="288"/>
      <c r="C4" s="289"/>
      <c r="D4" s="290"/>
      <c r="E4" s="1099" t="s">
        <v>922</v>
      </c>
      <c r="F4" s="1099" t="s">
        <v>140</v>
      </c>
      <c r="G4" s="1090" t="s">
        <v>397</v>
      </c>
      <c r="H4" s="1081" t="s">
        <v>1366</v>
      </c>
      <c r="I4" s="1084" t="s">
        <v>1368</v>
      </c>
      <c r="J4" s="1084" t="s">
        <v>1370</v>
      </c>
      <c r="K4" s="1084" t="s">
        <v>1371</v>
      </c>
      <c r="L4" s="1096" t="s">
        <v>1113</v>
      </c>
      <c r="M4" s="1084" t="s">
        <v>1373</v>
      </c>
      <c r="N4" s="1081" t="s">
        <v>133</v>
      </c>
      <c r="O4" s="1090" t="s">
        <v>1506</v>
      </c>
      <c r="P4" s="1090" t="s">
        <v>1507</v>
      </c>
      <c r="Q4" s="1093" t="s">
        <v>1508</v>
      </c>
      <c r="R4" s="1087" t="s">
        <v>1413</v>
      </c>
      <c r="S4" s="97"/>
      <c r="T4" s="97"/>
      <c r="U4" s="97"/>
      <c r="V4" s="97"/>
      <c r="W4" s="101"/>
      <c r="X4" s="97"/>
      <c r="Y4" s="97"/>
      <c r="Z4" s="97"/>
      <c r="AA4" s="97"/>
      <c r="AB4" s="98"/>
      <c r="AC4" s="97"/>
      <c r="AD4" s="97"/>
      <c r="AE4" s="97" t="s">
        <v>151</v>
      </c>
      <c r="AF4" s="97"/>
      <c r="AG4" s="97" t="s">
        <v>150</v>
      </c>
      <c r="AH4" s="101"/>
      <c r="AI4" s="101"/>
      <c r="AJ4" s="97"/>
      <c r="AK4" s="97"/>
      <c r="AL4" s="90"/>
      <c r="AM4" s="90"/>
      <c r="AN4" s="90"/>
      <c r="AO4" s="90"/>
      <c r="AP4" s="90"/>
      <c r="AQ4" s="97"/>
      <c r="AR4" s="90"/>
      <c r="AS4" s="90"/>
      <c r="AT4" s="90"/>
      <c r="AU4" s="90"/>
      <c r="AV4" s="1080"/>
    </row>
    <row r="5" spans="2:48" ht="12">
      <c r="B5" s="288"/>
      <c r="C5" s="289"/>
      <c r="D5" s="290"/>
      <c r="E5" s="1100"/>
      <c r="F5" s="1100"/>
      <c r="G5" s="1091"/>
      <c r="H5" s="1082"/>
      <c r="I5" s="1085"/>
      <c r="J5" s="1085"/>
      <c r="K5" s="1085"/>
      <c r="L5" s="1097"/>
      <c r="M5" s="1085"/>
      <c r="N5" s="1082"/>
      <c r="O5" s="1091"/>
      <c r="P5" s="1091"/>
      <c r="Q5" s="1094"/>
      <c r="R5" s="1088"/>
      <c r="S5" s="97"/>
      <c r="T5" s="97"/>
      <c r="U5" s="97"/>
      <c r="V5" s="97"/>
      <c r="W5" s="97"/>
      <c r="X5" s="97"/>
      <c r="Y5" s="97"/>
      <c r="Z5" s="97"/>
      <c r="AA5" s="97"/>
      <c r="AB5" s="98"/>
      <c r="AC5" s="97"/>
      <c r="AD5" s="97"/>
      <c r="AE5" s="97"/>
      <c r="AF5" s="97"/>
      <c r="AG5" s="97"/>
      <c r="AH5" s="97"/>
      <c r="AI5" s="97"/>
      <c r="AJ5" s="97"/>
      <c r="AK5" s="97"/>
      <c r="AL5" s="90"/>
      <c r="AM5" s="90"/>
      <c r="AN5" s="97"/>
      <c r="AO5" s="98"/>
      <c r="AP5" s="97"/>
      <c r="AQ5" s="97"/>
      <c r="AR5" s="97"/>
      <c r="AS5" s="97"/>
      <c r="AT5" s="97"/>
      <c r="AU5" s="97"/>
      <c r="AV5" s="1080"/>
    </row>
    <row r="6" spans="2:48" ht="12">
      <c r="B6" s="288"/>
      <c r="C6" s="289"/>
      <c r="D6" s="290"/>
      <c r="E6" s="1100"/>
      <c r="F6" s="1100"/>
      <c r="G6" s="1091"/>
      <c r="H6" s="1082"/>
      <c r="I6" s="1085"/>
      <c r="J6" s="1085"/>
      <c r="K6" s="1085"/>
      <c r="L6" s="1097"/>
      <c r="M6" s="1085"/>
      <c r="N6" s="1082"/>
      <c r="O6" s="1091"/>
      <c r="P6" s="1091"/>
      <c r="Q6" s="1094"/>
      <c r="R6" s="1088"/>
      <c r="S6" s="97"/>
      <c r="T6" s="97"/>
      <c r="U6" s="97"/>
      <c r="V6" s="97"/>
      <c r="W6" s="97"/>
      <c r="X6" s="97"/>
      <c r="Y6" s="97"/>
      <c r="Z6" s="97"/>
      <c r="AA6" s="97"/>
      <c r="AB6" s="98"/>
      <c r="AC6" s="97"/>
      <c r="AD6" s="97"/>
      <c r="AE6" s="97"/>
      <c r="AF6" s="97"/>
      <c r="AG6" s="97"/>
      <c r="AH6" s="97"/>
      <c r="AI6" s="97"/>
      <c r="AJ6" s="97"/>
      <c r="AK6" s="97"/>
      <c r="AL6" s="90"/>
      <c r="AM6" s="90"/>
      <c r="AN6" s="97"/>
      <c r="AO6" s="98"/>
      <c r="AP6" s="97"/>
      <c r="AQ6" s="97"/>
      <c r="AR6" s="97"/>
      <c r="AS6" s="97"/>
      <c r="AT6" s="97"/>
      <c r="AU6" s="97"/>
      <c r="AV6" s="1080"/>
    </row>
    <row r="7" spans="2:48" ht="12">
      <c r="B7" s="288"/>
      <c r="C7" s="289"/>
      <c r="D7" s="290"/>
      <c r="E7" s="1100"/>
      <c r="F7" s="1100"/>
      <c r="G7" s="1091"/>
      <c r="H7" s="1082"/>
      <c r="I7" s="1085"/>
      <c r="J7" s="1085"/>
      <c r="K7" s="1085"/>
      <c r="L7" s="1097"/>
      <c r="M7" s="1085"/>
      <c r="N7" s="1082"/>
      <c r="O7" s="1091"/>
      <c r="P7" s="1091"/>
      <c r="Q7" s="1094"/>
      <c r="R7" s="1088"/>
      <c r="S7" s="97"/>
      <c r="T7" s="97"/>
      <c r="U7" s="97"/>
      <c r="V7" s="97"/>
      <c r="W7" s="97"/>
      <c r="X7" s="97"/>
      <c r="Y7" s="97"/>
      <c r="Z7" s="97"/>
      <c r="AA7" s="97"/>
      <c r="AB7" s="98"/>
      <c r="AC7" s="97"/>
      <c r="AD7" s="97"/>
      <c r="AE7" s="97"/>
      <c r="AF7" s="97"/>
      <c r="AG7" s="97"/>
      <c r="AH7" s="97"/>
      <c r="AI7" s="97"/>
      <c r="AJ7" s="97"/>
      <c r="AK7" s="97"/>
      <c r="AL7" s="90"/>
      <c r="AM7" s="90"/>
      <c r="AN7" s="97"/>
      <c r="AO7" s="98"/>
      <c r="AP7" s="97"/>
      <c r="AQ7" s="97"/>
      <c r="AR7" s="97"/>
      <c r="AS7" s="97"/>
      <c r="AT7" s="97"/>
      <c r="AU7" s="97"/>
      <c r="AV7" s="1080"/>
    </row>
    <row r="8" spans="2:48" ht="12">
      <c r="B8" s="288"/>
      <c r="C8" s="289"/>
      <c r="D8" s="290"/>
      <c r="E8" s="1100"/>
      <c r="F8" s="1100"/>
      <c r="G8" s="1091"/>
      <c r="H8" s="1082"/>
      <c r="I8" s="1085"/>
      <c r="J8" s="1085"/>
      <c r="K8" s="1085"/>
      <c r="L8" s="1097"/>
      <c r="M8" s="1085"/>
      <c r="N8" s="1082"/>
      <c r="O8" s="1091"/>
      <c r="P8" s="1091"/>
      <c r="Q8" s="1094"/>
      <c r="R8" s="1088"/>
      <c r="S8" s="97"/>
      <c r="T8" s="97"/>
      <c r="U8" s="97"/>
      <c r="V8" s="97"/>
      <c r="W8" s="97"/>
      <c r="X8" s="97"/>
      <c r="Y8" s="97"/>
      <c r="Z8" s="97"/>
      <c r="AA8" s="97"/>
      <c r="AB8" s="98"/>
      <c r="AC8" s="97"/>
      <c r="AD8" s="97"/>
      <c r="AE8" s="97"/>
      <c r="AF8" s="97"/>
      <c r="AG8" s="97"/>
      <c r="AH8" s="97"/>
      <c r="AI8" s="97"/>
      <c r="AJ8" s="97"/>
      <c r="AK8" s="97"/>
      <c r="AL8" s="90"/>
      <c r="AM8" s="90"/>
      <c r="AN8" s="97"/>
      <c r="AO8" s="98"/>
      <c r="AP8" s="97"/>
      <c r="AQ8" s="97"/>
      <c r="AR8" s="97"/>
      <c r="AS8" s="97"/>
      <c r="AT8" s="97"/>
      <c r="AU8" s="97"/>
      <c r="AV8" s="1080"/>
    </row>
    <row r="9" spans="2:48" ht="12">
      <c r="B9" s="288"/>
      <c r="C9" s="289"/>
      <c r="D9" s="290"/>
      <c r="E9" s="1100"/>
      <c r="F9" s="1100"/>
      <c r="G9" s="1091"/>
      <c r="H9" s="1082"/>
      <c r="I9" s="1085"/>
      <c r="J9" s="1085"/>
      <c r="K9" s="1085"/>
      <c r="L9" s="1097"/>
      <c r="M9" s="1085"/>
      <c r="N9" s="1082"/>
      <c r="O9" s="1091"/>
      <c r="P9" s="1091"/>
      <c r="Q9" s="1094"/>
      <c r="R9" s="1088"/>
      <c r="S9" s="97"/>
      <c r="T9" s="97"/>
      <c r="U9" s="97"/>
      <c r="V9" s="97"/>
      <c r="W9" s="97"/>
      <c r="X9" s="97"/>
      <c r="Y9" s="97"/>
      <c r="Z9" s="97"/>
      <c r="AA9" s="97"/>
      <c r="AB9" s="98"/>
      <c r="AC9" s="97"/>
      <c r="AD9" s="97"/>
      <c r="AE9" s="97"/>
      <c r="AF9" s="97"/>
      <c r="AG9" s="97"/>
      <c r="AH9" s="97"/>
      <c r="AI9" s="97"/>
      <c r="AJ9" s="97"/>
      <c r="AK9" s="97"/>
      <c r="AL9" s="90"/>
      <c r="AM9" s="90"/>
      <c r="AN9" s="97"/>
      <c r="AO9" s="98"/>
      <c r="AP9" s="97"/>
      <c r="AQ9" s="97"/>
      <c r="AR9" s="97"/>
      <c r="AS9" s="97"/>
      <c r="AT9" s="97"/>
      <c r="AU9" s="97"/>
      <c r="AV9" s="1080"/>
    </row>
    <row r="10" spans="2:48" ht="12">
      <c r="B10" s="288"/>
      <c r="C10" s="289"/>
      <c r="D10" s="290"/>
      <c r="E10" s="1100"/>
      <c r="F10" s="1100"/>
      <c r="G10" s="1091"/>
      <c r="H10" s="1082"/>
      <c r="I10" s="1085"/>
      <c r="J10" s="1085"/>
      <c r="K10" s="1085"/>
      <c r="L10" s="1097"/>
      <c r="M10" s="1085"/>
      <c r="N10" s="1082"/>
      <c r="O10" s="1091"/>
      <c r="P10" s="1091"/>
      <c r="Q10" s="1094"/>
      <c r="R10" s="1088"/>
      <c r="S10" s="97"/>
      <c r="T10" s="97"/>
      <c r="U10" s="97"/>
      <c r="V10" s="97"/>
      <c r="W10" s="97"/>
      <c r="X10" s="97"/>
      <c r="Y10" s="97"/>
      <c r="Z10" s="97"/>
      <c r="AA10" s="97"/>
      <c r="AB10" s="98"/>
      <c r="AC10" s="97"/>
      <c r="AD10" s="97"/>
      <c r="AE10" s="97"/>
      <c r="AF10" s="97"/>
      <c r="AG10" s="97"/>
      <c r="AH10" s="97"/>
      <c r="AI10" s="97"/>
      <c r="AJ10" s="97"/>
      <c r="AK10" s="97"/>
      <c r="AL10" s="90"/>
      <c r="AM10" s="90"/>
      <c r="AN10" s="97"/>
      <c r="AO10" s="98"/>
      <c r="AP10" s="97"/>
      <c r="AQ10" s="97"/>
      <c r="AR10" s="97"/>
      <c r="AS10" s="97"/>
      <c r="AT10" s="97"/>
      <c r="AU10" s="97"/>
      <c r="AV10" s="1080"/>
    </row>
    <row r="11" spans="2:48" ht="12">
      <c r="B11" s="288"/>
      <c r="C11" s="289"/>
      <c r="D11" s="290"/>
      <c r="E11" s="1100"/>
      <c r="F11" s="1100"/>
      <c r="G11" s="1091"/>
      <c r="H11" s="1082"/>
      <c r="I11" s="1085"/>
      <c r="J11" s="1085"/>
      <c r="K11" s="1085"/>
      <c r="L11" s="1097"/>
      <c r="M11" s="1085"/>
      <c r="N11" s="1082"/>
      <c r="O11" s="1091"/>
      <c r="P11" s="1091"/>
      <c r="Q11" s="1094"/>
      <c r="R11" s="1088"/>
      <c r="S11" s="97"/>
      <c r="T11" s="97"/>
      <c r="U11" s="97"/>
      <c r="V11" s="97"/>
      <c r="W11" s="97"/>
      <c r="X11" s="97"/>
      <c r="Y11" s="97"/>
      <c r="Z11" s="97"/>
      <c r="AA11" s="97"/>
      <c r="AB11" s="98"/>
      <c r="AC11" s="97"/>
      <c r="AD11" s="97"/>
      <c r="AE11" s="97"/>
      <c r="AF11" s="97"/>
      <c r="AG11" s="97"/>
      <c r="AH11" s="97"/>
      <c r="AI11" s="97"/>
      <c r="AJ11" s="97"/>
      <c r="AK11" s="97"/>
      <c r="AL11" s="90"/>
      <c r="AM11" s="90"/>
      <c r="AN11" s="97"/>
      <c r="AO11" s="98"/>
      <c r="AP11" s="97"/>
      <c r="AQ11" s="97"/>
      <c r="AR11" s="97"/>
      <c r="AS11" s="97"/>
      <c r="AT11" s="97"/>
      <c r="AU11" s="97"/>
      <c r="AV11" s="1080"/>
    </row>
    <row r="12" spans="2:48" ht="12">
      <c r="B12" s="288"/>
      <c r="C12" s="289"/>
      <c r="D12" s="290"/>
      <c r="E12" s="1100"/>
      <c r="F12" s="1100"/>
      <c r="G12" s="1091"/>
      <c r="H12" s="1082"/>
      <c r="I12" s="1085"/>
      <c r="J12" s="1085"/>
      <c r="K12" s="1085"/>
      <c r="L12" s="1097"/>
      <c r="M12" s="1085"/>
      <c r="N12" s="1082"/>
      <c r="O12" s="1091"/>
      <c r="P12" s="1091"/>
      <c r="Q12" s="1094"/>
      <c r="R12" s="1088"/>
      <c r="S12" s="97"/>
      <c r="T12" s="97"/>
      <c r="U12" s="97"/>
      <c r="V12" s="97"/>
      <c r="W12" s="97"/>
      <c r="X12" s="97"/>
      <c r="Y12" s="97"/>
      <c r="Z12" s="97"/>
      <c r="AA12" s="97"/>
      <c r="AB12" s="98"/>
      <c r="AC12" s="97"/>
      <c r="AD12" s="97"/>
      <c r="AE12" s="97"/>
      <c r="AF12" s="97"/>
      <c r="AG12" s="97"/>
      <c r="AH12" s="97"/>
      <c r="AI12" s="97"/>
      <c r="AJ12" s="97"/>
      <c r="AK12" s="97"/>
      <c r="AL12" s="90"/>
      <c r="AM12" s="90"/>
      <c r="AN12" s="97"/>
      <c r="AO12" s="98"/>
      <c r="AP12" s="97"/>
      <c r="AQ12" s="97"/>
      <c r="AR12" s="97"/>
      <c r="AS12" s="97"/>
      <c r="AT12" s="97"/>
      <c r="AU12" s="97"/>
      <c r="AV12" s="1080"/>
    </row>
    <row r="13" spans="2:48" ht="12">
      <c r="B13" s="288"/>
      <c r="C13" s="289"/>
      <c r="D13" s="290"/>
      <c r="E13" s="1100"/>
      <c r="F13" s="1100"/>
      <c r="G13" s="1091"/>
      <c r="H13" s="1082"/>
      <c r="I13" s="1085"/>
      <c r="J13" s="1085"/>
      <c r="K13" s="1085"/>
      <c r="L13" s="1097"/>
      <c r="M13" s="1085"/>
      <c r="N13" s="1082"/>
      <c r="O13" s="1091"/>
      <c r="P13" s="1091"/>
      <c r="Q13" s="1094"/>
      <c r="R13" s="1088"/>
      <c r="S13" s="97"/>
      <c r="T13" s="97"/>
      <c r="U13" s="97"/>
      <c r="V13" s="97"/>
      <c r="W13" s="97"/>
      <c r="X13" s="97"/>
      <c r="Y13" s="97"/>
      <c r="Z13" s="97"/>
      <c r="AA13" s="97"/>
      <c r="AB13" s="98"/>
      <c r="AC13" s="97"/>
      <c r="AD13" s="97"/>
      <c r="AE13" s="97"/>
      <c r="AF13" s="97"/>
      <c r="AG13" s="97"/>
      <c r="AH13" s="97"/>
      <c r="AI13" s="97"/>
      <c r="AJ13" s="97"/>
      <c r="AK13" s="97"/>
      <c r="AL13" s="90"/>
      <c r="AM13" s="90"/>
      <c r="AN13" s="97"/>
      <c r="AO13" s="98"/>
      <c r="AP13" s="97"/>
      <c r="AQ13" s="97"/>
      <c r="AR13" s="97"/>
      <c r="AS13" s="97"/>
      <c r="AT13" s="97"/>
      <c r="AU13" s="97"/>
      <c r="AV13" s="1080"/>
    </row>
    <row r="14" spans="2:48" ht="12">
      <c r="B14" s="288"/>
      <c r="C14" s="289"/>
      <c r="D14" s="290"/>
      <c r="E14" s="1100"/>
      <c r="F14" s="1100"/>
      <c r="G14" s="1091"/>
      <c r="H14" s="1082"/>
      <c r="I14" s="1085"/>
      <c r="J14" s="1085"/>
      <c r="K14" s="1085"/>
      <c r="L14" s="1097"/>
      <c r="M14" s="1085"/>
      <c r="N14" s="1082"/>
      <c r="O14" s="1091"/>
      <c r="P14" s="1091"/>
      <c r="Q14" s="1094"/>
      <c r="R14" s="1088"/>
      <c r="S14" s="97"/>
      <c r="T14" s="97"/>
      <c r="U14" s="97"/>
      <c r="V14" s="97"/>
      <c r="W14" s="97"/>
      <c r="X14" s="97"/>
      <c r="Y14" s="97"/>
      <c r="Z14" s="97"/>
      <c r="AA14" s="97"/>
      <c r="AB14" s="98"/>
      <c r="AC14" s="97"/>
      <c r="AD14" s="97"/>
      <c r="AE14" s="97"/>
      <c r="AF14" s="97"/>
      <c r="AG14" s="97"/>
      <c r="AH14" s="97"/>
      <c r="AI14" s="97"/>
      <c r="AJ14" s="97"/>
      <c r="AK14" s="97"/>
      <c r="AL14" s="90"/>
      <c r="AM14" s="90"/>
      <c r="AN14" s="97"/>
      <c r="AO14" s="98"/>
      <c r="AP14" s="97"/>
      <c r="AQ14" s="97"/>
      <c r="AR14" s="97"/>
      <c r="AS14" s="97"/>
      <c r="AT14" s="97"/>
      <c r="AU14" s="97"/>
      <c r="AV14" s="1080"/>
    </row>
    <row r="15" spans="2:48" ht="12">
      <c r="B15" s="288"/>
      <c r="C15" s="289"/>
      <c r="D15" s="290"/>
      <c r="E15" s="1100"/>
      <c r="F15" s="1100"/>
      <c r="G15" s="1091"/>
      <c r="H15" s="1082"/>
      <c r="I15" s="1085"/>
      <c r="J15" s="1085"/>
      <c r="K15" s="1085"/>
      <c r="L15" s="1097"/>
      <c r="M15" s="1085"/>
      <c r="N15" s="1082"/>
      <c r="O15" s="1091"/>
      <c r="P15" s="1091"/>
      <c r="Q15" s="1094"/>
      <c r="R15" s="1088"/>
      <c r="S15" s="97"/>
      <c r="T15" s="97"/>
      <c r="U15" s="97"/>
      <c r="V15" s="97"/>
      <c r="W15" s="97"/>
      <c r="X15" s="97"/>
      <c r="Y15" s="97"/>
      <c r="Z15" s="97"/>
      <c r="AA15" s="97"/>
      <c r="AB15" s="98"/>
      <c r="AC15" s="97"/>
      <c r="AD15" s="97"/>
      <c r="AE15" s="97"/>
      <c r="AF15" s="97"/>
      <c r="AG15" s="97"/>
      <c r="AH15" s="97"/>
      <c r="AI15" s="97"/>
      <c r="AJ15" s="97"/>
      <c r="AK15" s="97"/>
      <c r="AL15" s="90"/>
      <c r="AM15" s="90"/>
      <c r="AN15" s="97"/>
      <c r="AO15" s="98"/>
      <c r="AP15" s="97"/>
      <c r="AQ15" s="97"/>
      <c r="AR15" s="97"/>
      <c r="AS15" s="97"/>
      <c r="AT15" s="97"/>
      <c r="AU15" s="97"/>
      <c r="AV15" s="1080"/>
    </row>
    <row r="16" spans="2:48" ht="12">
      <c r="B16" s="288"/>
      <c r="C16" s="289"/>
      <c r="D16" s="290"/>
      <c r="E16" s="1100"/>
      <c r="F16" s="1100"/>
      <c r="G16" s="1091"/>
      <c r="H16" s="1082"/>
      <c r="I16" s="1085"/>
      <c r="J16" s="1085"/>
      <c r="K16" s="1085"/>
      <c r="L16" s="1097"/>
      <c r="M16" s="1085"/>
      <c r="N16" s="1082"/>
      <c r="O16" s="1091"/>
      <c r="P16" s="1091"/>
      <c r="Q16" s="1094"/>
      <c r="R16" s="1088"/>
      <c r="S16" s="97"/>
      <c r="T16" s="97"/>
      <c r="U16" s="97"/>
      <c r="V16" s="97"/>
      <c r="W16" s="97"/>
      <c r="X16" s="97"/>
      <c r="Y16" s="97"/>
      <c r="Z16" s="97"/>
      <c r="AA16" s="97"/>
      <c r="AB16" s="98"/>
      <c r="AC16" s="97"/>
      <c r="AD16" s="97"/>
      <c r="AE16" s="97"/>
      <c r="AF16" s="97"/>
      <c r="AG16" s="97"/>
      <c r="AH16" s="97"/>
      <c r="AI16" s="97"/>
      <c r="AJ16" s="97"/>
      <c r="AK16" s="97"/>
      <c r="AL16" s="90"/>
      <c r="AM16" s="90"/>
      <c r="AN16" s="97"/>
      <c r="AO16" s="98"/>
      <c r="AP16" s="97"/>
      <c r="AQ16" s="97"/>
      <c r="AR16" s="97"/>
      <c r="AS16" s="97"/>
      <c r="AT16" s="97"/>
      <c r="AU16" s="97"/>
      <c r="AV16" s="1080"/>
    </row>
    <row r="17" spans="2:48" ht="12">
      <c r="B17" s="288"/>
      <c r="C17" s="289"/>
      <c r="D17" s="290"/>
      <c r="E17" s="1100"/>
      <c r="F17" s="1100"/>
      <c r="G17" s="1091"/>
      <c r="H17" s="1082"/>
      <c r="I17" s="1085"/>
      <c r="J17" s="1085"/>
      <c r="K17" s="1085"/>
      <c r="L17" s="1097"/>
      <c r="M17" s="1085"/>
      <c r="N17" s="1082"/>
      <c r="O17" s="1091"/>
      <c r="P17" s="1091"/>
      <c r="Q17" s="1094"/>
      <c r="R17" s="1088"/>
      <c r="S17" s="97"/>
      <c r="T17" s="97"/>
      <c r="U17" s="97"/>
      <c r="V17" s="97"/>
      <c r="W17" s="97"/>
      <c r="X17" s="97"/>
      <c r="Y17" s="97"/>
      <c r="Z17" s="97"/>
      <c r="AA17" s="97"/>
      <c r="AB17" s="98"/>
      <c r="AC17" s="97"/>
      <c r="AD17" s="97"/>
      <c r="AE17" s="97"/>
      <c r="AF17" s="97"/>
      <c r="AG17" s="97"/>
      <c r="AH17" s="97"/>
      <c r="AI17" s="97"/>
      <c r="AJ17" s="97"/>
      <c r="AK17" s="97"/>
      <c r="AL17" s="97"/>
      <c r="AM17" s="97"/>
      <c r="AN17" s="97"/>
      <c r="AO17" s="98"/>
      <c r="AP17" s="97"/>
      <c r="AQ17" s="97"/>
      <c r="AR17" s="97"/>
      <c r="AS17" s="97"/>
      <c r="AT17" s="97"/>
      <c r="AU17" s="97"/>
      <c r="AV17" s="1080"/>
    </row>
    <row r="18" spans="2:48" ht="12">
      <c r="B18" s="291" t="s">
        <v>136</v>
      </c>
      <c r="C18" s="292" t="s">
        <v>134</v>
      </c>
      <c r="D18" s="293"/>
      <c r="E18" s="1101"/>
      <c r="F18" s="1101"/>
      <c r="G18" s="1092"/>
      <c r="H18" s="1083"/>
      <c r="I18" s="1086"/>
      <c r="J18" s="1086"/>
      <c r="K18" s="1086"/>
      <c r="L18" s="1098"/>
      <c r="M18" s="1086"/>
      <c r="N18" s="1083"/>
      <c r="O18" s="1092"/>
      <c r="P18" s="1092"/>
      <c r="Q18" s="1095"/>
      <c r="R18" s="1089"/>
      <c r="S18" s="97"/>
      <c r="T18" s="97"/>
      <c r="U18" s="97"/>
      <c r="V18" s="97"/>
      <c r="W18" s="97"/>
      <c r="X18" s="97"/>
      <c r="Y18" s="97"/>
      <c r="Z18" s="97"/>
      <c r="AA18" s="97"/>
      <c r="AB18" s="98"/>
      <c r="AC18" s="97"/>
      <c r="AD18" s="97"/>
      <c r="AE18" s="97"/>
      <c r="AF18" s="97"/>
      <c r="AG18" s="97"/>
      <c r="AH18" s="97"/>
      <c r="AI18" s="97"/>
      <c r="AJ18" s="97"/>
      <c r="AK18" s="97"/>
      <c r="AL18" s="97"/>
      <c r="AM18" s="97"/>
      <c r="AN18" s="97"/>
      <c r="AO18" s="98"/>
      <c r="AP18" s="97"/>
      <c r="AQ18" s="97"/>
      <c r="AR18" s="97"/>
      <c r="AS18" s="97"/>
      <c r="AT18" s="97"/>
      <c r="AU18" s="97"/>
      <c r="AV18" s="1080"/>
    </row>
    <row r="19" spans="26:49" ht="13.5" customHeight="1">
      <c r="Z19" s="97"/>
      <c r="AA19" s="97"/>
      <c r="AB19" s="98"/>
      <c r="AC19" s="97"/>
      <c r="AD19" s="97"/>
      <c r="AE19" s="97"/>
      <c r="AF19" s="97"/>
      <c r="AG19" s="97"/>
      <c r="AH19" s="90"/>
      <c r="AI19" s="90"/>
      <c r="AJ19" s="90"/>
      <c r="AK19" s="90"/>
      <c r="AL19" s="90"/>
      <c r="AM19" s="90"/>
      <c r="AN19" s="90"/>
      <c r="AO19" s="90"/>
      <c r="AP19" s="90"/>
      <c r="AQ19" s="90"/>
      <c r="AR19" s="90"/>
      <c r="AS19" s="90"/>
      <c r="AT19" s="90"/>
      <c r="AU19" s="90"/>
      <c r="AV19" s="90"/>
      <c r="AW19" s="90"/>
    </row>
    <row r="20" spans="2:49" s="94" customFormat="1" ht="17.25">
      <c r="B20" s="295" t="s">
        <v>514</v>
      </c>
      <c r="D20" s="94" t="s">
        <v>366</v>
      </c>
      <c r="E20" s="102"/>
      <c r="F20" s="102"/>
      <c r="G20" s="102"/>
      <c r="H20" s="102"/>
      <c r="I20" s="102"/>
      <c r="J20" s="102"/>
      <c r="K20" s="102"/>
      <c r="L20" s="102"/>
      <c r="M20" s="102"/>
      <c r="N20" s="102"/>
      <c r="O20" s="102"/>
      <c r="P20" s="102"/>
      <c r="Q20" s="102"/>
      <c r="Z20" s="106"/>
      <c r="AA20" s="106"/>
      <c r="AB20" s="106"/>
      <c r="AC20" s="106"/>
      <c r="AD20" s="106"/>
      <c r="AE20" s="106"/>
      <c r="AF20" s="106"/>
      <c r="AG20" s="106"/>
      <c r="AH20" s="96"/>
      <c r="AI20" s="96"/>
      <c r="AJ20" s="96"/>
      <c r="AK20" s="96"/>
      <c r="AL20" s="96"/>
      <c r="AM20" s="96"/>
      <c r="AN20" s="96"/>
      <c r="AO20" s="96"/>
      <c r="AP20" s="96"/>
      <c r="AQ20" s="96"/>
      <c r="AR20" s="96"/>
      <c r="AS20" s="96"/>
      <c r="AT20" s="96"/>
      <c r="AU20" s="96"/>
      <c r="AV20" s="96"/>
      <c r="AW20" s="93"/>
    </row>
    <row r="21" spans="2:49" ht="49.5" customHeight="1">
      <c r="B21" s="503" t="s">
        <v>167</v>
      </c>
      <c r="C21" s="504" t="s">
        <v>216</v>
      </c>
      <c r="D21" s="505"/>
      <c r="E21" s="506" t="s">
        <v>212</v>
      </c>
      <c r="F21" s="506" t="s">
        <v>212</v>
      </c>
      <c r="G21" s="507" t="s">
        <v>154</v>
      </c>
      <c r="H21" s="506"/>
      <c r="I21" s="506"/>
      <c r="J21" s="506"/>
      <c r="K21" s="506" t="s">
        <v>212</v>
      </c>
      <c r="L21" s="506"/>
      <c r="M21" s="506"/>
      <c r="N21" s="507"/>
      <c r="O21" s="941"/>
      <c r="P21" s="941"/>
      <c r="Q21" s="941"/>
      <c r="R21" s="890" t="s">
        <v>1723</v>
      </c>
      <c r="AB21" s="95"/>
      <c r="AC21" s="95"/>
      <c r="AD21" s="95"/>
      <c r="AE21" s="95"/>
      <c r="AF21" s="95"/>
      <c r="AG21" s="95"/>
      <c r="AH21" s="95"/>
      <c r="AI21" s="95"/>
      <c r="AJ21" s="95"/>
      <c r="AK21" s="95"/>
      <c r="AL21" s="1079"/>
      <c r="AM21" s="1079"/>
      <c r="AN21" s="1079"/>
      <c r="AO21" s="1079"/>
      <c r="AP21" s="95"/>
      <c r="AQ21" s="95"/>
      <c r="AR21" s="95"/>
      <c r="AS21" s="1079"/>
      <c r="AT21" s="1079"/>
      <c r="AU21" s="1079"/>
      <c r="AV21" s="1079"/>
      <c r="AW21" s="90"/>
    </row>
    <row r="22" spans="2:49" ht="49.5" customHeight="1">
      <c r="B22" s="509" t="s">
        <v>168</v>
      </c>
      <c r="C22" s="510" t="s">
        <v>218</v>
      </c>
      <c r="D22" s="511"/>
      <c r="E22" s="512" t="s">
        <v>212</v>
      </c>
      <c r="F22" s="512" t="s">
        <v>212</v>
      </c>
      <c r="G22" s="513" t="s">
        <v>154</v>
      </c>
      <c r="H22" s="512"/>
      <c r="I22" s="512"/>
      <c r="J22" s="512"/>
      <c r="K22" s="512" t="s">
        <v>212</v>
      </c>
      <c r="L22" s="512"/>
      <c r="M22" s="512"/>
      <c r="N22" s="513"/>
      <c r="O22" s="513"/>
      <c r="P22" s="513"/>
      <c r="Q22" s="513"/>
      <c r="R22" s="514" t="s">
        <v>1723</v>
      </c>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90"/>
    </row>
    <row r="23" spans="2:49" ht="24.75" customHeight="1">
      <c r="B23" s="509" t="s">
        <v>169</v>
      </c>
      <c r="C23" s="510" t="s">
        <v>217</v>
      </c>
      <c r="D23" s="511"/>
      <c r="E23" s="512"/>
      <c r="F23" s="512"/>
      <c r="G23" s="513"/>
      <c r="H23" s="512"/>
      <c r="I23" s="512"/>
      <c r="J23" s="512"/>
      <c r="K23" s="512"/>
      <c r="L23" s="512"/>
      <c r="M23" s="512"/>
      <c r="N23" s="513"/>
      <c r="O23" s="513"/>
      <c r="P23" s="513"/>
      <c r="Q23" s="513"/>
      <c r="R23" s="514"/>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90"/>
    </row>
    <row r="24" spans="2:49" ht="24.75" customHeight="1">
      <c r="B24" s="509" t="s">
        <v>170</v>
      </c>
      <c r="C24" s="511" t="s">
        <v>117</v>
      </c>
      <c r="D24" s="510" t="s">
        <v>182</v>
      </c>
      <c r="E24" s="512" t="s">
        <v>153</v>
      </c>
      <c r="F24" s="512" t="s">
        <v>153</v>
      </c>
      <c r="G24" s="513" t="s">
        <v>154</v>
      </c>
      <c r="H24" s="515"/>
      <c r="I24" s="515"/>
      <c r="J24" s="515"/>
      <c r="K24" s="515"/>
      <c r="L24" s="515"/>
      <c r="M24" s="515"/>
      <c r="N24" s="515"/>
      <c r="O24" s="515"/>
      <c r="P24" s="515"/>
      <c r="Q24" s="515"/>
      <c r="R24" s="514" t="s">
        <v>1417</v>
      </c>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90"/>
    </row>
    <row r="25" spans="2:49" ht="24.75" customHeight="1">
      <c r="B25" s="509" t="s">
        <v>171</v>
      </c>
      <c r="C25" s="510" t="s">
        <v>92</v>
      </c>
      <c r="D25" s="511" t="s">
        <v>182</v>
      </c>
      <c r="E25" s="512" t="s">
        <v>153</v>
      </c>
      <c r="F25" s="512" t="s">
        <v>153</v>
      </c>
      <c r="G25" s="513" t="s">
        <v>154</v>
      </c>
      <c r="H25" s="512"/>
      <c r="I25" s="512"/>
      <c r="J25" s="512"/>
      <c r="K25" s="512"/>
      <c r="L25" s="512"/>
      <c r="M25" s="512"/>
      <c r="N25" s="513"/>
      <c r="O25" s="513"/>
      <c r="P25" s="513"/>
      <c r="Q25" s="513"/>
      <c r="R25" s="514" t="s">
        <v>1418</v>
      </c>
      <c r="AB25" s="95"/>
      <c r="AC25" s="95"/>
      <c r="AD25" s="95"/>
      <c r="AE25" s="95"/>
      <c r="AF25" s="95"/>
      <c r="AG25" s="95"/>
      <c r="AH25" s="95"/>
      <c r="AI25" s="95"/>
      <c r="AJ25" s="95"/>
      <c r="AK25" s="95"/>
      <c r="AL25" s="95"/>
      <c r="AM25" s="95"/>
      <c r="AN25" s="95"/>
      <c r="AO25" s="95"/>
      <c r="AP25" s="95"/>
      <c r="AQ25" s="95"/>
      <c r="AR25" s="95"/>
      <c r="AS25" s="95"/>
      <c r="AT25" s="95"/>
      <c r="AU25" s="1079"/>
      <c r="AV25" s="1079"/>
      <c r="AW25" s="90"/>
    </row>
    <row r="26" spans="2:49" ht="24.75" customHeight="1">
      <c r="B26" s="509" t="s">
        <v>172</v>
      </c>
      <c r="C26" s="510" t="s">
        <v>93</v>
      </c>
      <c r="D26" s="511" t="s">
        <v>182</v>
      </c>
      <c r="E26" s="512" t="s">
        <v>212</v>
      </c>
      <c r="F26" s="512" t="s">
        <v>153</v>
      </c>
      <c r="G26" s="513" t="s">
        <v>213</v>
      </c>
      <c r="H26" s="512"/>
      <c r="I26" s="512"/>
      <c r="J26" s="512"/>
      <c r="K26" s="512"/>
      <c r="L26" s="512"/>
      <c r="M26" s="512"/>
      <c r="N26" s="513"/>
      <c r="O26" s="513"/>
      <c r="P26" s="513"/>
      <c r="Q26" s="513"/>
      <c r="R26" s="514" t="s">
        <v>1419</v>
      </c>
      <c r="AB26" s="95"/>
      <c r="AC26" s="95"/>
      <c r="AD26" s="95"/>
      <c r="AE26" s="95"/>
      <c r="AF26" s="95"/>
      <c r="AG26" s="95"/>
      <c r="AH26" s="95"/>
      <c r="AI26" s="95"/>
      <c r="AJ26" s="95"/>
      <c r="AK26" s="95"/>
      <c r="AL26" s="95"/>
      <c r="AM26" s="95"/>
      <c r="AN26" s="95"/>
      <c r="AO26" s="95"/>
      <c r="AP26" s="95"/>
      <c r="AQ26" s="95"/>
      <c r="AR26" s="95"/>
      <c r="AS26" s="95"/>
      <c r="AT26" s="95"/>
      <c r="AU26" s="1079"/>
      <c r="AV26" s="1079"/>
      <c r="AW26" s="90"/>
    </row>
    <row r="27" spans="2:49" ht="24.75" customHeight="1">
      <c r="B27" s="509" t="s">
        <v>173</v>
      </c>
      <c r="C27" s="510" t="s">
        <v>119</v>
      </c>
      <c r="D27" s="511" t="s">
        <v>182</v>
      </c>
      <c r="E27" s="512" t="s">
        <v>212</v>
      </c>
      <c r="F27" s="512" t="s">
        <v>212</v>
      </c>
      <c r="G27" s="513"/>
      <c r="H27" s="512"/>
      <c r="I27" s="512"/>
      <c r="J27" s="512"/>
      <c r="K27" s="512"/>
      <c r="L27" s="512"/>
      <c r="M27" s="512"/>
      <c r="N27" s="513"/>
      <c r="O27" s="513"/>
      <c r="P27" s="513"/>
      <c r="Q27" s="513"/>
      <c r="R27" s="514"/>
      <c r="AB27" s="95"/>
      <c r="AC27" s="95"/>
      <c r="AD27" s="95"/>
      <c r="AE27" s="95"/>
      <c r="AF27" s="95"/>
      <c r="AG27" s="95"/>
      <c r="AH27" s="95"/>
      <c r="AI27" s="95"/>
      <c r="AJ27" s="95"/>
      <c r="AK27" s="95"/>
      <c r="AL27" s="95"/>
      <c r="AM27" s="95"/>
      <c r="AN27" s="95"/>
      <c r="AO27" s="95"/>
      <c r="AP27" s="95"/>
      <c r="AQ27" s="95"/>
      <c r="AR27" s="95"/>
      <c r="AS27" s="95"/>
      <c r="AT27" s="95"/>
      <c r="AU27" s="1079"/>
      <c r="AV27" s="1079"/>
      <c r="AW27" s="90"/>
    </row>
    <row r="28" spans="2:49" ht="24.75" customHeight="1">
      <c r="B28" s="509" t="s">
        <v>174</v>
      </c>
      <c r="C28" s="510" t="s">
        <v>1068</v>
      </c>
      <c r="D28" s="511" t="s">
        <v>182</v>
      </c>
      <c r="E28" s="512" t="s">
        <v>212</v>
      </c>
      <c r="F28" s="512" t="s">
        <v>212</v>
      </c>
      <c r="G28" s="513"/>
      <c r="H28" s="512"/>
      <c r="I28" s="512"/>
      <c r="J28" s="512"/>
      <c r="K28" s="512"/>
      <c r="L28" s="512"/>
      <c r="M28" s="512"/>
      <c r="N28" s="513"/>
      <c r="O28" s="513"/>
      <c r="P28" s="513"/>
      <c r="Q28" s="513"/>
      <c r="R28" s="514"/>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600"/>
    </row>
    <row r="29" spans="2:49" ht="24.75" customHeight="1">
      <c r="B29" s="509" t="s">
        <v>175</v>
      </c>
      <c r="C29" s="510" t="s">
        <v>1069</v>
      </c>
      <c r="D29" s="511" t="s">
        <v>182</v>
      </c>
      <c r="E29" s="512" t="s">
        <v>212</v>
      </c>
      <c r="F29" s="512" t="s">
        <v>212</v>
      </c>
      <c r="G29" s="513"/>
      <c r="H29" s="512"/>
      <c r="I29" s="512"/>
      <c r="J29" s="512"/>
      <c r="K29" s="512"/>
      <c r="L29" s="512"/>
      <c r="M29" s="512"/>
      <c r="N29" s="513"/>
      <c r="O29" s="513"/>
      <c r="P29" s="513"/>
      <c r="Q29" s="513"/>
      <c r="R29" s="514"/>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600"/>
    </row>
    <row r="30" spans="2:49" ht="24.75" customHeight="1">
      <c r="B30" s="509" t="s">
        <v>176</v>
      </c>
      <c r="C30" s="510" t="s">
        <v>156</v>
      </c>
      <c r="D30" s="511" t="s">
        <v>182</v>
      </c>
      <c r="E30" s="512" t="s">
        <v>212</v>
      </c>
      <c r="F30" s="512" t="s">
        <v>212</v>
      </c>
      <c r="G30" s="513" t="s">
        <v>213</v>
      </c>
      <c r="H30" s="512"/>
      <c r="I30" s="512"/>
      <c r="J30" s="512"/>
      <c r="K30" s="512"/>
      <c r="L30" s="512"/>
      <c r="M30" s="512"/>
      <c r="N30" s="513"/>
      <c r="O30" s="513"/>
      <c r="P30" s="513"/>
      <c r="Q30" s="513"/>
      <c r="R30" s="514" t="s">
        <v>1420</v>
      </c>
      <c r="AB30" s="95"/>
      <c r="AC30" s="95"/>
      <c r="AD30" s="95"/>
      <c r="AE30" s="95"/>
      <c r="AF30" s="95"/>
      <c r="AG30" s="95"/>
      <c r="AH30" s="95"/>
      <c r="AI30" s="95"/>
      <c r="AJ30" s="95"/>
      <c r="AK30" s="95"/>
      <c r="AL30" s="95"/>
      <c r="AM30" s="95"/>
      <c r="AN30" s="95"/>
      <c r="AO30" s="95"/>
      <c r="AP30" s="95"/>
      <c r="AQ30" s="95"/>
      <c r="AR30" s="95"/>
      <c r="AS30" s="95"/>
      <c r="AT30" s="95"/>
      <c r="AU30" s="1079"/>
      <c r="AV30" s="1079"/>
      <c r="AW30" s="90"/>
    </row>
    <row r="31" spans="2:49" ht="24.75" customHeight="1">
      <c r="B31" s="509" t="s">
        <v>177</v>
      </c>
      <c r="C31" s="510" t="s">
        <v>157</v>
      </c>
      <c r="D31" s="511" t="s">
        <v>182</v>
      </c>
      <c r="E31" s="512" t="s">
        <v>212</v>
      </c>
      <c r="F31" s="512" t="s">
        <v>212</v>
      </c>
      <c r="G31" s="513" t="s">
        <v>213</v>
      </c>
      <c r="H31" s="512"/>
      <c r="I31" s="512"/>
      <c r="J31" s="512"/>
      <c r="K31" s="512"/>
      <c r="L31" s="512"/>
      <c r="M31" s="512"/>
      <c r="N31" s="513"/>
      <c r="O31" s="513"/>
      <c r="P31" s="513"/>
      <c r="Q31" s="513"/>
      <c r="R31" s="514" t="s">
        <v>1421</v>
      </c>
      <c r="AB31" s="95"/>
      <c r="AC31" s="95"/>
      <c r="AD31" s="95"/>
      <c r="AE31" s="95"/>
      <c r="AF31" s="95"/>
      <c r="AG31" s="95"/>
      <c r="AH31" s="95"/>
      <c r="AI31" s="95"/>
      <c r="AJ31" s="95"/>
      <c r="AK31" s="95"/>
      <c r="AL31" s="95"/>
      <c r="AM31" s="95"/>
      <c r="AN31" s="95"/>
      <c r="AO31" s="95"/>
      <c r="AP31" s="95"/>
      <c r="AQ31" s="95"/>
      <c r="AR31" s="95"/>
      <c r="AS31" s="95"/>
      <c r="AT31" s="95"/>
      <c r="AU31" s="1079"/>
      <c r="AV31" s="1079"/>
      <c r="AW31" s="90"/>
    </row>
    <row r="32" spans="2:49" ht="24.75" customHeight="1">
      <c r="B32" s="509" t="s">
        <v>178</v>
      </c>
      <c r="C32" s="510" t="s">
        <v>158</v>
      </c>
      <c r="D32" s="511" t="s">
        <v>182</v>
      </c>
      <c r="E32" s="512" t="s">
        <v>212</v>
      </c>
      <c r="F32" s="512" t="s">
        <v>212</v>
      </c>
      <c r="G32" s="513"/>
      <c r="H32" s="512"/>
      <c r="I32" s="512"/>
      <c r="J32" s="512"/>
      <c r="K32" s="512"/>
      <c r="L32" s="512"/>
      <c r="M32" s="512"/>
      <c r="N32" s="513"/>
      <c r="O32" s="654"/>
      <c r="P32" s="654"/>
      <c r="Q32" s="654"/>
      <c r="R32" s="655"/>
      <c r="AB32" s="95"/>
      <c r="AC32" s="95"/>
      <c r="AD32" s="95"/>
      <c r="AE32" s="95"/>
      <c r="AF32" s="95"/>
      <c r="AG32" s="95"/>
      <c r="AH32" s="95"/>
      <c r="AI32" s="95"/>
      <c r="AJ32" s="95"/>
      <c r="AK32" s="95"/>
      <c r="AL32" s="95"/>
      <c r="AM32" s="95"/>
      <c r="AN32" s="95"/>
      <c r="AO32" s="95"/>
      <c r="AP32" s="95"/>
      <c r="AQ32" s="95"/>
      <c r="AR32" s="95"/>
      <c r="AS32" s="95"/>
      <c r="AT32" s="95"/>
      <c r="AU32" s="1079"/>
      <c r="AV32" s="1079"/>
      <c r="AW32" s="90"/>
    </row>
    <row r="33" spans="2:49" ht="49.5" customHeight="1">
      <c r="B33" s="509" t="s">
        <v>179</v>
      </c>
      <c r="C33" s="510" t="s">
        <v>159</v>
      </c>
      <c r="D33" s="511" t="s">
        <v>187</v>
      </c>
      <c r="E33" s="512" t="s">
        <v>212</v>
      </c>
      <c r="F33" s="512" t="s">
        <v>212</v>
      </c>
      <c r="G33" s="513" t="s">
        <v>398</v>
      </c>
      <c r="H33" s="512"/>
      <c r="I33" s="512"/>
      <c r="J33" s="512"/>
      <c r="K33" s="512" t="s">
        <v>212</v>
      </c>
      <c r="L33" s="512"/>
      <c r="M33" s="512"/>
      <c r="N33" s="513"/>
      <c r="O33" s="513"/>
      <c r="P33" s="513"/>
      <c r="Q33" s="513"/>
      <c r="R33" s="514" t="s">
        <v>1723</v>
      </c>
      <c r="AB33" s="95"/>
      <c r="AC33" s="95"/>
      <c r="AD33" s="95"/>
      <c r="AE33" s="95"/>
      <c r="AF33" s="95"/>
      <c r="AG33" s="95"/>
      <c r="AH33" s="95"/>
      <c r="AI33" s="95"/>
      <c r="AJ33" s="95"/>
      <c r="AK33" s="95"/>
      <c r="AL33" s="95"/>
      <c r="AM33" s="95"/>
      <c r="AN33" s="95"/>
      <c r="AO33" s="95"/>
      <c r="AP33" s="95"/>
      <c r="AQ33" s="95"/>
      <c r="AR33" s="95"/>
      <c r="AS33" s="95"/>
      <c r="AT33" s="95"/>
      <c r="AU33" s="1079"/>
      <c r="AV33" s="1079"/>
      <c r="AW33" s="90"/>
    </row>
    <row r="34" spans="2:49" ht="24.75" customHeight="1">
      <c r="B34" s="509" t="s">
        <v>180</v>
      </c>
      <c r="C34" s="510" t="s">
        <v>160</v>
      </c>
      <c r="D34" s="511" t="s">
        <v>182</v>
      </c>
      <c r="E34" s="512" t="s">
        <v>212</v>
      </c>
      <c r="F34" s="512" t="s">
        <v>212</v>
      </c>
      <c r="G34" s="513"/>
      <c r="H34" s="512"/>
      <c r="I34" s="512"/>
      <c r="J34" s="512"/>
      <c r="K34" s="512"/>
      <c r="L34" s="512"/>
      <c r="M34" s="512"/>
      <c r="N34" s="513"/>
      <c r="O34" s="513"/>
      <c r="P34" s="513"/>
      <c r="Q34" s="513"/>
      <c r="R34" s="514"/>
      <c r="AB34" s="95"/>
      <c r="AC34" s="95"/>
      <c r="AD34" s="95"/>
      <c r="AE34" s="95"/>
      <c r="AF34" s="95"/>
      <c r="AG34" s="95"/>
      <c r="AH34" s="95"/>
      <c r="AI34" s="95"/>
      <c r="AJ34" s="95"/>
      <c r="AK34" s="95"/>
      <c r="AL34" s="95"/>
      <c r="AM34" s="95"/>
      <c r="AN34" s="95"/>
      <c r="AO34" s="95"/>
      <c r="AP34" s="95"/>
      <c r="AQ34" s="95"/>
      <c r="AR34" s="95"/>
      <c r="AS34" s="95"/>
      <c r="AT34" s="95"/>
      <c r="AU34" s="1079"/>
      <c r="AV34" s="1079"/>
      <c r="AW34" s="90"/>
    </row>
    <row r="35" spans="2:49" ht="24.75" customHeight="1">
      <c r="B35" s="509" t="s">
        <v>183</v>
      </c>
      <c r="C35" s="615" t="s">
        <v>1445</v>
      </c>
      <c r="D35" s="616" t="s">
        <v>367</v>
      </c>
      <c r="E35" s="617" t="s">
        <v>212</v>
      </c>
      <c r="F35" s="617" t="s">
        <v>212</v>
      </c>
      <c r="G35" s="618"/>
      <c r="H35" s="617"/>
      <c r="I35" s="617"/>
      <c r="J35" s="617"/>
      <c r="K35" s="617"/>
      <c r="L35" s="617"/>
      <c r="M35" s="617"/>
      <c r="N35" s="618"/>
      <c r="O35" s="618"/>
      <c r="P35" s="618"/>
      <c r="Q35" s="618"/>
      <c r="R35" s="619" t="s">
        <v>1049</v>
      </c>
      <c r="AB35" s="106"/>
      <c r="AC35" s="106"/>
      <c r="AD35" s="106"/>
      <c r="AE35" s="106"/>
      <c r="AF35" s="106"/>
      <c r="AG35" s="106"/>
      <c r="AH35" s="106"/>
      <c r="AI35" s="106"/>
      <c r="AJ35" s="106"/>
      <c r="AK35" s="106"/>
      <c r="AL35" s="106"/>
      <c r="AM35" s="106"/>
      <c r="AN35" s="106"/>
      <c r="AO35" s="106"/>
      <c r="AP35" s="106"/>
      <c r="AQ35" s="106"/>
      <c r="AR35" s="106"/>
      <c r="AS35" s="106"/>
      <c r="AT35" s="106"/>
      <c r="AU35" s="1079"/>
      <c r="AV35" s="1079"/>
      <c r="AW35" s="90"/>
    </row>
    <row r="36" spans="2:49" ht="24.75" customHeight="1">
      <c r="B36" s="509" t="s">
        <v>184</v>
      </c>
      <c r="C36" s="615" t="s">
        <v>1440</v>
      </c>
      <c r="D36" s="616" t="s">
        <v>367</v>
      </c>
      <c r="E36" s="617" t="s">
        <v>212</v>
      </c>
      <c r="F36" s="617" t="s">
        <v>212</v>
      </c>
      <c r="G36" s="618" t="s">
        <v>213</v>
      </c>
      <c r="H36" s="617"/>
      <c r="I36" s="617"/>
      <c r="J36" s="617"/>
      <c r="K36" s="617"/>
      <c r="L36" s="617"/>
      <c r="M36" s="617"/>
      <c r="N36" s="618"/>
      <c r="O36" s="618"/>
      <c r="P36" s="618"/>
      <c r="Q36" s="618"/>
      <c r="R36" s="619" t="s">
        <v>1063</v>
      </c>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60"/>
    </row>
    <row r="37" spans="2:49" ht="24.75" customHeight="1">
      <c r="B37" s="509" t="s">
        <v>185</v>
      </c>
      <c r="C37" s="615" t="s">
        <v>1055</v>
      </c>
      <c r="D37" s="616" t="s">
        <v>367</v>
      </c>
      <c r="E37" s="617" t="s">
        <v>212</v>
      </c>
      <c r="F37" s="617" t="s">
        <v>212</v>
      </c>
      <c r="G37" s="618" t="s">
        <v>399</v>
      </c>
      <c r="H37" s="617"/>
      <c r="I37" s="617"/>
      <c r="J37" s="617"/>
      <c r="K37" s="617"/>
      <c r="L37" s="617"/>
      <c r="M37" s="617"/>
      <c r="N37" s="618"/>
      <c r="O37" s="618"/>
      <c r="P37" s="618"/>
      <c r="Q37" s="618"/>
      <c r="R37" s="619" t="s">
        <v>1064</v>
      </c>
      <c r="AB37" s="106"/>
      <c r="AC37" s="106"/>
      <c r="AD37" s="106"/>
      <c r="AE37" s="106"/>
      <c r="AF37" s="106"/>
      <c r="AG37" s="106"/>
      <c r="AH37" s="106"/>
      <c r="AI37" s="106"/>
      <c r="AJ37" s="106"/>
      <c r="AK37" s="106"/>
      <c r="AL37" s="1079"/>
      <c r="AM37" s="1079"/>
      <c r="AN37" s="1079"/>
      <c r="AO37" s="1079"/>
      <c r="AP37" s="106"/>
      <c r="AQ37" s="106"/>
      <c r="AR37" s="106"/>
      <c r="AS37" s="1079"/>
      <c r="AT37" s="1079"/>
      <c r="AU37" s="1079"/>
      <c r="AV37" s="1079"/>
      <c r="AW37" s="90"/>
    </row>
    <row r="38" spans="2:49" ht="24.75" customHeight="1">
      <c r="B38" s="509" t="s">
        <v>186</v>
      </c>
      <c r="C38" s="615" t="s">
        <v>1053</v>
      </c>
      <c r="D38" s="616" t="s">
        <v>367</v>
      </c>
      <c r="E38" s="617" t="s">
        <v>212</v>
      </c>
      <c r="F38" s="617" t="s">
        <v>212</v>
      </c>
      <c r="G38" s="618" t="s">
        <v>213</v>
      </c>
      <c r="H38" s="617"/>
      <c r="I38" s="617"/>
      <c r="J38" s="617"/>
      <c r="K38" s="617"/>
      <c r="L38" s="617"/>
      <c r="M38" s="617"/>
      <c r="N38" s="618"/>
      <c r="O38" s="618"/>
      <c r="P38" s="618"/>
      <c r="Q38" s="618"/>
      <c r="R38" s="619" t="s">
        <v>1065</v>
      </c>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60"/>
    </row>
    <row r="39" spans="2:49" ht="24.75" customHeight="1">
      <c r="B39" s="509" t="s">
        <v>215</v>
      </c>
      <c r="C39" s="615" t="s">
        <v>1054</v>
      </c>
      <c r="D39" s="616" t="s">
        <v>367</v>
      </c>
      <c r="E39" s="617" t="s">
        <v>212</v>
      </c>
      <c r="F39" s="617" t="s">
        <v>212</v>
      </c>
      <c r="G39" s="618" t="s">
        <v>213</v>
      </c>
      <c r="H39" s="617"/>
      <c r="I39" s="617"/>
      <c r="J39" s="617"/>
      <c r="K39" s="617"/>
      <c r="L39" s="617"/>
      <c r="M39" s="617"/>
      <c r="N39" s="618"/>
      <c r="O39" s="618"/>
      <c r="P39" s="618"/>
      <c r="Q39" s="618"/>
      <c r="R39" s="619" t="s">
        <v>1066</v>
      </c>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60"/>
    </row>
    <row r="40" spans="2:49" ht="24.75" customHeight="1">
      <c r="B40" s="509" t="s">
        <v>356</v>
      </c>
      <c r="C40" s="615" t="s">
        <v>1056</v>
      </c>
      <c r="D40" s="616" t="s">
        <v>367</v>
      </c>
      <c r="E40" s="617" t="s">
        <v>212</v>
      </c>
      <c r="F40" s="617" t="s">
        <v>212</v>
      </c>
      <c r="G40" s="618"/>
      <c r="H40" s="617"/>
      <c r="I40" s="617"/>
      <c r="J40" s="617"/>
      <c r="K40" s="617"/>
      <c r="L40" s="617"/>
      <c r="M40" s="617"/>
      <c r="N40" s="618"/>
      <c r="O40" s="618"/>
      <c r="P40" s="618"/>
      <c r="Q40" s="618"/>
      <c r="R40" s="619"/>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60"/>
    </row>
    <row r="41" spans="2:49" ht="24.75" customHeight="1">
      <c r="B41" s="509" t="s">
        <v>357</v>
      </c>
      <c r="C41" s="510" t="s">
        <v>164</v>
      </c>
      <c r="D41" s="511" t="s">
        <v>367</v>
      </c>
      <c r="E41" s="512" t="s">
        <v>212</v>
      </c>
      <c r="F41" s="512" t="s">
        <v>212</v>
      </c>
      <c r="G41" s="513" t="s">
        <v>154</v>
      </c>
      <c r="H41" s="512"/>
      <c r="I41" s="512"/>
      <c r="J41" s="512"/>
      <c r="K41" s="512"/>
      <c r="L41" s="512"/>
      <c r="M41" s="512"/>
      <c r="N41" s="513"/>
      <c r="O41" s="513"/>
      <c r="P41" s="513"/>
      <c r="Q41" s="513"/>
      <c r="R41" s="514" t="s">
        <v>426</v>
      </c>
      <c r="AB41" s="106"/>
      <c r="AC41" s="106"/>
      <c r="AD41" s="106"/>
      <c r="AE41" s="106"/>
      <c r="AF41" s="106"/>
      <c r="AG41" s="106"/>
      <c r="AH41" s="106"/>
      <c r="AI41" s="106"/>
      <c r="AJ41" s="106"/>
      <c r="AK41" s="106"/>
      <c r="AL41" s="106"/>
      <c r="AM41" s="106"/>
      <c r="AN41" s="106"/>
      <c r="AO41" s="106"/>
      <c r="AP41" s="106"/>
      <c r="AQ41" s="106"/>
      <c r="AR41" s="106"/>
      <c r="AS41" s="106"/>
      <c r="AT41" s="106"/>
      <c r="AU41" s="1079"/>
      <c r="AV41" s="1079"/>
      <c r="AW41" s="90"/>
    </row>
    <row r="42" spans="2:49" ht="24.75" customHeight="1">
      <c r="B42" s="509" t="s">
        <v>1048</v>
      </c>
      <c r="C42" s="510" t="s">
        <v>165</v>
      </c>
      <c r="D42" s="511" t="s">
        <v>367</v>
      </c>
      <c r="E42" s="512" t="s">
        <v>212</v>
      </c>
      <c r="F42" s="512" t="s">
        <v>212</v>
      </c>
      <c r="G42" s="513" t="s">
        <v>154</v>
      </c>
      <c r="H42" s="512"/>
      <c r="I42" s="512"/>
      <c r="J42" s="512"/>
      <c r="K42" s="512"/>
      <c r="L42" s="512" t="s">
        <v>212</v>
      </c>
      <c r="M42" s="512"/>
      <c r="N42" s="513"/>
      <c r="O42" s="513"/>
      <c r="P42" s="513"/>
      <c r="Q42" s="513"/>
      <c r="R42" s="514" t="s">
        <v>400</v>
      </c>
      <c r="AB42" s="106"/>
      <c r="AC42" s="106"/>
      <c r="AD42" s="106"/>
      <c r="AE42" s="106"/>
      <c r="AF42" s="106"/>
      <c r="AG42" s="106"/>
      <c r="AH42" s="106"/>
      <c r="AI42" s="106"/>
      <c r="AJ42" s="106"/>
      <c r="AK42" s="106"/>
      <c r="AL42" s="106"/>
      <c r="AM42" s="106"/>
      <c r="AN42" s="106"/>
      <c r="AO42" s="106"/>
      <c r="AP42" s="106"/>
      <c r="AQ42" s="106"/>
      <c r="AR42" s="106"/>
      <c r="AS42" s="106"/>
      <c r="AT42" s="106"/>
      <c r="AU42" s="1079"/>
      <c r="AV42" s="1079"/>
      <c r="AW42" s="90"/>
    </row>
    <row r="43" spans="2:49" ht="24.75" customHeight="1">
      <c r="B43" s="509" t="s">
        <v>1050</v>
      </c>
      <c r="C43" s="510" t="s">
        <v>1070</v>
      </c>
      <c r="D43" s="511" t="s">
        <v>182</v>
      </c>
      <c r="E43" s="512" t="s">
        <v>153</v>
      </c>
      <c r="F43" s="512" t="s">
        <v>153</v>
      </c>
      <c r="G43" s="513" t="s">
        <v>154</v>
      </c>
      <c r="H43" s="512" t="s">
        <v>212</v>
      </c>
      <c r="I43" s="512"/>
      <c r="J43" s="512"/>
      <c r="K43" s="512"/>
      <c r="L43" s="512"/>
      <c r="M43" s="512"/>
      <c r="N43" s="513"/>
      <c r="O43" s="513"/>
      <c r="P43" s="513"/>
      <c r="Q43" s="513"/>
      <c r="R43" s="514" t="s">
        <v>1422</v>
      </c>
      <c r="AB43" s="95"/>
      <c r="AC43" s="95"/>
      <c r="AD43" s="95"/>
      <c r="AE43" s="95"/>
      <c r="AF43" s="95"/>
      <c r="AG43" s="95"/>
      <c r="AH43" s="95"/>
      <c r="AI43" s="95"/>
      <c r="AJ43" s="95"/>
      <c r="AK43" s="95"/>
      <c r="AL43" s="95"/>
      <c r="AM43" s="95"/>
      <c r="AN43" s="95"/>
      <c r="AO43" s="95"/>
      <c r="AP43" s="95"/>
      <c r="AQ43" s="95"/>
      <c r="AR43" s="95"/>
      <c r="AS43" s="95"/>
      <c r="AT43" s="95"/>
      <c r="AU43" s="1079"/>
      <c r="AV43" s="1079"/>
      <c r="AW43" s="90"/>
    </row>
    <row r="44" spans="2:49" ht="24.75" customHeight="1">
      <c r="B44" s="509" t="s">
        <v>1051</v>
      </c>
      <c r="C44" s="510" t="s">
        <v>161</v>
      </c>
      <c r="D44" s="511" t="s">
        <v>182</v>
      </c>
      <c r="E44" s="512" t="s">
        <v>212</v>
      </c>
      <c r="F44" s="512" t="s">
        <v>212</v>
      </c>
      <c r="G44" s="513"/>
      <c r="H44" s="512"/>
      <c r="I44" s="512"/>
      <c r="J44" s="512"/>
      <c r="K44" s="512"/>
      <c r="L44" s="512"/>
      <c r="M44" s="512"/>
      <c r="N44" s="513"/>
      <c r="O44" s="513"/>
      <c r="P44" s="513"/>
      <c r="Q44" s="513"/>
      <c r="R44" s="514" t="s">
        <v>1423</v>
      </c>
      <c r="AB44" s="95"/>
      <c r="AC44" s="95"/>
      <c r="AD44" s="95"/>
      <c r="AE44" s="95"/>
      <c r="AF44" s="95"/>
      <c r="AG44" s="95"/>
      <c r="AH44" s="95"/>
      <c r="AI44" s="95"/>
      <c r="AJ44" s="95"/>
      <c r="AK44" s="95"/>
      <c r="AL44" s="95"/>
      <c r="AM44" s="95"/>
      <c r="AN44" s="95"/>
      <c r="AO44" s="95"/>
      <c r="AP44" s="95"/>
      <c r="AQ44" s="95"/>
      <c r="AR44" s="95"/>
      <c r="AS44" s="95"/>
      <c r="AT44" s="95"/>
      <c r="AU44" s="1079"/>
      <c r="AV44" s="1079"/>
      <c r="AW44" s="90"/>
    </row>
    <row r="45" spans="2:49" ht="24.75" customHeight="1">
      <c r="B45" s="509" t="s">
        <v>1052</v>
      </c>
      <c r="C45" s="510" t="s">
        <v>162</v>
      </c>
      <c r="D45" s="511" t="s">
        <v>182</v>
      </c>
      <c r="E45" s="512" t="s">
        <v>212</v>
      </c>
      <c r="F45" s="512" t="s">
        <v>212</v>
      </c>
      <c r="G45" s="513"/>
      <c r="H45" s="512"/>
      <c r="I45" s="512"/>
      <c r="J45" s="512"/>
      <c r="K45" s="512"/>
      <c r="L45" s="512"/>
      <c r="M45" s="512"/>
      <c r="N45" s="513"/>
      <c r="O45" s="513" t="s">
        <v>212</v>
      </c>
      <c r="P45" s="513"/>
      <c r="Q45" s="513"/>
      <c r="R45" s="514" t="s">
        <v>1387</v>
      </c>
      <c r="AB45" s="95"/>
      <c r="AC45" s="95"/>
      <c r="AD45" s="95"/>
      <c r="AE45" s="95"/>
      <c r="AF45" s="95"/>
      <c r="AG45" s="95"/>
      <c r="AH45" s="95"/>
      <c r="AI45" s="95"/>
      <c r="AJ45" s="95"/>
      <c r="AK45" s="95"/>
      <c r="AL45" s="95"/>
      <c r="AM45" s="95"/>
      <c r="AN45" s="95"/>
      <c r="AO45" s="95"/>
      <c r="AP45" s="95"/>
      <c r="AQ45" s="95"/>
      <c r="AR45" s="95"/>
      <c r="AS45" s="95"/>
      <c r="AT45" s="95"/>
      <c r="AU45" s="1079"/>
      <c r="AV45" s="1079"/>
      <c r="AW45" s="90"/>
    </row>
    <row r="46" spans="2:49" ht="24.75" customHeight="1">
      <c r="B46" s="509" t="s">
        <v>1378</v>
      </c>
      <c r="C46" s="510" t="s">
        <v>1071</v>
      </c>
      <c r="D46" s="511" t="s">
        <v>1386</v>
      </c>
      <c r="E46" s="512" t="s">
        <v>212</v>
      </c>
      <c r="F46" s="512" t="s">
        <v>212</v>
      </c>
      <c r="G46" s="513"/>
      <c r="H46" s="512"/>
      <c r="I46" s="512"/>
      <c r="J46" s="512"/>
      <c r="K46" s="512"/>
      <c r="L46" s="512"/>
      <c r="M46" s="512"/>
      <c r="N46" s="513"/>
      <c r="O46" s="513"/>
      <c r="P46" s="513"/>
      <c r="Q46" s="513"/>
      <c r="R46" s="514"/>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600"/>
    </row>
    <row r="47" spans="2:49" ht="24.75" customHeight="1">
      <c r="B47" s="509" t="s">
        <v>1379</v>
      </c>
      <c r="C47" s="510" t="s">
        <v>121</v>
      </c>
      <c r="D47" s="511" t="s">
        <v>181</v>
      </c>
      <c r="E47" s="512" t="s">
        <v>212</v>
      </c>
      <c r="F47" s="512" t="s">
        <v>212</v>
      </c>
      <c r="G47" s="513"/>
      <c r="H47" s="512"/>
      <c r="I47" s="512"/>
      <c r="J47" s="512"/>
      <c r="K47" s="512"/>
      <c r="L47" s="512"/>
      <c r="M47" s="512"/>
      <c r="N47" s="513" t="s">
        <v>212</v>
      </c>
      <c r="O47" s="513"/>
      <c r="P47" s="513"/>
      <c r="Q47" s="513"/>
      <c r="R47" s="514"/>
      <c r="AB47" s="95"/>
      <c r="AC47" s="95"/>
      <c r="AD47" s="95"/>
      <c r="AE47" s="95"/>
      <c r="AF47" s="95"/>
      <c r="AG47" s="95"/>
      <c r="AH47" s="95"/>
      <c r="AI47" s="95"/>
      <c r="AJ47" s="95"/>
      <c r="AK47" s="95"/>
      <c r="AL47" s="1079"/>
      <c r="AM47" s="1079"/>
      <c r="AN47" s="1079"/>
      <c r="AO47" s="1079"/>
      <c r="AP47" s="95"/>
      <c r="AQ47" s="95"/>
      <c r="AR47" s="95"/>
      <c r="AS47" s="1079"/>
      <c r="AT47" s="1079"/>
      <c r="AU47" s="1079"/>
      <c r="AV47" s="1079"/>
      <c r="AW47" s="90"/>
    </row>
    <row r="48" spans="2:49" ht="24.75" customHeight="1">
      <c r="B48" s="509" t="s">
        <v>1380</v>
      </c>
      <c r="C48" s="651" t="s">
        <v>1072</v>
      </c>
      <c r="D48" s="511" t="s">
        <v>1386</v>
      </c>
      <c r="E48" s="512" t="s">
        <v>212</v>
      </c>
      <c r="F48" s="512" t="s">
        <v>212</v>
      </c>
      <c r="G48" s="654"/>
      <c r="H48" s="653"/>
      <c r="I48" s="653"/>
      <c r="J48" s="653"/>
      <c r="K48" s="653"/>
      <c r="L48" s="653"/>
      <c r="M48" s="653"/>
      <c r="N48" s="654"/>
      <c r="O48" s="654"/>
      <c r="P48" s="654"/>
      <c r="Q48" s="654"/>
      <c r="R48" s="655"/>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600"/>
    </row>
    <row r="49" spans="2:49" ht="24.75" customHeight="1">
      <c r="B49" s="509" t="s">
        <v>1381</v>
      </c>
      <c r="C49" s="651" t="s">
        <v>1073</v>
      </c>
      <c r="D49" s="511" t="s">
        <v>1386</v>
      </c>
      <c r="E49" s="512" t="s">
        <v>212</v>
      </c>
      <c r="F49" s="512" t="s">
        <v>212</v>
      </c>
      <c r="G49" s="654"/>
      <c r="H49" s="653"/>
      <c r="I49" s="653"/>
      <c r="J49" s="653"/>
      <c r="K49" s="653"/>
      <c r="L49" s="653"/>
      <c r="M49" s="653"/>
      <c r="N49" s="654"/>
      <c r="O49" s="654"/>
      <c r="P49" s="654"/>
      <c r="Q49" s="654"/>
      <c r="R49" s="655"/>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600"/>
    </row>
    <row r="50" spans="2:49" ht="24.75" customHeight="1">
      <c r="B50" s="891" t="s">
        <v>1382</v>
      </c>
      <c r="C50" s="651" t="s">
        <v>1074</v>
      </c>
      <c r="D50" s="511" t="s">
        <v>1386</v>
      </c>
      <c r="E50" s="512" t="s">
        <v>212</v>
      </c>
      <c r="F50" s="512" t="s">
        <v>212</v>
      </c>
      <c r="G50" s="654"/>
      <c r="H50" s="653"/>
      <c r="I50" s="653"/>
      <c r="J50" s="653"/>
      <c r="K50" s="653"/>
      <c r="L50" s="653"/>
      <c r="M50" s="653"/>
      <c r="N50" s="654"/>
      <c r="O50" s="654"/>
      <c r="P50" s="654"/>
      <c r="Q50" s="654"/>
      <c r="R50" s="655"/>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600"/>
    </row>
    <row r="51" spans="2:49" ht="24.75" customHeight="1">
      <c r="B51" s="509" t="s">
        <v>1383</v>
      </c>
      <c r="C51" s="651" t="s">
        <v>1075</v>
      </c>
      <c r="D51" s="511" t="s">
        <v>1386</v>
      </c>
      <c r="E51" s="512" t="s">
        <v>212</v>
      </c>
      <c r="F51" s="512" t="s">
        <v>212</v>
      </c>
      <c r="G51" s="654"/>
      <c r="H51" s="653"/>
      <c r="I51" s="653"/>
      <c r="J51" s="653"/>
      <c r="K51" s="653"/>
      <c r="L51" s="653"/>
      <c r="M51" s="653"/>
      <c r="N51" s="654"/>
      <c r="O51" s="654"/>
      <c r="P51" s="654"/>
      <c r="Q51" s="654"/>
      <c r="R51" s="655" t="s">
        <v>1442</v>
      </c>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600"/>
    </row>
    <row r="52" spans="2:49" ht="24.75" customHeight="1">
      <c r="B52" s="509" t="s">
        <v>1384</v>
      </c>
      <c r="C52" s="510" t="s">
        <v>122</v>
      </c>
      <c r="D52" s="511" t="s">
        <v>182</v>
      </c>
      <c r="E52" s="512" t="s">
        <v>212</v>
      </c>
      <c r="F52" s="512" t="s">
        <v>212</v>
      </c>
      <c r="G52" s="513"/>
      <c r="H52" s="512"/>
      <c r="I52" s="512"/>
      <c r="J52" s="513" t="s">
        <v>212</v>
      </c>
      <c r="K52" s="653"/>
      <c r="L52" s="653"/>
      <c r="M52" s="653"/>
      <c r="N52" s="654"/>
      <c r="O52" s="654"/>
      <c r="P52" s="654"/>
      <c r="Q52" s="654"/>
      <c r="R52" s="655" t="s">
        <v>1424</v>
      </c>
      <c r="AB52" s="865"/>
      <c r="AC52" s="865"/>
      <c r="AD52" s="865"/>
      <c r="AE52" s="865"/>
      <c r="AF52" s="865"/>
      <c r="AG52" s="865"/>
      <c r="AH52" s="865"/>
      <c r="AI52" s="865"/>
      <c r="AJ52" s="865"/>
      <c r="AK52" s="865"/>
      <c r="AL52" s="865"/>
      <c r="AM52" s="865"/>
      <c r="AN52" s="865"/>
      <c r="AO52" s="865"/>
      <c r="AP52" s="865"/>
      <c r="AQ52" s="865"/>
      <c r="AR52" s="865"/>
      <c r="AS52" s="865"/>
      <c r="AT52" s="865"/>
      <c r="AU52" s="865"/>
      <c r="AV52" s="865"/>
      <c r="AW52" s="868"/>
    </row>
    <row r="53" spans="2:49" ht="24.75" customHeight="1">
      <c r="B53" s="650" t="s">
        <v>1385</v>
      </c>
      <c r="C53" s="885" t="s">
        <v>1353</v>
      </c>
      <c r="D53" s="866" t="s">
        <v>182</v>
      </c>
      <c r="E53" s="519" t="s">
        <v>212</v>
      </c>
      <c r="F53" s="520" t="s">
        <v>212</v>
      </c>
      <c r="G53" s="886"/>
      <c r="H53" s="867"/>
      <c r="I53" s="867"/>
      <c r="J53" s="867"/>
      <c r="K53" s="519"/>
      <c r="L53" s="519"/>
      <c r="M53" s="519"/>
      <c r="N53" s="520"/>
      <c r="O53" s="520"/>
      <c r="P53" s="520"/>
      <c r="Q53" s="520"/>
      <c r="R53" s="521"/>
      <c r="AB53" s="95"/>
      <c r="AC53" s="95"/>
      <c r="AD53" s="95"/>
      <c r="AE53" s="95"/>
      <c r="AF53" s="95"/>
      <c r="AG53" s="95"/>
      <c r="AH53" s="95"/>
      <c r="AI53" s="95"/>
      <c r="AJ53" s="95"/>
      <c r="AK53" s="95"/>
      <c r="AL53" s="1079"/>
      <c r="AM53" s="1079"/>
      <c r="AN53" s="1079"/>
      <c r="AO53" s="1079"/>
      <c r="AP53" s="95"/>
      <c r="AQ53" s="95"/>
      <c r="AR53" s="95"/>
      <c r="AS53" s="1079"/>
      <c r="AT53" s="1079"/>
      <c r="AU53" s="1079"/>
      <c r="AV53" s="1079"/>
      <c r="AW53" s="90"/>
    </row>
    <row r="54" spans="2:49" ht="15" customHeight="1">
      <c r="B54" s="878"/>
      <c r="Z54" s="107"/>
      <c r="AA54" s="107"/>
      <c r="AB54" s="98"/>
      <c r="AC54" s="107"/>
      <c r="AD54" s="107"/>
      <c r="AE54" s="107"/>
      <c r="AF54" s="107"/>
      <c r="AG54" s="107"/>
      <c r="AH54" s="90"/>
      <c r="AI54" s="90"/>
      <c r="AJ54" s="90"/>
      <c r="AK54" s="90"/>
      <c r="AL54" s="90"/>
      <c r="AM54" s="90"/>
      <c r="AN54" s="90"/>
      <c r="AO54" s="90"/>
      <c r="AP54" s="90"/>
      <c r="AQ54" s="90"/>
      <c r="AR54" s="90"/>
      <c r="AS54" s="90"/>
      <c r="AT54" s="90"/>
      <c r="AU54" s="90"/>
      <c r="AV54" s="90"/>
      <c r="AW54" s="90"/>
    </row>
    <row r="55" spans="26:49" ht="15" customHeight="1">
      <c r="Z55" s="277"/>
      <c r="AA55" s="277"/>
      <c r="AB55" s="98"/>
      <c r="AC55" s="277"/>
      <c r="AD55" s="277"/>
      <c r="AE55" s="277"/>
      <c r="AF55" s="277"/>
      <c r="AG55" s="277"/>
      <c r="AH55" s="278"/>
      <c r="AI55" s="278"/>
      <c r="AJ55" s="278"/>
      <c r="AK55" s="278"/>
      <c r="AL55" s="278"/>
      <c r="AM55" s="278"/>
      <c r="AN55" s="278"/>
      <c r="AO55" s="278"/>
      <c r="AP55" s="278"/>
      <c r="AQ55" s="278"/>
      <c r="AR55" s="278"/>
      <c r="AS55" s="278"/>
      <c r="AT55" s="278"/>
      <c r="AU55" s="278"/>
      <c r="AV55" s="278"/>
      <c r="AW55" s="278"/>
    </row>
    <row r="56" spans="2:49" s="94" customFormat="1" ht="17.25">
      <c r="B56" s="295" t="s">
        <v>515</v>
      </c>
      <c r="C56" s="87"/>
      <c r="R56" s="94" t="s">
        <v>188</v>
      </c>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row>
    <row r="57" spans="2:49" ht="24.75" customHeight="1">
      <c r="B57" s="503" t="s">
        <v>200</v>
      </c>
      <c r="C57" s="504" t="s">
        <v>352</v>
      </c>
      <c r="D57" s="505"/>
      <c r="E57" s="506" t="s">
        <v>212</v>
      </c>
      <c r="F57" s="506" t="s">
        <v>212</v>
      </c>
      <c r="G57" s="507"/>
      <c r="H57" s="506"/>
      <c r="I57" s="506"/>
      <c r="J57" s="506"/>
      <c r="K57" s="506"/>
      <c r="L57" s="506"/>
      <c r="M57" s="506"/>
      <c r="N57" s="507"/>
      <c r="O57" s="507"/>
      <c r="P57" s="507"/>
      <c r="Q57" s="507"/>
      <c r="R57" s="508" t="s">
        <v>1502</v>
      </c>
      <c r="Z57" s="95"/>
      <c r="AA57" s="95"/>
      <c r="AB57" s="99"/>
      <c r="AC57" s="99"/>
      <c r="AD57" s="99"/>
      <c r="AE57" s="99"/>
      <c r="AF57" s="99"/>
      <c r="AG57" s="99"/>
      <c r="AH57" s="1078"/>
      <c r="AI57" s="1078"/>
      <c r="AJ57" s="1078"/>
      <c r="AK57" s="1078"/>
      <c r="AL57" s="1078"/>
      <c r="AM57" s="1078"/>
      <c r="AN57" s="1078"/>
      <c r="AO57" s="1078"/>
      <c r="AP57" s="99"/>
      <c r="AQ57" s="99"/>
      <c r="AR57" s="99"/>
      <c r="AS57" s="1078"/>
      <c r="AT57" s="1078"/>
      <c r="AU57" s="1078"/>
      <c r="AV57" s="1078"/>
      <c r="AW57" s="90"/>
    </row>
    <row r="58" spans="2:49" ht="24.75" customHeight="1">
      <c r="B58" s="650" t="s">
        <v>338</v>
      </c>
      <c r="C58" s="510" t="s">
        <v>92</v>
      </c>
      <c r="D58" s="511"/>
      <c r="E58" s="512" t="s">
        <v>153</v>
      </c>
      <c r="F58" s="512" t="s">
        <v>153</v>
      </c>
      <c r="G58" s="513" t="s">
        <v>154</v>
      </c>
      <c r="H58" s="512"/>
      <c r="I58" s="512"/>
      <c r="J58" s="512"/>
      <c r="K58" s="512"/>
      <c r="L58" s="512"/>
      <c r="M58" s="512"/>
      <c r="N58" s="513"/>
      <c r="O58" s="513"/>
      <c r="P58" s="513"/>
      <c r="Q58" s="513"/>
      <c r="R58" s="514" t="s">
        <v>1425</v>
      </c>
      <c r="Z58" s="106"/>
      <c r="AA58" s="106"/>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90"/>
    </row>
    <row r="59" spans="2:49" ht="48" customHeight="1">
      <c r="B59" s="509" t="s">
        <v>339</v>
      </c>
      <c r="C59" s="596" t="s">
        <v>1076</v>
      </c>
      <c r="D59" s="511"/>
      <c r="E59" s="512" t="s">
        <v>153</v>
      </c>
      <c r="F59" s="512" t="s">
        <v>153</v>
      </c>
      <c r="G59" s="513"/>
      <c r="H59" s="512"/>
      <c r="I59" s="512"/>
      <c r="J59" s="512"/>
      <c r="K59" s="512"/>
      <c r="L59" s="512"/>
      <c r="M59" s="512"/>
      <c r="N59" s="513"/>
      <c r="O59" s="513"/>
      <c r="P59" s="513"/>
      <c r="Q59" s="513"/>
      <c r="R59" s="514" t="s">
        <v>1414</v>
      </c>
      <c r="Z59" s="598"/>
      <c r="AA59" s="598"/>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600"/>
    </row>
    <row r="60" spans="2:49" ht="24.75" customHeight="1">
      <c r="B60" s="650" t="s">
        <v>340</v>
      </c>
      <c r="C60" s="510" t="s">
        <v>189</v>
      </c>
      <c r="D60" s="511"/>
      <c r="E60" s="512" t="s">
        <v>212</v>
      </c>
      <c r="F60" s="512" t="s">
        <v>212</v>
      </c>
      <c r="G60" s="513" t="s">
        <v>213</v>
      </c>
      <c r="H60" s="512"/>
      <c r="I60" s="512"/>
      <c r="J60" s="512"/>
      <c r="K60" s="512"/>
      <c r="L60" s="512"/>
      <c r="M60" s="512"/>
      <c r="N60" s="513"/>
      <c r="O60" s="513"/>
      <c r="P60" s="513"/>
      <c r="Q60" s="513"/>
      <c r="R60" s="514" t="s">
        <v>1426</v>
      </c>
      <c r="Z60" s="95"/>
      <c r="AA60" s="95"/>
      <c r="AB60" s="99"/>
      <c r="AC60" s="99"/>
      <c r="AD60" s="99"/>
      <c r="AE60" s="99"/>
      <c r="AF60" s="99"/>
      <c r="AG60" s="99"/>
      <c r="AH60" s="1078"/>
      <c r="AI60" s="1078"/>
      <c r="AJ60" s="1078"/>
      <c r="AK60" s="1078"/>
      <c r="AL60" s="1078"/>
      <c r="AM60" s="1078"/>
      <c r="AN60" s="1078"/>
      <c r="AO60" s="1078"/>
      <c r="AP60" s="99"/>
      <c r="AQ60" s="99"/>
      <c r="AR60" s="99"/>
      <c r="AS60" s="1078"/>
      <c r="AT60" s="1078"/>
      <c r="AU60" s="1078"/>
      <c r="AV60" s="1078"/>
      <c r="AW60" s="90"/>
    </row>
    <row r="61" spans="2:49" ht="24.75" customHeight="1">
      <c r="B61" s="509" t="s">
        <v>341</v>
      </c>
      <c r="C61" s="510" t="s">
        <v>190</v>
      </c>
      <c r="D61" s="511"/>
      <c r="E61" s="512" t="s">
        <v>212</v>
      </c>
      <c r="F61" s="512" t="s">
        <v>212</v>
      </c>
      <c r="G61" s="513" t="s">
        <v>213</v>
      </c>
      <c r="H61" s="512"/>
      <c r="I61" s="512"/>
      <c r="J61" s="512"/>
      <c r="K61" s="512"/>
      <c r="L61" s="512"/>
      <c r="M61" s="512"/>
      <c r="N61" s="513"/>
      <c r="O61" s="513"/>
      <c r="P61" s="513"/>
      <c r="Q61" s="513"/>
      <c r="R61" s="514" t="s">
        <v>1374</v>
      </c>
      <c r="Z61" s="90"/>
      <c r="AA61" s="90"/>
      <c r="AB61" s="99"/>
      <c r="AC61" s="99"/>
      <c r="AD61" s="99"/>
      <c r="AE61" s="99"/>
      <c r="AF61" s="99"/>
      <c r="AG61" s="99"/>
      <c r="AH61" s="1078"/>
      <c r="AI61" s="1078"/>
      <c r="AJ61" s="1078"/>
      <c r="AK61" s="1078"/>
      <c r="AL61" s="1078"/>
      <c r="AM61" s="1078"/>
      <c r="AN61" s="1078"/>
      <c r="AO61" s="1078"/>
      <c r="AP61" s="99"/>
      <c r="AQ61" s="99"/>
      <c r="AR61" s="99"/>
      <c r="AS61" s="1078"/>
      <c r="AT61" s="1078"/>
      <c r="AU61" s="1078"/>
      <c r="AV61" s="1078"/>
      <c r="AW61" s="90"/>
    </row>
    <row r="62" spans="2:49" ht="24.75" customHeight="1">
      <c r="B62" s="509" t="s">
        <v>342</v>
      </c>
      <c r="C62" s="510" t="s">
        <v>1077</v>
      </c>
      <c r="D62" s="511"/>
      <c r="E62" s="512" t="s">
        <v>212</v>
      </c>
      <c r="F62" s="512" t="s">
        <v>212</v>
      </c>
      <c r="G62" s="513"/>
      <c r="H62" s="512"/>
      <c r="I62" s="512"/>
      <c r="J62" s="512"/>
      <c r="K62" s="512"/>
      <c r="L62" s="512"/>
      <c r="M62" s="512"/>
      <c r="N62" s="513"/>
      <c r="O62" s="513"/>
      <c r="P62" s="513"/>
      <c r="Q62" s="513"/>
      <c r="R62" s="514" t="s">
        <v>353</v>
      </c>
      <c r="Z62" s="96"/>
      <c r="AA62" s="96"/>
      <c r="AB62" s="99"/>
      <c r="AC62" s="99"/>
      <c r="AD62" s="99"/>
      <c r="AE62" s="99"/>
      <c r="AF62" s="99"/>
      <c r="AG62" s="99"/>
      <c r="AH62" s="1078"/>
      <c r="AI62" s="1078"/>
      <c r="AJ62" s="1078"/>
      <c r="AK62" s="1078"/>
      <c r="AL62" s="1078"/>
      <c r="AM62" s="1078"/>
      <c r="AN62" s="1078"/>
      <c r="AO62" s="1078"/>
      <c r="AP62" s="99"/>
      <c r="AQ62" s="99"/>
      <c r="AR62" s="99"/>
      <c r="AS62" s="1078"/>
      <c r="AT62" s="1078"/>
      <c r="AU62" s="1078"/>
      <c r="AV62" s="1078"/>
      <c r="AW62" s="90"/>
    </row>
    <row r="63" spans="2:49" ht="24.75" customHeight="1">
      <c r="B63" s="891" t="s">
        <v>343</v>
      </c>
      <c r="C63" s="510" t="s">
        <v>191</v>
      </c>
      <c r="D63" s="511"/>
      <c r="E63" s="512" t="s">
        <v>212</v>
      </c>
      <c r="F63" s="512" t="s">
        <v>212</v>
      </c>
      <c r="G63" s="513" t="s">
        <v>354</v>
      </c>
      <c r="H63" s="512"/>
      <c r="I63" s="512"/>
      <c r="J63" s="512"/>
      <c r="K63" s="512"/>
      <c r="L63" s="512"/>
      <c r="M63" s="512"/>
      <c r="N63" s="513"/>
      <c r="O63" s="513"/>
      <c r="P63" s="513"/>
      <c r="Q63" s="513"/>
      <c r="R63" s="514" t="s">
        <v>1427</v>
      </c>
      <c r="Z63" s="95"/>
      <c r="AA63" s="95"/>
      <c r="AB63" s="99"/>
      <c r="AC63" s="99"/>
      <c r="AD63" s="99"/>
      <c r="AE63" s="99"/>
      <c r="AF63" s="99"/>
      <c r="AG63" s="99"/>
      <c r="AH63" s="1078"/>
      <c r="AI63" s="1078"/>
      <c r="AJ63" s="1078"/>
      <c r="AK63" s="1078"/>
      <c r="AL63" s="1078"/>
      <c r="AM63" s="1078"/>
      <c r="AN63" s="1078"/>
      <c r="AO63" s="1078"/>
      <c r="AP63" s="99"/>
      <c r="AQ63" s="99"/>
      <c r="AR63" s="99"/>
      <c r="AS63" s="1078"/>
      <c r="AT63" s="1078"/>
      <c r="AU63" s="1078"/>
      <c r="AV63" s="1078"/>
      <c r="AW63" s="90"/>
    </row>
    <row r="64" spans="2:49" ht="24.75" customHeight="1">
      <c r="B64" s="650" t="s">
        <v>344</v>
      </c>
      <c r="C64" s="510" t="s">
        <v>192</v>
      </c>
      <c r="D64" s="511"/>
      <c r="E64" s="512" t="s">
        <v>212</v>
      </c>
      <c r="F64" s="512" t="s">
        <v>212</v>
      </c>
      <c r="G64" s="513" t="s">
        <v>354</v>
      </c>
      <c r="H64" s="512"/>
      <c r="I64" s="512"/>
      <c r="J64" s="512"/>
      <c r="K64" s="512"/>
      <c r="L64" s="512"/>
      <c r="M64" s="512"/>
      <c r="N64" s="513"/>
      <c r="O64" s="513"/>
      <c r="P64" s="513"/>
      <c r="Q64" s="513"/>
      <c r="R64" s="514" t="s">
        <v>1427</v>
      </c>
      <c r="Z64" s="95"/>
      <c r="AA64" s="95"/>
      <c r="AB64" s="99"/>
      <c r="AC64" s="99"/>
      <c r="AD64" s="99"/>
      <c r="AE64" s="99"/>
      <c r="AF64" s="99"/>
      <c r="AG64" s="99"/>
      <c r="AH64" s="1078"/>
      <c r="AI64" s="1078"/>
      <c r="AJ64" s="1078"/>
      <c r="AK64" s="1078"/>
      <c r="AL64" s="1078"/>
      <c r="AM64" s="1078"/>
      <c r="AN64" s="1078"/>
      <c r="AO64" s="1078"/>
      <c r="AP64" s="99"/>
      <c r="AQ64" s="99"/>
      <c r="AR64" s="99"/>
      <c r="AS64" s="1078"/>
      <c r="AT64" s="1078"/>
      <c r="AU64" s="1078"/>
      <c r="AV64" s="1078"/>
      <c r="AW64" s="90"/>
    </row>
    <row r="65" spans="2:49" ht="24.75" customHeight="1">
      <c r="B65" s="509" t="s">
        <v>345</v>
      </c>
      <c r="C65" s="510" t="s">
        <v>193</v>
      </c>
      <c r="D65" s="511"/>
      <c r="E65" s="512" t="s">
        <v>212</v>
      </c>
      <c r="F65" s="512" t="s">
        <v>212</v>
      </c>
      <c r="G65" s="513" t="s">
        <v>354</v>
      </c>
      <c r="H65" s="512"/>
      <c r="I65" s="512"/>
      <c r="J65" s="512"/>
      <c r="K65" s="512"/>
      <c r="L65" s="512"/>
      <c r="M65" s="512"/>
      <c r="N65" s="513"/>
      <c r="O65" s="513"/>
      <c r="P65" s="513"/>
      <c r="Q65" s="513"/>
      <c r="R65" s="514" t="s">
        <v>1428</v>
      </c>
      <c r="Z65" s="95"/>
      <c r="AA65" s="95"/>
      <c r="AB65" s="99"/>
      <c r="AC65" s="99"/>
      <c r="AD65" s="99"/>
      <c r="AE65" s="99"/>
      <c r="AF65" s="99"/>
      <c r="AG65" s="99"/>
      <c r="AH65" s="1078"/>
      <c r="AI65" s="1078"/>
      <c r="AJ65" s="1078"/>
      <c r="AK65" s="1078"/>
      <c r="AL65" s="1078"/>
      <c r="AM65" s="1078"/>
      <c r="AN65" s="1078"/>
      <c r="AO65" s="1078"/>
      <c r="AP65" s="99"/>
      <c r="AQ65" s="99"/>
      <c r="AR65" s="99"/>
      <c r="AS65" s="1078"/>
      <c r="AT65" s="1078"/>
      <c r="AU65" s="1078"/>
      <c r="AV65" s="1078"/>
      <c r="AW65" s="90"/>
    </row>
    <row r="66" spans="2:49" ht="24.75" customHeight="1">
      <c r="B66" s="509" t="s">
        <v>346</v>
      </c>
      <c r="C66" s="510" t="s">
        <v>194</v>
      </c>
      <c r="D66" s="512"/>
      <c r="E66" s="512" t="s">
        <v>212</v>
      </c>
      <c r="F66" s="512" t="s">
        <v>212</v>
      </c>
      <c r="G66" s="513"/>
      <c r="H66" s="512"/>
      <c r="I66" s="512"/>
      <c r="J66" s="512"/>
      <c r="K66" s="512"/>
      <c r="L66" s="512"/>
      <c r="M66" s="512"/>
      <c r="N66" s="513"/>
      <c r="O66" s="513"/>
      <c r="P66" s="513"/>
      <c r="Q66" s="513"/>
      <c r="R66" s="514"/>
      <c r="Z66" s="95"/>
      <c r="AA66" s="95"/>
      <c r="AB66" s="99"/>
      <c r="AC66" s="99"/>
      <c r="AD66" s="99"/>
      <c r="AE66" s="99"/>
      <c r="AF66" s="99"/>
      <c r="AG66" s="99"/>
      <c r="AH66" s="1078"/>
      <c r="AI66" s="1078"/>
      <c r="AJ66" s="1078"/>
      <c r="AK66" s="1078"/>
      <c r="AL66" s="1078"/>
      <c r="AM66" s="1078"/>
      <c r="AN66" s="1078"/>
      <c r="AO66" s="1078"/>
      <c r="AP66" s="99"/>
      <c r="AQ66" s="99"/>
      <c r="AR66" s="99"/>
      <c r="AS66" s="1078"/>
      <c r="AT66" s="1078"/>
      <c r="AU66" s="1078"/>
      <c r="AV66" s="1078"/>
      <c r="AW66" s="90"/>
    </row>
    <row r="67" spans="2:49" ht="24.75" customHeight="1">
      <c r="B67" s="891" t="s">
        <v>347</v>
      </c>
      <c r="C67" s="510" t="s">
        <v>1393</v>
      </c>
      <c r="D67" s="511"/>
      <c r="E67" s="512" t="s">
        <v>212</v>
      </c>
      <c r="F67" s="512" t="s">
        <v>212</v>
      </c>
      <c r="G67" s="513" t="s">
        <v>354</v>
      </c>
      <c r="H67" s="512"/>
      <c r="I67" s="512"/>
      <c r="J67" s="512"/>
      <c r="K67" s="512"/>
      <c r="L67" s="512"/>
      <c r="M67" s="512"/>
      <c r="N67" s="513"/>
      <c r="O67" s="513"/>
      <c r="P67" s="513"/>
      <c r="Q67" s="513"/>
      <c r="R67" s="514" t="s">
        <v>1429</v>
      </c>
      <c r="Z67" s="95"/>
      <c r="AA67" s="95"/>
      <c r="AB67" s="99"/>
      <c r="AC67" s="99"/>
      <c r="AD67" s="99"/>
      <c r="AE67" s="99"/>
      <c r="AF67" s="99"/>
      <c r="AG67" s="99"/>
      <c r="AH67" s="1078"/>
      <c r="AI67" s="1078"/>
      <c r="AJ67" s="1078"/>
      <c r="AK67" s="1078"/>
      <c r="AL67" s="1078"/>
      <c r="AM67" s="1078"/>
      <c r="AN67" s="1078"/>
      <c r="AO67" s="1078"/>
      <c r="AP67" s="99"/>
      <c r="AQ67" s="99"/>
      <c r="AR67" s="99"/>
      <c r="AS67" s="1078"/>
      <c r="AT67" s="1078"/>
      <c r="AU67" s="1078"/>
      <c r="AV67" s="1078"/>
      <c r="AW67" s="90"/>
    </row>
    <row r="68" spans="2:49" ht="24.75" customHeight="1">
      <c r="B68" s="509" t="s">
        <v>348</v>
      </c>
      <c r="C68" s="510" t="s">
        <v>1078</v>
      </c>
      <c r="D68" s="511"/>
      <c r="E68" s="512" t="s">
        <v>212</v>
      </c>
      <c r="F68" s="512" t="s">
        <v>212</v>
      </c>
      <c r="G68" s="513" t="s">
        <v>354</v>
      </c>
      <c r="H68" s="512"/>
      <c r="I68" s="512"/>
      <c r="J68" s="512"/>
      <c r="K68" s="512"/>
      <c r="L68" s="512"/>
      <c r="M68" s="512"/>
      <c r="N68" s="513"/>
      <c r="O68" s="513"/>
      <c r="P68" s="513"/>
      <c r="Q68" s="513"/>
      <c r="R68" s="514" t="s">
        <v>1430</v>
      </c>
      <c r="Z68" s="95"/>
      <c r="AA68" s="95"/>
      <c r="AB68" s="99"/>
      <c r="AC68" s="99"/>
      <c r="AD68" s="99"/>
      <c r="AE68" s="99"/>
      <c r="AF68" s="99"/>
      <c r="AG68" s="99"/>
      <c r="AH68" s="1078"/>
      <c r="AI68" s="1078"/>
      <c r="AJ68" s="1078"/>
      <c r="AK68" s="1078"/>
      <c r="AL68" s="1078"/>
      <c r="AM68" s="1078"/>
      <c r="AN68" s="1078"/>
      <c r="AO68" s="1078"/>
      <c r="AP68" s="99"/>
      <c r="AQ68" s="99"/>
      <c r="AR68" s="99"/>
      <c r="AS68" s="1078"/>
      <c r="AT68" s="1078"/>
      <c r="AU68" s="1078"/>
      <c r="AV68" s="1078"/>
      <c r="AW68" s="90"/>
    </row>
    <row r="69" spans="2:49" ht="24.75" customHeight="1">
      <c r="B69" s="891" t="s">
        <v>349</v>
      </c>
      <c r="C69" s="510" t="s">
        <v>195</v>
      </c>
      <c r="D69" s="511"/>
      <c r="E69" s="512" t="s">
        <v>212</v>
      </c>
      <c r="F69" s="512" t="s">
        <v>212</v>
      </c>
      <c r="G69" s="513" t="s">
        <v>354</v>
      </c>
      <c r="H69" s="512"/>
      <c r="I69" s="512"/>
      <c r="J69" s="512"/>
      <c r="K69" s="512"/>
      <c r="L69" s="512"/>
      <c r="M69" s="512"/>
      <c r="N69" s="513"/>
      <c r="O69" s="513"/>
      <c r="P69" s="513" t="s">
        <v>212</v>
      </c>
      <c r="Q69" s="513" t="s">
        <v>212</v>
      </c>
      <c r="R69" s="514" t="s">
        <v>1431</v>
      </c>
      <c r="Z69" s="95"/>
      <c r="AA69" s="95"/>
      <c r="AB69" s="99"/>
      <c r="AC69" s="99"/>
      <c r="AD69" s="99"/>
      <c r="AE69" s="99"/>
      <c r="AF69" s="99"/>
      <c r="AG69" s="99"/>
      <c r="AH69" s="1078"/>
      <c r="AI69" s="1078"/>
      <c r="AJ69" s="1078"/>
      <c r="AK69" s="1078"/>
      <c r="AL69" s="1078"/>
      <c r="AM69" s="1078"/>
      <c r="AN69" s="1078"/>
      <c r="AO69" s="1078"/>
      <c r="AP69" s="99"/>
      <c r="AQ69" s="99"/>
      <c r="AR69" s="99"/>
      <c r="AS69" s="1078"/>
      <c r="AT69" s="1078"/>
      <c r="AU69" s="1078"/>
      <c r="AV69" s="1078"/>
      <c r="AW69" s="90"/>
    </row>
    <row r="70" spans="2:49" ht="24.75" customHeight="1">
      <c r="B70" s="509" t="s">
        <v>350</v>
      </c>
      <c r="C70" s="510" t="s">
        <v>1079</v>
      </c>
      <c r="D70" s="511"/>
      <c r="E70" s="512" t="s">
        <v>212</v>
      </c>
      <c r="F70" s="512" t="s">
        <v>212</v>
      </c>
      <c r="G70" s="513"/>
      <c r="H70" s="512"/>
      <c r="I70" s="512"/>
      <c r="J70" s="512"/>
      <c r="K70" s="512"/>
      <c r="L70" s="512"/>
      <c r="M70" s="512"/>
      <c r="N70" s="513"/>
      <c r="O70" s="513"/>
      <c r="P70" s="513"/>
      <c r="Q70" s="513"/>
      <c r="R70" s="514"/>
      <c r="Z70" s="598"/>
      <c r="AA70" s="598"/>
      <c r="AB70" s="597"/>
      <c r="AC70" s="597"/>
      <c r="AD70" s="597"/>
      <c r="AE70" s="597"/>
      <c r="AF70" s="597"/>
      <c r="AG70" s="597"/>
      <c r="AH70" s="597"/>
      <c r="AI70" s="597"/>
      <c r="AJ70" s="597"/>
      <c r="AK70" s="597"/>
      <c r="AL70" s="597"/>
      <c r="AM70" s="597"/>
      <c r="AN70" s="597"/>
      <c r="AO70" s="597"/>
      <c r="AP70" s="597"/>
      <c r="AQ70" s="597"/>
      <c r="AR70" s="597"/>
      <c r="AS70" s="597"/>
      <c r="AT70" s="597"/>
      <c r="AU70" s="597"/>
      <c r="AV70" s="597"/>
      <c r="AW70" s="600"/>
    </row>
    <row r="71" spans="2:49" ht="24.75" customHeight="1">
      <c r="B71" s="891" t="s">
        <v>351</v>
      </c>
      <c r="C71" s="510" t="s">
        <v>1080</v>
      </c>
      <c r="D71" s="511"/>
      <c r="E71" s="512" t="s">
        <v>212</v>
      </c>
      <c r="F71" s="512" t="s">
        <v>212</v>
      </c>
      <c r="G71" s="513"/>
      <c r="H71" s="512"/>
      <c r="I71" s="512"/>
      <c r="J71" s="512"/>
      <c r="K71" s="512"/>
      <c r="L71" s="512"/>
      <c r="M71" s="512" t="s">
        <v>212</v>
      </c>
      <c r="N71" s="513"/>
      <c r="O71" s="513"/>
      <c r="P71" s="513"/>
      <c r="Q71" s="513"/>
      <c r="R71" s="514"/>
      <c r="Z71" s="95"/>
      <c r="AA71" s="95"/>
      <c r="AB71" s="99"/>
      <c r="AC71" s="99"/>
      <c r="AD71" s="99"/>
      <c r="AE71" s="99"/>
      <c r="AF71" s="99"/>
      <c r="AG71" s="99"/>
      <c r="AH71" s="1078"/>
      <c r="AI71" s="1078"/>
      <c r="AJ71" s="1078"/>
      <c r="AK71" s="1078"/>
      <c r="AL71" s="1078"/>
      <c r="AM71" s="1078"/>
      <c r="AN71" s="1078"/>
      <c r="AO71" s="1078"/>
      <c r="AP71" s="99"/>
      <c r="AQ71" s="99"/>
      <c r="AR71" s="99"/>
      <c r="AS71" s="1078"/>
      <c r="AT71" s="1078"/>
      <c r="AU71" s="1078"/>
      <c r="AV71" s="1078"/>
      <c r="AW71" s="90"/>
    </row>
    <row r="72" spans="2:49" ht="24.75" customHeight="1">
      <c r="B72" s="509" t="s">
        <v>1388</v>
      </c>
      <c r="C72" s="510" t="s">
        <v>122</v>
      </c>
      <c r="D72" s="511"/>
      <c r="E72" s="512" t="s">
        <v>212</v>
      </c>
      <c r="F72" s="512" t="s">
        <v>212</v>
      </c>
      <c r="G72" s="513"/>
      <c r="H72" s="512"/>
      <c r="I72" s="512" t="s">
        <v>212</v>
      </c>
      <c r="J72" s="512"/>
      <c r="K72" s="512"/>
      <c r="L72" s="512"/>
      <c r="M72" s="512"/>
      <c r="N72" s="513"/>
      <c r="O72" s="513"/>
      <c r="P72" s="513"/>
      <c r="Q72" s="513"/>
      <c r="R72" s="514" t="s">
        <v>1423</v>
      </c>
      <c r="Z72" s="865"/>
      <c r="AA72" s="865"/>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8"/>
    </row>
    <row r="73" spans="2:49" ht="24.75" customHeight="1">
      <c r="B73" s="516" t="s">
        <v>1389</v>
      </c>
      <c r="C73" s="885" t="s">
        <v>1353</v>
      </c>
      <c r="D73" s="866"/>
      <c r="E73" s="867" t="s">
        <v>212</v>
      </c>
      <c r="F73" s="867" t="s">
        <v>212</v>
      </c>
      <c r="G73" s="886"/>
      <c r="H73" s="867"/>
      <c r="I73" s="867"/>
      <c r="J73" s="867"/>
      <c r="K73" s="867"/>
      <c r="L73" s="867"/>
      <c r="M73" s="867"/>
      <c r="N73" s="886"/>
      <c r="O73" s="886"/>
      <c r="P73" s="886"/>
      <c r="Q73" s="886"/>
      <c r="R73" s="887"/>
      <c r="Z73" s="95"/>
      <c r="AA73" s="95"/>
      <c r="AB73" s="99"/>
      <c r="AC73" s="99"/>
      <c r="AD73" s="99"/>
      <c r="AE73" s="99"/>
      <c r="AF73" s="99"/>
      <c r="AG73" s="99"/>
      <c r="AH73" s="1078"/>
      <c r="AI73" s="1078"/>
      <c r="AJ73" s="1078"/>
      <c r="AK73" s="1078"/>
      <c r="AL73" s="1078"/>
      <c r="AM73" s="1078"/>
      <c r="AN73" s="1078"/>
      <c r="AO73" s="1078"/>
      <c r="AP73" s="99"/>
      <c r="AQ73" s="99"/>
      <c r="AR73" s="99"/>
      <c r="AS73" s="1078"/>
      <c r="AT73" s="1078"/>
      <c r="AU73" s="1078"/>
      <c r="AV73" s="1078"/>
      <c r="AW73" s="90"/>
    </row>
    <row r="74" spans="2:49" ht="15" customHeight="1">
      <c r="B74" s="878"/>
      <c r="R74" s="104"/>
      <c r="Z74" s="95"/>
      <c r="AA74" s="95"/>
      <c r="AB74" s="90"/>
      <c r="AC74" s="90"/>
      <c r="AD74" s="90"/>
      <c r="AE74" s="90"/>
      <c r="AF74" s="90"/>
      <c r="AG74" s="90"/>
      <c r="AH74" s="90"/>
      <c r="AI74" s="90"/>
      <c r="AJ74" s="90"/>
      <c r="AK74" s="90"/>
      <c r="AL74" s="90"/>
      <c r="AM74" s="90"/>
      <c r="AN74" s="90"/>
      <c r="AO74" s="90"/>
      <c r="AP74" s="90"/>
      <c r="AQ74" s="90"/>
      <c r="AR74" s="90"/>
      <c r="AS74" s="90"/>
      <c r="AT74" s="90"/>
      <c r="AU74" s="90"/>
      <c r="AV74" s="90"/>
      <c r="AW74" s="90"/>
    </row>
    <row r="75" spans="2:49" ht="15" customHeight="1">
      <c r="B75" s="946"/>
      <c r="R75" s="104"/>
      <c r="Z75" s="943"/>
      <c r="AA75" s="943"/>
      <c r="AB75" s="946"/>
      <c r="AC75" s="946"/>
      <c r="AD75" s="946"/>
      <c r="AE75" s="946"/>
      <c r="AF75" s="946"/>
      <c r="AG75" s="946"/>
      <c r="AH75" s="946"/>
      <c r="AI75" s="946"/>
      <c r="AJ75" s="946"/>
      <c r="AK75" s="946"/>
      <c r="AL75" s="946"/>
      <c r="AM75" s="946"/>
      <c r="AN75" s="946"/>
      <c r="AO75" s="946"/>
      <c r="AP75" s="946"/>
      <c r="AQ75" s="946"/>
      <c r="AR75" s="946"/>
      <c r="AS75" s="946"/>
      <c r="AT75" s="946"/>
      <c r="AU75" s="946"/>
      <c r="AV75" s="946"/>
      <c r="AW75" s="946"/>
    </row>
    <row r="76" spans="2:49" s="94" customFormat="1" ht="17.25">
      <c r="B76" s="295" t="s">
        <v>516</v>
      </c>
      <c r="C76" s="87"/>
      <c r="D76" s="87"/>
      <c r="R76" s="94" t="s">
        <v>199</v>
      </c>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row>
    <row r="77" spans="2:49" ht="24.75" customHeight="1">
      <c r="B77" s="503" t="s">
        <v>201</v>
      </c>
      <c r="C77" s="504" t="s">
        <v>92</v>
      </c>
      <c r="D77" s="505"/>
      <c r="E77" s="506" t="s">
        <v>153</v>
      </c>
      <c r="F77" s="506" t="s">
        <v>153</v>
      </c>
      <c r="G77" s="507" t="s">
        <v>154</v>
      </c>
      <c r="H77" s="506"/>
      <c r="I77" s="506"/>
      <c r="J77" s="506"/>
      <c r="K77" s="506"/>
      <c r="L77" s="506"/>
      <c r="M77" s="506"/>
      <c r="N77" s="507"/>
      <c r="O77" s="507"/>
      <c r="P77" s="507"/>
      <c r="Q77" s="507"/>
      <c r="R77" s="508" t="s">
        <v>1425</v>
      </c>
      <c r="Z77" s="106"/>
      <c r="AA77" s="106"/>
      <c r="AB77" s="105"/>
      <c r="AC77" s="105"/>
      <c r="AD77" s="105"/>
      <c r="AE77" s="105"/>
      <c r="AF77" s="105"/>
      <c r="AG77" s="105"/>
      <c r="AH77" s="1078"/>
      <c r="AI77" s="1078"/>
      <c r="AJ77" s="1078"/>
      <c r="AK77" s="1078"/>
      <c r="AL77" s="1078"/>
      <c r="AM77" s="1078"/>
      <c r="AN77" s="1078"/>
      <c r="AO77" s="1078"/>
      <c r="AP77" s="105"/>
      <c r="AQ77" s="105"/>
      <c r="AR77" s="105"/>
      <c r="AS77" s="1078"/>
      <c r="AT77" s="1078"/>
      <c r="AU77" s="1078"/>
      <c r="AV77" s="1078"/>
      <c r="AW77" s="90"/>
    </row>
    <row r="78" spans="2:49" ht="24.75" customHeight="1">
      <c r="B78" s="509" t="s">
        <v>202</v>
      </c>
      <c r="C78" s="510" t="s">
        <v>193</v>
      </c>
      <c r="D78" s="511"/>
      <c r="E78" s="512" t="s">
        <v>153</v>
      </c>
      <c r="F78" s="512" t="s">
        <v>153</v>
      </c>
      <c r="G78" s="513" t="s">
        <v>154</v>
      </c>
      <c r="H78" s="512"/>
      <c r="I78" s="512"/>
      <c r="J78" s="512"/>
      <c r="K78" s="512"/>
      <c r="L78" s="512"/>
      <c r="M78" s="512"/>
      <c r="N78" s="513"/>
      <c r="O78" s="513"/>
      <c r="P78" s="513"/>
      <c r="Q78" s="513"/>
      <c r="R78" s="514" t="s">
        <v>1428</v>
      </c>
      <c r="Z78" s="90"/>
      <c r="AA78" s="90"/>
      <c r="AB78" s="105"/>
      <c r="AC78" s="105"/>
      <c r="AD78" s="105"/>
      <c r="AE78" s="105"/>
      <c r="AF78" s="105"/>
      <c r="AG78" s="105"/>
      <c r="AH78" s="1078"/>
      <c r="AI78" s="1078"/>
      <c r="AJ78" s="1078"/>
      <c r="AK78" s="1078"/>
      <c r="AL78" s="1078"/>
      <c r="AM78" s="1078"/>
      <c r="AN78" s="1078"/>
      <c r="AO78" s="1078"/>
      <c r="AP78" s="105"/>
      <c r="AQ78" s="105"/>
      <c r="AR78" s="105"/>
      <c r="AS78" s="1078"/>
      <c r="AT78" s="1078"/>
      <c r="AU78" s="1078"/>
      <c r="AV78" s="1078"/>
      <c r="AW78" s="90"/>
    </row>
    <row r="79" spans="2:49" ht="24.75" customHeight="1">
      <c r="B79" s="509" t="s">
        <v>203</v>
      </c>
      <c r="C79" s="510" t="s">
        <v>194</v>
      </c>
      <c r="D79" s="512"/>
      <c r="E79" s="512" t="s">
        <v>212</v>
      </c>
      <c r="F79" s="512" t="s">
        <v>212</v>
      </c>
      <c r="G79" s="513"/>
      <c r="H79" s="512"/>
      <c r="I79" s="512"/>
      <c r="J79" s="512"/>
      <c r="K79" s="512"/>
      <c r="L79" s="512"/>
      <c r="M79" s="512"/>
      <c r="N79" s="513"/>
      <c r="O79" s="513"/>
      <c r="P79" s="513"/>
      <c r="Q79" s="513"/>
      <c r="R79" s="514"/>
      <c r="Z79" s="96"/>
      <c r="AA79" s="96"/>
      <c r="AB79" s="105"/>
      <c r="AC79" s="105"/>
      <c r="AD79" s="105"/>
      <c r="AE79" s="105"/>
      <c r="AF79" s="105"/>
      <c r="AG79" s="105"/>
      <c r="AH79" s="1078"/>
      <c r="AI79" s="1078"/>
      <c r="AJ79" s="1078"/>
      <c r="AK79" s="1078"/>
      <c r="AL79" s="1078"/>
      <c r="AM79" s="1078"/>
      <c r="AN79" s="1078"/>
      <c r="AO79" s="1078"/>
      <c r="AP79" s="105"/>
      <c r="AQ79" s="105"/>
      <c r="AR79" s="105"/>
      <c r="AS79" s="1078"/>
      <c r="AT79" s="1078"/>
      <c r="AU79" s="1078"/>
      <c r="AV79" s="1078"/>
      <c r="AW79" s="90"/>
    </row>
    <row r="80" spans="2:49" ht="24.75" customHeight="1">
      <c r="B80" s="509" t="s">
        <v>204</v>
      </c>
      <c r="C80" s="510" t="s">
        <v>196</v>
      </c>
      <c r="D80" s="511"/>
      <c r="E80" s="512" t="s">
        <v>212</v>
      </c>
      <c r="F80" s="512" t="s">
        <v>212</v>
      </c>
      <c r="G80" s="513" t="s">
        <v>354</v>
      </c>
      <c r="H80" s="512"/>
      <c r="I80" s="512"/>
      <c r="J80" s="512"/>
      <c r="K80" s="512"/>
      <c r="L80" s="512"/>
      <c r="M80" s="512"/>
      <c r="N80" s="513"/>
      <c r="O80" s="513"/>
      <c r="P80" s="513"/>
      <c r="Q80" s="513"/>
      <c r="R80" s="514" t="s">
        <v>1427</v>
      </c>
      <c r="Z80" s="106"/>
      <c r="AA80" s="106"/>
      <c r="AB80" s="105"/>
      <c r="AC80" s="105"/>
      <c r="AD80" s="105"/>
      <c r="AE80" s="105"/>
      <c r="AF80" s="105"/>
      <c r="AG80" s="105"/>
      <c r="AH80" s="1078"/>
      <c r="AI80" s="1078"/>
      <c r="AJ80" s="1078"/>
      <c r="AK80" s="1078"/>
      <c r="AL80" s="1078"/>
      <c r="AM80" s="1078"/>
      <c r="AN80" s="1078"/>
      <c r="AO80" s="1078"/>
      <c r="AP80" s="105"/>
      <c r="AQ80" s="105"/>
      <c r="AR80" s="105"/>
      <c r="AS80" s="1078"/>
      <c r="AT80" s="1078"/>
      <c r="AU80" s="1078"/>
      <c r="AV80" s="1078"/>
      <c r="AW80" s="90"/>
    </row>
    <row r="81" spans="2:49" ht="24.75" customHeight="1">
      <c r="B81" s="509" t="s">
        <v>205</v>
      </c>
      <c r="C81" s="510" t="s">
        <v>1393</v>
      </c>
      <c r="D81" s="511"/>
      <c r="E81" s="512" t="s">
        <v>212</v>
      </c>
      <c r="F81" s="512" t="s">
        <v>212</v>
      </c>
      <c r="G81" s="513" t="s">
        <v>354</v>
      </c>
      <c r="H81" s="512"/>
      <c r="I81" s="512"/>
      <c r="J81" s="512"/>
      <c r="K81" s="512"/>
      <c r="L81" s="512"/>
      <c r="M81" s="512"/>
      <c r="N81" s="513"/>
      <c r="O81" s="513"/>
      <c r="P81" s="513"/>
      <c r="Q81" s="513"/>
      <c r="R81" s="514" t="s">
        <v>1429</v>
      </c>
      <c r="Z81" s="106"/>
      <c r="AA81" s="106"/>
      <c r="AB81" s="105"/>
      <c r="AC81" s="105"/>
      <c r="AD81" s="105"/>
      <c r="AE81" s="105"/>
      <c r="AF81" s="105"/>
      <c r="AG81" s="105"/>
      <c r="AH81" s="1078"/>
      <c r="AI81" s="1078"/>
      <c r="AJ81" s="1078"/>
      <c r="AK81" s="1078"/>
      <c r="AL81" s="1078"/>
      <c r="AM81" s="1078"/>
      <c r="AN81" s="1078"/>
      <c r="AO81" s="1078"/>
      <c r="AP81" s="105"/>
      <c r="AQ81" s="105"/>
      <c r="AR81" s="105"/>
      <c r="AS81" s="1078"/>
      <c r="AT81" s="1078"/>
      <c r="AU81" s="1078"/>
      <c r="AV81" s="1078"/>
      <c r="AW81" s="90"/>
    </row>
    <row r="82" spans="2:49" ht="24.75" customHeight="1">
      <c r="B82" s="509" t="s">
        <v>206</v>
      </c>
      <c r="C82" s="510" t="s">
        <v>1078</v>
      </c>
      <c r="D82" s="511"/>
      <c r="E82" s="512" t="s">
        <v>212</v>
      </c>
      <c r="F82" s="512" t="s">
        <v>212</v>
      </c>
      <c r="G82" s="513" t="s">
        <v>354</v>
      </c>
      <c r="H82" s="512"/>
      <c r="I82" s="512"/>
      <c r="J82" s="512"/>
      <c r="K82" s="512"/>
      <c r="L82" s="512"/>
      <c r="M82" s="512"/>
      <c r="N82" s="513"/>
      <c r="O82" s="513"/>
      <c r="P82" s="513"/>
      <c r="Q82" s="513"/>
      <c r="R82" s="514" t="s">
        <v>1432</v>
      </c>
      <c r="Z82" s="106"/>
      <c r="AA82" s="106"/>
      <c r="AB82" s="105"/>
      <c r="AC82" s="105"/>
      <c r="AD82" s="105"/>
      <c r="AE82" s="105"/>
      <c r="AF82" s="105"/>
      <c r="AG82" s="105"/>
      <c r="AH82" s="1078"/>
      <c r="AI82" s="1078"/>
      <c r="AJ82" s="1078"/>
      <c r="AK82" s="1078"/>
      <c r="AL82" s="1078"/>
      <c r="AM82" s="1078"/>
      <c r="AN82" s="1078"/>
      <c r="AO82" s="1078"/>
      <c r="AP82" s="105"/>
      <c r="AQ82" s="105"/>
      <c r="AR82" s="105"/>
      <c r="AS82" s="1078"/>
      <c r="AT82" s="1078"/>
      <c r="AU82" s="1078"/>
      <c r="AV82" s="1078"/>
      <c r="AW82" s="90"/>
    </row>
    <row r="83" spans="2:49" ht="24.75" customHeight="1">
      <c r="B83" s="509" t="s">
        <v>207</v>
      </c>
      <c r="C83" s="510" t="s">
        <v>197</v>
      </c>
      <c r="D83" s="511"/>
      <c r="E83" s="512" t="s">
        <v>212</v>
      </c>
      <c r="F83" s="512" t="s">
        <v>212</v>
      </c>
      <c r="G83" s="513"/>
      <c r="H83" s="512"/>
      <c r="I83" s="512"/>
      <c r="J83" s="512"/>
      <c r="K83" s="512"/>
      <c r="L83" s="512"/>
      <c r="M83" s="512"/>
      <c r="N83" s="513"/>
      <c r="O83" s="513"/>
      <c r="P83" s="513"/>
      <c r="Q83" s="513"/>
      <c r="R83" s="514"/>
      <c r="Z83" s="106"/>
      <c r="AA83" s="106"/>
      <c r="AB83" s="105"/>
      <c r="AC83" s="105"/>
      <c r="AD83" s="105"/>
      <c r="AE83" s="105"/>
      <c r="AF83" s="105"/>
      <c r="AG83" s="105"/>
      <c r="AH83" s="1078"/>
      <c r="AI83" s="1078"/>
      <c r="AJ83" s="1078"/>
      <c r="AK83" s="1078"/>
      <c r="AL83" s="1078"/>
      <c r="AM83" s="1078"/>
      <c r="AN83" s="1078"/>
      <c r="AO83" s="1078"/>
      <c r="AP83" s="105"/>
      <c r="AQ83" s="105"/>
      <c r="AR83" s="105"/>
      <c r="AS83" s="1078"/>
      <c r="AT83" s="1078"/>
      <c r="AU83" s="1078"/>
      <c r="AV83" s="1078"/>
      <c r="AW83" s="90"/>
    </row>
    <row r="84" spans="2:49" ht="24.75" customHeight="1">
      <c r="B84" s="509" t="s">
        <v>208</v>
      </c>
      <c r="C84" s="510" t="s">
        <v>198</v>
      </c>
      <c r="D84" s="511"/>
      <c r="E84" s="512" t="s">
        <v>212</v>
      </c>
      <c r="F84" s="512" t="s">
        <v>214</v>
      </c>
      <c r="G84" s="513"/>
      <c r="H84" s="512"/>
      <c r="I84" s="512"/>
      <c r="J84" s="512"/>
      <c r="K84" s="512"/>
      <c r="L84" s="512"/>
      <c r="M84" s="512"/>
      <c r="N84" s="513"/>
      <c r="O84" s="513"/>
      <c r="P84" s="513"/>
      <c r="Q84" s="513"/>
      <c r="R84" s="522" t="s">
        <v>355</v>
      </c>
      <c r="Z84" s="106"/>
      <c r="AA84" s="106"/>
      <c r="AB84" s="105"/>
      <c r="AC84" s="105"/>
      <c r="AD84" s="105"/>
      <c r="AE84" s="105"/>
      <c r="AF84" s="105"/>
      <c r="AG84" s="105"/>
      <c r="AH84" s="1078"/>
      <c r="AI84" s="1078"/>
      <c r="AJ84" s="1078"/>
      <c r="AK84" s="1078"/>
      <c r="AL84" s="1078"/>
      <c r="AM84" s="1078"/>
      <c r="AN84" s="1078"/>
      <c r="AO84" s="1078"/>
      <c r="AP84" s="105"/>
      <c r="AQ84" s="105"/>
      <c r="AR84" s="105"/>
      <c r="AS84" s="1078"/>
      <c r="AT84" s="1078"/>
      <c r="AU84" s="1078"/>
      <c r="AV84" s="1078"/>
      <c r="AW84" s="90"/>
    </row>
    <row r="85" spans="2:49" ht="24.75" customHeight="1">
      <c r="B85" s="509" t="s">
        <v>209</v>
      </c>
      <c r="C85" s="651" t="s">
        <v>1079</v>
      </c>
      <c r="D85" s="652"/>
      <c r="E85" s="653" t="s">
        <v>212</v>
      </c>
      <c r="F85" s="653" t="s">
        <v>212</v>
      </c>
      <c r="G85" s="654"/>
      <c r="H85" s="653"/>
      <c r="I85" s="653"/>
      <c r="J85" s="653"/>
      <c r="K85" s="653"/>
      <c r="L85" s="653"/>
      <c r="M85" s="653"/>
      <c r="N85" s="654"/>
      <c r="O85" s="654"/>
      <c r="P85" s="654"/>
      <c r="Q85" s="654"/>
      <c r="R85" s="656"/>
      <c r="Z85" s="598"/>
      <c r="AA85" s="598"/>
      <c r="AB85" s="597"/>
      <c r="AC85" s="597"/>
      <c r="AD85" s="597"/>
      <c r="AE85" s="597"/>
      <c r="AF85" s="597"/>
      <c r="AG85" s="597"/>
      <c r="AH85" s="597"/>
      <c r="AI85" s="597"/>
      <c r="AJ85" s="597"/>
      <c r="AK85" s="597"/>
      <c r="AL85" s="597"/>
      <c r="AM85" s="597"/>
      <c r="AN85" s="597"/>
      <c r="AO85" s="597"/>
      <c r="AP85" s="597"/>
      <c r="AQ85" s="597"/>
      <c r="AR85" s="597"/>
      <c r="AS85" s="597"/>
      <c r="AT85" s="597"/>
      <c r="AU85" s="597"/>
      <c r="AV85" s="597"/>
      <c r="AW85" s="600"/>
    </row>
    <row r="86" spans="2:49" ht="24.75" customHeight="1">
      <c r="B86" s="509" t="s">
        <v>210</v>
      </c>
      <c r="C86" s="651" t="s">
        <v>122</v>
      </c>
      <c r="D86" s="511"/>
      <c r="E86" s="512" t="s">
        <v>212</v>
      </c>
      <c r="F86" s="512" t="s">
        <v>212</v>
      </c>
      <c r="G86" s="513"/>
      <c r="H86" s="512"/>
      <c r="I86" s="512" t="s">
        <v>212</v>
      </c>
      <c r="J86" s="512"/>
      <c r="K86" s="512"/>
      <c r="L86" s="512"/>
      <c r="M86" s="513"/>
      <c r="N86" s="513"/>
      <c r="O86" s="513"/>
      <c r="P86" s="513"/>
      <c r="Q86" s="513"/>
      <c r="R86" s="514" t="s">
        <v>1423</v>
      </c>
      <c r="Z86" s="106"/>
      <c r="AA86" s="106"/>
      <c r="AB86" s="105"/>
      <c r="AC86" s="105"/>
      <c r="AD86" s="105"/>
      <c r="AE86" s="105"/>
      <c r="AF86" s="105"/>
      <c r="AG86" s="105"/>
      <c r="AH86" s="1078"/>
      <c r="AI86" s="1078"/>
      <c r="AJ86" s="1078"/>
      <c r="AK86" s="1078"/>
      <c r="AL86" s="1078"/>
      <c r="AM86" s="1078"/>
      <c r="AN86" s="1078"/>
      <c r="AO86" s="1078"/>
      <c r="AP86" s="105"/>
      <c r="AQ86" s="105"/>
      <c r="AR86" s="105"/>
      <c r="AS86" s="1078"/>
      <c r="AT86" s="1078"/>
      <c r="AU86" s="1078"/>
      <c r="AV86" s="1078"/>
      <c r="AW86" s="90"/>
    </row>
    <row r="87" spans="2:49" ht="24.75" customHeight="1">
      <c r="B87" s="516" t="s">
        <v>1390</v>
      </c>
      <c r="C87" s="517" t="s">
        <v>1353</v>
      </c>
      <c r="D87" s="866"/>
      <c r="E87" s="867" t="s">
        <v>212</v>
      </c>
      <c r="F87" s="867" t="s">
        <v>212</v>
      </c>
      <c r="G87" s="886"/>
      <c r="H87" s="867"/>
      <c r="I87" s="867"/>
      <c r="J87" s="867"/>
      <c r="K87" s="867"/>
      <c r="L87" s="867"/>
      <c r="M87" s="867"/>
      <c r="N87" s="886"/>
      <c r="O87" s="886"/>
      <c r="P87" s="886"/>
      <c r="Q87" s="886"/>
      <c r="R87" s="887"/>
      <c r="Z87" s="865"/>
      <c r="AA87" s="865"/>
      <c r="AB87" s="864"/>
      <c r="AC87" s="864"/>
      <c r="AD87" s="864"/>
      <c r="AE87" s="864"/>
      <c r="AF87" s="864"/>
      <c r="AG87" s="864"/>
      <c r="AH87" s="1078"/>
      <c r="AI87" s="1078"/>
      <c r="AJ87" s="1078"/>
      <c r="AK87" s="1078"/>
      <c r="AL87" s="1078"/>
      <c r="AM87" s="1078"/>
      <c r="AN87" s="1078"/>
      <c r="AO87" s="1078"/>
      <c r="AP87" s="864"/>
      <c r="AQ87" s="864"/>
      <c r="AR87" s="864"/>
      <c r="AS87" s="1078"/>
      <c r="AT87" s="1078"/>
      <c r="AU87" s="1078"/>
      <c r="AV87" s="1078"/>
      <c r="AW87" s="868"/>
    </row>
    <row r="88" spans="2:49" ht="15" customHeight="1">
      <c r="B88" s="969"/>
      <c r="C88" s="92"/>
      <c r="D88" s="92"/>
      <c r="E88" s="100"/>
      <c r="F88" s="100"/>
      <c r="G88" s="100"/>
      <c r="H88" s="100"/>
      <c r="I88" s="100"/>
      <c r="J88" s="100"/>
      <c r="K88" s="100"/>
      <c r="L88" s="100"/>
      <c r="M88" s="100"/>
      <c r="N88" s="100"/>
      <c r="O88" s="100"/>
      <c r="P88" s="100"/>
      <c r="Q88" s="100"/>
      <c r="R88" s="947"/>
      <c r="Z88" s="943"/>
      <c r="AA88" s="943"/>
      <c r="AB88" s="942"/>
      <c r="AC88" s="942"/>
      <c r="AD88" s="942"/>
      <c r="AE88" s="942"/>
      <c r="AF88" s="942"/>
      <c r="AG88" s="942"/>
      <c r="AH88" s="942"/>
      <c r="AI88" s="942"/>
      <c r="AJ88" s="942"/>
      <c r="AK88" s="942"/>
      <c r="AL88" s="942"/>
      <c r="AM88" s="942"/>
      <c r="AN88" s="942"/>
      <c r="AO88" s="942"/>
      <c r="AP88" s="942"/>
      <c r="AQ88" s="942"/>
      <c r="AR88" s="942"/>
      <c r="AS88" s="942"/>
      <c r="AT88" s="942"/>
      <c r="AU88" s="942"/>
      <c r="AV88" s="942"/>
      <c r="AW88" s="946"/>
    </row>
    <row r="89" spans="18:49" ht="15" customHeight="1">
      <c r="R89" s="104"/>
      <c r="Z89" s="106"/>
      <c r="AA89" s="106"/>
      <c r="AB89" s="90"/>
      <c r="AC89" s="90"/>
      <c r="AD89" s="90"/>
      <c r="AE89" s="90"/>
      <c r="AF89" s="90"/>
      <c r="AG89" s="90"/>
      <c r="AH89" s="90"/>
      <c r="AI89" s="90"/>
      <c r="AJ89" s="90"/>
      <c r="AK89" s="90"/>
      <c r="AL89" s="90"/>
      <c r="AM89" s="90"/>
      <c r="AN89" s="90"/>
      <c r="AO89" s="90"/>
      <c r="AP89" s="90"/>
      <c r="AQ89" s="90"/>
      <c r="AR89" s="90"/>
      <c r="AS89" s="90"/>
      <c r="AT89" s="90"/>
      <c r="AU89" s="90"/>
      <c r="AV89" s="90"/>
      <c r="AW89" s="90"/>
    </row>
    <row r="90" spans="2:49" s="94" customFormat="1" ht="17.25">
      <c r="B90" s="295" t="s">
        <v>519</v>
      </c>
      <c r="D90" s="94" t="s">
        <v>358</v>
      </c>
      <c r="Z90" s="106"/>
      <c r="AA90" s="106"/>
      <c r="AB90" s="93"/>
      <c r="AC90" s="93"/>
      <c r="AD90" s="93"/>
      <c r="AE90" s="93"/>
      <c r="AF90" s="93"/>
      <c r="AG90" s="93"/>
      <c r="AH90" s="93"/>
      <c r="AI90" s="93"/>
      <c r="AJ90" s="93"/>
      <c r="AK90" s="93"/>
      <c r="AL90" s="93"/>
      <c r="AM90" s="93"/>
      <c r="AN90" s="93"/>
      <c r="AO90" s="93"/>
      <c r="AP90" s="93"/>
      <c r="AQ90" s="93"/>
      <c r="AR90" s="93"/>
      <c r="AS90" s="93"/>
      <c r="AT90" s="93"/>
      <c r="AU90" s="93"/>
      <c r="AV90" s="93"/>
      <c r="AW90" s="93"/>
    </row>
    <row r="91" spans="2:49" ht="24.75" customHeight="1">
      <c r="B91" s="503" t="s">
        <v>368</v>
      </c>
      <c r="C91" s="504" t="s">
        <v>117</v>
      </c>
      <c r="D91" s="505" t="s">
        <v>182</v>
      </c>
      <c r="E91" s="506" t="s">
        <v>153</v>
      </c>
      <c r="F91" s="506" t="s">
        <v>153</v>
      </c>
      <c r="G91" s="507" t="s">
        <v>154</v>
      </c>
      <c r="H91" s="506"/>
      <c r="I91" s="506"/>
      <c r="J91" s="506"/>
      <c r="K91" s="506"/>
      <c r="L91" s="506"/>
      <c r="M91" s="506"/>
      <c r="N91" s="507"/>
      <c r="O91" s="507"/>
      <c r="P91" s="507"/>
      <c r="Q91" s="507"/>
      <c r="R91" s="508" t="s">
        <v>1417</v>
      </c>
      <c r="Z91" s="95"/>
      <c r="AA91" s="95"/>
      <c r="AB91" s="99"/>
      <c r="AC91" s="99"/>
      <c r="AD91" s="99"/>
      <c r="AE91" s="99"/>
      <c r="AF91" s="99"/>
      <c r="AG91" s="99"/>
      <c r="AH91" s="1078"/>
      <c r="AI91" s="1078"/>
      <c r="AJ91" s="1078"/>
      <c r="AK91" s="1078"/>
      <c r="AL91" s="1078"/>
      <c r="AM91" s="1078"/>
      <c r="AN91" s="1078"/>
      <c r="AO91" s="1078"/>
      <c r="AP91" s="99"/>
      <c r="AQ91" s="99"/>
      <c r="AR91" s="99"/>
      <c r="AS91" s="1078"/>
      <c r="AT91" s="1078"/>
      <c r="AU91" s="1078"/>
      <c r="AV91" s="1078"/>
      <c r="AW91" s="90"/>
    </row>
    <row r="92" spans="2:49" ht="24.75" customHeight="1">
      <c r="B92" s="509" t="s">
        <v>369</v>
      </c>
      <c r="C92" s="510" t="s">
        <v>92</v>
      </c>
      <c r="D92" s="511" t="s">
        <v>182</v>
      </c>
      <c r="E92" s="512" t="s">
        <v>153</v>
      </c>
      <c r="F92" s="512" t="s">
        <v>153</v>
      </c>
      <c r="G92" s="513" t="s">
        <v>154</v>
      </c>
      <c r="H92" s="512"/>
      <c r="I92" s="512"/>
      <c r="J92" s="512"/>
      <c r="K92" s="512"/>
      <c r="L92" s="512"/>
      <c r="M92" s="512"/>
      <c r="N92" s="513"/>
      <c r="O92" s="513"/>
      <c r="P92" s="513"/>
      <c r="Q92" s="513"/>
      <c r="R92" s="514" t="s">
        <v>1418</v>
      </c>
      <c r="Z92" s="95"/>
      <c r="AA92" s="95"/>
      <c r="AB92" s="99"/>
      <c r="AC92" s="99"/>
      <c r="AD92" s="99"/>
      <c r="AE92" s="99"/>
      <c r="AF92" s="99"/>
      <c r="AG92" s="99"/>
      <c r="AH92" s="1078"/>
      <c r="AI92" s="1078"/>
      <c r="AJ92" s="1078"/>
      <c r="AK92" s="1078"/>
      <c r="AL92" s="1078"/>
      <c r="AM92" s="1078"/>
      <c r="AN92" s="1078"/>
      <c r="AO92" s="1078"/>
      <c r="AP92" s="99"/>
      <c r="AQ92" s="99"/>
      <c r="AR92" s="99"/>
      <c r="AS92" s="1078"/>
      <c r="AT92" s="1078"/>
      <c r="AU92" s="1078"/>
      <c r="AV92" s="1078"/>
      <c r="AW92" s="90"/>
    </row>
    <row r="93" spans="2:49" ht="24.75" customHeight="1">
      <c r="B93" s="509" t="s">
        <v>370</v>
      </c>
      <c r="C93" s="510" t="s">
        <v>93</v>
      </c>
      <c r="D93" s="511" t="s">
        <v>182</v>
      </c>
      <c r="E93" s="512" t="s">
        <v>212</v>
      </c>
      <c r="F93" s="512" t="s">
        <v>428</v>
      </c>
      <c r="G93" s="513" t="s">
        <v>213</v>
      </c>
      <c r="H93" s="512"/>
      <c r="I93" s="512"/>
      <c r="J93" s="512"/>
      <c r="K93" s="512"/>
      <c r="L93" s="512"/>
      <c r="M93" s="512"/>
      <c r="N93" s="513"/>
      <c r="O93" s="513"/>
      <c r="P93" s="513"/>
      <c r="Q93" s="513"/>
      <c r="R93" s="514" t="s">
        <v>1433</v>
      </c>
      <c r="Z93" s="95"/>
      <c r="AA93" s="95"/>
      <c r="AB93" s="99"/>
      <c r="AC93" s="99"/>
      <c r="AD93" s="99"/>
      <c r="AE93" s="99"/>
      <c r="AF93" s="99"/>
      <c r="AG93" s="99"/>
      <c r="AH93" s="1078"/>
      <c r="AI93" s="1078"/>
      <c r="AJ93" s="1078"/>
      <c r="AK93" s="1078"/>
      <c r="AL93" s="1078"/>
      <c r="AM93" s="1078"/>
      <c r="AN93" s="1078"/>
      <c r="AO93" s="1078"/>
      <c r="AP93" s="99"/>
      <c r="AQ93" s="99"/>
      <c r="AR93" s="99"/>
      <c r="AS93" s="1078"/>
      <c r="AT93" s="1078"/>
      <c r="AU93" s="1078"/>
      <c r="AV93" s="1078"/>
      <c r="AW93" s="90"/>
    </row>
    <row r="94" spans="2:49" ht="24.75" customHeight="1">
      <c r="B94" s="509" t="s">
        <v>371</v>
      </c>
      <c r="C94" s="510" t="s">
        <v>118</v>
      </c>
      <c r="D94" s="511" t="s">
        <v>182</v>
      </c>
      <c r="E94" s="512" t="s">
        <v>212</v>
      </c>
      <c r="F94" s="512" t="s">
        <v>212</v>
      </c>
      <c r="G94" s="513" t="s">
        <v>213</v>
      </c>
      <c r="H94" s="512"/>
      <c r="I94" s="512"/>
      <c r="J94" s="512"/>
      <c r="K94" s="512"/>
      <c r="L94" s="512"/>
      <c r="M94" s="512"/>
      <c r="N94" s="513"/>
      <c r="O94" s="513"/>
      <c r="P94" s="513"/>
      <c r="Q94" s="513"/>
      <c r="R94" s="514" t="s">
        <v>1434</v>
      </c>
      <c r="S94" s="95"/>
      <c r="T94" s="95"/>
      <c r="U94" s="95"/>
      <c r="V94" s="95"/>
      <c r="W94" s="95"/>
      <c r="X94" s="95"/>
      <c r="Y94" s="95"/>
      <c r="Z94" s="95"/>
      <c r="AA94" s="95"/>
      <c r="AB94" s="99"/>
      <c r="AC94" s="99"/>
      <c r="AD94" s="99"/>
      <c r="AE94" s="99"/>
      <c r="AF94" s="99"/>
      <c r="AG94" s="99"/>
      <c r="AH94" s="1078"/>
      <c r="AI94" s="1078"/>
      <c r="AJ94" s="1078"/>
      <c r="AK94" s="1078"/>
      <c r="AL94" s="1078"/>
      <c r="AM94" s="1078"/>
      <c r="AN94" s="1078"/>
      <c r="AO94" s="1078"/>
      <c r="AP94" s="99"/>
      <c r="AQ94" s="99"/>
      <c r="AR94" s="99"/>
      <c r="AS94" s="1078"/>
      <c r="AT94" s="1078"/>
      <c r="AU94" s="1078"/>
      <c r="AV94" s="1078"/>
      <c r="AW94" s="90"/>
    </row>
    <row r="95" spans="2:49" ht="24.75" customHeight="1">
      <c r="B95" s="509" t="s">
        <v>372</v>
      </c>
      <c r="C95" s="510" t="s">
        <v>157</v>
      </c>
      <c r="D95" s="511" t="s">
        <v>182</v>
      </c>
      <c r="E95" s="512" t="s">
        <v>212</v>
      </c>
      <c r="F95" s="512" t="s">
        <v>212</v>
      </c>
      <c r="G95" s="513" t="s">
        <v>213</v>
      </c>
      <c r="H95" s="512"/>
      <c r="I95" s="512"/>
      <c r="J95" s="512"/>
      <c r="K95" s="512"/>
      <c r="L95" s="512"/>
      <c r="M95" s="512"/>
      <c r="N95" s="513"/>
      <c r="O95" s="513"/>
      <c r="P95" s="513"/>
      <c r="Q95" s="513"/>
      <c r="R95" s="514" t="s">
        <v>1435</v>
      </c>
      <c r="S95" s="1078"/>
      <c r="T95" s="1078"/>
      <c r="U95" s="1078"/>
      <c r="V95" s="1078"/>
      <c r="W95" s="1078"/>
      <c r="X95" s="1078"/>
      <c r="Y95" s="1078"/>
      <c r="Z95" s="1078"/>
      <c r="AA95" s="99"/>
      <c r="AB95" s="99"/>
      <c r="AC95" s="99"/>
      <c r="AD95" s="99"/>
      <c r="AE95" s="99"/>
      <c r="AF95" s="99"/>
      <c r="AG95" s="99"/>
      <c r="AH95" s="1078"/>
      <c r="AI95" s="1078"/>
      <c r="AJ95" s="1078"/>
      <c r="AK95" s="1078"/>
      <c r="AL95" s="1078"/>
      <c r="AM95" s="1078"/>
      <c r="AN95" s="1078"/>
      <c r="AO95" s="1078"/>
      <c r="AP95" s="99"/>
      <c r="AQ95" s="99"/>
      <c r="AR95" s="99"/>
      <c r="AS95" s="1078"/>
      <c r="AT95" s="1078"/>
      <c r="AU95" s="1078"/>
      <c r="AV95" s="1078"/>
      <c r="AW95" s="90"/>
    </row>
    <row r="96" spans="2:49" ht="24.75" customHeight="1">
      <c r="B96" s="509" t="s">
        <v>373</v>
      </c>
      <c r="C96" s="510" t="s">
        <v>194</v>
      </c>
      <c r="D96" s="511" t="s">
        <v>182</v>
      </c>
      <c r="E96" s="512" t="s">
        <v>212</v>
      </c>
      <c r="F96" s="512" t="s">
        <v>212</v>
      </c>
      <c r="G96" s="523"/>
      <c r="H96" s="524"/>
      <c r="I96" s="524"/>
      <c r="J96" s="524"/>
      <c r="K96" s="524"/>
      <c r="L96" s="524"/>
      <c r="M96" s="524"/>
      <c r="N96" s="523"/>
      <c r="O96" s="523"/>
      <c r="P96" s="523"/>
      <c r="Q96" s="523"/>
      <c r="R96" s="514"/>
      <c r="S96" s="1078"/>
      <c r="T96" s="1078"/>
      <c r="U96" s="1078"/>
      <c r="V96" s="1078"/>
      <c r="W96" s="1078"/>
      <c r="X96" s="1078"/>
      <c r="Y96" s="1078"/>
      <c r="Z96" s="1078"/>
      <c r="AA96" s="99"/>
      <c r="AB96" s="99"/>
      <c r="AC96" s="99"/>
      <c r="AD96" s="99"/>
      <c r="AE96" s="99"/>
      <c r="AF96" s="99"/>
      <c r="AG96" s="99"/>
      <c r="AH96" s="1078"/>
      <c r="AI96" s="1078"/>
      <c r="AJ96" s="1078"/>
      <c r="AK96" s="1078"/>
      <c r="AL96" s="1078"/>
      <c r="AM96" s="1078"/>
      <c r="AN96" s="1078"/>
      <c r="AO96" s="1078"/>
      <c r="AP96" s="99"/>
      <c r="AQ96" s="99"/>
      <c r="AR96" s="99"/>
      <c r="AS96" s="1078"/>
      <c r="AT96" s="1078"/>
      <c r="AU96" s="1078"/>
      <c r="AV96" s="1078"/>
      <c r="AW96" s="90"/>
    </row>
    <row r="97" spans="2:49" ht="24.75" customHeight="1">
      <c r="B97" s="509" t="s">
        <v>374</v>
      </c>
      <c r="C97" s="510" t="s">
        <v>159</v>
      </c>
      <c r="D97" s="511" t="s">
        <v>211</v>
      </c>
      <c r="E97" s="512" t="s">
        <v>212</v>
      </c>
      <c r="F97" s="512" t="s">
        <v>212</v>
      </c>
      <c r="G97" s="523"/>
      <c r="H97" s="524"/>
      <c r="I97" s="524"/>
      <c r="J97" s="524"/>
      <c r="K97" s="512" t="s">
        <v>212</v>
      </c>
      <c r="L97" s="524"/>
      <c r="M97" s="524"/>
      <c r="N97" s="523"/>
      <c r="O97" s="523"/>
      <c r="P97" s="523"/>
      <c r="Q97" s="523"/>
      <c r="R97" s="522" t="s">
        <v>427</v>
      </c>
      <c r="S97" s="1078"/>
      <c r="T97" s="1078"/>
      <c r="U97" s="1078"/>
      <c r="V97" s="1078"/>
      <c r="W97" s="1078"/>
      <c r="X97" s="1078"/>
      <c r="Y97" s="1078"/>
      <c r="Z97" s="1078"/>
      <c r="AA97" s="99"/>
      <c r="AB97" s="99"/>
      <c r="AC97" s="99"/>
      <c r="AD97" s="99"/>
      <c r="AE97" s="99"/>
      <c r="AF97" s="99"/>
      <c r="AG97" s="99"/>
      <c r="AH97" s="1078"/>
      <c r="AI97" s="1078"/>
      <c r="AJ97" s="1078"/>
      <c r="AK97" s="1078"/>
      <c r="AL97" s="1078"/>
      <c r="AM97" s="1078"/>
      <c r="AN97" s="1078"/>
      <c r="AO97" s="1078"/>
      <c r="AP97" s="99"/>
      <c r="AQ97" s="99"/>
      <c r="AR97" s="99"/>
      <c r="AS97" s="1078"/>
      <c r="AT97" s="1078"/>
      <c r="AU97" s="1078"/>
      <c r="AV97" s="1078"/>
      <c r="AW97" s="90"/>
    </row>
    <row r="98" spans="2:49" ht="24.75" customHeight="1">
      <c r="B98" s="509" t="s">
        <v>375</v>
      </c>
      <c r="C98" s="510" t="s">
        <v>132</v>
      </c>
      <c r="D98" s="511" t="s">
        <v>182</v>
      </c>
      <c r="E98" s="512" t="s">
        <v>212</v>
      </c>
      <c r="F98" s="512" t="s">
        <v>212</v>
      </c>
      <c r="G98" s="523"/>
      <c r="H98" s="524"/>
      <c r="I98" s="524"/>
      <c r="J98" s="524"/>
      <c r="K98" s="524"/>
      <c r="L98" s="524"/>
      <c r="M98" s="524"/>
      <c r="N98" s="523"/>
      <c r="O98" s="523"/>
      <c r="P98" s="523"/>
      <c r="Q98" s="523"/>
      <c r="R98" s="514" t="s">
        <v>948</v>
      </c>
      <c r="S98" s="1078"/>
      <c r="T98" s="1078"/>
      <c r="U98" s="1078"/>
      <c r="V98" s="1078"/>
      <c r="W98" s="1078"/>
      <c r="X98" s="1078"/>
      <c r="Y98" s="1078"/>
      <c r="Z98" s="1078"/>
      <c r="AA98" s="99"/>
      <c r="AB98" s="99"/>
      <c r="AC98" s="99"/>
      <c r="AD98" s="99"/>
      <c r="AE98" s="99"/>
      <c r="AF98" s="99"/>
      <c r="AG98" s="99"/>
      <c r="AH98" s="1078"/>
      <c r="AI98" s="1078"/>
      <c r="AJ98" s="1078"/>
      <c r="AK98" s="1078"/>
      <c r="AL98" s="1078"/>
      <c r="AM98" s="1078"/>
      <c r="AN98" s="1078"/>
      <c r="AO98" s="1078"/>
      <c r="AP98" s="99"/>
      <c r="AQ98" s="99"/>
      <c r="AR98" s="99"/>
      <c r="AS98" s="1078"/>
      <c r="AT98" s="1078"/>
      <c r="AU98" s="1078"/>
      <c r="AV98" s="1078"/>
      <c r="AW98" s="90"/>
    </row>
    <row r="99" spans="2:49" ht="24.75" customHeight="1">
      <c r="B99" s="509" t="s">
        <v>376</v>
      </c>
      <c r="C99" s="596" t="s">
        <v>1446</v>
      </c>
      <c r="D99" s="511" t="s">
        <v>367</v>
      </c>
      <c r="E99" s="512" t="s">
        <v>212</v>
      </c>
      <c r="F99" s="512" t="s">
        <v>212</v>
      </c>
      <c r="G99" s="513"/>
      <c r="H99" s="512"/>
      <c r="I99" s="512"/>
      <c r="J99" s="512"/>
      <c r="K99" s="512"/>
      <c r="L99" s="512"/>
      <c r="M99" s="512"/>
      <c r="N99" s="513"/>
      <c r="O99" s="513"/>
      <c r="P99" s="513"/>
      <c r="Q99" s="513"/>
      <c r="R99" s="522" t="s">
        <v>1047</v>
      </c>
      <c r="AB99" s="559"/>
      <c r="AC99" s="559"/>
      <c r="AD99" s="559"/>
      <c r="AE99" s="559"/>
      <c r="AF99" s="559"/>
      <c r="AG99" s="559"/>
      <c r="AH99" s="559"/>
      <c r="AI99" s="559"/>
      <c r="AJ99" s="559"/>
      <c r="AK99" s="559"/>
      <c r="AL99" s="559"/>
      <c r="AM99" s="559"/>
      <c r="AN99" s="559"/>
      <c r="AO99" s="559"/>
      <c r="AP99" s="559"/>
      <c r="AQ99" s="559"/>
      <c r="AR99" s="559"/>
      <c r="AS99" s="559"/>
      <c r="AT99" s="559"/>
      <c r="AU99" s="1079"/>
      <c r="AV99" s="1079"/>
      <c r="AW99" s="560"/>
    </row>
    <row r="100" spans="2:49" ht="24.75" customHeight="1">
      <c r="B100" s="509" t="s">
        <v>377</v>
      </c>
      <c r="C100" s="596" t="s">
        <v>1440</v>
      </c>
      <c r="D100" s="511" t="s">
        <v>367</v>
      </c>
      <c r="E100" s="512" t="s">
        <v>212</v>
      </c>
      <c r="F100" s="512" t="s">
        <v>212</v>
      </c>
      <c r="G100" s="513"/>
      <c r="H100" s="512"/>
      <c r="I100" s="512"/>
      <c r="J100" s="512"/>
      <c r="K100" s="512"/>
      <c r="L100" s="512"/>
      <c r="M100" s="512"/>
      <c r="N100" s="513"/>
      <c r="O100" s="513"/>
      <c r="P100" s="513"/>
      <c r="Q100" s="513"/>
      <c r="R100" s="522" t="s">
        <v>1047</v>
      </c>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60"/>
    </row>
    <row r="101" spans="2:49" ht="24.75" customHeight="1">
      <c r="B101" s="509" t="s">
        <v>378</v>
      </c>
      <c r="C101" s="596" t="s">
        <v>1053</v>
      </c>
      <c r="D101" s="511" t="s">
        <v>367</v>
      </c>
      <c r="E101" s="512" t="s">
        <v>212</v>
      </c>
      <c r="F101" s="512" t="s">
        <v>212</v>
      </c>
      <c r="G101" s="513" t="s">
        <v>213</v>
      </c>
      <c r="H101" s="512"/>
      <c r="I101" s="512"/>
      <c r="J101" s="512"/>
      <c r="K101" s="512"/>
      <c r="L101" s="512"/>
      <c r="M101" s="512"/>
      <c r="N101" s="513"/>
      <c r="O101" s="513"/>
      <c r="P101" s="513"/>
      <c r="Q101" s="513"/>
      <c r="R101" s="522" t="s">
        <v>1047</v>
      </c>
      <c r="AB101" s="559"/>
      <c r="AC101" s="559"/>
      <c r="AD101" s="559"/>
      <c r="AE101" s="559"/>
      <c r="AF101" s="559"/>
      <c r="AG101" s="559"/>
      <c r="AH101" s="559"/>
      <c r="AI101" s="559"/>
      <c r="AJ101" s="559"/>
      <c r="AK101" s="559"/>
      <c r="AL101" s="559"/>
      <c r="AM101" s="559"/>
      <c r="AN101" s="559"/>
      <c r="AO101" s="559"/>
      <c r="AP101" s="559"/>
      <c r="AQ101" s="559"/>
      <c r="AR101" s="559"/>
      <c r="AS101" s="559"/>
      <c r="AT101" s="559"/>
      <c r="AU101" s="559"/>
      <c r="AV101" s="559"/>
      <c r="AW101" s="560"/>
    </row>
    <row r="102" spans="2:49" ht="24.75" customHeight="1">
      <c r="B102" s="509" t="s">
        <v>379</v>
      </c>
      <c r="C102" s="596" t="s">
        <v>1054</v>
      </c>
      <c r="D102" s="511" t="s">
        <v>367</v>
      </c>
      <c r="E102" s="512" t="s">
        <v>212</v>
      </c>
      <c r="F102" s="512" t="s">
        <v>212</v>
      </c>
      <c r="G102" s="513" t="s">
        <v>213</v>
      </c>
      <c r="H102" s="512"/>
      <c r="I102" s="512"/>
      <c r="J102" s="512"/>
      <c r="K102" s="512"/>
      <c r="L102" s="512"/>
      <c r="M102" s="512"/>
      <c r="N102" s="513"/>
      <c r="O102" s="513"/>
      <c r="P102" s="513"/>
      <c r="Q102" s="513"/>
      <c r="R102" s="522" t="s">
        <v>1047</v>
      </c>
      <c r="AB102" s="559"/>
      <c r="AC102" s="559"/>
      <c r="AD102" s="559"/>
      <c r="AE102" s="559"/>
      <c r="AF102" s="559"/>
      <c r="AG102" s="559"/>
      <c r="AH102" s="559"/>
      <c r="AI102" s="559"/>
      <c r="AJ102" s="559"/>
      <c r="AK102" s="559"/>
      <c r="AL102" s="559"/>
      <c r="AM102" s="559"/>
      <c r="AN102" s="559"/>
      <c r="AO102" s="559"/>
      <c r="AP102" s="559"/>
      <c r="AQ102" s="559"/>
      <c r="AR102" s="559"/>
      <c r="AS102" s="559"/>
      <c r="AT102" s="559"/>
      <c r="AU102" s="559"/>
      <c r="AV102" s="559"/>
      <c r="AW102" s="560"/>
    </row>
    <row r="103" spans="2:49" ht="24.75" customHeight="1">
      <c r="B103" s="509" t="s">
        <v>380</v>
      </c>
      <c r="C103" s="596" t="s">
        <v>1056</v>
      </c>
      <c r="D103" s="511" t="s">
        <v>367</v>
      </c>
      <c r="E103" s="512" t="s">
        <v>212</v>
      </c>
      <c r="F103" s="512" t="s">
        <v>212</v>
      </c>
      <c r="G103" s="513"/>
      <c r="H103" s="512"/>
      <c r="I103" s="512"/>
      <c r="J103" s="512"/>
      <c r="K103" s="512"/>
      <c r="L103" s="512"/>
      <c r="M103" s="512"/>
      <c r="N103" s="513"/>
      <c r="O103" s="513"/>
      <c r="P103" s="513"/>
      <c r="Q103" s="513"/>
      <c r="R103" s="522" t="s">
        <v>1047</v>
      </c>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60"/>
    </row>
    <row r="104" spans="2:49" ht="24.75" customHeight="1">
      <c r="B104" s="509" t="s">
        <v>381</v>
      </c>
      <c r="C104" s="510" t="s">
        <v>164</v>
      </c>
      <c r="D104" s="511" t="s">
        <v>367</v>
      </c>
      <c r="E104" s="512" t="s">
        <v>212</v>
      </c>
      <c r="F104" s="512" t="s">
        <v>212</v>
      </c>
      <c r="G104" s="523"/>
      <c r="H104" s="524"/>
      <c r="I104" s="524"/>
      <c r="J104" s="524"/>
      <c r="K104" s="524"/>
      <c r="L104" s="512"/>
      <c r="M104" s="524"/>
      <c r="N104" s="523"/>
      <c r="O104" s="523"/>
      <c r="P104" s="523"/>
      <c r="Q104" s="523"/>
      <c r="R104" s="514"/>
      <c r="S104" s="1078"/>
      <c r="T104" s="1078"/>
      <c r="U104" s="1078"/>
      <c r="V104" s="1078"/>
      <c r="W104" s="1078"/>
      <c r="X104" s="1078"/>
      <c r="Y104" s="1078"/>
      <c r="Z104" s="1078"/>
      <c r="AA104" s="105"/>
      <c r="AB104" s="105"/>
      <c r="AC104" s="105"/>
      <c r="AD104" s="105"/>
      <c r="AE104" s="105"/>
      <c r="AF104" s="105"/>
      <c r="AG104" s="105"/>
      <c r="AH104" s="1078"/>
      <c r="AI104" s="1078"/>
      <c r="AJ104" s="1078"/>
      <c r="AK104" s="1078"/>
      <c r="AL104" s="1078"/>
      <c r="AM104" s="1078"/>
      <c r="AN104" s="1078"/>
      <c r="AO104" s="1078"/>
      <c r="AP104" s="105"/>
      <c r="AQ104" s="105"/>
      <c r="AR104" s="105"/>
      <c r="AS104" s="1078"/>
      <c r="AT104" s="1078"/>
      <c r="AU104" s="1078"/>
      <c r="AV104" s="1078"/>
      <c r="AW104" s="90"/>
    </row>
    <row r="105" spans="2:49" ht="24.75" customHeight="1">
      <c r="B105" s="509" t="s">
        <v>382</v>
      </c>
      <c r="C105" s="510" t="s">
        <v>165</v>
      </c>
      <c r="D105" s="511" t="s">
        <v>367</v>
      </c>
      <c r="E105" s="512" t="s">
        <v>212</v>
      </c>
      <c r="F105" s="512" t="s">
        <v>212</v>
      </c>
      <c r="G105" s="513"/>
      <c r="H105" s="512"/>
      <c r="I105" s="512"/>
      <c r="J105" s="512"/>
      <c r="K105" s="512"/>
      <c r="L105" s="512" t="s">
        <v>212</v>
      </c>
      <c r="M105" s="512"/>
      <c r="N105" s="513"/>
      <c r="O105" s="513"/>
      <c r="P105" s="513"/>
      <c r="Q105" s="513"/>
      <c r="R105" s="514"/>
      <c r="S105" s="1078"/>
      <c r="T105" s="1078"/>
      <c r="U105" s="1078"/>
      <c r="V105" s="1078"/>
      <c r="W105" s="1078"/>
      <c r="X105" s="1078"/>
      <c r="Y105" s="1078"/>
      <c r="Z105" s="1078"/>
      <c r="AA105" s="105"/>
      <c r="AB105" s="105"/>
      <c r="AC105" s="105"/>
      <c r="AD105" s="105"/>
      <c r="AE105" s="105"/>
      <c r="AF105" s="105"/>
      <c r="AG105" s="105"/>
      <c r="AH105" s="1078"/>
      <c r="AI105" s="1078"/>
      <c r="AJ105" s="1078"/>
      <c r="AK105" s="1078"/>
      <c r="AL105" s="1078"/>
      <c r="AM105" s="1078"/>
      <c r="AN105" s="1078"/>
      <c r="AO105" s="1078"/>
      <c r="AP105" s="105"/>
      <c r="AQ105" s="105"/>
      <c r="AR105" s="105"/>
      <c r="AS105" s="1078"/>
      <c r="AT105" s="1078"/>
      <c r="AU105" s="1078"/>
      <c r="AV105" s="1078"/>
      <c r="AW105" s="90"/>
    </row>
    <row r="106" spans="2:49" ht="24.75" customHeight="1">
      <c r="B106" s="509" t="s">
        <v>1057</v>
      </c>
      <c r="C106" s="510" t="s">
        <v>120</v>
      </c>
      <c r="D106" s="511" t="s">
        <v>182</v>
      </c>
      <c r="E106" s="512" t="s">
        <v>212</v>
      </c>
      <c r="F106" s="512" t="s">
        <v>212</v>
      </c>
      <c r="G106" s="513"/>
      <c r="H106" s="512"/>
      <c r="I106" s="512"/>
      <c r="J106" s="512"/>
      <c r="K106" s="512"/>
      <c r="L106" s="512"/>
      <c r="M106" s="512"/>
      <c r="N106" s="513"/>
      <c r="O106" s="513"/>
      <c r="P106" s="513"/>
      <c r="Q106" s="513"/>
      <c r="R106" s="514" t="s">
        <v>1423</v>
      </c>
      <c r="S106" s="1078"/>
      <c r="T106" s="1078"/>
      <c r="U106" s="1078"/>
      <c r="V106" s="1078"/>
      <c r="W106" s="1078"/>
      <c r="X106" s="1078"/>
      <c r="Y106" s="1078"/>
      <c r="Z106" s="1078"/>
      <c r="AA106" s="99"/>
      <c r="AB106" s="99"/>
      <c r="AC106" s="99"/>
      <c r="AD106" s="99"/>
      <c r="AE106" s="99"/>
      <c r="AF106" s="99"/>
      <c r="AG106" s="99"/>
      <c r="AH106" s="1078"/>
      <c r="AI106" s="1078"/>
      <c r="AJ106" s="1078"/>
      <c r="AK106" s="1078"/>
      <c r="AL106" s="1078"/>
      <c r="AM106" s="1078"/>
      <c r="AN106" s="1078"/>
      <c r="AO106" s="1078"/>
      <c r="AP106" s="99"/>
      <c r="AQ106" s="99"/>
      <c r="AR106" s="99"/>
      <c r="AS106" s="1078"/>
      <c r="AT106" s="1078"/>
      <c r="AU106" s="1078"/>
      <c r="AV106" s="1078"/>
      <c r="AW106" s="90"/>
    </row>
    <row r="107" spans="2:49" ht="24.75" customHeight="1">
      <c r="B107" s="509" t="s">
        <v>1058</v>
      </c>
      <c r="C107" s="510" t="s">
        <v>162</v>
      </c>
      <c r="D107" s="511" t="s">
        <v>182</v>
      </c>
      <c r="E107" s="512" t="s">
        <v>212</v>
      </c>
      <c r="F107" s="512" t="s">
        <v>212</v>
      </c>
      <c r="G107" s="513"/>
      <c r="H107" s="512"/>
      <c r="I107" s="512"/>
      <c r="J107" s="512"/>
      <c r="K107" s="512"/>
      <c r="L107" s="512"/>
      <c r="M107" s="512"/>
      <c r="N107" s="513"/>
      <c r="O107" s="513" t="s">
        <v>212</v>
      </c>
      <c r="P107" s="513"/>
      <c r="Q107" s="513"/>
      <c r="R107" s="514" t="s">
        <v>1387</v>
      </c>
      <c r="S107" s="1078"/>
      <c r="T107" s="1078"/>
      <c r="U107" s="1078"/>
      <c r="V107" s="1078"/>
      <c r="W107" s="1078"/>
      <c r="X107" s="1078"/>
      <c r="Y107" s="1078"/>
      <c r="Z107" s="1078"/>
      <c r="AA107" s="99"/>
      <c r="AB107" s="99"/>
      <c r="AC107" s="99"/>
      <c r="AD107" s="99"/>
      <c r="AE107" s="99"/>
      <c r="AF107" s="99"/>
      <c r="AG107" s="99"/>
      <c r="AH107" s="1078"/>
      <c r="AI107" s="1078"/>
      <c r="AJ107" s="1078"/>
      <c r="AK107" s="1078"/>
      <c r="AL107" s="1078"/>
      <c r="AM107" s="1078"/>
      <c r="AN107" s="1078"/>
      <c r="AO107" s="1078"/>
      <c r="AP107" s="99"/>
      <c r="AQ107" s="99"/>
      <c r="AR107" s="99"/>
      <c r="AS107" s="1078"/>
      <c r="AT107" s="1078"/>
      <c r="AU107" s="1078"/>
      <c r="AV107" s="1078"/>
      <c r="AW107" s="90"/>
    </row>
    <row r="108" spans="2:49" ht="24.75" customHeight="1">
      <c r="B108" s="509" t="s">
        <v>1059</v>
      </c>
      <c r="C108" s="511" t="s">
        <v>122</v>
      </c>
      <c r="D108" s="510" t="s">
        <v>182</v>
      </c>
      <c r="E108" s="512" t="s">
        <v>212</v>
      </c>
      <c r="F108" s="512" t="s">
        <v>212</v>
      </c>
      <c r="G108" s="513"/>
      <c r="H108" s="512"/>
      <c r="I108" s="512"/>
      <c r="J108" s="513" t="s">
        <v>212</v>
      </c>
      <c r="K108" s="512"/>
      <c r="L108" s="512"/>
      <c r="M108" s="512"/>
      <c r="N108" s="513"/>
      <c r="O108" s="513"/>
      <c r="P108" s="513"/>
      <c r="Q108" s="513"/>
      <c r="R108" s="655" t="s">
        <v>1423</v>
      </c>
      <c r="S108" s="1078"/>
      <c r="T108" s="1078"/>
      <c r="U108" s="1078"/>
      <c r="V108" s="1078"/>
      <c r="W108" s="1078"/>
      <c r="X108" s="1078"/>
      <c r="Y108" s="1078"/>
      <c r="Z108" s="1078"/>
      <c r="AA108" s="99"/>
      <c r="AB108" s="99"/>
      <c r="AC108" s="99"/>
      <c r="AD108" s="99"/>
      <c r="AE108" s="99"/>
      <c r="AF108" s="99"/>
      <c r="AG108" s="99"/>
      <c r="AH108" s="1078"/>
      <c r="AI108" s="1078"/>
      <c r="AJ108" s="1078"/>
      <c r="AK108" s="1078"/>
      <c r="AL108" s="1078"/>
      <c r="AM108" s="1078"/>
      <c r="AN108" s="1078"/>
      <c r="AO108" s="1078"/>
      <c r="AP108" s="99"/>
      <c r="AQ108" s="99"/>
      <c r="AR108" s="99"/>
      <c r="AS108" s="1078"/>
      <c r="AT108" s="1078"/>
      <c r="AU108" s="1078"/>
      <c r="AV108" s="1078"/>
      <c r="AW108" s="90"/>
    </row>
    <row r="109" spans="2:49" ht="24.75" customHeight="1">
      <c r="B109" s="884" t="s">
        <v>1447</v>
      </c>
      <c r="C109" s="885" t="s">
        <v>1353</v>
      </c>
      <c r="D109" s="866" t="s">
        <v>182</v>
      </c>
      <c r="E109" s="867" t="s">
        <v>212</v>
      </c>
      <c r="F109" s="867" t="s">
        <v>212</v>
      </c>
      <c r="G109" s="886"/>
      <c r="H109" s="867"/>
      <c r="I109" s="867"/>
      <c r="J109" s="867"/>
      <c r="K109" s="867"/>
      <c r="L109" s="867"/>
      <c r="M109" s="867"/>
      <c r="N109" s="886"/>
      <c r="O109" s="886"/>
      <c r="P109" s="886"/>
      <c r="Q109" s="886"/>
      <c r="R109" s="521"/>
      <c r="Z109" s="865"/>
      <c r="AA109" s="865"/>
      <c r="AB109" s="864"/>
      <c r="AC109" s="864"/>
      <c r="AD109" s="864"/>
      <c r="AE109" s="864"/>
      <c r="AF109" s="864"/>
      <c r="AG109" s="864"/>
      <c r="AH109" s="1078"/>
      <c r="AI109" s="1078"/>
      <c r="AJ109" s="1078"/>
      <c r="AK109" s="1078"/>
      <c r="AL109" s="1078"/>
      <c r="AM109" s="1078"/>
      <c r="AN109" s="1078"/>
      <c r="AO109" s="1078"/>
      <c r="AP109" s="864"/>
      <c r="AQ109" s="864"/>
      <c r="AR109" s="864"/>
      <c r="AS109" s="1078"/>
      <c r="AT109" s="1078"/>
      <c r="AU109" s="1078"/>
      <c r="AV109" s="1078"/>
      <c r="AW109" s="868"/>
    </row>
    <row r="110" spans="18:49" ht="15" customHeight="1">
      <c r="R110" s="104"/>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row>
    <row r="111" spans="4:49" s="94" customFormat="1" ht="15" customHeight="1">
      <c r="D111" s="87"/>
      <c r="Z111" s="106"/>
      <c r="AA111" s="106"/>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row>
    <row r="112" spans="2:49" s="94" customFormat="1" ht="17.25">
      <c r="B112" s="295" t="s">
        <v>518</v>
      </c>
      <c r="D112" s="94" t="s">
        <v>358</v>
      </c>
      <c r="Z112" s="106"/>
      <c r="AA112" s="106"/>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row>
    <row r="113" spans="2:49" ht="24.75" customHeight="1">
      <c r="B113" s="503" t="s">
        <v>383</v>
      </c>
      <c r="C113" s="504" t="s">
        <v>117</v>
      </c>
      <c r="D113" s="505" t="s">
        <v>182</v>
      </c>
      <c r="E113" s="506" t="s">
        <v>153</v>
      </c>
      <c r="F113" s="506" t="s">
        <v>153</v>
      </c>
      <c r="G113" s="507" t="s">
        <v>154</v>
      </c>
      <c r="H113" s="506"/>
      <c r="I113" s="506"/>
      <c r="J113" s="506"/>
      <c r="K113" s="506"/>
      <c r="L113" s="506"/>
      <c r="M113" s="506"/>
      <c r="N113" s="507"/>
      <c r="O113" s="507"/>
      <c r="P113" s="507"/>
      <c r="Q113" s="507"/>
      <c r="R113" s="508" t="s">
        <v>1417</v>
      </c>
      <c r="Z113" s="106"/>
      <c r="AA113" s="106"/>
      <c r="AB113" s="105"/>
      <c r="AC113" s="105"/>
      <c r="AD113" s="105"/>
      <c r="AE113" s="105"/>
      <c r="AF113" s="105"/>
      <c r="AG113" s="105"/>
      <c r="AH113" s="1078"/>
      <c r="AI113" s="1078"/>
      <c r="AJ113" s="1078"/>
      <c r="AK113" s="1078"/>
      <c r="AL113" s="1078"/>
      <c r="AM113" s="1078"/>
      <c r="AN113" s="1078"/>
      <c r="AO113" s="1078"/>
      <c r="AP113" s="105"/>
      <c r="AQ113" s="105"/>
      <c r="AR113" s="105"/>
      <c r="AS113" s="1078"/>
      <c r="AT113" s="1078"/>
      <c r="AU113" s="1078"/>
      <c r="AV113" s="1078"/>
      <c r="AW113" s="90"/>
    </row>
    <row r="114" spans="2:49" ht="24.75" customHeight="1">
      <c r="B114" s="509" t="s">
        <v>384</v>
      </c>
      <c r="C114" s="510" t="s">
        <v>92</v>
      </c>
      <c r="D114" s="511" t="s">
        <v>182</v>
      </c>
      <c r="E114" s="512" t="s">
        <v>153</v>
      </c>
      <c r="F114" s="512" t="s">
        <v>153</v>
      </c>
      <c r="G114" s="513" t="s">
        <v>154</v>
      </c>
      <c r="H114" s="512"/>
      <c r="I114" s="512"/>
      <c r="J114" s="512"/>
      <c r="K114" s="512"/>
      <c r="L114" s="512"/>
      <c r="M114" s="512"/>
      <c r="N114" s="513"/>
      <c r="O114" s="513"/>
      <c r="P114" s="513"/>
      <c r="Q114" s="513"/>
      <c r="R114" s="514" t="s">
        <v>1418</v>
      </c>
      <c r="Z114" s="106"/>
      <c r="AA114" s="106"/>
      <c r="AB114" s="105"/>
      <c r="AC114" s="105"/>
      <c r="AD114" s="105"/>
      <c r="AE114" s="105"/>
      <c r="AF114" s="105"/>
      <c r="AG114" s="105"/>
      <c r="AH114" s="1078"/>
      <c r="AI114" s="1078"/>
      <c r="AJ114" s="1078"/>
      <c r="AK114" s="1078"/>
      <c r="AL114" s="1078"/>
      <c r="AM114" s="1078"/>
      <c r="AN114" s="1078"/>
      <c r="AO114" s="1078"/>
      <c r="AP114" s="105"/>
      <c r="AQ114" s="105"/>
      <c r="AR114" s="105"/>
      <c r="AS114" s="1078"/>
      <c r="AT114" s="1078"/>
      <c r="AU114" s="1078"/>
      <c r="AV114" s="1078"/>
      <c r="AW114" s="90"/>
    </row>
    <row r="115" spans="2:49" ht="39" customHeight="1">
      <c r="B115" s="509" t="s">
        <v>385</v>
      </c>
      <c r="C115" s="510" t="s">
        <v>93</v>
      </c>
      <c r="D115" s="511" t="s">
        <v>182</v>
      </c>
      <c r="E115" s="512" t="s">
        <v>212</v>
      </c>
      <c r="F115" s="512" t="s">
        <v>428</v>
      </c>
      <c r="G115" s="513" t="s">
        <v>213</v>
      </c>
      <c r="H115" s="512"/>
      <c r="I115" s="512"/>
      <c r="J115" s="512"/>
      <c r="K115" s="512"/>
      <c r="L115" s="512"/>
      <c r="M115" s="512"/>
      <c r="N115" s="513"/>
      <c r="O115" s="513"/>
      <c r="P115" s="513"/>
      <c r="Q115" s="513"/>
      <c r="R115" s="514" t="s">
        <v>1433</v>
      </c>
      <c r="Z115" s="106"/>
      <c r="AA115" s="106"/>
      <c r="AB115" s="105"/>
      <c r="AC115" s="105"/>
      <c r="AD115" s="105"/>
      <c r="AE115" s="105"/>
      <c r="AF115" s="105"/>
      <c r="AG115" s="105"/>
      <c r="AH115" s="1078"/>
      <c r="AI115" s="1078"/>
      <c r="AJ115" s="1078"/>
      <c r="AK115" s="1078"/>
      <c r="AL115" s="1078"/>
      <c r="AM115" s="1078"/>
      <c r="AN115" s="1078"/>
      <c r="AO115" s="1078"/>
      <c r="AP115" s="105"/>
      <c r="AQ115" s="105"/>
      <c r="AR115" s="105"/>
      <c r="AS115" s="1078"/>
      <c r="AT115" s="1078"/>
      <c r="AU115" s="1078"/>
      <c r="AV115" s="1078"/>
      <c r="AW115" s="90"/>
    </row>
    <row r="116" spans="2:49" ht="39" customHeight="1">
      <c r="B116" s="509" t="s">
        <v>386</v>
      </c>
      <c r="C116" s="510" t="s">
        <v>118</v>
      </c>
      <c r="D116" s="511" t="s">
        <v>182</v>
      </c>
      <c r="E116" s="512" t="s">
        <v>212</v>
      </c>
      <c r="F116" s="512" t="s">
        <v>212</v>
      </c>
      <c r="G116" s="513" t="s">
        <v>213</v>
      </c>
      <c r="H116" s="512"/>
      <c r="I116" s="512"/>
      <c r="J116" s="512"/>
      <c r="K116" s="512"/>
      <c r="L116" s="512"/>
      <c r="M116" s="512"/>
      <c r="N116" s="513"/>
      <c r="O116" s="513"/>
      <c r="P116" s="513"/>
      <c r="Q116" s="513"/>
      <c r="R116" s="514" t="s">
        <v>401</v>
      </c>
      <c r="S116" s="106"/>
      <c r="T116" s="106"/>
      <c r="U116" s="106"/>
      <c r="V116" s="106"/>
      <c r="W116" s="106"/>
      <c r="X116" s="106"/>
      <c r="Y116" s="106"/>
      <c r="Z116" s="106"/>
      <c r="AA116" s="106"/>
      <c r="AB116" s="105"/>
      <c r="AC116" s="105"/>
      <c r="AD116" s="105"/>
      <c r="AE116" s="105"/>
      <c r="AF116" s="105"/>
      <c r="AG116" s="105"/>
      <c r="AH116" s="1078"/>
      <c r="AI116" s="1078"/>
      <c r="AJ116" s="1078"/>
      <c r="AK116" s="1078"/>
      <c r="AL116" s="1078"/>
      <c r="AM116" s="1078"/>
      <c r="AN116" s="1078"/>
      <c r="AO116" s="1078"/>
      <c r="AP116" s="105"/>
      <c r="AQ116" s="105"/>
      <c r="AR116" s="105"/>
      <c r="AS116" s="1078"/>
      <c r="AT116" s="1078"/>
      <c r="AU116" s="1078"/>
      <c r="AV116" s="1078"/>
      <c r="AW116" s="90"/>
    </row>
    <row r="117" spans="2:49" ht="24.75" customHeight="1">
      <c r="B117" s="509" t="s">
        <v>387</v>
      </c>
      <c r="C117" s="510" t="s">
        <v>194</v>
      </c>
      <c r="D117" s="511" t="s">
        <v>182</v>
      </c>
      <c r="E117" s="512" t="s">
        <v>212</v>
      </c>
      <c r="F117" s="512" t="s">
        <v>212</v>
      </c>
      <c r="G117" s="523"/>
      <c r="H117" s="524"/>
      <c r="I117" s="524"/>
      <c r="J117" s="524"/>
      <c r="K117" s="524"/>
      <c r="L117" s="524"/>
      <c r="M117" s="524"/>
      <c r="N117" s="523"/>
      <c r="O117" s="523"/>
      <c r="P117" s="523"/>
      <c r="Q117" s="523"/>
      <c r="R117" s="514"/>
      <c r="S117" s="1078"/>
      <c r="T117" s="1078"/>
      <c r="U117" s="1078"/>
      <c r="V117" s="1078"/>
      <c r="W117" s="1078"/>
      <c r="X117" s="1078"/>
      <c r="Y117" s="1078"/>
      <c r="Z117" s="1078"/>
      <c r="AA117" s="105"/>
      <c r="AB117" s="105"/>
      <c r="AC117" s="105"/>
      <c r="AD117" s="105"/>
      <c r="AE117" s="105"/>
      <c r="AF117" s="105"/>
      <c r="AG117" s="105"/>
      <c r="AH117" s="1078"/>
      <c r="AI117" s="1078"/>
      <c r="AJ117" s="1078"/>
      <c r="AK117" s="1078"/>
      <c r="AL117" s="1078"/>
      <c r="AM117" s="1078"/>
      <c r="AN117" s="1078"/>
      <c r="AO117" s="1078"/>
      <c r="AP117" s="105"/>
      <c r="AQ117" s="105"/>
      <c r="AR117" s="105"/>
      <c r="AS117" s="1078"/>
      <c r="AT117" s="1078"/>
      <c r="AU117" s="1078"/>
      <c r="AV117" s="1078"/>
      <c r="AW117" s="90"/>
    </row>
    <row r="118" spans="2:49" ht="24.75" customHeight="1">
      <c r="B118" s="509" t="s">
        <v>388</v>
      </c>
      <c r="C118" s="510" t="s">
        <v>159</v>
      </c>
      <c r="D118" s="511" t="s">
        <v>211</v>
      </c>
      <c r="E118" s="512" t="s">
        <v>212</v>
      </c>
      <c r="F118" s="512" t="s">
        <v>212</v>
      </c>
      <c r="G118" s="523"/>
      <c r="H118" s="524"/>
      <c r="I118" s="524"/>
      <c r="J118" s="524"/>
      <c r="K118" s="512" t="s">
        <v>212</v>
      </c>
      <c r="L118" s="524"/>
      <c r="M118" s="524"/>
      <c r="N118" s="523"/>
      <c r="O118" s="523"/>
      <c r="P118" s="523"/>
      <c r="Q118" s="523"/>
      <c r="R118" s="522" t="s">
        <v>427</v>
      </c>
      <c r="S118" s="1078"/>
      <c r="T118" s="1078"/>
      <c r="U118" s="1078"/>
      <c r="V118" s="1078"/>
      <c r="W118" s="1078"/>
      <c r="X118" s="1078"/>
      <c r="Y118" s="1078"/>
      <c r="Z118" s="1078"/>
      <c r="AA118" s="105"/>
      <c r="AB118" s="105"/>
      <c r="AC118" s="105"/>
      <c r="AD118" s="105"/>
      <c r="AE118" s="105"/>
      <c r="AF118" s="105"/>
      <c r="AG118" s="105"/>
      <c r="AH118" s="1078"/>
      <c r="AI118" s="1078"/>
      <c r="AJ118" s="1078"/>
      <c r="AK118" s="1078"/>
      <c r="AL118" s="1078"/>
      <c r="AM118" s="1078"/>
      <c r="AN118" s="1078"/>
      <c r="AO118" s="1078"/>
      <c r="AP118" s="105"/>
      <c r="AQ118" s="105"/>
      <c r="AR118" s="105"/>
      <c r="AS118" s="1078"/>
      <c r="AT118" s="1078"/>
      <c r="AU118" s="1078"/>
      <c r="AV118" s="1078"/>
      <c r="AW118" s="90"/>
    </row>
    <row r="119" spans="2:49" ht="24.75" customHeight="1">
      <c r="B119" s="509" t="s">
        <v>389</v>
      </c>
      <c r="C119" s="510" t="s">
        <v>132</v>
      </c>
      <c r="D119" s="511" t="s">
        <v>182</v>
      </c>
      <c r="E119" s="512" t="s">
        <v>212</v>
      </c>
      <c r="F119" s="512" t="s">
        <v>212</v>
      </c>
      <c r="G119" s="523"/>
      <c r="H119" s="524"/>
      <c r="I119" s="524"/>
      <c r="J119" s="524"/>
      <c r="K119" s="524"/>
      <c r="L119" s="524"/>
      <c r="M119" s="524"/>
      <c r="N119" s="523"/>
      <c r="O119" s="523"/>
      <c r="P119" s="523"/>
      <c r="Q119" s="523"/>
      <c r="R119" s="514" t="s">
        <v>948</v>
      </c>
      <c r="S119" s="1078"/>
      <c r="T119" s="1078"/>
      <c r="U119" s="1078"/>
      <c r="V119" s="1078"/>
      <c r="W119" s="1078"/>
      <c r="X119" s="1078"/>
      <c r="Y119" s="1078"/>
      <c r="Z119" s="1078"/>
      <c r="AA119" s="105"/>
      <c r="AB119" s="105"/>
      <c r="AC119" s="105"/>
      <c r="AD119" s="105"/>
      <c r="AE119" s="105"/>
      <c r="AF119" s="105"/>
      <c r="AG119" s="105"/>
      <c r="AH119" s="1078"/>
      <c r="AI119" s="1078"/>
      <c r="AJ119" s="1078"/>
      <c r="AK119" s="1078"/>
      <c r="AL119" s="1078"/>
      <c r="AM119" s="1078"/>
      <c r="AN119" s="1078"/>
      <c r="AO119" s="1078"/>
      <c r="AP119" s="105"/>
      <c r="AQ119" s="105"/>
      <c r="AR119" s="105"/>
      <c r="AS119" s="1078"/>
      <c r="AT119" s="1078"/>
      <c r="AU119" s="1078"/>
      <c r="AV119" s="1078"/>
      <c r="AW119" s="90"/>
    </row>
    <row r="120" spans="2:49" ht="24.75" customHeight="1">
      <c r="B120" s="509" t="s">
        <v>390</v>
      </c>
      <c r="C120" s="596" t="s">
        <v>1445</v>
      </c>
      <c r="D120" s="511" t="s">
        <v>367</v>
      </c>
      <c r="E120" s="512" t="s">
        <v>212</v>
      </c>
      <c r="F120" s="512" t="s">
        <v>212</v>
      </c>
      <c r="G120" s="513"/>
      <c r="H120" s="512"/>
      <c r="I120" s="512"/>
      <c r="J120" s="512"/>
      <c r="K120" s="512"/>
      <c r="L120" s="512"/>
      <c r="M120" s="512"/>
      <c r="N120" s="513"/>
      <c r="O120" s="513"/>
      <c r="P120" s="513"/>
      <c r="Q120" s="513"/>
      <c r="R120" s="522" t="s">
        <v>1047</v>
      </c>
      <c r="AB120" s="559"/>
      <c r="AC120" s="559"/>
      <c r="AD120" s="559"/>
      <c r="AE120" s="559"/>
      <c r="AF120" s="559"/>
      <c r="AG120" s="559"/>
      <c r="AH120" s="559"/>
      <c r="AI120" s="559"/>
      <c r="AJ120" s="559"/>
      <c r="AK120" s="559"/>
      <c r="AL120" s="559"/>
      <c r="AM120" s="559"/>
      <c r="AN120" s="559"/>
      <c r="AO120" s="559"/>
      <c r="AP120" s="559"/>
      <c r="AQ120" s="559"/>
      <c r="AR120" s="559"/>
      <c r="AS120" s="559"/>
      <c r="AT120" s="559"/>
      <c r="AU120" s="1079"/>
      <c r="AV120" s="1079"/>
      <c r="AW120" s="560"/>
    </row>
    <row r="121" spans="2:49" ht="24.75" customHeight="1">
      <c r="B121" s="509" t="s">
        <v>391</v>
      </c>
      <c r="C121" s="596" t="s">
        <v>1441</v>
      </c>
      <c r="D121" s="511" t="s">
        <v>367</v>
      </c>
      <c r="E121" s="512" t="s">
        <v>212</v>
      </c>
      <c r="F121" s="512" t="s">
        <v>212</v>
      </c>
      <c r="G121" s="513"/>
      <c r="H121" s="512"/>
      <c r="I121" s="512"/>
      <c r="J121" s="512"/>
      <c r="K121" s="512"/>
      <c r="L121" s="512"/>
      <c r="M121" s="512"/>
      <c r="N121" s="513"/>
      <c r="O121" s="513"/>
      <c r="P121" s="513"/>
      <c r="Q121" s="513"/>
      <c r="R121" s="522" t="s">
        <v>1047</v>
      </c>
      <c r="AB121" s="559"/>
      <c r="AC121" s="559"/>
      <c r="AD121" s="559"/>
      <c r="AE121" s="559"/>
      <c r="AF121" s="559"/>
      <c r="AG121" s="559"/>
      <c r="AH121" s="559"/>
      <c r="AI121" s="559"/>
      <c r="AJ121" s="559"/>
      <c r="AK121" s="559"/>
      <c r="AL121" s="559"/>
      <c r="AM121" s="559"/>
      <c r="AN121" s="559"/>
      <c r="AO121" s="559"/>
      <c r="AP121" s="559"/>
      <c r="AQ121" s="559"/>
      <c r="AR121" s="559"/>
      <c r="AS121" s="559"/>
      <c r="AT121" s="559"/>
      <c r="AU121" s="559"/>
      <c r="AV121" s="559"/>
      <c r="AW121" s="560"/>
    </row>
    <row r="122" spans="2:49" ht="24.75" customHeight="1">
      <c r="B122" s="509" t="s">
        <v>392</v>
      </c>
      <c r="C122" s="596" t="s">
        <v>1053</v>
      </c>
      <c r="D122" s="511" t="s">
        <v>367</v>
      </c>
      <c r="E122" s="512" t="s">
        <v>212</v>
      </c>
      <c r="F122" s="512" t="s">
        <v>212</v>
      </c>
      <c r="G122" s="513" t="s">
        <v>213</v>
      </c>
      <c r="H122" s="512"/>
      <c r="I122" s="512"/>
      <c r="J122" s="512"/>
      <c r="K122" s="512"/>
      <c r="L122" s="512"/>
      <c r="M122" s="512"/>
      <c r="N122" s="513"/>
      <c r="O122" s="513"/>
      <c r="P122" s="513"/>
      <c r="Q122" s="513"/>
      <c r="R122" s="522" t="s">
        <v>1047</v>
      </c>
      <c r="AB122" s="559"/>
      <c r="AC122" s="559"/>
      <c r="AD122" s="559"/>
      <c r="AE122" s="559"/>
      <c r="AF122" s="559"/>
      <c r="AG122" s="559"/>
      <c r="AH122" s="559"/>
      <c r="AI122" s="559"/>
      <c r="AJ122" s="559"/>
      <c r="AK122" s="559"/>
      <c r="AL122" s="559"/>
      <c r="AM122" s="559"/>
      <c r="AN122" s="559"/>
      <c r="AO122" s="559"/>
      <c r="AP122" s="559"/>
      <c r="AQ122" s="559"/>
      <c r="AR122" s="559"/>
      <c r="AS122" s="559"/>
      <c r="AT122" s="559"/>
      <c r="AU122" s="559"/>
      <c r="AV122" s="559"/>
      <c r="AW122" s="560"/>
    </row>
    <row r="123" spans="2:49" ht="24.75" customHeight="1">
      <c r="B123" s="509" t="s">
        <v>393</v>
      </c>
      <c r="C123" s="596" t="s">
        <v>1054</v>
      </c>
      <c r="D123" s="511" t="s">
        <v>367</v>
      </c>
      <c r="E123" s="512" t="s">
        <v>212</v>
      </c>
      <c r="F123" s="512" t="s">
        <v>212</v>
      </c>
      <c r="G123" s="513" t="s">
        <v>213</v>
      </c>
      <c r="H123" s="512"/>
      <c r="I123" s="512"/>
      <c r="J123" s="512"/>
      <c r="K123" s="512"/>
      <c r="L123" s="512"/>
      <c r="M123" s="512"/>
      <c r="N123" s="513"/>
      <c r="O123" s="513"/>
      <c r="P123" s="513"/>
      <c r="Q123" s="513"/>
      <c r="R123" s="522" t="s">
        <v>1047</v>
      </c>
      <c r="AB123" s="559"/>
      <c r="AC123" s="559"/>
      <c r="AD123" s="559"/>
      <c r="AE123" s="559"/>
      <c r="AF123" s="559"/>
      <c r="AG123" s="559"/>
      <c r="AH123" s="559"/>
      <c r="AI123" s="559"/>
      <c r="AJ123" s="559"/>
      <c r="AK123" s="559"/>
      <c r="AL123" s="559"/>
      <c r="AM123" s="559"/>
      <c r="AN123" s="559"/>
      <c r="AO123" s="559"/>
      <c r="AP123" s="559"/>
      <c r="AQ123" s="559"/>
      <c r="AR123" s="559"/>
      <c r="AS123" s="559"/>
      <c r="AT123" s="559"/>
      <c r="AU123" s="559"/>
      <c r="AV123" s="559"/>
      <c r="AW123" s="560"/>
    </row>
    <row r="124" spans="2:49" ht="24.75" customHeight="1">
      <c r="B124" s="509" t="s">
        <v>394</v>
      </c>
      <c r="C124" s="596" t="s">
        <v>1056</v>
      </c>
      <c r="D124" s="511" t="s">
        <v>367</v>
      </c>
      <c r="E124" s="512" t="s">
        <v>212</v>
      </c>
      <c r="F124" s="512" t="s">
        <v>212</v>
      </c>
      <c r="G124" s="513"/>
      <c r="H124" s="512"/>
      <c r="I124" s="512"/>
      <c r="J124" s="512"/>
      <c r="K124" s="512"/>
      <c r="L124" s="512"/>
      <c r="M124" s="512"/>
      <c r="N124" s="513"/>
      <c r="O124" s="513"/>
      <c r="P124" s="513"/>
      <c r="Q124" s="513"/>
      <c r="R124" s="522" t="s">
        <v>1047</v>
      </c>
      <c r="AB124" s="559"/>
      <c r="AC124" s="559"/>
      <c r="AD124" s="559"/>
      <c r="AE124" s="559"/>
      <c r="AF124" s="559"/>
      <c r="AG124" s="559"/>
      <c r="AH124" s="559"/>
      <c r="AI124" s="559"/>
      <c r="AJ124" s="559"/>
      <c r="AK124" s="559"/>
      <c r="AL124" s="559"/>
      <c r="AM124" s="559"/>
      <c r="AN124" s="559"/>
      <c r="AO124" s="559"/>
      <c r="AP124" s="559"/>
      <c r="AQ124" s="559"/>
      <c r="AR124" s="559"/>
      <c r="AS124" s="559"/>
      <c r="AT124" s="559"/>
      <c r="AU124" s="559"/>
      <c r="AV124" s="559"/>
      <c r="AW124" s="560"/>
    </row>
    <row r="125" spans="2:49" ht="24.75" customHeight="1">
      <c r="B125" s="509" t="s">
        <v>395</v>
      </c>
      <c r="C125" s="510" t="s">
        <v>164</v>
      </c>
      <c r="D125" s="511" t="s">
        <v>367</v>
      </c>
      <c r="E125" s="512" t="s">
        <v>212</v>
      </c>
      <c r="F125" s="512" t="s">
        <v>212</v>
      </c>
      <c r="G125" s="523"/>
      <c r="H125" s="524"/>
      <c r="I125" s="524"/>
      <c r="J125" s="524"/>
      <c r="K125" s="512"/>
      <c r="L125" s="512"/>
      <c r="M125" s="524"/>
      <c r="N125" s="523"/>
      <c r="O125" s="523"/>
      <c r="P125" s="523"/>
      <c r="Q125" s="523"/>
      <c r="R125" s="514"/>
      <c r="S125" s="1078"/>
      <c r="T125" s="1078"/>
      <c r="U125" s="1078"/>
      <c r="V125" s="1078"/>
      <c r="W125" s="1078"/>
      <c r="X125" s="1078"/>
      <c r="Y125" s="1078"/>
      <c r="Z125" s="1078"/>
      <c r="AA125" s="105"/>
      <c r="AB125" s="105"/>
      <c r="AC125" s="105"/>
      <c r="AD125" s="105"/>
      <c r="AE125" s="105"/>
      <c r="AF125" s="105"/>
      <c r="AG125" s="105"/>
      <c r="AH125" s="1078"/>
      <c r="AI125" s="1078"/>
      <c r="AJ125" s="1078"/>
      <c r="AK125" s="1078"/>
      <c r="AL125" s="1078"/>
      <c r="AM125" s="1078"/>
      <c r="AN125" s="1078"/>
      <c r="AO125" s="1078"/>
      <c r="AP125" s="105"/>
      <c r="AQ125" s="105"/>
      <c r="AR125" s="105"/>
      <c r="AS125" s="1078"/>
      <c r="AT125" s="1078"/>
      <c r="AU125" s="1078"/>
      <c r="AV125" s="1078"/>
      <c r="AW125" s="90"/>
    </row>
    <row r="126" spans="2:49" ht="24.75" customHeight="1">
      <c r="B126" s="509" t="s">
        <v>396</v>
      </c>
      <c r="C126" s="510" t="s">
        <v>165</v>
      </c>
      <c r="D126" s="511" t="s">
        <v>367</v>
      </c>
      <c r="E126" s="512" t="s">
        <v>212</v>
      </c>
      <c r="F126" s="512" t="s">
        <v>212</v>
      </c>
      <c r="G126" s="513"/>
      <c r="H126" s="512"/>
      <c r="I126" s="512"/>
      <c r="J126" s="512"/>
      <c r="K126" s="512"/>
      <c r="L126" s="512" t="s">
        <v>212</v>
      </c>
      <c r="M126" s="512"/>
      <c r="N126" s="513"/>
      <c r="O126" s="513"/>
      <c r="P126" s="513"/>
      <c r="Q126" s="513"/>
      <c r="R126" s="514"/>
      <c r="S126" s="1078"/>
      <c r="T126" s="1078"/>
      <c r="U126" s="1078"/>
      <c r="V126" s="1078"/>
      <c r="W126" s="1078"/>
      <c r="X126" s="1078"/>
      <c r="Y126" s="1078"/>
      <c r="Z126" s="1078"/>
      <c r="AA126" s="105"/>
      <c r="AB126" s="105"/>
      <c r="AC126" s="105"/>
      <c r="AD126" s="105"/>
      <c r="AE126" s="105"/>
      <c r="AF126" s="105"/>
      <c r="AG126" s="105"/>
      <c r="AH126" s="1078"/>
      <c r="AI126" s="1078"/>
      <c r="AJ126" s="1078"/>
      <c r="AK126" s="1078"/>
      <c r="AL126" s="1078"/>
      <c r="AM126" s="1078"/>
      <c r="AN126" s="1078"/>
      <c r="AO126" s="1078"/>
      <c r="AP126" s="105"/>
      <c r="AQ126" s="105"/>
      <c r="AR126" s="105"/>
      <c r="AS126" s="1078"/>
      <c r="AT126" s="1078"/>
      <c r="AU126" s="1078"/>
      <c r="AV126" s="1078"/>
      <c r="AW126" s="90"/>
    </row>
    <row r="127" spans="2:49" ht="24.75" customHeight="1">
      <c r="B127" s="509" t="s">
        <v>1060</v>
      </c>
      <c r="C127" s="510" t="s">
        <v>120</v>
      </c>
      <c r="D127" s="511" t="s">
        <v>182</v>
      </c>
      <c r="E127" s="512" t="s">
        <v>212</v>
      </c>
      <c r="F127" s="512" t="s">
        <v>212</v>
      </c>
      <c r="G127" s="513"/>
      <c r="H127" s="512"/>
      <c r="I127" s="512"/>
      <c r="J127" s="512"/>
      <c r="K127" s="512"/>
      <c r="L127" s="512"/>
      <c r="M127" s="512"/>
      <c r="N127" s="513"/>
      <c r="O127" s="513"/>
      <c r="P127" s="513"/>
      <c r="Q127" s="513"/>
      <c r="R127" s="514" t="s">
        <v>1423</v>
      </c>
      <c r="S127" s="1078"/>
      <c r="T127" s="1078"/>
      <c r="U127" s="1078"/>
      <c r="V127" s="1078"/>
      <c r="W127" s="1078"/>
      <c r="X127" s="1078"/>
      <c r="Y127" s="1078"/>
      <c r="Z127" s="1078"/>
      <c r="AA127" s="105"/>
      <c r="AB127" s="105"/>
      <c r="AC127" s="105"/>
      <c r="AD127" s="105"/>
      <c r="AE127" s="105"/>
      <c r="AF127" s="105"/>
      <c r="AG127" s="105"/>
      <c r="AH127" s="1078"/>
      <c r="AI127" s="1078"/>
      <c r="AJ127" s="1078"/>
      <c r="AK127" s="1078"/>
      <c r="AL127" s="1078"/>
      <c r="AM127" s="1078"/>
      <c r="AN127" s="1078"/>
      <c r="AO127" s="1078"/>
      <c r="AP127" s="105"/>
      <c r="AQ127" s="105"/>
      <c r="AR127" s="105"/>
      <c r="AS127" s="1078"/>
      <c r="AT127" s="1078"/>
      <c r="AU127" s="1078"/>
      <c r="AV127" s="1078"/>
      <c r="AW127" s="90"/>
    </row>
    <row r="128" spans="2:49" ht="24.75" customHeight="1">
      <c r="B128" s="509" t="s">
        <v>1061</v>
      </c>
      <c r="C128" s="510" t="s">
        <v>162</v>
      </c>
      <c r="D128" s="511" t="s">
        <v>182</v>
      </c>
      <c r="E128" s="512" t="s">
        <v>212</v>
      </c>
      <c r="F128" s="512" t="s">
        <v>212</v>
      </c>
      <c r="G128" s="513"/>
      <c r="H128" s="512"/>
      <c r="I128" s="512"/>
      <c r="J128" s="512"/>
      <c r="K128" s="512"/>
      <c r="L128" s="512"/>
      <c r="M128" s="512"/>
      <c r="N128" s="513"/>
      <c r="O128" s="513" t="s">
        <v>212</v>
      </c>
      <c r="P128" s="513"/>
      <c r="Q128" s="513"/>
      <c r="R128" s="514" t="s">
        <v>1387</v>
      </c>
      <c r="S128" s="1078"/>
      <c r="T128" s="1078"/>
      <c r="U128" s="1078"/>
      <c r="V128" s="1078"/>
      <c r="W128" s="1078"/>
      <c r="X128" s="1078"/>
      <c r="Y128" s="1078"/>
      <c r="Z128" s="1078"/>
      <c r="AA128" s="105"/>
      <c r="AB128" s="105"/>
      <c r="AC128" s="105"/>
      <c r="AD128" s="105"/>
      <c r="AE128" s="105"/>
      <c r="AF128" s="105"/>
      <c r="AG128" s="105"/>
      <c r="AH128" s="1078"/>
      <c r="AI128" s="1078"/>
      <c r="AJ128" s="1078"/>
      <c r="AK128" s="1078"/>
      <c r="AL128" s="1078"/>
      <c r="AM128" s="1078"/>
      <c r="AN128" s="1078"/>
      <c r="AO128" s="1078"/>
      <c r="AP128" s="105"/>
      <c r="AQ128" s="105"/>
      <c r="AR128" s="105"/>
      <c r="AS128" s="1078"/>
      <c r="AT128" s="1078"/>
      <c r="AU128" s="1078"/>
      <c r="AV128" s="1078"/>
      <c r="AW128" s="90"/>
    </row>
    <row r="129" spans="2:49" ht="24.75" customHeight="1">
      <c r="B129" s="509" t="s">
        <v>1062</v>
      </c>
      <c r="C129" s="510" t="s">
        <v>122</v>
      </c>
      <c r="D129" s="511" t="s">
        <v>182</v>
      </c>
      <c r="E129" s="512" t="s">
        <v>212</v>
      </c>
      <c r="F129" s="512" t="s">
        <v>212</v>
      </c>
      <c r="G129" s="513"/>
      <c r="H129" s="513"/>
      <c r="I129" s="653"/>
      <c r="J129" s="513" t="s">
        <v>212</v>
      </c>
      <c r="K129" s="512"/>
      <c r="L129" s="512"/>
      <c r="M129" s="512"/>
      <c r="N129" s="513"/>
      <c r="O129" s="513"/>
      <c r="P129" s="513"/>
      <c r="Q129" s="513"/>
      <c r="R129" s="655" t="s">
        <v>1423</v>
      </c>
      <c r="S129" s="1078"/>
      <c r="T129" s="1078"/>
      <c r="U129" s="1078"/>
      <c r="V129" s="1078"/>
      <c r="W129" s="1078"/>
      <c r="X129" s="1078"/>
      <c r="Y129" s="1078"/>
      <c r="Z129" s="1078"/>
      <c r="AA129" s="105"/>
      <c r="AB129" s="105"/>
      <c r="AC129" s="105"/>
      <c r="AD129" s="105"/>
      <c r="AE129" s="105"/>
      <c r="AF129" s="105"/>
      <c r="AG129" s="105"/>
      <c r="AH129" s="1078"/>
      <c r="AI129" s="1078"/>
      <c r="AJ129" s="1078"/>
      <c r="AK129" s="1078"/>
      <c r="AL129" s="1078"/>
      <c r="AM129" s="1078"/>
      <c r="AN129" s="1078"/>
      <c r="AO129" s="1078"/>
      <c r="AP129" s="105"/>
      <c r="AQ129" s="105"/>
      <c r="AR129" s="105"/>
      <c r="AS129" s="1078"/>
      <c r="AT129" s="1078"/>
      <c r="AU129" s="1078"/>
      <c r="AV129" s="1078"/>
      <c r="AW129" s="90"/>
    </row>
    <row r="130" spans="2:49" ht="24.75" customHeight="1">
      <c r="B130" s="884" t="s">
        <v>1448</v>
      </c>
      <c r="C130" s="885" t="s">
        <v>1353</v>
      </c>
      <c r="D130" s="866" t="s">
        <v>182</v>
      </c>
      <c r="E130" s="867" t="s">
        <v>212</v>
      </c>
      <c r="F130" s="867" t="s">
        <v>212</v>
      </c>
      <c r="G130" s="886"/>
      <c r="H130" s="867"/>
      <c r="I130" s="520"/>
      <c r="J130" s="867"/>
      <c r="K130" s="867"/>
      <c r="L130" s="867"/>
      <c r="M130" s="867"/>
      <c r="N130" s="886"/>
      <c r="O130" s="886"/>
      <c r="P130" s="886"/>
      <c r="Q130" s="886"/>
      <c r="R130" s="521"/>
      <c r="Z130" s="865"/>
      <c r="AA130" s="865"/>
      <c r="AB130" s="864"/>
      <c r="AC130" s="864"/>
      <c r="AD130" s="864"/>
      <c r="AE130" s="864"/>
      <c r="AF130" s="864"/>
      <c r="AG130" s="864"/>
      <c r="AH130" s="1078"/>
      <c r="AI130" s="1078"/>
      <c r="AJ130" s="1078"/>
      <c r="AK130" s="1078"/>
      <c r="AL130" s="1078"/>
      <c r="AM130" s="1078"/>
      <c r="AN130" s="1078"/>
      <c r="AO130" s="1078"/>
      <c r="AP130" s="864"/>
      <c r="AQ130" s="864"/>
      <c r="AR130" s="864"/>
      <c r="AS130" s="1078"/>
      <c r="AT130" s="1078"/>
      <c r="AU130" s="1078"/>
      <c r="AV130" s="1078"/>
      <c r="AW130" s="868"/>
    </row>
    <row r="131" spans="18:49" ht="15" customHeight="1">
      <c r="R131" s="104"/>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row>
  </sheetData>
  <sheetProtection/>
  <mergeCells count="415">
    <mergeCell ref="AU115:AV115"/>
    <mergeCell ref="AU120:AV120"/>
    <mergeCell ref="AJ125:AK125"/>
    <mergeCell ref="AU113:AV113"/>
    <mergeCell ref="AL106:AM106"/>
    <mergeCell ref="AU114:AV114"/>
    <mergeCell ref="AL115:AM115"/>
    <mergeCell ref="AN115:AO115"/>
    <mergeCell ref="AL119:AM119"/>
    <mergeCell ref="AU117:AV117"/>
    <mergeCell ref="AL118:AM118"/>
    <mergeCell ref="AU126:AV126"/>
    <mergeCell ref="S126:T126"/>
    <mergeCell ref="U126:V126"/>
    <mergeCell ref="W126:X126"/>
    <mergeCell ref="Y126:Z126"/>
    <mergeCell ref="AS125:AT125"/>
    <mergeCell ref="AU125:AV125"/>
    <mergeCell ref="S118:T118"/>
    <mergeCell ref="W118:X118"/>
    <mergeCell ref="S128:T128"/>
    <mergeCell ref="U128:V128"/>
    <mergeCell ref="AN126:AO126"/>
    <mergeCell ref="S125:T125"/>
    <mergeCell ref="W125:X125"/>
    <mergeCell ref="Y125:Z125"/>
    <mergeCell ref="S127:T127"/>
    <mergeCell ref="AL125:AM125"/>
    <mergeCell ref="U125:V125"/>
    <mergeCell ref="AH125:AI125"/>
    <mergeCell ref="AN129:AO129"/>
    <mergeCell ref="AS129:AT129"/>
    <mergeCell ref="AL126:AM126"/>
    <mergeCell ref="AJ128:AK128"/>
    <mergeCell ref="AJ127:AK127"/>
    <mergeCell ref="AL127:AM127"/>
    <mergeCell ref="AN127:AO127"/>
    <mergeCell ref="AS127:AT127"/>
    <mergeCell ref="AJ126:AK126"/>
    <mergeCell ref="S129:T129"/>
    <mergeCell ref="AU129:AV129"/>
    <mergeCell ref="AS128:AT128"/>
    <mergeCell ref="AU128:AV128"/>
    <mergeCell ref="AL128:AM128"/>
    <mergeCell ref="AN128:AO128"/>
    <mergeCell ref="W128:X128"/>
    <mergeCell ref="AH128:AI128"/>
    <mergeCell ref="AJ129:AK129"/>
    <mergeCell ref="AL129:AM129"/>
    <mergeCell ref="AJ92:AK92"/>
    <mergeCell ref="U127:V127"/>
    <mergeCell ref="AH126:AI126"/>
    <mergeCell ref="U118:V118"/>
    <mergeCell ref="U107:V107"/>
    <mergeCell ref="AJ83:AK83"/>
    <mergeCell ref="Y98:Z98"/>
    <mergeCell ref="W98:X98"/>
    <mergeCell ref="AH94:AI94"/>
    <mergeCell ref="AH114:AI114"/>
    <mergeCell ref="AH93:AI93"/>
    <mergeCell ref="AH92:AI92"/>
    <mergeCell ref="AS84:AT84"/>
    <mergeCell ref="AS98:AT98"/>
    <mergeCell ref="AS106:AT106"/>
    <mergeCell ref="U129:V129"/>
    <mergeCell ref="W129:X129"/>
    <mergeCell ref="Y129:Z129"/>
    <mergeCell ref="AH129:AI129"/>
    <mergeCell ref="Y128:Z128"/>
    <mergeCell ref="AN114:AO114"/>
    <mergeCell ref="AH106:AI106"/>
    <mergeCell ref="AJ114:AK114"/>
    <mergeCell ref="AH96:AI96"/>
    <mergeCell ref="AH97:AI97"/>
    <mergeCell ref="AH95:AI95"/>
    <mergeCell ref="AN108:AO108"/>
    <mergeCell ref="AS115:AT115"/>
    <mergeCell ref="AN116:AO116"/>
    <mergeCell ref="AH86:AI86"/>
    <mergeCell ref="AL86:AM86"/>
    <mergeCell ref="AN86:AO86"/>
    <mergeCell ref="AH115:AI115"/>
    <mergeCell ref="AJ115:AK115"/>
    <mergeCell ref="AJ94:AK94"/>
    <mergeCell ref="AH91:AI91"/>
    <mergeCell ref="AN92:AO92"/>
    <mergeCell ref="AN87:AO87"/>
    <mergeCell ref="AS87:AT87"/>
    <mergeCell ref="AN84:AO84"/>
    <mergeCell ref="AS92:AT92"/>
    <mergeCell ref="AS107:AT107"/>
    <mergeCell ref="AU84:AV84"/>
    <mergeCell ref="AH78:AI78"/>
    <mergeCell ref="AJ78:AK78"/>
    <mergeCell ref="AL78:AM78"/>
    <mergeCell ref="AN78:AO78"/>
    <mergeCell ref="AJ79:AK79"/>
    <mergeCell ref="AS79:AT79"/>
    <mergeCell ref="AJ80:AK80"/>
    <mergeCell ref="AN83:AO83"/>
    <mergeCell ref="AH84:AI84"/>
    <mergeCell ref="AH83:AI83"/>
    <mergeCell ref="AN82:AO82"/>
    <mergeCell ref="AS82:AT82"/>
    <mergeCell ref="AL84:AM84"/>
    <mergeCell ref="AS86:AT86"/>
    <mergeCell ref="AS91:AT91"/>
    <mergeCell ref="AN91:AO91"/>
    <mergeCell ref="AJ84:AK84"/>
    <mergeCell ref="AJ86:AK86"/>
    <mergeCell ref="AL82:AM82"/>
    <mergeCell ref="AL79:AM79"/>
    <mergeCell ref="AU91:AV91"/>
    <mergeCell ref="AH113:AI113"/>
    <mergeCell ref="AJ113:AK113"/>
    <mergeCell ref="AL113:AM113"/>
    <mergeCell ref="AN113:AO113"/>
    <mergeCell ref="AH108:AI108"/>
    <mergeCell ref="AH107:AI107"/>
    <mergeCell ref="AU107:AV107"/>
    <mergeCell ref="AU42:AV42"/>
    <mergeCell ref="AU79:AV79"/>
    <mergeCell ref="AU77:AV77"/>
    <mergeCell ref="AS64:AT64"/>
    <mergeCell ref="AU64:AV64"/>
    <mergeCell ref="AU47:AV47"/>
    <mergeCell ref="AS78:AT78"/>
    <mergeCell ref="AS63:AT63"/>
    <mergeCell ref="AU63:AV63"/>
    <mergeCell ref="AS66:AT66"/>
    <mergeCell ref="AS83:AT83"/>
    <mergeCell ref="AU82:AV82"/>
    <mergeCell ref="AN77:AO77"/>
    <mergeCell ref="AL57:AM57"/>
    <mergeCell ref="AN57:AO57"/>
    <mergeCell ref="AN64:AO64"/>
    <mergeCell ref="AU83:AV83"/>
    <mergeCell ref="AU78:AV78"/>
    <mergeCell ref="AU80:AV80"/>
    <mergeCell ref="AN80:AO80"/>
    <mergeCell ref="AL53:AM53"/>
    <mergeCell ref="AN61:AO61"/>
    <mergeCell ref="AN53:AO53"/>
    <mergeCell ref="AN63:AO63"/>
    <mergeCell ref="AN60:AO60"/>
    <mergeCell ref="AL63:AM63"/>
    <mergeCell ref="AJ57:AK57"/>
    <mergeCell ref="AN62:AO62"/>
    <mergeCell ref="AN66:AO66"/>
    <mergeCell ref="E4:E18"/>
    <mergeCell ref="AH64:AI64"/>
    <mergeCell ref="I4:I18"/>
    <mergeCell ref="K4:K18"/>
    <mergeCell ref="M4:M18"/>
    <mergeCell ref="AN21:AO21"/>
    <mergeCell ref="F4:F18"/>
    <mergeCell ref="H4:H18"/>
    <mergeCell ref="J4:J18"/>
    <mergeCell ref="R4:R18"/>
    <mergeCell ref="G4:G18"/>
    <mergeCell ref="N4:N18"/>
    <mergeCell ref="O4:O18"/>
    <mergeCell ref="P4:P18"/>
    <mergeCell ref="Q4:Q18"/>
    <mergeCell ref="L4:L18"/>
    <mergeCell ref="U104:V104"/>
    <mergeCell ref="W104:X104"/>
    <mergeCell ref="U95:V95"/>
    <mergeCell ref="U96:V96"/>
    <mergeCell ref="W95:X95"/>
    <mergeCell ref="W96:X96"/>
    <mergeCell ref="S107:T107"/>
    <mergeCell ref="Y107:Z107"/>
    <mergeCell ref="S97:T97"/>
    <mergeCell ref="U97:V97"/>
    <mergeCell ref="W106:X106"/>
    <mergeCell ref="S106:T106"/>
    <mergeCell ref="Y106:Z106"/>
    <mergeCell ref="Y104:Z104"/>
    <mergeCell ref="S104:T104"/>
    <mergeCell ref="S98:T98"/>
    <mergeCell ref="S117:T117"/>
    <mergeCell ref="U117:V117"/>
    <mergeCell ref="W117:X117"/>
    <mergeCell ref="Y117:Z117"/>
    <mergeCell ref="AH117:AI117"/>
    <mergeCell ref="U108:V108"/>
    <mergeCell ref="AH116:AI116"/>
    <mergeCell ref="S108:T108"/>
    <mergeCell ref="Y108:Z108"/>
    <mergeCell ref="W108:X108"/>
    <mergeCell ref="AH57:AI57"/>
    <mergeCell ref="AH60:AI60"/>
    <mergeCell ref="AN98:AO98"/>
    <mergeCell ref="AN106:AO106"/>
    <mergeCell ref="AH63:AI63"/>
    <mergeCell ref="AH68:AI68"/>
    <mergeCell ref="AN65:AO65"/>
    <mergeCell ref="AN105:AO105"/>
    <mergeCell ref="AL98:AM98"/>
    <mergeCell ref="AJ105:AK105"/>
    <mergeCell ref="AH67:AI67"/>
    <mergeCell ref="AH65:AI65"/>
    <mergeCell ref="AH71:AI71"/>
    <mergeCell ref="AH73:AI73"/>
    <mergeCell ref="AH61:AI61"/>
    <mergeCell ref="AH62:AI62"/>
    <mergeCell ref="AH69:AI69"/>
    <mergeCell ref="AH66:AI66"/>
    <mergeCell ref="AV4:AV18"/>
    <mergeCell ref="AU31:AV31"/>
    <mergeCell ref="AU30:AV30"/>
    <mergeCell ref="AU26:AV26"/>
    <mergeCell ref="AL21:AM21"/>
    <mergeCell ref="AU32:AV32"/>
    <mergeCell ref="AS21:AT21"/>
    <mergeCell ref="AU21:AV21"/>
    <mergeCell ref="AU25:AV25"/>
    <mergeCell ref="AU27:AV27"/>
    <mergeCell ref="AL37:AM37"/>
    <mergeCell ref="AL47:AM47"/>
    <mergeCell ref="AU33:AV33"/>
    <mergeCell ref="AS53:AT53"/>
    <mergeCell ref="AU53:AV53"/>
    <mergeCell ref="AS47:AT47"/>
    <mergeCell ref="AS37:AT37"/>
    <mergeCell ref="AU37:AV37"/>
    <mergeCell ref="AN37:AO37"/>
    <mergeCell ref="AN47:AO47"/>
    <mergeCell ref="AU44:AV44"/>
    <mergeCell ref="AU43:AV43"/>
    <mergeCell ref="AS62:AT62"/>
    <mergeCell ref="AU34:AV34"/>
    <mergeCell ref="AU45:AV45"/>
    <mergeCell ref="AU35:AV35"/>
    <mergeCell ref="AS57:AT57"/>
    <mergeCell ref="AU57:AV57"/>
    <mergeCell ref="AU61:AV61"/>
    <mergeCell ref="AU41:AV41"/>
    <mergeCell ref="Y118:Z118"/>
    <mergeCell ref="AH118:AI118"/>
    <mergeCell ref="AJ118:AK118"/>
    <mergeCell ref="S119:T119"/>
    <mergeCell ref="U119:V119"/>
    <mergeCell ref="W119:X119"/>
    <mergeCell ref="Y119:Z119"/>
    <mergeCell ref="AH119:AI119"/>
    <mergeCell ref="AJ119:AK119"/>
    <mergeCell ref="AJ60:AK60"/>
    <mergeCell ref="AL60:AM60"/>
    <mergeCell ref="AS60:AT60"/>
    <mergeCell ref="AU60:AV60"/>
    <mergeCell ref="AJ64:AK64"/>
    <mergeCell ref="AL64:AM64"/>
    <mergeCell ref="AJ61:AK61"/>
    <mergeCell ref="AL61:AM61"/>
    <mergeCell ref="AS61:AT61"/>
    <mergeCell ref="AJ63:AK63"/>
    <mergeCell ref="AJ62:AK62"/>
    <mergeCell ref="AL62:AM62"/>
    <mergeCell ref="AJ66:AK66"/>
    <mergeCell ref="AL66:AM66"/>
    <mergeCell ref="AU66:AV66"/>
    <mergeCell ref="AJ65:AK65"/>
    <mergeCell ref="AL65:AM65"/>
    <mergeCell ref="AS65:AT65"/>
    <mergeCell ref="AU65:AV65"/>
    <mergeCell ref="AU62:AV62"/>
    <mergeCell ref="AU68:AV68"/>
    <mergeCell ref="AJ67:AK67"/>
    <mergeCell ref="AL67:AM67"/>
    <mergeCell ref="AS67:AT67"/>
    <mergeCell ref="AU67:AV67"/>
    <mergeCell ref="AN68:AO68"/>
    <mergeCell ref="AN67:AO67"/>
    <mergeCell ref="AJ68:AK68"/>
    <mergeCell ref="AL68:AM68"/>
    <mergeCell ref="AS68:AT68"/>
    <mergeCell ref="AU71:AV71"/>
    <mergeCell ref="AJ69:AK69"/>
    <mergeCell ref="AL69:AM69"/>
    <mergeCell ref="AS69:AT69"/>
    <mergeCell ref="AU69:AV69"/>
    <mergeCell ref="AN71:AO71"/>
    <mergeCell ref="AN69:AO69"/>
    <mergeCell ref="AJ71:AK71"/>
    <mergeCell ref="AS71:AT71"/>
    <mergeCell ref="AL71:AM71"/>
    <mergeCell ref="S105:T105"/>
    <mergeCell ref="U105:V105"/>
    <mergeCell ref="W105:X105"/>
    <mergeCell ref="Y105:Z105"/>
    <mergeCell ref="AH105:AI105"/>
    <mergeCell ref="AH80:AI80"/>
    <mergeCell ref="S95:T95"/>
    <mergeCell ref="Y95:Z95"/>
    <mergeCell ref="S96:T96"/>
    <mergeCell ref="Y96:Z96"/>
    <mergeCell ref="AJ82:AK82"/>
    <mergeCell ref="W107:X107"/>
    <mergeCell ref="AH81:AI81"/>
    <mergeCell ref="AH79:AI79"/>
    <mergeCell ref="AJ106:AK106"/>
    <mergeCell ref="AU73:AV73"/>
    <mergeCell ref="AN73:AO73"/>
    <mergeCell ref="AU81:AV81"/>
    <mergeCell ref="AN79:AO79"/>
    <mergeCell ref="AU86:AV86"/>
    <mergeCell ref="AL80:AM80"/>
    <mergeCell ref="AJ97:AK97"/>
    <mergeCell ref="AL97:AM97"/>
    <mergeCell ref="AL104:AM104"/>
    <mergeCell ref="AH104:AI104"/>
    <mergeCell ref="AJ104:AK104"/>
    <mergeCell ref="AJ95:AK95"/>
    <mergeCell ref="AH98:AI98"/>
    <mergeCell ref="AJ81:AK81"/>
    <mergeCell ref="AH82:AI82"/>
    <mergeCell ref="AJ117:AK117"/>
    <mergeCell ref="AN125:AO125"/>
    <mergeCell ref="AS126:AT126"/>
    <mergeCell ref="AJ98:AK98"/>
    <mergeCell ref="W97:X97"/>
    <mergeCell ref="U106:V106"/>
    <mergeCell ref="AL117:AM117"/>
    <mergeCell ref="AL114:AM114"/>
    <mergeCell ref="U98:V98"/>
    <mergeCell ref="Y97:Z97"/>
    <mergeCell ref="AN118:AO118"/>
    <mergeCell ref="AU106:AV106"/>
    <mergeCell ref="AS119:AT119"/>
    <mergeCell ref="AS118:AT118"/>
    <mergeCell ref="AN119:AO119"/>
    <mergeCell ref="W127:X127"/>
    <mergeCell ref="Y127:Z127"/>
    <mergeCell ref="AH127:AI127"/>
    <mergeCell ref="AJ116:AK116"/>
    <mergeCell ref="AL116:AM116"/>
    <mergeCell ref="AU119:AV119"/>
    <mergeCell ref="AN104:AO104"/>
    <mergeCell ref="AS105:AT105"/>
    <mergeCell ref="AU105:AV105"/>
    <mergeCell ref="AU99:AV99"/>
    <mergeCell ref="AU127:AV127"/>
    <mergeCell ref="AU118:AV118"/>
    <mergeCell ref="AS114:AT114"/>
    <mergeCell ref="AN117:AO117"/>
    <mergeCell ref="AN107:AO107"/>
    <mergeCell ref="AN94:AO94"/>
    <mergeCell ref="AN95:AO95"/>
    <mergeCell ref="AN93:AO93"/>
    <mergeCell ref="AU104:AV104"/>
    <mergeCell ref="AN96:AO96"/>
    <mergeCell ref="AU97:AV97"/>
    <mergeCell ref="AU94:AV94"/>
    <mergeCell ref="AU95:AV95"/>
    <mergeCell ref="AS117:AT117"/>
    <mergeCell ref="AS93:AT93"/>
    <mergeCell ref="AS104:AT104"/>
    <mergeCell ref="AU116:AV116"/>
    <mergeCell ref="AS113:AT113"/>
    <mergeCell ref="AS97:AT97"/>
    <mergeCell ref="AS96:AT96"/>
    <mergeCell ref="AU93:AV93"/>
    <mergeCell ref="AS116:AT116"/>
    <mergeCell ref="AJ91:AK91"/>
    <mergeCell ref="AL91:AM91"/>
    <mergeCell ref="AU108:AV108"/>
    <mergeCell ref="AJ107:AK107"/>
    <mergeCell ref="AL107:AM107"/>
    <mergeCell ref="AJ108:AK108"/>
    <mergeCell ref="AL108:AM108"/>
    <mergeCell ref="AS108:AT108"/>
    <mergeCell ref="AU92:AV92"/>
    <mergeCell ref="AS94:AT94"/>
    <mergeCell ref="AL73:AM73"/>
    <mergeCell ref="AJ96:AK96"/>
    <mergeCell ref="AL83:AM83"/>
    <mergeCell ref="AL94:AM94"/>
    <mergeCell ref="AL105:AM105"/>
    <mergeCell ref="AH87:AI87"/>
    <mergeCell ref="AJ87:AK87"/>
    <mergeCell ref="AL87:AM87"/>
    <mergeCell ref="AH77:AI77"/>
    <mergeCell ref="AJ93:AK93"/>
    <mergeCell ref="AS73:AT73"/>
    <mergeCell ref="AN81:AO81"/>
    <mergeCell ref="AS80:AT80"/>
    <mergeCell ref="AS81:AT81"/>
    <mergeCell ref="AJ77:AK77"/>
    <mergeCell ref="AL92:AM92"/>
    <mergeCell ref="AS77:AT77"/>
    <mergeCell ref="AL81:AM81"/>
    <mergeCell ref="AL77:AM77"/>
    <mergeCell ref="AJ73:AK73"/>
    <mergeCell ref="AU87:AV87"/>
    <mergeCell ref="AH109:AI109"/>
    <mergeCell ref="AJ109:AK109"/>
    <mergeCell ref="AL109:AM109"/>
    <mergeCell ref="AN109:AO109"/>
    <mergeCell ref="AS109:AT109"/>
    <mergeCell ref="AU109:AV109"/>
    <mergeCell ref="AU98:AV98"/>
    <mergeCell ref="AN97:AO97"/>
    <mergeCell ref="AL93:AM93"/>
    <mergeCell ref="AU130:AV130"/>
    <mergeCell ref="AL95:AM95"/>
    <mergeCell ref="AH130:AI130"/>
    <mergeCell ref="AJ130:AK130"/>
    <mergeCell ref="AL130:AM130"/>
    <mergeCell ref="AN130:AO130"/>
    <mergeCell ref="AS130:AT130"/>
    <mergeCell ref="AL96:AM96"/>
    <mergeCell ref="AU96:AV96"/>
    <mergeCell ref="AS95:AT95"/>
  </mergeCells>
  <printOptions horizontalCentered="1"/>
  <pageMargins left="0.1968503937007874" right="0.1968503937007874" top="0.1968503937007874" bottom="0.1968503937007874" header="0.31496062992125984" footer="0.31496062992125984"/>
  <pageSetup horizontalDpi="600" verticalDpi="600" orientation="landscape" paperSize="9" scale="61" r:id="rId1"/>
  <rowBreaks count="4" manualBreakCount="4">
    <brk id="54" max="16" man="1"/>
    <brk id="74" max="19" man="1"/>
    <brk id="88" max="16" man="1"/>
    <brk id="110" max="16" man="1"/>
  </rowBreaks>
</worksheet>
</file>

<file path=xl/worksheets/sheet20.xml><?xml version="1.0" encoding="utf-8"?>
<worksheet xmlns="http://schemas.openxmlformats.org/spreadsheetml/2006/main" xmlns:r="http://schemas.openxmlformats.org/officeDocument/2006/relationships">
  <sheetPr>
    <tabColor rgb="FFFF33CC"/>
    <pageSetUpPr fitToPage="1"/>
  </sheetPr>
  <dimension ref="B2:AD31"/>
  <sheetViews>
    <sheetView showGridLines="0" view="pageBreakPreview" zoomScaleSheetLayoutView="100" zoomScalePageLayoutView="0" workbookViewId="0" topLeftCell="A1">
      <selection activeCell="A1" sqref="A1"/>
    </sheetView>
  </sheetViews>
  <sheetFormatPr defaultColWidth="4.00390625" defaultRowHeight="13.5"/>
  <cols>
    <col min="1" max="1" width="1.4921875" style="948" customWidth="1"/>
    <col min="2" max="2" width="3.125" style="948" customWidth="1"/>
    <col min="3" max="3" width="1.12109375" style="948" customWidth="1"/>
    <col min="4" max="19" width="4.00390625" style="948" customWidth="1"/>
    <col min="20" max="20" width="3.125" style="948" customWidth="1"/>
    <col min="21" max="21" width="2.375" style="948" customWidth="1"/>
    <col min="22" max="22" width="4.00390625" style="948" customWidth="1"/>
    <col min="23" max="23" width="2.25390625" style="948" customWidth="1"/>
    <col min="24" max="24" width="4.00390625" style="948" customWidth="1"/>
    <col min="25" max="25" width="2.375" style="948" customWidth="1"/>
    <col min="26" max="26" width="1.4921875" style="948" customWidth="1"/>
    <col min="27" max="29" width="4.00390625" style="948" customWidth="1"/>
    <col min="30" max="30" width="6.625" style="948" bestFit="1" customWidth="1"/>
    <col min="31" max="16384" width="4.00390625" style="948" customWidth="1"/>
  </cols>
  <sheetData>
    <row r="2" spans="2:25" ht="13.5">
      <c r="B2" s="948" t="s">
        <v>1589</v>
      </c>
      <c r="C2" s="991"/>
      <c r="D2" s="991"/>
      <c r="E2" s="991"/>
      <c r="F2" s="991"/>
      <c r="G2" s="991"/>
      <c r="H2" s="991"/>
      <c r="I2" s="991"/>
      <c r="J2" s="991"/>
      <c r="K2" s="991"/>
      <c r="L2" s="991"/>
      <c r="M2" s="991"/>
      <c r="N2" s="991"/>
      <c r="O2" s="991"/>
      <c r="P2" s="991"/>
      <c r="Q2" s="991"/>
      <c r="R2" s="991"/>
      <c r="S2" s="991"/>
      <c r="T2" s="991"/>
      <c r="U2" s="991"/>
      <c r="V2" s="991"/>
      <c r="W2" s="991"/>
      <c r="X2" s="991"/>
      <c r="Y2" s="991"/>
    </row>
    <row r="4" spans="2:25" ht="34.5" customHeight="1">
      <c r="B4" s="1967" t="s">
        <v>1507</v>
      </c>
      <c r="C4" s="1945"/>
      <c r="D4" s="1945"/>
      <c r="E4" s="1945"/>
      <c r="F4" s="1945"/>
      <c r="G4" s="1945"/>
      <c r="H4" s="1945"/>
      <c r="I4" s="1945"/>
      <c r="J4" s="1945"/>
      <c r="K4" s="1945"/>
      <c r="L4" s="1945"/>
      <c r="M4" s="1945"/>
      <c r="N4" s="1945"/>
      <c r="O4" s="1945"/>
      <c r="P4" s="1945"/>
      <c r="Q4" s="1945"/>
      <c r="R4" s="1945"/>
      <c r="S4" s="1945"/>
      <c r="T4" s="1945"/>
      <c r="U4" s="1945"/>
      <c r="V4" s="1945"/>
      <c r="W4" s="1945"/>
      <c r="X4" s="1945"/>
      <c r="Y4" s="1945"/>
    </row>
    <row r="5" ht="13.5" customHeight="1"/>
    <row r="6" spans="2:25" ht="24" customHeight="1">
      <c r="B6" s="1968" t="s">
        <v>1590</v>
      </c>
      <c r="C6" s="1968"/>
      <c r="D6" s="1968"/>
      <c r="E6" s="1968"/>
      <c r="F6" s="1968"/>
      <c r="G6" s="1969"/>
      <c r="H6" s="1970"/>
      <c r="I6" s="1970"/>
      <c r="J6" s="1970"/>
      <c r="K6" s="1970"/>
      <c r="L6" s="1970"/>
      <c r="M6" s="1970"/>
      <c r="N6" s="1970"/>
      <c r="O6" s="1970"/>
      <c r="P6" s="1970"/>
      <c r="Q6" s="1970"/>
      <c r="R6" s="1970"/>
      <c r="S6" s="1970"/>
      <c r="T6" s="1970"/>
      <c r="U6" s="1970"/>
      <c r="V6" s="1970"/>
      <c r="W6" s="1970"/>
      <c r="X6" s="1970"/>
      <c r="Y6" s="1971"/>
    </row>
    <row r="7" spans="2:25" ht="24" customHeight="1">
      <c r="B7" s="1968" t="s">
        <v>1513</v>
      </c>
      <c r="C7" s="1968"/>
      <c r="D7" s="1968"/>
      <c r="E7" s="1968"/>
      <c r="F7" s="1968"/>
      <c r="G7" s="940" t="s">
        <v>137</v>
      </c>
      <c r="H7" s="954" t="s">
        <v>1591</v>
      </c>
      <c r="I7" s="954"/>
      <c r="J7" s="954"/>
      <c r="K7" s="954"/>
      <c r="L7" s="940" t="s">
        <v>137</v>
      </c>
      <c r="M7" s="954" t="s">
        <v>1592</v>
      </c>
      <c r="N7" s="954"/>
      <c r="O7" s="954"/>
      <c r="P7" s="954"/>
      <c r="Q7" s="940" t="s">
        <v>137</v>
      </c>
      <c r="R7" s="954" t="s">
        <v>1593</v>
      </c>
      <c r="S7" s="954"/>
      <c r="T7" s="954"/>
      <c r="U7" s="954"/>
      <c r="V7" s="954"/>
      <c r="W7" s="956"/>
      <c r="X7" s="956"/>
      <c r="Y7" s="957"/>
    </row>
    <row r="8" spans="2:25" ht="21.75" customHeight="1">
      <c r="B8" s="1947" t="s">
        <v>1594</v>
      </c>
      <c r="C8" s="1948"/>
      <c r="D8" s="1948"/>
      <c r="E8" s="1948"/>
      <c r="F8" s="1949"/>
      <c r="G8" s="958" t="s">
        <v>137</v>
      </c>
      <c r="H8" s="963" t="s">
        <v>1595</v>
      </c>
      <c r="I8" s="993"/>
      <c r="J8" s="993"/>
      <c r="K8" s="993"/>
      <c r="L8" s="993"/>
      <c r="M8" s="993"/>
      <c r="N8" s="993"/>
      <c r="O8" s="993"/>
      <c r="P8" s="993"/>
      <c r="Q8" s="993"/>
      <c r="R8" s="993"/>
      <c r="S8" s="993"/>
      <c r="T8" s="993"/>
      <c r="U8" s="993"/>
      <c r="V8" s="993"/>
      <c r="W8" s="993"/>
      <c r="X8" s="993"/>
      <c r="Y8" s="994"/>
    </row>
    <row r="9" spans="2:25" ht="21.75" customHeight="1">
      <c r="B9" s="1950"/>
      <c r="C9" s="1938"/>
      <c r="D9" s="1938"/>
      <c r="E9" s="1938"/>
      <c r="F9" s="1951"/>
      <c r="G9" s="966" t="s">
        <v>137</v>
      </c>
      <c r="H9" s="962" t="s">
        <v>1596</v>
      </c>
      <c r="I9" s="985"/>
      <c r="J9" s="985"/>
      <c r="K9" s="985"/>
      <c r="L9" s="985"/>
      <c r="M9" s="985"/>
      <c r="N9" s="985"/>
      <c r="O9" s="985"/>
      <c r="P9" s="985"/>
      <c r="Q9" s="985"/>
      <c r="R9" s="985"/>
      <c r="S9" s="985"/>
      <c r="T9" s="985"/>
      <c r="U9" s="985"/>
      <c r="V9" s="985"/>
      <c r="W9" s="985"/>
      <c r="X9" s="985"/>
      <c r="Y9" s="995"/>
    </row>
    <row r="10" spans="2:25" ht="21.75" customHeight="1">
      <c r="B10" s="1952"/>
      <c r="C10" s="1953"/>
      <c r="D10" s="1953"/>
      <c r="E10" s="1953"/>
      <c r="F10" s="1954"/>
      <c r="G10" s="970" t="s">
        <v>137</v>
      </c>
      <c r="H10" s="989" t="s">
        <v>1597</v>
      </c>
      <c r="I10" s="996"/>
      <c r="J10" s="996"/>
      <c r="K10" s="996"/>
      <c r="L10" s="996"/>
      <c r="M10" s="996"/>
      <c r="N10" s="996"/>
      <c r="O10" s="996"/>
      <c r="P10" s="996"/>
      <c r="Q10" s="996"/>
      <c r="R10" s="996"/>
      <c r="S10" s="996"/>
      <c r="T10" s="996"/>
      <c r="U10" s="996"/>
      <c r="V10" s="996"/>
      <c r="W10" s="996"/>
      <c r="X10" s="996"/>
      <c r="Y10" s="997"/>
    </row>
    <row r="11" ht="13.5" customHeight="1">
      <c r="AD11" s="998"/>
    </row>
    <row r="12" spans="2:27" ht="12.75" customHeight="1">
      <c r="B12" s="974"/>
      <c r="C12" s="963"/>
      <c r="D12" s="963"/>
      <c r="E12" s="963"/>
      <c r="F12" s="963"/>
      <c r="G12" s="963"/>
      <c r="H12" s="963"/>
      <c r="I12" s="963"/>
      <c r="J12" s="963"/>
      <c r="K12" s="963"/>
      <c r="L12" s="963"/>
      <c r="M12" s="963"/>
      <c r="N12" s="963"/>
      <c r="O12" s="963"/>
      <c r="P12" s="963"/>
      <c r="Q12" s="963"/>
      <c r="R12" s="963"/>
      <c r="S12" s="963"/>
      <c r="T12" s="965"/>
      <c r="U12" s="963"/>
      <c r="V12" s="963"/>
      <c r="W12" s="963"/>
      <c r="X12" s="963"/>
      <c r="Y12" s="965"/>
      <c r="Z12" s="991"/>
      <c r="AA12" s="991"/>
    </row>
    <row r="13" spans="2:27" ht="16.5" customHeight="1">
      <c r="B13" s="999" t="s">
        <v>1598</v>
      </c>
      <c r="C13" s="1000"/>
      <c r="D13" s="962"/>
      <c r="E13" s="962"/>
      <c r="F13" s="962"/>
      <c r="G13" s="962"/>
      <c r="H13" s="962"/>
      <c r="I13" s="962"/>
      <c r="J13" s="962"/>
      <c r="K13" s="962"/>
      <c r="L13" s="962"/>
      <c r="M13" s="962"/>
      <c r="N13" s="962"/>
      <c r="O13" s="962"/>
      <c r="P13" s="962"/>
      <c r="Q13" s="962"/>
      <c r="R13" s="962"/>
      <c r="S13" s="962"/>
      <c r="T13" s="968"/>
      <c r="U13" s="962"/>
      <c r="V13" s="1001" t="s">
        <v>1535</v>
      </c>
      <c r="W13" s="1001" t="s">
        <v>482</v>
      </c>
      <c r="X13" s="1001" t="s">
        <v>982</v>
      </c>
      <c r="Y13" s="968"/>
      <c r="Z13" s="991"/>
      <c r="AA13" s="991"/>
    </row>
    <row r="14" spans="2:27" ht="16.5" customHeight="1">
      <c r="B14" s="976"/>
      <c r="C14" s="962"/>
      <c r="D14" s="962"/>
      <c r="E14" s="962"/>
      <c r="F14" s="962"/>
      <c r="G14" s="962"/>
      <c r="H14" s="962"/>
      <c r="I14" s="962"/>
      <c r="J14" s="962"/>
      <c r="K14" s="962"/>
      <c r="L14" s="962"/>
      <c r="M14" s="962"/>
      <c r="N14" s="962"/>
      <c r="O14" s="962"/>
      <c r="P14" s="962"/>
      <c r="Q14" s="962"/>
      <c r="R14" s="962"/>
      <c r="S14" s="962"/>
      <c r="T14" s="968"/>
      <c r="U14" s="962"/>
      <c r="V14" s="962"/>
      <c r="W14" s="962"/>
      <c r="X14" s="962"/>
      <c r="Y14" s="968"/>
      <c r="Z14" s="991"/>
      <c r="AA14" s="991"/>
    </row>
    <row r="15" spans="2:27" ht="49.5" customHeight="1">
      <c r="B15" s="976"/>
      <c r="C15" s="1972" t="s">
        <v>1599</v>
      </c>
      <c r="D15" s="1973"/>
      <c r="E15" s="1973"/>
      <c r="F15" s="992" t="s">
        <v>116</v>
      </c>
      <c r="G15" s="1957" t="s">
        <v>1600</v>
      </c>
      <c r="H15" s="1957"/>
      <c r="I15" s="1957"/>
      <c r="J15" s="1957"/>
      <c r="K15" s="1957"/>
      <c r="L15" s="1957"/>
      <c r="M15" s="1957"/>
      <c r="N15" s="1957"/>
      <c r="O15" s="1957"/>
      <c r="P15" s="1957"/>
      <c r="Q15" s="1957"/>
      <c r="R15" s="1957"/>
      <c r="S15" s="1957"/>
      <c r="T15" s="968"/>
      <c r="U15" s="962"/>
      <c r="V15" s="960" t="s">
        <v>137</v>
      </c>
      <c r="W15" s="960" t="s">
        <v>482</v>
      </c>
      <c r="X15" s="960" t="s">
        <v>137</v>
      </c>
      <c r="Y15" s="968"/>
      <c r="Z15" s="991"/>
      <c r="AA15" s="991"/>
    </row>
    <row r="16" spans="2:27" ht="69" customHeight="1">
      <c r="B16" s="976"/>
      <c r="C16" s="1973"/>
      <c r="D16" s="1973"/>
      <c r="E16" s="1973"/>
      <c r="F16" s="992" t="s">
        <v>110</v>
      </c>
      <c r="G16" s="1957" t="s">
        <v>1601</v>
      </c>
      <c r="H16" s="1957"/>
      <c r="I16" s="1957"/>
      <c r="J16" s="1957"/>
      <c r="K16" s="1957"/>
      <c r="L16" s="1957"/>
      <c r="M16" s="1957"/>
      <c r="N16" s="1957"/>
      <c r="O16" s="1957"/>
      <c r="P16" s="1957"/>
      <c r="Q16" s="1957"/>
      <c r="R16" s="1957"/>
      <c r="S16" s="1957"/>
      <c r="T16" s="968"/>
      <c r="U16" s="962"/>
      <c r="V16" s="960" t="s">
        <v>137</v>
      </c>
      <c r="W16" s="960" t="s">
        <v>482</v>
      </c>
      <c r="X16" s="960" t="s">
        <v>137</v>
      </c>
      <c r="Y16" s="968"/>
      <c r="Z16" s="991"/>
      <c r="AA16" s="991"/>
    </row>
    <row r="17" spans="2:27" ht="39.75" customHeight="1">
      <c r="B17" s="976"/>
      <c r="C17" s="1973"/>
      <c r="D17" s="1973"/>
      <c r="E17" s="1973"/>
      <c r="F17" s="992" t="s">
        <v>242</v>
      </c>
      <c r="G17" s="1957" t="s">
        <v>1602</v>
      </c>
      <c r="H17" s="1957"/>
      <c r="I17" s="1957"/>
      <c r="J17" s="1957"/>
      <c r="K17" s="1957"/>
      <c r="L17" s="1957"/>
      <c r="M17" s="1957"/>
      <c r="N17" s="1957"/>
      <c r="O17" s="1957"/>
      <c r="P17" s="1957"/>
      <c r="Q17" s="1957"/>
      <c r="R17" s="1957"/>
      <c r="S17" s="1957"/>
      <c r="T17" s="968"/>
      <c r="U17" s="962"/>
      <c r="V17" s="960" t="s">
        <v>137</v>
      </c>
      <c r="W17" s="960" t="s">
        <v>482</v>
      </c>
      <c r="X17" s="960" t="s">
        <v>137</v>
      </c>
      <c r="Y17" s="968"/>
      <c r="Z17" s="991"/>
      <c r="AA17" s="991"/>
    </row>
    <row r="18" spans="2:27" ht="21.75" customHeight="1">
      <c r="B18" s="976"/>
      <c r="C18" s="1973"/>
      <c r="D18" s="1973"/>
      <c r="E18" s="1973"/>
      <c r="F18" s="992" t="s">
        <v>238</v>
      </c>
      <c r="G18" s="1957" t="s">
        <v>1603</v>
      </c>
      <c r="H18" s="1957"/>
      <c r="I18" s="1957"/>
      <c r="J18" s="1957"/>
      <c r="K18" s="1957"/>
      <c r="L18" s="1957"/>
      <c r="M18" s="1957"/>
      <c r="N18" s="1957"/>
      <c r="O18" s="1957"/>
      <c r="P18" s="1957"/>
      <c r="Q18" s="1957"/>
      <c r="R18" s="1957"/>
      <c r="S18" s="1957"/>
      <c r="T18" s="968"/>
      <c r="U18" s="962"/>
      <c r="V18" s="960" t="s">
        <v>137</v>
      </c>
      <c r="W18" s="960" t="s">
        <v>482</v>
      </c>
      <c r="X18" s="960" t="s">
        <v>137</v>
      </c>
      <c r="Y18" s="968"/>
      <c r="Z18" s="991"/>
      <c r="AA18" s="991"/>
    </row>
    <row r="19" spans="2:27" ht="17.25" customHeight="1">
      <c r="B19" s="976"/>
      <c r="C19" s="983"/>
      <c r="D19" s="983"/>
      <c r="E19" s="983"/>
      <c r="F19" s="960"/>
      <c r="G19" s="985"/>
      <c r="H19" s="985"/>
      <c r="I19" s="985"/>
      <c r="J19" s="985"/>
      <c r="K19" s="985"/>
      <c r="L19" s="985"/>
      <c r="M19" s="985"/>
      <c r="N19" s="985"/>
      <c r="O19" s="985"/>
      <c r="P19" s="985"/>
      <c r="Q19" s="985"/>
      <c r="R19" s="985"/>
      <c r="S19" s="985"/>
      <c r="T19" s="968"/>
      <c r="U19" s="962"/>
      <c r="W19" s="962"/>
      <c r="Y19" s="968"/>
      <c r="Z19" s="991"/>
      <c r="AA19" s="991"/>
    </row>
    <row r="20" spans="2:27" ht="69" customHeight="1">
      <c r="B20" s="976"/>
      <c r="C20" s="1955" t="s">
        <v>1604</v>
      </c>
      <c r="D20" s="1956"/>
      <c r="E20" s="1956"/>
      <c r="F20" s="992" t="s">
        <v>116</v>
      </c>
      <c r="G20" s="1957" t="s">
        <v>1605</v>
      </c>
      <c r="H20" s="1957"/>
      <c r="I20" s="1957"/>
      <c r="J20" s="1957"/>
      <c r="K20" s="1957"/>
      <c r="L20" s="1957"/>
      <c r="M20" s="1957"/>
      <c r="N20" s="1957"/>
      <c r="O20" s="1957"/>
      <c r="P20" s="1957"/>
      <c r="Q20" s="1957"/>
      <c r="R20" s="1957"/>
      <c r="S20" s="1957"/>
      <c r="T20" s="968"/>
      <c r="U20" s="962"/>
      <c r="V20" s="960" t="s">
        <v>137</v>
      </c>
      <c r="W20" s="960" t="s">
        <v>482</v>
      </c>
      <c r="X20" s="960" t="s">
        <v>137</v>
      </c>
      <c r="Y20" s="968"/>
      <c r="Z20" s="991"/>
      <c r="AA20" s="991"/>
    </row>
    <row r="21" spans="2:27" ht="69" customHeight="1">
      <c r="B21" s="976"/>
      <c r="C21" s="1956"/>
      <c r="D21" s="1956"/>
      <c r="E21" s="1956"/>
      <c r="F21" s="992" t="s">
        <v>110</v>
      </c>
      <c r="G21" s="1957" t="s">
        <v>1606</v>
      </c>
      <c r="H21" s="1957"/>
      <c r="I21" s="1957"/>
      <c r="J21" s="1957"/>
      <c r="K21" s="1957"/>
      <c r="L21" s="1957"/>
      <c r="M21" s="1957"/>
      <c r="N21" s="1957"/>
      <c r="O21" s="1957"/>
      <c r="P21" s="1957"/>
      <c r="Q21" s="1957"/>
      <c r="R21" s="1957"/>
      <c r="S21" s="1957"/>
      <c r="T21" s="968"/>
      <c r="U21" s="962"/>
      <c r="V21" s="960" t="s">
        <v>137</v>
      </c>
      <c r="W21" s="960" t="s">
        <v>482</v>
      </c>
      <c r="X21" s="960" t="s">
        <v>137</v>
      </c>
      <c r="Y21" s="968"/>
      <c r="Z21" s="991"/>
      <c r="AA21" s="991"/>
    </row>
    <row r="22" spans="2:27" ht="49.5" customHeight="1">
      <c r="B22" s="976"/>
      <c r="C22" s="1956"/>
      <c r="D22" s="1956"/>
      <c r="E22" s="1956"/>
      <c r="F22" s="992" t="s">
        <v>242</v>
      </c>
      <c r="G22" s="1957" t="s">
        <v>1607</v>
      </c>
      <c r="H22" s="1957"/>
      <c r="I22" s="1957"/>
      <c r="J22" s="1957"/>
      <c r="K22" s="1957"/>
      <c r="L22" s="1957"/>
      <c r="M22" s="1957"/>
      <c r="N22" s="1957"/>
      <c r="O22" s="1957"/>
      <c r="P22" s="1957"/>
      <c r="Q22" s="1957"/>
      <c r="R22" s="1957"/>
      <c r="S22" s="1957"/>
      <c r="T22" s="968"/>
      <c r="U22" s="962"/>
      <c r="V22" s="960" t="s">
        <v>137</v>
      </c>
      <c r="W22" s="960" t="s">
        <v>482</v>
      </c>
      <c r="X22" s="960" t="s">
        <v>137</v>
      </c>
      <c r="Y22" s="968"/>
      <c r="Z22" s="991"/>
      <c r="AA22" s="991"/>
    </row>
    <row r="23" spans="2:27" ht="21.75" customHeight="1">
      <c r="B23" s="976"/>
      <c r="C23" s="1956"/>
      <c r="D23" s="1956"/>
      <c r="E23" s="1956"/>
      <c r="F23" s="992" t="s">
        <v>238</v>
      </c>
      <c r="G23" s="1957" t="s">
        <v>1608</v>
      </c>
      <c r="H23" s="1957"/>
      <c r="I23" s="1957"/>
      <c r="J23" s="1957"/>
      <c r="K23" s="1957"/>
      <c r="L23" s="1957"/>
      <c r="M23" s="1957"/>
      <c r="N23" s="1957"/>
      <c r="O23" s="1957"/>
      <c r="P23" s="1957"/>
      <c r="Q23" s="1957"/>
      <c r="R23" s="1957"/>
      <c r="S23" s="1957"/>
      <c r="T23" s="968"/>
      <c r="U23" s="962"/>
      <c r="V23" s="960" t="s">
        <v>137</v>
      </c>
      <c r="W23" s="960" t="s">
        <v>482</v>
      </c>
      <c r="X23" s="960" t="s">
        <v>137</v>
      </c>
      <c r="Y23" s="968"/>
      <c r="Z23" s="991"/>
      <c r="AA23" s="991"/>
    </row>
    <row r="24" spans="2:27" ht="17.25" customHeight="1">
      <c r="B24" s="976"/>
      <c r="C24" s="983"/>
      <c r="D24" s="983"/>
      <c r="E24" s="983"/>
      <c r="F24" s="960"/>
      <c r="G24" s="985"/>
      <c r="H24" s="985"/>
      <c r="I24" s="985"/>
      <c r="J24" s="985"/>
      <c r="K24" s="985"/>
      <c r="L24" s="985"/>
      <c r="M24" s="985"/>
      <c r="N24" s="985"/>
      <c r="O24" s="985"/>
      <c r="P24" s="985"/>
      <c r="Q24" s="985"/>
      <c r="R24" s="985"/>
      <c r="S24" s="985"/>
      <c r="T24" s="968"/>
      <c r="U24" s="962"/>
      <c r="W24" s="962"/>
      <c r="Y24" s="968"/>
      <c r="Z24" s="991"/>
      <c r="AA24" s="991"/>
    </row>
    <row r="25" spans="2:27" ht="69" customHeight="1">
      <c r="B25" s="976"/>
      <c r="C25" s="1958" t="s">
        <v>1609</v>
      </c>
      <c r="D25" s="1959"/>
      <c r="E25" s="1960"/>
      <c r="F25" s="992" t="s">
        <v>116</v>
      </c>
      <c r="G25" s="1957" t="s">
        <v>1610</v>
      </c>
      <c r="H25" s="1957"/>
      <c r="I25" s="1957"/>
      <c r="J25" s="1957"/>
      <c r="K25" s="1957"/>
      <c r="L25" s="1957"/>
      <c r="M25" s="1957"/>
      <c r="N25" s="1957"/>
      <c r="O25" s="1957"/>
      <c r="P25" s="1957"/>
      <c r="Q25" s="1957"/>
      <c r="R25" s="1957"/>
      <c r="S25" s="1957"/>
      <c r="T25" s="968"/>
      <c r="U25" s="962"/>
      <c r="V25" s="960" t="s">
        <v>137</v>
      </c>
      <c r="W25" s="960" t="s">
        <v>482</v>
      </c>
      <c r="X25" s="960" t="s">
        <v>137</v>
      </c>
      <c r="Y25" s="968"/>
      <c r="Z25" s="991"/>
      <c r="AA25" s="991"/>
    </row>
    <row r="26" spans="2:27" ht="69" customHeight="1">
      <c r="B26" s="976"/>
      <c r="C26" s="1961"/>
      <c r="D26" s="1962"/>
      <c r="E26" s="1963"/>
      <c r="F26" s="992" t="s">
        <v>110</v>
      </c>
      <c r="G26" s="1957" t="s">
        <v>1611</v>
      </c>
      <c r="H26" s="1957"/>
      <c r="I26" s="1957"/>
      <c r="J26" s="1957"/>
      <c r="K26" s="1957"/>
      <c r="L26" s="1957"/>
      <c r="M26" s="1957"/>
      <c r="N26" s="1957"/>
      <c r="O26" s="1957"/>
      <c r="P26" s="1957"/>
      <c r="Q26" s="1957"/>
      <c r="R26" s="1957"/>
      <c r="S26" s="1957"/>
      <c r="T26" s="968"/>
      <c r="U26" s="962"/>
      <c r="V26" s="960" t="s">
        <v>137</v>
      </c>
      <c r="W26" s="960" t="s">
        <v>482</v>
      </c>
      <c r="X26" s="960" t="s">
        <v>137</v>
      </c>
      <c r="Y26" s="968"/>
      <c r="Z26" s="991"/>
      <c r="AA26" s="991"/>
    </row>
    <row r="27" spans="2:27" ht="49.5" customHeight="1">
      <c r="B27" s="976"/>
      <c r="C27" s="1964"/>
      <c r="D27" s="1965"/>
      <c r="E27" s="1966"/>
      <c r="F27" s="992" t="s">
        <v>242</v>
      </c>
      <c r="G27" s="1957" t="s">
        <v>1612</v>
      </c>
      <c r="H27" s="1957"/>
      <c r="I27" s="1957"/>
      <c r="J27" s="1957"/>
      <c r="K27" s="1957"/>
      <c r="L27" s="1957"/>
      <c r="M27" s="1957"/>
      <c r="N27" s="1957"/>
      <c r="O27" s="1957"/>
      <c r="P27" s="1957"/>
      <c r="Q27" s="1957"/>
      <c r="R27" s="1957"/>
      <c r="S27" s="1957"/>
      <c r="T27" s="968"/>
      <c r="U27" s="962"/>
      <c r="V27" s="960" t="s">
        <v>137</v>
      </c>
      <c r="W27" s="960" t="s">
        <v>482</v>
      </c>
      <c r="X27" s="960" t="s">
        <v>137</v>
      </c>
      <c r="Y27" s="968"/>
      <c r="Z27" s="991"/>
      <c r="AA27" s="991"/>
    </row>
    <row r="28" spans="2:27" ht="12.75" customHeight="1">
      <c r="B28" s="987"/>
      <c r="C28" s="989"/>
      <c r="D28" s="989"/>
      <c r="E28" s="989"/>
      <c r="F28" s="989"/>
      <c r="G28" s="989"/>
      <c r="H28" s="989"/>
      <c r="I28" s="989"/>
      <c r="J28" s="989"/>
      <c r="K28" s="989"/>
      <c r="L28" s="989"/>
      <c r="M28" s="989"/>
      <c r="N28" s="989"/>
      <c r="O28" s="989"/>
      <c r="P28" s="989"/>
      <c r="Q28" s="989"/>
      <c r="R28" s="989"/>
      <c r="S28" s="989"/>
      <c r="T28" s="990"/>
      <c r="U28" s="989"/>
      <c r="V28" s="989"/>
      <c r="W28" s="989"/>
      <c r="X28" s="989"/>
      <c r="Y28" s="990"/>
      <c r="Z28" s="962"/>
      <c r="AA28" s="962"/>
    </row>
    <row r="29" spans="2:27" ht="13.5">
      <c r="B29" s="962"/>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row>
    <row r="30" spans="2:27" ht="13.5">
      <c r="B30" s="962" t="s">
        <v>1613</v>
      </c>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row>
    <row r="31" spans="2:27" ht="13.5">
      <c r="B31" s="962" t="s">
        <v>1614</v>
      </c>
      <c r="C31" s="962"/>
      <c r="D31" s="962"/>
      <c r="E31" s="962"/>
      <c r="F31" s="962"/>
      <c r="G31" s="962"/>
      <c r="H31" s="962"/>
      <c r="I31" s="962"/>
      <c r="J31" s="962"/>
      <c r="K31" s="991"/>
      <c r="L31" s="991"/>
      <c r="M31" s="991"/>
      <c r="N31" s="991"/>
      <c r="O31" s="991"/>
      <c r="P31" s="991"/>
      <c r="Q31" s="991"/>
      <c r="R31" s="991"/>
      <c r="S31" s="991"/>
      <c r="T31" s="991"/>
      <c r="U31" s="991"/>
      <c r="V31" s="991"/>
      <c r="W31" s="991"/>
      <c r="X31" s="991"/>
      <c r="Y31" s="991"/>
      <c r="Z31" s="991"/>
      <c r="AA31" s="991"/>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V15:V18 X15:X18 V20:V23 X20:X23 V25:V27 X25:X27 L7 Q7 G7:G10">
      <formula1>"□,■"</formula1>
    </dataValidation>
  </dataValidations>
  <printOptions/>
  <pageMargins left="1.1023622047244095" right="0.31496062992125984" top="0.7480314960629921" bottom="0.7480314960629921" header="0.31496062992125984" footer="0.31496062992125984"/>
  <pageSetup fitToHeight="1" fitToWidth="1"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tabColor rgb="FFFF33CC"/>
  </sheetPr>
  <dimension ref="B1:Z5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1002" customWidth="1"/>
    <col min="2" max="23" width="3.625" style="1002" customWidth="1"/>
    <col min="24" max="24" width="2.125" style="1002" customWidth="1"/>
    <col min="25" max="39" width="5.625" style="1002" customWidth="1"/>
    <col min="40" max="16384" width="9.00390625" style="1002" customWidth="1"/>
  </cols>
  <sheetData>
    <row r="1" spans="2:26" ht="13.5">
      <c r="B1" s="1003" t="s">
        <v>1615</v>
      </c>
      <c r="M1" s="1004"/>
      <c r="N1" s="1005"/>
      <c r="O1" s="1005"/>
      <c r="P1" s="1005"/>
      <c r="Q1" s="1004" t="s">
        <v>1616</v>
      </c>
      <c r="R1" s="1006"/>
      <c r="S1" s="1005" t="s">
        <v>1617</v>
      </c>
      <c r="T1" s="1006"/>
      <c r="U1" s="1005" t="s">
        <v>1618</v>
      </c>
      <c r="V1" s="1006"/>
      <c r="W1" s="1005" t="s">
        <v>1619</v>
      </c>
      <c r="Z1" s="1003"/>
    </row>
    <row r="2" spans="13:23" ht="4.5" customHeight="1">
      <c r="M2" s="1004"/>
      <c r="N2" s="1005"/>
      <c r="O2" s="1005"/>
      <c r="P2" s="1005"/>
      <c r="Q2" s="1004"/>
      <c r="R2" s="1005"/>
      <c r="S2" s="1005"/>
      <c r="T2" s="1005"/>
      <c r="U2" s="1005"/>
      <c r="V2" s="1005"/>
      <c r="W2" s="1005"/>
    </row>
    <row r="3" spans="2:23" ht="13.5">
      <c r="B3" s="1991" t="s">
        <v>1620</v>
      </c>
      <c r="C3" s="1991"/>
      <c r="D3" s="1991"/>
      <c r="E3" s="1991"/>
      <c r="F3" s="1991"/>
      <c r="G3" s="1991"/>
      <c r="H3" s="1991"/>
      <c r="I3" s="1991"/>
      <c r="J3" s="1991"/>
      <c r="K3" s="1991"/>
      <c r="L3" s="1991"/>
      <c r="M3" s="1991"/>
      <c r="N3" s="1991"/>
      <c r="O3" s="1991"/>
      <c r="P3" s="1991"/>
      <c r="Q3" s="1991"/>
      <c r="R3" s="1991"/>
      <c r="S3" s="1991"/>
      <c r="T3" s="1991"/>
      <c r="U3" s="1991"/>
      <c r="V3" s="1991"/>
      <c r="W3" s="1991"/>
    </row>
    <row r="4" spans="2:23" ht="4.5" customHeight="1">
      <c r="B4" s="1005"/>
      <c r="C4" s="1005"/>
      <c r="D4" s="1005"/>
      <c r="E4" s="1005"/>
      <c r="F4" s="1005"/>
      <c r="G4" s="1005"/>
      <c r="H4" s="1005"/>
      <c r="I4" s="1005"/>
      <c r="J4" s="1005"/>
      <c r="K4" s="1005"/>
      <c r="L4" s="1005"/>
      <c r="M4" s="1005"/>
      <c r="N4" s="1005"/>
      <c r="O4" s="1005"/>
      <c r="P4" s="1005"/>
      <c r="Q4" s="1005"/>
      <c r="R4" s="1005"/>
      <c r="S4" s="1005"/>
      <c r="T4" s="1005"/>
      <c r="U4" s="1005"/>
      <c r="V4" s="1005"/>
      <c r="W4" s="1005"/>
    </row>
    <row r="5" spans="2:23" ht="13.5">
      <c r="B5" s="1005"/>
      <c r="C5" s="1005"/>
      <c r="D5" s="1005"/>
      <c r="E5" s="1005"/>
      <c r="F5" s="1005"/>
      <c r="G5" s="1005"/>
      <c r="H5" s="1005"/>
      <c r="I5" s="1005"/>
      <c r="J5" s="1005"/>
      <c r="K5" s="1005"/>
      <c r="L5" s="1005"/>
      <c r="M5" s="1005"/>
      <c r="N5" s="1005"/>
      <c r="O5" s="1005"/>
      <c r="P5" s="1007" t="s">
        <v>1621</v>
      </c>
      <c r="Q5" s="1992"/>
      <c r="R5" s="1992"/>
      <c r="S5" s="1992"/>
      <c r="T5" s="1992"/>
      <c r="U5" s="1992"/>
      <c r="V5" s="1992"/>
      <c r="W5" s="1992"/>
    </row>
    <row r="6" spans="2:23" ht="13.5">
      <c r="B6" s="1005"/>
      <c r="C6" s="1005"/>
      <c r="D6" s="1005"/>
      <c r="E6" s="1005"/>
      <c r="F6" s="1005"/>
      <c r="G6" s="1005"/>
      <c r="H6" s="1005"/>
      <c r="I6" s="1005"/>
      <c r="J6" s="1005"/>
      <c r="K6" s="1005"/>
      <c r="L6" s="1005"/>
      <c r="M6" s="1005"/>
      <c r="N6" s="1005"/>
      <c r="O6" s="1005"/>
      <c r="P6" s="1007" t="s">
        <v>1622</v>
      </c>
      <c r="Q6" s="1993"/>
      <c r="R6" s="1993"/>
      <c r="S6" s="1993"/>
      <c r="T6" s="1993"/>
      <c r="U6" s="1993"/>
      <c r="V6" s="1993"/>
      <c r="W6" s="1993"/>
    </row>
    <row r="7" spans="2:23" ht="10.5" customHeight="1">
      <c r="B7" s="1005"/>
      <c r="C7" s="1005"/>
      <c r="D7" s="1005"/>
      <c r="E7" s="1005"/>
      <c r="F7" s="1005"/>
      <c r="G7" s="1005"/>
      <c r="H7" s="1005"/>
      <c r="I7" s="1005"/>
      <c r="J7" s="1005"/>
      <c r="K7" s="1005"/>
      <c r="L7" s="1005"/>
      <c r="M7" s="1005"/>
      <c r="N7" s="1005"/>
      <c r="O7" s="1005"/>
      <c r="P7" s="1005"/>
      <c r="Q7" s="1005"/>
      <c r="R7" s="1005"/>
      <c r="S7" s="1005"/>
      <c r="T7" s="1005"/>
      <c r="U7" s="1005"/>
      <c r="V7" s="1005"/>
      <c r="W7" s="1005"/>
    </row>
    <row r="8" ht="13.5">
      <c r="B8" s="1002" t="s">
        <v>1623</v>
      </c>
    </row>
    <row r="9" spans="3:11" ht="13.5">
      <c r="C9" s="1006" t="s">
        <v>137</v>
      </c>
      <c r="D9" s="1002" t="s">
        <v>1624</v>
      </c>
      <c r="J9" s="1006" t="s">
        <v>137</v>
      </c>
      <c r="K9" s="1002" t="s">
        <v>1625</v>
      </c>
    </row>
    <row r="10" ht="10.5" customHeight="1"/>
    <row r="11" ht="13.5">
      <c r="B11" s="1002" t="s">
        <v>1626</v>
      </c>
    </row>
    <row r="12" spans="3:4" ht="13.5">
      <c r="C12" s="1006" t="s">
        <v>137</v>
      </c>
      <c r="D12" s="1002" t="s">
        <v>1627</v>
      </c>
    </row>
    <row r="13" spans="3:4" ht="13.5">
      <c r="C13" s="1006" t="s">
        <v>137</v>
      </c>
      <c r="D13" s="1002" t="s">
        <v>1628</v>
      </c>
    </row>
    <row r="14" ht="10.5" customHeight="1"/>
    <row r="15" ht="13.5">
      <c r="B15" s="1002" t="s">
        <v>1629</v>
      </c>
    </row>
    <row r="16" spans="2:19" ht="60" customHeight="1">
      <c r="B16" s="1975"/>
      <c r="C16" s="1975"/>
      <c r="D16" s="1975"/>
      <c r="E16" s="1975"/>
      <c r="F16" s="1986" t="s">
        <v>1630</v>
      </c>
      <c r="G16" s="1987"/>
      <c r="H16" s="1987"/>
      <c r="I16" s="1987"/>
      <c r="J16" s="1987"/>
      <c r="K16" s="1987"/>
      <c r="L16" s="1988"/>
      <c r="M16" s="1976" t="s">
        <v>1631</v>
      </c>
      <c r="N16" s="1976"/>
      <c r="O16" s="1976"/>
      <c r="P16" s="1976"/>
      <c r="Q16" s="1976"/>
      <c r="R16" s="1976"/>
      <c r="S16" s="1976"/>
    </row>
    <row r="17" spans="2:19" ht="13.5">
      <c r="B17" s="1984">
        <v>4</v>
      </c>
      <c r="C17" s="1985"/>
      <c r="D17" s="1985" t="s">
        <v>1632</v>
      </c>
      <c r="E17" s="1989"/>
      <c r="F17" s="1982"/>
      <c r="G17" s="1983"/>
      <c r="H17" s="1983"/>
      <c r="I17" s="1983"/>
      <c r="J17" s="1983"/>
      <c r="K17" s="1983"/>
      <c r="L17" s="1008" t="s">
        <v>1633</v>
      </c>
      <c r="M17" s="1982"/>
      <c r="N17" s="1983"/>
      <c r="O17" s="1983"/>
      <c r="P17" s="1983"/>
      <c r="Q17" s="1983"/>
      <c r="R17" s="1983"/>
      <c r="S17" s="1008" t="s">
        <v>1633</v>
      </c>
    </row>
    <row r="18" spans="2:19" ht="13.5">
      <c r="B18" s="1984">
        <v>5</v>
      </c>
      <c r="C18" s="1985"/>
      <c r="D18" s="1985" t="s">
        <v>1632</v>
      </c>
      <c r="E18" s="1989"/>
      <c r="F18" s="1982"/>
      <c r="G18" s="1983"/>
      <c r="H18" s="1983"/>
      <c r="I18" s="1983"/>
      <c r="J18" s="1983"/>
      <c r="K18" s="1983"/>
      <c r="L18" s="1008" t="s">
        <v>1633</v>
      </c>
      <c r="M18" s="1982"/>
      <c r="N18" s="1983"/>
      <c r="O18" s="1983"/>
      <c r="P18" s="1983"/>
      <c r="Q18" s="1983"/>
      <c r="R18" s="1983"/>
      <c r="S18" s="1008" t="s">
        <v>1633</v>
      </c>
    </row>
    <row r="19" spans="2:19" ht="13.5">
      <c r="B19" s="1984">
        <v>6</v>
      </c>
      <c r="C19" s="1985"/>
      <c r="D19" s="1985" t="s">
        <v>1632</v>
      </c>
      <c r="E19" s="1989"/>
      <c r="F19" s="1982"/>
      <c r="G19" s="1983"/>
      <c r="H19" s="1983"/>
      <c r="I19" s="1983"/>
      <c r="J19" s="1983"/>
      <c r="K19" s="1983"/>
      <c r="L19" s="1008" t="s">
        <v>1633</v>
      </c>
      <c r="M19" s="1982"/>
      <c r="N19" s="1983"/>
      <c r="O19" s="1983"/>
      <c r="P19" s="1983"/>
      <c r="Q19" s="1983"/>
      <c r="R19" s="1983"/>
      <c r="S19" s="1008" t="s">
        <v>1633</v>
      </c>
    </row>
    <row r="20" spans="2:19" ht="13.5">
      <c r="B20" s="1984">
        <v>7</v>
      </c>
      <c r="C20" s="1985"/>
      <c r="D20" s="1985" t="s">
        <v>1632</v>
      </c>
      <c r="E20" s="1989"/>
      <c r="F20" s="1982"/>
      <c r="G20" s="1983"/>
      <c r="H20" s="1983"/>
      <c r="I20" s="1983"/>
      <c r="J20" s="1983"/>
      <c r="K20" s="1983"/>
      <c r="L20" s="1008" t="s">
        <v>1633</v>
      </c>
      <c r="M20" s="1982"/>
      <c r="N20" s="1983"/>
      <c r="O20" s="1983"/>
      <c r="P20" s="1983"/>
      <c r="Q20" s="1983"/>
      <c r="R20" s="1983"/>
      <c r="S20" s="1008" t="s">
        <v>1633</v>
      </c>
    </row>
    <row r="21" spans="2:19" ht="13.5">
      <c r="B21" s="1984">
        <v>8</v>
      </c>
      <c r="C21" s="1985"/>
      <c r="D21" s="1985" t="s">
        <v>1632</v>
      </c>
      <c r="E21" s="1989"/>
      <c r="F21" s="1982"/>
      <c r="G21" s="1983"/>
      <c r="H21" s="1983"/>
      <c r="I21" s="1983"/>
      <c r="J21" s="1983"/>
      <c r="K21" s="1983"/>
      <c r="L21" s="1008" t="s">
        <v>1633</v>
      </c>
      <c r="M21" s="1982"/>
      <c r="N21" s="1983"/>
      <c r="O21" s="1983"/>
      <c r="P21" s="1983"/>
      <c r="Q21" s="1983"/>
      <c r="R21" s="1983"/>
      <c r="S21" s="1008" t="s">
        <v>1633</v>
      </c>
    </row>
    <row r="22" spans="2:19" ht="13.5">
      <c r="B22" s="1984">
        <v>9</v>
      </c>
      <c r="C22" s="1985"/>
      <c r="D22" s="1985" t="s">
        <v>1632</v>
      </c>
      <c r="E22" s="1989"/>
      <c r="F22" s="1982"/>
      <c r="G22" s="1983"/>
      <c r="H22" s="1983"/>
      <c r="I22" s="1983"/>
      <c r="J22" s="1983"/>
      <c r="K22" s="1983"/>
      <c r="L22" s="1008" t="s">
        <v>1633</v>
      </c>
      <c r="M22" s="1982"/>
      <c r="N22" s="1983"/>
      <c r="O22" s="1983"/>
      <c r="P22" s="1983"/>
      <c r="Q22" s="1983"/>
      <c r="R22" s="1983"/>
      <c r="S22" s="1008" t="s">
        <v>1633</v>
      </c>
    </row>
    <row r="23" spans="2:19" ht="13.5">
      <c r="B23" s="1984">
        <v>10</v>
      </c>
      <c r="C23" s="1985"/>
      <c r="D23" s="1985" t="s">
        <v>1632</v>
      </c>
      <c r="E23" s="1989"/>
      <c r="F23" s="1982"/>
      <c r="G23" s="1983"/>
      <c r="H23" s="1983"/>
      <c r="I23" s="1983"/>
      <c r="J23" s="1983"/>
      <c r="K23" s="1983"/>
      <c r="L23" s="1008" t="s">
        <v>1633</v>
      </c>
      <c r="M23" s="1982"/>
      <c r="N23" s="1983"/>
      <c r="O23" s="1983"/>
      <c r="P23" s="1983"/>
      <c r="Q23" s="1983"/>
      <c r="R23" s="1983"/>
      <c r="S23" s="1008" t="s">
        <v>1633</v>
      </c>
    </row>
    <row r="24" spans="2:19" ht="13.5">
      <c r="B24" s="1984">
        <v>11</v>
      </c>
      <c r="C24" s="1985"/>
      <c r="D24" s="1985" t="s">
        <v>1632</v>
      </c>
      <c r="E24" s="1989"/>
      <c r="F24" s="1982"/>
      <c r="G24" s="1983"/>
      <c r="H24" s="1983"/>
      <c r="I24" s="1983"/>
      <c r="J24" s="1983"/>
      <c r="K24" s="1983"/>
      <c r="L24" s="1008" t="s">
        <v>1633</v>
      </c>
      <c r="M24" s="1982"/>
      <c r="N24" s="1983"/>
      <c r="O24" s="1983"/>
      <c r="P24" s="1983"/>
      <c r="Q24" s="1983"/>
      <c r="R24" s="1983"/>
      <c r="S24" s="1008" t="s">
        <v>1633</v>
      </c>
    </row>
    <row r="25" spans="2:23" ht="13.5">
      <c r="B25" s="1984">
        <v>12</v>
      </c>
      <c r="C25" s="1985"/>
      <c r="D25" s="1985" t="s">
        <v>1632</v>
      </c>
      <c r="E25" s="1989"/>
      <c r="F25" s="1982"/>
      <c r="G25" s="1983"/>
      <c r="H25" s="1983"/>
      <c r="I25" s="1983"/>
      <c r="J25" s="1983"/>
      <c r="K25" s="1983"/>
      <c r="L25" s="1008" t="s">
        <v>1633</v>
      </c>
      <c r="M25" s="1982"/>
      <c r="N25" s="1983"/>
      <c r="O25" s="1983"/>
      <c r="P25" s="1983"/>
      <c r="Q25" s="1983"/>
      <c r="R25" s="1983"/>
      <c r="S25" s="1008" t="s">
        <v>1633</v>
      </c>
      <c r="U25" s="1975" t="s">
        <v>1634</v>
      </c>
      <c r="V25" s="1975"/>
      <c r="W25" s="1975"/>
    </row>
    <row r="26" spans="2:23" ht="13.5">
      <c r="B26" s="1984">
        <v>1</v>
      </c>
      <c r="C26" s="1985"/>
      <c r="D26" s="1985" t="s">
        <v>1632</v>
      </c>
      <c r="E26" s="1989"/>
      <c r="F26" s="1982"/>
      <c r="G26" s="1983"/>
      <c r="H26" s="1983"/>
      <c r="I26" s="1983"/>
      <c r="J26" s="1983"/>
      <c r="K26" s="1983"/>
      <c r="L26" s="1008" t="s">
        <v>1633</v>
      </c>
      <c r="M26" s="1982"/>
      <c r="N26" s="1983"/>
      <c r="O26" s="1983"/>
      <c r="P26" s="1983"/>
      <c r="Q26" s="1983"/>
      <c r="R26" s="1983"/>
      <c r="S26" s="1008" t="s">
        <v>1633</v>
      </c>
      <c r="U26" s="1990"/>
      <c r="V26" s="1990"/>
      <c r="W26" s="1990"/>
    </row>
    <row r="27" spans="2:19" ht="13.5">
      <c r="B27" s="1984">
        <v>2</v>
      </c>
      <c r="C27" s="1985"/>
      <c r="D27" s="1985" t="s">
        <v>1632</v>
      </c>
      <c r="E27" s="1989"/>
      <c r="F27" s="1982"/>
      <c r="G27" s="1983"/>
      <c r="H27" s="1983"/>
      <c r="I27" s="1983"/>
      <c r="J27" s="1983"/>
      <c r="K27" s="1983"/>
      <c r="L27" s="1008" t="s">
        <v>1633</v>
      </c>
      <c r="M27" s="1982"/>
      <c r="N27" s="1983"/>
      <c r="O27" s="1983"/>
      <c r="P27" s="1983"/>
      <c r="Q27" s="1983"/>
      <c r="R27" s="1983"/>
      <c r="S27" s="1008" t="s">
        <v>1633</v>
      </c>
    </row>
    <row r="28" spans="2:23" ht="13.5">
      <c r="B28" s="1975" t="s">
        <v>1635</v>
      </c>
      <c r="C28" s="1975"/>
      <c r="D28" s="1975"/>
      <c r="E28" s="1975"/>
      <c r="F28" s="1984">
        <f>IF(SUM(F17:K27)=0,"",SUM(F17:K27))</f>
      </c>
      <c r="G28" s="1985"/>
      <c r="H28" s="1985"/>
      <c r="I28" s="1985"/>
      <c r="J28" s="1985"/>
      <c r="K28" s="1985"/>
      <c r="L28" s="1008" t="s">
        <v>1633</v>
      </c>
      <c r="M28" s="1984">
        <f>IF(SUM(M17:R27)=0,"",SUM(M17:R27))</f>
      </c>
      <c r="N28" s="1985"/>
      <c r="O28" s="1985"/>
      <c r="P28" s="1985"/>
      <c r="Q28" s="1985"/>
      <c r="R28" s="1985"/>
      <c r="S28" s="1008" t="s">
        <v>1633</v>
      </c>
      <c r="U28" s="1975" t="s">
        <v>1636</v>
      </c>
      <c r="V28" s="1975"/>
      <c r="W28" s="1975"/>
    </row>
    <row r="29" spans="2:23" ht="39.75" customHeight="1">
      <c r="B29" s="1976" t="s">
        <v>1637</v>
      </c>
      <c r="C29" s="1975"/>
      <c r="D29" s="1975"/>
      <c r="E29" s="1975"/>
      <c r="F29" s="1977">
        <f>IF(F28="","",F28/U26)</f>
      </c>
      <c r="G29" s="1978"/>
      <c r="H29" s="1978"/>
      <c r="I29" s="1978"/>
      <c r="J29" s="1978"/>
      <c r="K29" s="1978"/>
      <c r="L29" s="1008" t="s">
        <v>1633</v>
      </c>
      <c r="M29" s="1977">
        <f>IF(M28="","",M28/U26)</f>
      </c>
      <c r="N29" s="1978"/>
      <c r="O29" s="1978"/>
      <c r="P29" s="1978"/>
      <c r="Q29" s="1978"/>
      <c r="R29" s="1978"/>
      <c r="S29" s="1008" t="s">
        <v>1633</v>
      </c>
      <c r="U29" s="1979">
        <f>IF(F29="","",ROUNDDOWN(M29/F29,3))</f>
      </c>
      <c r="V29" s="1980"/>
      <c r="W29" s="1981"/>
    </row>
    <row r="31" ht="13.5">
      <c r="B31" s="1002" t="s">
        <v>1638</v>
      </c>
    </row>
    <row r="32" spans="2:19" ht="60" customHeight="1">
      <c r="B32" s="1975"/>
      <c r="C32" s="1975"/>
      <c r="D32" s="1975"/>
      <c r="E32" s="1975"/>
      <c r="F32" s="1986" t="s">
        <v>1630</v>
      </c>
      <c r="G32" s="1987"/>
      <c r="H32" s="1987"/>
      <c r="I32" s="1987"/>
      <c r="J32" s="1987"/>
      <c r="K32" s="1987"/>
      <c r="L32" s="1988"/>
      <c r="M32" s="1976" t="s">
        <v>1631</v>
      </c>
      <c r="N32" s="1976"/>
      <c r="O32" s="1976"/>
      <c r="P32" s="1976"/>
      <c r="Q32" s="1976"/>
      <c r="R32" s="1976"/>
      <c r="S32" s="1976"/>
    </row>
    <row r="33" spans="2:19" ht="13.5">
      <c r="B33" s="1982"/>
      <c r="C33" s="1983"/>
      <c r="D33" s="1983"/>
      <c r="E33" s="1009" t="s">
        <v>1632</v>
      </c>
      <c r="F33" s="1982"/>
      <c r="G33" s="1983"/>
      <c r="H33" s="1983"/>
      <c r="I33" s="1983"/>
      <c r="J33" s="1983"/>
      <c r="K33" s="1983"/>
      <c r="L33" s="1008" t="s">
        <v>1633</v>
      </c>
      <c r="M33" s="1982"/>
      <c r="N33" s="1983"/>
      <c r="O33" s="1983"/>
      <c r="P33" s="1983"/>
      <c r="Q33" s="1983"/>
      <c r="R33" s="1983"/>
      <c r="S33" s="1008" t="s">
        <v>1633</v>
      </c>
    </row>
    <row r="34" spans="2:19" ht="13.5">
      <c r="B34" s="1982"/>
      <c r="C34" s="1983"/>
      <c r="D34" s="1983"/>
      <c r="E34" s="1009" t="s">
        <v>1632</v>
      </c>
      <c r="F34" s="1982"/>
      <c r="G34" s="1983"/>
      <c r="H34" s="1983"/>
      <c r="I34" s="1983"/>
      <c r="J34" s="1983"/>
      <c r="K34" s="1983"/>
      <c r="L34" s="1008" t="s">
        <v>1633</v>
      </c>
      <c r="M34" s="1982"/>
      <c r="N34" s="1983"/>
      <c r="O34" s="1983"/>
      <c r="P34" s="1983"/>
      <c r="Q34" s="1983"/>
      <c r="R34" s="1983"/>
      <c r="S34" s="1008" t="s">
        <v>1633</v>
      </c>
    </row>
    <row r="35" spans="2:19" ht="13.5">
      <c r="B35" s="1982"/>
      <c r="C35" s="1983"/>
      <c r="D35" s="1983"/>
      <c r="E35" s="1009" t="s">
        <v>1639</v>
      </c>
      <c r="F35" s="1982"/>
      <c r="G35" s="1983"/>
      <c r="H35" s="1983"/>
      <c r="I35" s="1983"/>
      <c r="J35" s="1983"/>
      <c r="K35" s="1983"/>
      <c r="L35" s="1008" t="s">
        <v>1633</v>
      </c>
      <c r="M35" s="1982"/>
      <c r="N35" s="1983"/>
      <c r="O35" s="1983"/>
      <c r="P35" s="1983"/>
      <c r="Q35" s="1983"/>
      <c r="R35" s="1983"/>
      <c r="S35" s="1008" t="s">
        <v>1633</v>
      </c>
    </row>
    <row r="36" spans="2:23" ht="13.5">
      <c r="B36" s="1975" t="s">
        <v>1635</v>
      </c>
      <c r="C36" s="1975"/>
      <c r="D36" s="1975"/>
      <c r="E36" s="1975"/>
      <c r="F36" s="1984">
        <f>IF(SUM(F33:K35)=0,"",SUM(F33:K35))</f>
      </c>
      <c r="G36" s="1985"/>
      <c r="H36" s="1985"/>
      <c r="I36" s="1985"/>
      <c r="J36" s="1985"/>
      <c r="K36" s="1985"/>
      <c r="L36" s="1008" t="s">
        <v>1633</v>
      </c>
      <c r="M36" s="1984">
        <f>IF(SUM(M33:R35)=0,"",SUM(M33:R35))</f>
      </c>
      <c r="N36" s="1985"/>
      <c r="O36" s="1985"/>
      <c r="P36" s="1985"/>
      <c r="Q36" s="1985"/>
      <c r="R36" s="1985"/>
      <c r="S36" s="1008" t="s">
        <v>1633</v>
      </c>
      <c r="U36" s="1975" t="s">
        <v>1636</v>
      </c>
      <c r="V36" s="1975"/>
      <c r="W36" s="1975"/>
    </row>
    <row r="37" spans="2:23" ht="39.75" customHeight="1">
      <c r="B37" s="1976" t="s">
        <v>1637</v>
      </c>
      <c r="C37" s="1975"/>
      <c r="D37" s="1975"/>
      <c r="E37" s="1975"/>
      <c r="F37" s="1977">
        <f>IF(F36="","",F36/3)</f>
      </c>
      <c r="G37" s="1978"/>
      <c r="H37" s="1978"/>
      <c r="I37" s="1978"/>
      <c r="J37" s="1978"/>
      <c r="K37" s="1978"/>
      <c r="L37" s="1008" t="s">
        <v>1633</v>
      </c>
      <c r="M37" s="1977">
        <f>IF(M36="","",M36/3)</f>
      </c>
      <c r="N37" s="1978"/>
      <c r="O37" s="1978"/>
      <c r="P37" s="1978"/>
      <c r="Q37" s="1978"/>
      <c r="R37" s="1978"/>
      <c r="S37" s="1008" t="s">
        <v>1633</v>
      </c>
      <c r="U37" s="1979">
        <f>IF(F37="","",ROUNDDOWN(M37/F37,3))</f>
      </c>
      <c r="V37" s="1980"/>
      <c r="W37" s="1981"/>
    </row>
    <row r="38" spans="2:23" ht="4.5" customHeight="1">
      <c r="B38" s="1010"/>
      <c r="C38" s="1011"/>
      <c r="D38" s="1011"/>
      <c r="E38" s="1011"/>
      <c r="F38" s="1012"/>
      <c r="G38" s="1012"/>
      <c r="H38" s="1012"/>
      <c r="I38" s="1012"/>
      <c r="J38" s="1012"/>
      <c r="K38" s="1012"/>
      <c r="L38" s="1011"/>
      <c r="M38" s="1012"/>
      <c r="N38" s="1012"/>
      <c r="O38" s="1012"/>
      <c r="P38" s="1012"/>
      <c r="Q38" s="1012"/>
      <c r="R38" s="1012"/>
      <c r="S38" s="1011"/>
      <c r="U38" s="1013"/>
      <c r="V38" s="1013"/>
      <c r="W38" s="1013"/>
    </row>
    <row r="39" ht="13.5">
      <c r="B39" s="1002" t="s">
        <v>1640</v>
      </c>
    </row>
    <row r="40" spans="2:23" ht="13.5">
      <c r="B40" s="1974" t="s">
        <v>1641</v>
      </c>
      <c r="C40" s="1974"/>
      <c r="D40" s="1974"/>
      <c r="E40" s="1974"/>
      <c r="F40" s="1974"/>
      <c r="G40" s="1974"/>
      <c r="H40" s="1974"/>
      <c r="I40" s="1974"/>
      <c r="J40" s="1974"/>
      <c r="K40" s="1974"/>
      <c r="L40" s="1974"/>
      <c r="M40" s="1974"/>
      <c r="N40" s="1974"/>
      <c r="O40" s="1974"/>
      <c r="P40" s="1974"/>
      <c r="Q40" s="1974"/>
      <c r="R40" s="1974"/>
      <c r="S40" s="1974"/>
      <c r="T40" s="1974"/>
      <c r="U40" s="1974"/>
      <c r="V40" s="1974"/>
      <c r="W40" s="1974"/>
    </row>
    <row r="41" spans="2:23" ht="13.5">
      <c r="B41" s="1974" t="s">
        <v>1642</v>
      </c>
      <c r="C41" s="1974"/>
      <c r="D41" s="1974"/>
      <c r="E41" s="1974"/>
      <c r="F41" s="1974"/>
      <c r="G41" s="1974"/>
      <c r="H41" s="1974"/>
      <c r="I41" s="1974"/>
      <c r="J41" s="1974"/>
      <c r="K41" s="1974"/>
      <c r="L41" s="1974"/>
      <c r="M41" s="1974"/>
      <c r="N41" s="1974"/>
      <c r="O41" s="1974"/>
      <c r="P41" s="1974"/>
      <c r="Q41" s="1974"/>
      <c r="R41" s="1974"/>
      <c r="S41" s="1974"/>
      <c r="T41" s="1974"/>
      <c r="U41" s="1974"/>
      <c r="V41" s="1974"/>
      <c r="W41" s="1974"/>
    </row>
    <row r="42" spans="2:23" ht="13.5">
      <c r="B42" s="1974" t="s">
        <v>1643</v>
      </c>
      <c r="C42" s="1974"/>
      <c r="D42" s="1974"/>
      <c r="E42" s="1974"/>
      <c r="F42" s="1974"/>
      <c r="G42" s="1974"/>
      <c r="H42" s="1974"/>
      <c r="I42" s="1974"/>
      <c r="J42" s="1974"/>
      <c r="K42" s="1974"/>
      <c r="L42" s="1974"/>
      <c r="M42" s="1974"/>
      <c r="N42" s="1974"/>
      <c r="O42" s="1974"/>
      <c r="P42" s="1974"/>
      <c r="Q42" s="1974"/>
      <c r="R42" s="1974"/>
      <c r="S42" s="1974"/>
      <c r="T42" s="1974"/>
      <c r="U42" s="1974"/>
      <c r="V42" s="1974"/>
      <c r="W42" s="1974"/>
    </row>
    <row r="43" spans="2:23" ht="13.5">
      <c r="B43" s="1974" t="s">
        <v>1644</v>
      </c>
      <c r="C43" s="1974"/>
      <c r="D43" s="1974"/>
      <c r="E43" s="1974"/>
      <c r="F43" s="1974"/>
      <c r="G43" s="1974"/>
      <c r="H43" s="1974"/>
      <c r="I43" s="1974"/>
      <c r="J43" s="1974"/>
      <c r="K43" s="1974"/>
      <c r="L43" s="1974"/>
      <c r="M43" s="1974"/>
      <c r="N43" s="1974"/>
      <c r="O43" s="1974"/>
      <c r="P43" s="1974"/>
      <c r="Q43" s="1974"/>
      <c r="R43" s="1974"/>
      <c r="S43" s="1974"/>
      <c r="T43" s="1974"/>
      <c r="U43" s="1974"/>
      <c r="V43" s="1974"/>
      <c r="W43" s="1974"/>
    </row>
    <row r="44" spans="2:23" ht="13.5">
      <c r="B44" s="1974" t="s">
        <v>1645</v>
      </c>
      <c r="C44" s="1974"/>
      <c r="D44" s="1974"/>
      <c r="E44" s="1974"/>
      <c r="F44" s="1974"/>
      <c r="G44" s="1974"/>
      <c r="H44" s="1974"/>
      <c r="I44" s="1974"/>
      <c r="J44" s="1974"/>
      <c r="K44" s="1974"/>
      <c r="L44" s="1974"/>
      <c r="M44" s="1974"/>
      <c r="N44" s="1974"/>
      <c r="O44" s="1974"/>
      <c r="P44" s="1974"/>
      <c r="Q44" s="1974"/>
      <c r="R44" s="1974"/>
      <c r="S44" s="1974"/>
      <c r="T44" s="1974"/>
      <c r="U44" s="1974"/>
      <c r="V44" s="1974"/>
      <c r="W44" s="1974"/>
    </row>
    <row r="45" spans="2:23" ht="13.5">
      <c r="B45" s="1974" t="s">
        <v>1646</v>
      </c>
      <c r="C45" s="1974"/>
      <c r="D45" s="1974"/>
      <c r="E45" s="1974"/>
      <c r="F45" s="1974"/>
      <c r="G45" s="1974"/>
      <c r="H45" s="1974"/>
      <c r="I45" s="1974"/>
      <c r="J45" s="1974"/>
      <c r="K45" s="1974"/>
      <c r="L45" s="1974"/>
      <c r="M45" s="1974"/>
      <c r="N45" s="1974"/>
      <c r="O45" s="1974"/>
      <c r="P45" s="1974"/>
      <c r="Q45" s="1974"/>
      <c r="R45" s="1974"/>
      <c r="S45" s="1974"/>
      <c r="T45" s="1974"/>
      <c r="U45" s="1974"/>
      <c r="V45" s="1974"/>
      <c r="W45" s="1974"/>
    </row>
    <row r="46" spans="2:23" ht="13.5">
      <c r="B46" s="1974" t="s">
        <v>1647</v>
      </c>
      <c r="C46" s="1974"/>
      <c r="D46" s="1974"/>
      <c r="E46" s="1974"/>
      <c r="F46" s="1974"/>
      <c r="G46" s="1974"/>
      <c r="H46" s="1974"/>
      <c r="I46" s="1974"/>
      <c r="J46" s="1974"/>
      <c r="K46" s="1974"/>
      <c r="L46" s="1974"/>
      <c r="M46" s="1974"/>
      <c r="N46" s="1974"/>
      <c r="O46" s="1974"/>
      <c r="P46" s="1974"/>
      <c r="Q46" s="1974"/>
      <c r="R46" s="1974"/>
      <c r="S46" s="1974"/>
      <c r="T46" s="1974"/>
      <c r="U46" s="1974"/>
      <c r="V46" s="1974"/>
      <c r="W46" s="1974"/>
    </row>
    <row r="47" spans="2:23" ht="13.5">
      <c r="B47" s="1974" t="s">
        <v>1648</v>
      </c>
      <c r="C47" s="1974"/>
      <c r="D47" s="1974"/>
      <c r="E47" s="1974"/>
      <c r="F47" s="1974"/>
      <c r="G47" s="1974"/>
      <c r="H47" s="1974"/>
      <c r="I47" s="1974"/>
      <c r="J47" s="1974"/>
      <c r="K47" s="1974"/>
      <c r="L47" s="1974"/>
      <c r="M47" s="1974"/>
      <c r="N47" s="1974"/>
      <c r="O47" s="1974"/>
      <c r="P47" s="1974"/>
      <c r="Q47" s="1974"/>
      <c r="R47" s="1974"/>
      <c r="S47" s="1974"/>
      <c r="T47" s="1974"/>
      <c r="U47" s="1974"/>
      <c r="V47" s="1974"/>
      <c r="W47" s="1974"/>
    </row>
    <row r="48" spans="2:23" ht="13.5">
      <c r="B48" s="1974"/>
      <c r="C48" s="1974"/>
      <c r="D48" s="1974"/>
      <c r="E48" s="1974"/>
      <c r="F48" s="1974"/>
      <c r="G48" s="1974"/>
      <c r="H48" s="1974"/>
      <c r="I48" s="1974"/>
      <c r="J48" s="1974"/>
      <c r="K48" s="1974"/>
      <c r="L48" s="1974"/>
      <c r="M48" s="1974"/>
      <c r="N48" s="1974"/>
      <c r="O48" s="1974"/>
      <c r="P48" s="1974"/>
      <c r="Q48" s="1974"/>
      <c r="R48" s="1974"/>
      <c r="S48" s="1974"/>
      <c r="T48" s="1974"/>
      <c r="U48" s="1974"/>
      <c r="V48" s="1974"/>
      <c r="W48" s="1974"/>
    </row>
    <row r="49" spans="2:23" ht="13.5">
      <c r="B49" s="1974"/>
      <c r="C49" s="1974"/>
      <c r="D49" s="1974"/>
      <c r="E49" s="1974"/>
      <c r="F49" s="1974"/>
      <c r="G49" s="1974"/>
      <c r="H49" s="1974"/>
      <c r="I49" s="1974"/>
      <c r="J49" s="1974"/>
      <c r="K49" s="1974"/>
      <c r="L49" s="1974"/>
      <c r="M49" s="1974"/>
      <c r="N49" s="1974"/>
      <c r="O49" s="1974"/>
      <c r="P49" s="1974"/>
      <c r="Q49" s="1974"/>
      <c r="R49" s="1974"/>
      <c r="S49" s="1974"/>
      <c r="T49" s="1974"/>
      <c r="U49" s="1974"/>
      <c r="V49" s="1974"/>
      <c r="W49" s="1974"/>
    </row>
    <row r="50" spans="2:23" ht="13.5">
      <c r="B50" s="1974"/>
      <c r="C50" s="1974"/>
      <c r="D50" s="1974"/>
      <c r="E50" s="1974"/>
      <c r="F50" s="1974"/>
      <c r="G50" s="1974"/>
      <c r="H50" s="1974"/>
      <c r="I50" s="1974"/>
      <c r="J50" s="1974"/>
      <c r="K50" s="1974"/>
      <c r="L50" s="1974"/>
      <c r="M50" s="1974"/>
      <c r="N50" s="1974"/>
      <c r="O50" s="1974"/>
      <c r="P50" s="1974"/>
      <c r="Q50" s="1974"/>
      <c r="R50" s="1974"/>
      <c r="S50" s="1974"/>
      <c r="T50" s="1974"/>
      <c r="U50" s="1974"/>
      <c r="V50" s="1974"/>
      <c r="W50" s="1974"/>
    </row>
    <row r="51" spans="2:23" ht="13.5">
      <c r="B51" s="1974"/>
      <c r="C51" s="1974"/>
      <c r="D51" s="1974"/>
      <c r="E51" s="1974"/>
      <c r="F51" s="1974"/>
      <c r="G51" s="1974"/>
      <c r="H51" s="1974"/>
      <c r="I51" s="1974"/>
      <c r="J51" s="1974"/>
      <c r="K51" s="1974"/>
      <c r="L51" s="1974"/>
      <c r="M51" s="1974"/>
      <c r="N51" s="1974"/>
      <c r="O51" s="1974"/>
      <c r="P51" s="1974"/>
      <c r="Q51" s="1974"/>
      <c r="R51" s="1974"/>
      <c r="S51" s="1974"/>
      <c r="T51" s="1974"/>
      <c r="U51" s="1974"/>
      <c r="V51" s="1974"/>
      <c r="W51" s="1974"/>
    </row>
    <row r="52" spans="2:23" ht="13.5">
      <c r="B52" s="1974"/>
      <c r="C52" s="1974"/>
      <c r="D52" s="1974"/>
      <c r="E52" s="1974"/>
      <c r="F52" s="1974"/>
      <c r="G52" s="1974"/>
      <c r="H52" s="1974"/>
      <c r="I52" s="1974"/>
      <c r="J52" s="1974"/>
      <c r="K52" s="1974"/>
      <c r="L52" s="1974"/>
      <c r="M52" s="1974"/>
      <c r="N52" s="1974"/>
      <c r="O52" s="1974"/>
      <c r="P52" s="1974"/>
      <c r="Q52" s="1974"/>
      <c r="R52" s="1974"/>
      <c r="S52" s="1974"/>
      <c r="T52" s="1974"/>
      <c r="U52" s="1974"/>
      <c r="V52" s="1974"/>
      <c r="W52" s="1974"/>
    </row>
    <row r="53" spans="2:23" ht="13.5">
      <c r="B53" s="1974"/>
      <c r="C53" s="1974"/>
      <c r="D53" s="1974"/>
      <c r="E53" s="1974"/>
      <c r="F53" s="1974"/>
      <c r="G53" s="1974"/>
      <c r="H53" s="1974"/>
      <c r="I53" s="1974"/>
      <c r="J53" s="1974"/>
      <c r="K53" s="1974"/>
      <c r="L53" s="1974"/>
      <c r="M53" s="1974"/>
      <c r="N53" s="1974"/>
      <c r="O53" s="1974"/>
      <c r="P53" s="1974"/>
      <c r="Q53" s="1974"/>
      <c r="R53" s="1974"/>
      <c r="S53" s="1974"/>
      <c r="T53" s="1974"/>
      <c r="U53" s="1974"/>
      <c r="V53" s="1974"/>
      <c r="W53" s="1974"/>
    </row>
    <row r="54" spans="2:23" ht="13.5">
      <c r="B54" s="1974"/>
      <c r="C54" s="1974"/>
      <c r="D54" s="1974"/>
      <c r="E54" s="1974"/>
      <c r="F54" s="1974"/>
      <c r="G54" s="1974"/>
      <c r="H54" s="1974"/>
      <c r="I54" s="1974"/>
      <c r="J54" s="1974"/>
      <c r="K54" s="1974"/>
      <c r="L54" s="1974"/>
      <c r="M54" s="1974"/>
      <c r="N54" s="1974"/>
      <c r="O54" s="1974"/>
      <c r="P54" s="1974"/>
      <c r="Q54" s="1974"/>
      <c r="R54" s="1974"/>
      <c r="S54" s="1974"/>
      <c r="T54" s="1974"/>
      <c r="U54" s="1974"/>
      <c r="V54" s="1974"/>
      <c r="W54" s="1974"/>
    </row>
    <row r="55" spans="2:23" ht="13.5">
      <c r="B55" s="1974"/>
      <c r="C55" s="1974"/>
      <c r="D55" s="1974"/>
      <c r="E55" s="1974"/>
      <c r="F55" s="1974"/>
      <c r="G55" s="1974"/>
      <c r="H55" s="1974"/>
      <c r="I55" s="1974"/>
      <c r="J55" s="1974"/>
      <c r="K55" s="1974"/>
      <c r="L55" s="1974"/>
      <c r="M55" s="1974"/>
      <c r="N55" s="1974"/>
      <c r="O55" s="1974"/>
      <c r="P55" s="1974"/>
      <c r="Q55" s="1974"/>
      <c r="R55" s="1974"/>
      <c r="S55" s="1974"/>
      <c r="T55" s="1974"/>
      <c r="U55" s="1974"/>
      <c r="V55" s="1974"/>
      <c r="W55" s="1974"/>
    </row>
    <row r="56" spans="2:23" ht="13.5">
      <c r="B56" s="1974"/>
      <c r="C56" s="1974"/>
      <c r="D56" s="1974"/>
      <c r="E56" s="1974"/>
      <c r="F56" s="1974"/>
      <c r="G56" s="1974"/>
      <c r="H56" s="1974"/>
      <c r="I56" s="1974"/>
      <c r="J56" s="1974"/>
      <c r="K56" s="1974"/>
      <c r="L56" s="1974"/>
      <c r="M56" s="1974"/>
      <c r="N56" s="1974"/>
      <c r="O56" s="1974"/>
      <c r="P56" s="1974"/>
      <c r="Q56" s="1974"/>
      <c r="R56" s="1974"/>
      <c r="S56" s="1974"/>
      <c r="T56" s="1974"/>
      <c r="U56" s="1974"/>
      <c r="V56" s="1974"/>
      <c r="W56" s="1974"/>
    </row>
    <row r="57" spans="2:23" ht="13.5">
      <c r="B57" s="1974"/>
      <c r="C57" s="1974"/>
      <c r="D57" s="1974"/>
      <c r="E57" s="1974"/>
      <c r="F57" s="1974"/>
      <c r="G57" s="1974"/>
      <c r="H57" s="1974"/>
      <c r="I57" s="1974"/>
      <c r="J57" s="1974"/>
      <c r="K57" s="1974"/>
      <c r="L57" s="1974"/>
      <c r="M57" s="1974"/>
      <c r="N57" s="1974"/>
      <c r="O57" s="1974"/>
      <c r="P57" s="1974"/>
      <c r="Q57" s="1974"/>
      <c r="R57" s="1974"/>
      <c r="S57" s="1974"/>
      <c r="T57" s="1974"/>
      <c r="U57" s="1974"/>
      <c r="V57" s="1974"/>
      <c r="W57" s="1974"/>
    </row>
    <row r="58" spans="2:23" ht="13.5">
      <c r="B58" s="1974"/>
      <c r="C58" s="1974"/>
      <c r="D58" s="1974"/>
      <c r="E58" s="1974"/>
      <c r="F58" s="1974"/>
      <c r="G58" s="1974"/>
      <c r="H58" s="1974"/>
      <c r="I58" s="1974"/>
      <c r="J58" s="1974"/>
      <c r="K58" s="1974"/>
      <c r="L58" s="1974"/>
      <c r="M58" s="1974"/>
      <c r="N58" s="1974"/>
      <c r="O58" s="1974"/>
      <c r="P58" s="1974"/>
      <c r="Q58" s="1974"/>
      <c r="R58" s="1974"/>
      <c r="S58" s="1974"/>
      <c r="T58" s="1974"/>
      <c r="U58" s="1974"/>
      <c r="V58" s="1974"/>
      <c r="W58" s="1974"/>
    </row>
  </sheetData>
  <sheetProtection/>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33CC"/>
  </sheetPr>
  <dimension ref="A1:AK77"/>
  <sheetViews>
    <sheetView view="pageBreakPreview" zoomScaleSheetLayoutView="100" zoomScalePageLayoutView="0" workbookViewId="0" topLeftCell="A1">
      <selection activeCell="A1" sqref="A1:AG1"/>
    </sheetView>
  </sheetViews>
  <sheetFormatPr defaultColWidth="9.00390625" defaultRowHeight="13.5"/>
  <cols>
    <col min="1" max="34" width="3.75390625" style="741" customWidth="1"/>
    <col min="35" max="35" width="41.75390625" style="741" bestFit="1" customWidth="1"/>
    <col min="36" max="36" width="13.25390625" style="741" customWidth="1"/>
    <col min="37" max="37" width="14.75390625" style="741" customWidth="1"/>
    <col min="38" max="16384" width="9.00390625" style="741" customWidth="1"/>
  </cols>
  <sheetData>
    <row r="1" spans="1:33" ht="21">
      <c r="A1" s="2057" t="s">
        <v>1197</v>
      </c>
      <c r="B1" s="2057"/>
      <c r="C1" s="2057"/>
      <c r="D1" s="2057"/>
      <c r="E1" s="2057"/>
      <c r="F1" s="2057"/>
      <c r="G1" s="2057"/>
      <c r="H1" s="2057"/>
      <c r="I1" s="2057"/>
      <c r="J1" s="2057"/>
      <c r="K1" s="2057"/>
      <c r="L1" s="2057"/>
      <c r="M1" s="2057"/>
      <c r="N1" s="2057"/>
      <c r="O1" s="2057"/>
      <c r="P1" s="2057"/>
      <c r="Q1" s="2057"/>
      <c r="R1" s="2057"/>
      <c r="S1" s="2057"/>
      <c r="T1" s="2057"/>
      <c r="U1" s="2057"/>
      <c r="V1" s="2057"/>
      <c r="W1" s="2057"/>
      <c r="X1" s="2057"/>
      <c r="Y1" s="2057"/>
      <c r="Z1" s="2057"/>
      <c r="AA1" s="2057"/>
      <c r="AB1" s="2057"/>
      <c r="AC1" s="2057"/>
      <c r="AD1" s="2057"/>
      <c r="AE1" s="2057"/>
      <c r="AF1" s="2057"/>
      <c r="AG1" s="2057"/>
    </row>
    <row r="2" spans="35:36" ht="21.75" customHeight="1">
      <c r="AI2" s="741" t="s">
        <v>1198</v>
      </c>
      <c r="AJ2" s="742">
        <f>IF(G11="","",VLOOKUP(G11,AI3:AJ7,2,FALSE))</f>
      </c>
    </row>
    <row r="3" spans="2:36" ht="26.25" customHeight="1">
      <c r="B3" s="2058" t="s">
        <v>1199</v>
      </c>
      <c r="C3" s="2059"/>
      <c r="D3" s="2059"/>
      <c r="E3" s="2059"/>
      <c r="F3" s="2059"/>
      <c r="G3" s="2059"/>
      <c r="H3" s="2059"/>
      <c r="I3" s="2059"/>
      <c r="J3" s="2059"/>
      <c r="K3" s="2059"/>
      <c r="L3" s="2059"/>
      <c r="M3" s="2059"/>
      <c r="N3" s="2059"/>
      <c r="O3" s="2059"/>
      <c r="P3" s="2059"/>
      <c r="Q3" s="2059"/>
      <c r="R3" s="2059"/>
      <c r="S3" s="2059"/>
      <c r="T3" s="2059"/>
      <c r="U3" s="2059"/>
      <c r="V3" s="2059"/>
      <c r="W3" s="2059"/>
      <c r="X3" s="2059"/>
      <c r="Y3" s="2059"/>
      <c r="Z3" s="2059"/>
      <c r="AA3" s="2059"/>
      <c r="AB3" s="2059"/>
      <c r="AC3" s="2059"/>
      <c r="AD3" s="2059"/>
      <c r="AE3" s="2059"/>
      <c r="AF3" s="2060"/>
      <c r="AI3" s="741" t="s">
        <v>1200</v>
      </c>
      <c r="AJ3" s="743">
        <v>1</v>
      </c>
    </row>
    <row r="4" spans="2:36" ht="26.25" customHeight="1">
      <c r="B4" s="2061"/>
      <c r="C4" s="2062"/>
      <c r="D4" s="2062"/>
      <c r="E4" s="2062"/>
      <c r="F4" s="2062"/>
      <c r="G4" s="2062"/>
      <c r="H4" s="2062"/>
      <c r="I4" s="2062"/>
      <c r="J4" s="2062"/>
      <c r="K4" s="2062"/>
      <c r="L4" s="2062"/>
      <c r="M4" s="2062"/>
      <c r="N4" s="2062"/>
      <c r="O4" s="2062"/>
      <c r="P4" s="2062"/>
      <c r="Q4" s="2062"/>
      <c r="R4" s="2062"/>
      <c r="S4" s="2062"/>
      <c r="T4" s="2062"/>
      <c r="U4" s="2062"/>
      <c r="V4" s="2062"/>
      <c r="W4" s="2062"/>
      <c r="X4" s="2062"/>
      <c r="Y4" s="2062"/>
      <c r="Z4" s="2062"/>
      <c r="AA4" s="2062"/>
      <c r="AB4" s="2062"/>
      <c r="AC4" s="2062"/>
      <c r="AD4" s="2062"/>
      <c r="AE4" s="2062"/>
      <c r="AF4" s="2063"/>
      <c r="AI4" s="741" t="s">
        <v>1201</v>
      </c>
      <c r="AJ4" s="743">
        <v>2</v>
      </c>
    </row>
    <row r="5" spans="2:36" ht="26.25" customHeight="1">
      <c r="B5" s="2064"/>
      <c r="C5" s="2062"/>
      <c r="D5" s="2062"/>
      <c r="E5" s="2062"/>
      <c r="F5" s="2062"/>
      <c r="G5" s="2062"/>
      <c r="H5" s="2062"/>
      <c r="I5" s="2062"/>
      <c r="J5" s="2062"/>
      <c r="K5" s="2062"/>
      <c r="L5" s="2062"/>
      <c r="M5" s="2062"/>
      <c r="N5" s="2062"/>
      <c r="O5" s="2062"/>
      <c r="P5" s="2062"/>
      <c r="Q5" s="2062"/>
      <c r="R5" s="2062"/>
      <c r="S5" s="2062"/>
      <c r="T5" s="2062"/>
      <c r="U5" s="2062"/>
      <c r="V5" s="2062"/>
      <c r="W5" s="2062"/>
      <c r="X5" s="2062"/>
      <c r="Y5" s="2062"/>
      <c r="Z5" s="2062"/>
      <c r="AA5" s="2062"/>
      <c r="AB5" s="2062"/>
      <c r="AC5" s="2062"/>
      <c r="AD5" s="2062"/>
      <c r="AE5" s="2062"/>
      <c r="AF5" s="2063"/>
      <c r="AI5" s="741" t="s">
        <v>1202</v>
      </c>
      <c r="AJ5" s="743">
        <v>3</v>
      </c>
    </row>
    <row r="6" spans="2:36" ht="26.25" customHeight="1">
      <c r="B6" s="2065"/>
      <c r="C6" s="2066"/>
      <c r="D6" s="2066"/>
      <c r="E6" s="2066"/>
      <c r="F6" s="2066"/>
      <c r="G6" s="2066"/>
      <c r="H6" s="2066"/>
      <c r="I6" s="2066"/>
      <c r="J6" s="2066"/>
      <c r="K6" s="2066"/>
      <c r="L6" s="2066"/>
      <c r="M6" s="2066"/>
      <c r="N6" s="2066"/>
      <c r="O6" s="2066"/>
      <c r="P6" s="2066"/>
      <c r="Q6" s="2066"/>
      <c r="R6" s="2066"/>
      <c r="S6" s="2066"/>
      <c r="T6" s="2066"/>
      <c r="U6" s="2066"/>
      <c r="V6" s="2066"/>
      <c r="W6" s="2066"/>
      <c r="X6" s="2066"/>
      <c r="Y6" s="2066"/>
      <c r="Z6" s="2066"/>
      <c r="AA6" s="2066"/>
      <c r="AB6" s="2066"/>
      <c r="AC6" s="2066"/>
      <c r="AD6" s="2066"/>
      <c r="AE6" s="2066"/>
      <c r="AF6" s="2067"/>
      <c r="AI6" s="741" t="s">
        <v>1203</v>
      </c>
      <c r="AJ6" s="743">
        <v>4</v>
      </c>
    </row>
    <row r="7" spans="35:36" ht="21.75" customHeight="1">
      <c r="AI7" s="741" t="s">
        <v>1204</v>
      </c>
      <c r="AJ7" s="743">
        <v>5</v>
      </c>
    </row>
    <row r="8" spans="2:36" ht="21.75" customHeight="1">
      <c r="B8" s="744" t="s">
        <v>1205</v>
      </c>
      <c r="AI8" s="745" t="s">
        <v>1206</v>
      </c>
      <c r="AJ8" s="746">
        <f>IF(AND(COUNTIF(V11,"*")=1,OR(AJ2=1,AJ2=2,)),VLOOKUP(V11,AI9:AJ11,2,FALSE),"")</f>
      </c>
    </row>
    <row r="9" spans="2:36" ht="21.75" customHeight="1">
      <c r="B9" s="2011" t="s">
        <v>1207</v>
      </c>
      <c r="C9" s="2011"/>
      <c r="D9" s="2011"/>
      <c r="E9" s="2011"/>
      <c r="F9" s="2011"/>
      <c r="G9" s="2000"/>
      <c r="H9" s="2000"/>
      <c r="I9" s="2000"/>
      <c r="J9" s="2000"/>
      <c r="K9" s="2011" t="s">
        <v>1208</v>
      </c>
      <c r="L9" s="2011"/>
      <c r="M9" s="2011"/>
      <c r="N9" s="2011"/>
      <c r="O9" s="2068"/>
      <c r="P9" s="2068"/>
      <c r="Q9" s="2068"/>
      <c r="R9" s="2068"/>
      <c r="S9" s="2068"/>
      <c r="T9" s="2068"/>
      <c r="U9" s="2068"/>
      <c r="V9" s="2068"/>
      <c r="W9" s="2068"/>
      <c r="X9" s="2068"/>
      <c r="Y9" s="2069"/>
      <c r="Z9" s="2069"/>
      <c r="AA9" s="2069"/>
      <c r="AB9" s="2069"/>
      <c r="AI9" s="745" t="s">
        <v>1209</v>
      </c>
      <c r="AJ9" s="743">
        <v>6</v>
      </c>
    </row>
    <row r="10" spans="2:36" ht="21.75" customHeight="1">
      <c r="B10" s="2050" t="s">
        <v>1210</v>
      </c>
      <c r="C10" s="2051"/>
      <c r="D10" s="2051"/>
      <c r="E10" s="2051"/>
      <c r="F10" s="2052"/>
      <c r="G10" s="2055"/>
      <c r="H10" s="2054"/>
      <c r="I10" s="2054"/>
      <c r="J10" s="2056"/>
      <c r="K10" s="2050" t="s">
        <v>1211</v>
      </c>
      <c r="L10" s="2051"/>
      <c r="M10" s="2051"/>
      <c r="N10" s="2052"/>
      <c r="O10" s="2055"/>
      <c r="P10" s="2054"/>
      <c r="Q10" s="2054"/>
      <c r="R10" s="2054"/>
      <c r="S10" s="2054"/>
      <c r="T10" s="2056"/>
      <c r="U10" s="2050" t="s">
        <v>1212</v>
      </c>
      <c r="V10" s="2051"/>
      <c r="W10" s="2051"/>
      <c r="X10" s="2052"/>
      <c r="Y10" s="2055"/>
      <c r="Z10" s="2054"/>
      <c r="AA10" s="2054"/>
      <c r="AB10" s="2054"/>
      <c r="AC10" s="2054"/>
      <c r="AD10" s="2054"/>
      <c r="AE10" s="2054"/>
      <c r="AF10" s="2056"/>
      <c r="AI10" s="745" t="s">
        <v>1213</v>
      </c>
      <c r="AJ10" s="743">
        <v>7</v>
      </c>
    </row>
    <row r="11" spans="2:36" ht="21.75" customHeight="1">
      <c r="B11" s="2011" t="s">
        <v>1214</v>
      </c>
      <c r="C11" s="2011"/>
      <c r="D11" s="2011"/>
      <c r="E11" s="2011"/>
      <c r="F11" s="2011"/>
      <c r="G11" s="2047"/>
      <c r="H11" s="2048"/>
      <c r="I11" s="2048"/>
      <c r="J11" s="2048"/>
      <c r="K11" s="2048"/>
      <c r="L11" s="2048"/>
      <c r="M11" s="2048"/>
      <c r="N11" s="2048"/>
      <c r="O11" s="2048"/>
      <c r="P11" s="2048"/>
      <c r="Q11" s="2049"/>
      <c r="R11" s="2050" t="s">
        <v>1215</v>
      </c>
      <c r="S11" s="2051"/>
      <c r="T11" s="2051"/>
      <c r="U11" s="2052"/>
      <c r="V11" s="2047"/>
      <c r="W11" s="2048"/>
      <c r="X11" s="2048"/>
      <c r="Y11" s="2048"/>
      <c r="Z11" s="2048"/>
      <c r="AA11" s="2048"/>
      <c r="AB11" s="2049"/>
      <c r="AI11" s="745" t="s">
        <v>1216</v>
      </c>
      <c r="AJ11" s="743">
        <v>8</v>
      </c>
    </row>
    <row r="12" spans="2:36" ht="17.25" customHeight="1">
      <c r="B12" s="2053" t="s">
        <v>1217</v>
      </c>
      <c r="C12" s="2053"/>
      <c r="D12" s="2053"/>
      <c r="E12" s="2053"/>
      <c r="F12" s="2053"/>
      <c r="G12" s="2053"/>
      <c r="H12" s="2053"/>
      <c r="I12" s="2053"/>
      <c r="J12" s="2053"/>
      <c r="K12" s="2053"/>
      <c r="L12" s="2053"/>
      <c r="M12" s="2053"/>
      <c r="N12" s="2053"/>
      <c r="O12" s="2053"/>
      <c r="P12" s="2053"/>
      <c r="Q12" s="2053"/>
      <c r="R12" s="2053"/>
      <c r="S12" s="2053"/>
      <c r="T12" s="2053"/>
      <c r="U12" s="2053"/>
      <c r="V12" s="2053"/>
      <c r="W12" s="2053"/>
      <c r="X12" s="2053"/>
      <c r="Y12" s="2053"/>
      <c r="Z12" s="2053"/>
      <c r="AA12" s="2053"/>
      <c r="AB12" s="2053"/>
      <c r="AC12" s="2053"/>
      <c r="AD12" s="2053"/>
      <c r="AE12" s="2053"/>
      <c r="AF12" s="2053"/>
      <c r="AJ12" s="743"/>
    </row>
    <row r="13" spans="2:35" ht="17.25" customHeight="1">
      <c r="B13" s="2053"/>
      <c r="C13" s="2053"/>
      <c r="D13" s="2053"/>
      <c r="E13" s="2053"/>
      <c r="F13" s="2053"/>
      <c r="G13" s="2053"/>
      <c r="H13" s="2053"/>
      <c r="I13" s="2053"/>
      <c r="J13" s="2053"/>
      <c r="K13" s="2053"/>
      <c r="L13" s="2053"/>
      <c r="M13" s="2053"/>
      <c r="N13" s="2053"/>
      <c r="O13" s="2053"/>
      <c r="P13" s="2053"/>
      <c r="Q13" s="2053"/>
      <c r="R13" s="2053"/>
      <c r="S13" s="2053"/>
      <c r="T13" s="2053"/>
      <c r="U13" s="2053"/>
      <c r="V13" s="2053"/>
      <c r="W13" s="2053"/>
      <c r="X13" s="2053"/>
      <c r="Y13" s="2053"/>
      <c r="Z13" s="2053"/>
      <c r="AA13" s="2053"/>
      <c r="AB13" s="2053"/>
      <c r="AC13" s="2053"/>
      <c r="AD13" s="2053"/>
      <c r="AE13" s="2053"/>
      <c r="AF13" s="2053"/>
      <c r="AI13" s="745"/>
    </row>
    <row r="14" ht="18" customHeight="1">
      <c r="AI14" s="745"/>
    </row>
    <row r="15" spans="2:35" ht="21.75" customHeight="1">
      <c r="B15" s="744" t="s">
        <v>1218</v>
      </c>
      <c r="AI15" s="745" t="s">
        <v>1219</v>
      </c>
    </row>
    <row r="16" spans="2:37" ht="21.75" customHeight="1">
      <c r="B16" s="1996" t="s">
        <v>1220</v>
      </c>
      <c r="C16" s="1997"/>
      <c r="D16" s="1997"/>
      <c r="E16" s="1997"/>
      <c r="F16" s="1997"/>
      <c r="G16" s="1997"/>
      <c r="H16" s="1997"/>
      <c r="I16" s="1997"/>
      <c r="J16" s="1997"/>
      <c r="K16" s="1998"/>
      <c r="L16" s="2050" t="s">
        <v>1221</v>
      </c>
      <c r="M16" s="2051"/>
      <c r="N16" s="2054"/>
      <c r="O16" s="2054"/>
      <c r="P16" s="747" t="s">
        <v>1222</v>
      </c>
      <c r="Q16" s="2054"/>
      <c r="R16" s="2054"/>
      <c r="S16" s="748" t="s">
        <v>1223</v>
      </c>
      <c r="T16"/>
      <c r="U16"/>
      <c r="AD16"/>
      <c r="AE16"/>
      <c r="AI16" s="749" t="str">
        <f>L16&amp;N16&amp;P16&amp;Q16&amp;S16&amp;"１日"</f>
        <v>令和年月１日</v>
      </c>
      <c r="AJ16" s="750"/>
      <c r="AK16" s="750"/>
    </row>
    <row r="17" spans="2:36" ht="21.75" customHeight="1">
      <c r="B17" s="1996" t="s">
        <v>1224</v>
      </c>
      <c r="C17" s="1997"/>
      <c r="D17" s="1997"/>
      <c r="E17" s="1997"/>
      <c r="F17" s="1997"/>
      <c r="G17" s="1997"/>
      <c r="H17" s="1997"/>
      <c r="I17" s="1997"/>
      <c r="J17" s="1997"/>
      <c r="K17" s="1997"/>
      <c r="L17" s="1997"/>
      <c r="M17" s="1997"/>
      <c r="N17" s="1997"/>
      <c r="O17" s="1998"/>
      <c r="P17" s="2037"/>
      <c r="Q17" s="2038"/>
      <c r="R17" s="2038"/>
      <c r="S17" s="751" t="s">
        <v>1225</v>
      </c>
      <c r="AI17" s="745" t="s">
        <v>1226</v>
      </c>
      <c r="AJ17" s="752" t="s">
        <v>1227</v>
      </c>
    </row>
    <row r="18" spans="2:36" ht="21.75" customHeight="1">
      <c r="B18" s="2039" t="s">
        <v>1196</v>
      </c>
      <c r="C18" s="2039"/>
      <c r="D18" s="2039"/>
      <c r="E18" s="2039"/>
      <c r="F18" s="2039"/>
      <c r="G18" s="2039"/>
      <c r="H18" s="2039"/>
      <c r="I18" s="2039"/>
      <c r="J18" s="2039"/>
      <c r="K18" s="2039"/>
      <c r="L18" s="2039"/>
      <c r="M18" s="2039"/>
      <c r="N18" s="2039"/>
      <c r="O18" s="2039"/>
      <c r="P18" s="2039"/>
      <c r="Q18" s="2039"/>
      <c r="R18" s="2039"/>
      <c r="S18" s="2039"/>
      <c r="T18" s="2039"/>
      <c r="U18" s="2039"/>
      <c r="V18" s="2039"/>
      <c r="W18" s="2039"/>
      <c r="X18" s="2039"/>
      <c r="Y18" s="2039"/>
      <c r="Z18" s="2040"/>
      <c r="AA18" s="2041"/>
      <c r="AB18" s="2041"/>
      <c r="AC18" s="753" t="s">
        <v>1225</v>
      </c>
      <c r="AI18" s="754" t="e">
        <f>(Z18-P17)/Z18</f>
        <v>#DIV/0!</v>
      </c>
      <c r="AJ18" s="755" t="e">
        <f>AI18</f>
        <v>#DIV/0!</v>
      </c>
    </row>
    <row r="19" spans="2:36" ht="21.75" customHeight="1">
      <c r="B19" s="2042" t="s">
        <v>1228</v>
      </c>
      <c r="C19" s="2043"/>
      <c r="D19" s="2043"/>
      <c r="E19" s="2043"/>
      <c r="F19" s="2043"/>
      <c r="G19" s="2043"/>
      <c r="H19" s="2044">
        <f>IF(P17="","",IF(AND(H20="否",ROUND(AI18,4)&gt;=0.05),"可","否"))</f>
      </c>
      <c r="I19" s="2045"/>
      <c r="J19" s="2046"/>
      <c r="N19" s="756"/>
      <c r="O19" s="756"/>
      <c r="P19" s="756"/>
      <c r="Q19" s="756"/>
      <c r="R19" s="756"/>
      <c r="S19" s="756"/>
      <c r="T19" s="756"/>
      <c r="U19" s="756"/>
      <c r="V19" s="756"/>
      <c r="W19" s="756"/>
      <c r="X19" s="756"/>
      <c r="Y19" s="756"/>
      <c r="Z19" s="756"/>
      <c r="AA19" s="756"/>
      <c r="AB19" s="756"/>
      <c r="AC19" s="756"/>
      <c r="AD19" s="756"/>
      <c r="AE19" s="756"/>
      <c r="AF19" s="756"/>
      <c r="AI19" s="757" t="s">
        <v>1229</v>
      </c>
      <c r="AJ19" s="758" t="s">
        <v>1230</v>
      </c>
    </row>
    <row r="20" spans="2:37" ht="21.75" customHeight="1">
      <c r="B20" s="1996" t="s">
        <v>1231</v>
      </c>
      <c r="C20" s="1997"/>
      <c r="D20" s="1997"/>
      <c r="E20" s="1997"/>
      <c r="F20" s="1997"/>
      <c r="G20" s="1997"/>
      <c r="H20" s="2034">
        <f>IF(N16="","",IF(AND(AI20="可",AJ20="可"),"可","否"))</f>
      </c>
      <c r="I20" s="2035"/>
      <c r="J20" s="2036"/>
      <c r="N20" s="756"/>
      <c r="O20" s="756"/>
      <c r="P20" s="756"/>
      <c r="Q20" s="756"/>
      <c r="R20" s="756"/>
      <c r="S20" s="756"/>
      <c r="T20" s="756"/>
      <c r="U20" s="756"/>
      <c r="V20" s="756"/>
      <c r="W20" s="756"/>
      <c r="X20" s="756"/>
      <c r="Y20" s="756"/>
      <c r="Z20" s="756"/>
      <c r="AE20" s="756"/>
      <c r="AF20" s="756"/>
      <c r="AI20" s="757">
        <f>IF(P17="","",IF(OR(AND(AJ8=7,P17&lt;=750),(AND(AJ8=8,P17&lt;=900))),"可","否"))</f>
      </c>
      <c r="AJ20" s="759" t="str">
        <f>IF(AND(N16=3,OR(Q16=2,Q16=3)),"否","可")</f>
        <v>可</v>
      </c>
      <c r="AK20"/>
    </row>
    <row r="21" spans="2:32" ht="20.25" customHeight="1">
      <c r="B21" s="1994" t="s">
        <v>1232</v>
      </c>
      <c r="C21" s="1995"/>
      <c r="D21" s="1995"/>
      <c r="E21" s="1995"/>
      <c r="F21" s="1995"/>
      <c r="G21" s="1995"/>
      <c r="H21" s="1995"/>
      <c r="I21" s="1995"/>
      <c r="J21" s="1995"/>
      <c r="K21" s="1995"/>
      <c r="L21" s="1995"/>
      <c r="M21" s="1995"/>
      <c r="N21" s="1995"/>
      <c r="O21" s="1995"/>
      <c r="P21" s="1995"/>
      <c r="Q21" s="1995"/>
      <c r="R21" s="1995"/>
      <c r="S21" s="1995"/>
      <c r="T21" s="1995"/>
      <c r="U21" s="1995"/>
      <c r="V21" s="1995"/>
      <c r="W21" s="1995"/>
      <c r="X21" s="1995"/>
      <c r="Y21" s="1995"/>
      <c r="Z21" s="1995"/>
      <c r="AA21" s="1995"/>
      <c r="AB21" s="1995"/>
      <c r="AC21" s="1995"/>
      <c r="AD21" s="1995"/>
      <c r="AE21" s="1995"/>
      <c r="AF21" s="1995"/>
    </row>
    <row r="22" spans="2:32" ht="20.25" customHeight="1">
      <c r="B22" s="1994"/>
      <c r="C22" s="1995"/>
      <c r="D22" s="1995"/>
      <c r="E22" s="1995"/>
      <c r="F22" s="1995"/>
      <c r="G22" s="1995"/>
      <c r="H22" s="1995"/>
      <c r="I22" s="1995"/>
      <c r="J22" s="1995"/>
      <c r="K22" s="1995"/>
      <c r="L22" s="1995"/>
      <c r="M22" s="1995"/>
      <c r="N22" s="1995"/>
      <c r="O22" s="1995"/>
      <c r="P22" s="1995"/>
      <c r="Q22" s="1995"/>
      <c r="R22" s="1995"/>
      <c r="S22" s="1995"/>
      <c r="T22" s="1995"/>
      <c r="U22" s="1995"/>
      <c r="V22" s="1995"/>
      <c r="W22" s="1995"/>
      <c r="X22" s="1995"/>
      <c r="Y22" s="1995"/>
      <c r="Z22" s="1995"/>
      <c r="AA22" s="1995"/>
      <c r="AB22" s="1995"/>
      <c r="AC22" s="1995"/>
      <c r="AD22" s="1995"/>
      <c r="AE22" s="1995"/>
      <c r="AF22" s="1995"/>
    </row>
    <row r="23" spans="2:32" ht="20.25" customHeight="1">
      <c r="B23" s="1994"/>
      <c r="C23" s="1995"/>
      <c r="D23" s="1995"/>
      <c r="E23" s="1995"/>
      <c r="F23" s="1995"/>
      <c r="G23" s="1995"/>
      <c r="H23" s="1995"/>
      <c r="I23" s="1995"/>
      <c r="J23" s="1995"/>
      <c r="K23" s="1995"/>
      <c r="L23" s="1995"/>
      <c r="M23" s="1995"/>
      <c r="N23" s="1995"/>
      <c r="O23" s="1995"/>
      <c r="P23" s="1995"/>
      <c r="Q23" s="1995"/>
      <c r="R23" s="1995"/>
      <c r="S23" s="1995"/>
      <c r="T23" s="1995"/>
      <c r="U23" s="1995"/>
      <c r="V23" s="1995"/>
      <c r="W23" s="1995"/>
      <c r="X23" s="1995"/>
      <c r="Y23" s="1995"/>
      <c r="Z23" s="1995"/>
      <c r="AA23" s="1995"/>
      <c r="AB23" s="1995"/>
      <c r="AC23" s="1995"/>
      <c r="AD23" s="1995"/>
      <c r="AE23" s="1995"/>
      <c r="AF23" s="1995"/>
    </row>
    <row r="24" spans="2:32" ht="20.25" customHeight="1">
      <c r="B24" s="1994"/>
      <c r="C24" s="1995"/>
      <c r="D24" s="1995"/>
      <c r="E24" s="1995"/>
      <c r="F24" s="1995"/>
      <c r="G24" s="1995"/>
      <c r="H24" s="1995"/>
      <c r="I24" s="1995"/>
      <c r="J24" s="1995"/>
      <c r="K24" s="1995"/>
      <c r="L24" s="1995"/>
      <c r="M24" s="1995"/>
      <c r="N24" s="1995"/>
      <c r="O24" s="1995"/>
      <c r="P24" s="1995"/>
      <c r="Q24" s="1995"/>
      <c r="R24" s="1995"/>
      <c r="S24" s="1995"/>
      <c r="T24" s="1995"/>
      <c r="U24" s="1995"/>
      <c r="V24" s="1995"/>
      <c r="W24" s="1995"/>
      <c r="X24" s="1995"/>
      <c r="Y24" s="1995"/>
      <c r="Z24" s="1995"/>
      <c r="AA24" s="1995"/>
      <c r="AB24" s="1995"/>
      <c r="AC24" s="1995"/>
      <c r="AD24" s="1995"/>
      <c r="AE24" s="1995"/>
      <c r="AF24" s="1995"/>
    </row>
    <row r="25" spans="2:32" ht="20.25" customHeight="1">
      <c r="B25" s="1994"/>
      <c r="C25" s="1995"/>
      <c r="D25" s="1995"/>
      <c r="E25" s="1995"/>
      <c r="F25" s="1995"/>
      <c r="G25" s="1995"/>
      <c r="H25" s="1995"/>
      <c r="I25" s="1995"/>
      <c r="J25" s="1995"/>
      <c r="K25" s="1995"/>
      <c r="L25" s="1995"/>
      <c r="M25" s="1995"/>
      <c r="N25" s="1995"/>
      <c r="O25" s="1995"/>
      <c r="P25" s="1995"/>
      <c r="Q25" s="1995"/>
      <c r="R25" s="1995"/>
      <c r="S25" s="1995"/>
      <c r="T25" s="1995"/>
      <c r="U25" s="1995"/>
      <c r="V25" s="1995"/>
      <c r="W25" s="1995"/>
      <c r="X25" s="1995"/>
      <c r="Y25" s="1995"/>
      <c r="Z25" s="1995"/>
      <c r="AA25" s="1995"/>
      <c r="AB25" s="1995"/>
      <c r="AC25" s="1995"/>
      <c r="AD25" s="1995"/>
      <c r="AE25" s="1995"/>
      <c r="AF25" s="1995"/>
    </row>
    <row r="26" spans="2:32" ht="20.25" customHeight="1">
      <c r="B26" s="1994"/>
      <c r="C26" s="1995"/>
      <c r="D26" s="1995"/>
      <c r="E26" s="1995"/>
      <c r="F26" s="1995"/>
      <c r="G26" s="1995"/>
      <c r="H26" s="1995"/>
      <c r="I26" s="1995"/>
      <c r="J26" s="1995"/>
      <c r="K26" s="1995"/>
      <c r="L26" s="1995"/>
      <c r="M26" s="1995"/>
      <c r="N26" s="1995"/>
      <c r="O26" s="1995"/>
      <c r="P26" s="1995"/>
      <c r="Q26" s="1995"/>
      <c r="R26" s="1995"/>
      <c r="S26" s="1995"/>
      <c r="T26" s="1995"/>
      <c r="U26" s="1995"/>
      <c r="V26" s="1995"/>
      <c r="W26" s="1995"/>
      <c r="X26" s="1995"/>
      <c r="Y26" s="1995"/>
      <c r="Z26" s="1995"/>
      <c r="AA26" s="1995"/>
      <c r="AB26" s="1995"/>
      <c r="AC26" s="1995"/>
      <c r="AD26" s="1995"/>
      <c r="AE26" s="1995"/>
      <c r="AF26" s="1995"/>
    </row>
    <row r="27" spans="2:32" ht="20.25" customHeight="1">
      <c r="B27" s="1994"/>
      <c r="C27" s="1995"/>
      <c r="D27" s="1995"/>
      <c r="E27" s="1995"/>
      <c r="F27" s="1995"/>
      <c r="G27" s="1995"/>
      <c r="H27" s="1995"/>
      <c r="I27" s="1995"/>
      <c r="J27" s="1995"/>
      <c r="K27" s="1995"/>
      <c r="L27" s="1995"/>
      <c r="M27" s="1995"/>
      <c r="N27" s="1995"/>
      <c r="O27" s="1995"/>
      <c r="P27" s="1995"/>
      <c r="Q27" s="1995"/>
      <c r="R27" s="1995"/>
      <c r="S27" s="1995"/>
      <c r="T27" s="1995"/>
      <c r="U27" s="1995"/>
      <c r="V27" s="1995"/>
      <c r="W27" s="1995"/>
      <c r="X27" s="1995"/>
      <c r="Y27" s="1995"/>
      <c r="Z27" s="1995"/>
      <c r="AA27" s="1995"/>
      <c r="AB27" s="1995"/>
      <c r="AC27" s="1995"/>
      <c r="AD27" s="1995"/>
      <c r="AE27" s="1995"/>
      <c r="AF27" s="1995"/>
    </row>
    <row r="28" spans="2:32" ht="20.25" customHeight="1">
      <c r="B28" s="1995"/>
      <c r="C28" s="1995"/>
      <c r="D28" s="1995"/>
      <c r="E28" s="1995"/>
      <c r="F28" s="1995"/>
      <c r="G28" s="1995"/>
      <c r="H28" s="1995"/>
      <c r="I28" s="1995"/>
      <c r="J28" s="1995"/>
      <c r="K28" s="1995"/>
      <c r="L28" s="1995"/>
      <c r="M28" s="1995"/>
      <c r="N28" s="1995"/>
      <c r="O28" s="1995"/>
      <c r="P28" s="1995"/>
      <c r="Q28" s="1995"/>
      <c r="R28" s="1995"/>
      <c r="S28" s="1995"/>
      <c r="T28" s="1995"/>
      <c r="U28" s="1995"/>
      <c r="V28" s="1995"/>
      <c r="W28" s="1995"/>
      <c r="X28" s="1995"/>
      <c r="Y28" s="1995"/>
      <c r="Z28" s="1995"/>
      <c r="AA28" s="1995"/>
      <c r="AB28" s="1995"/>
      <c r="AC28" s="1995"/>
      <c r="AD28" s="1995"/>
      <c r="AE28" s="1995"/>
      <c r="AF28" s="1995"/>
    </row>
    <row r="29" ht="18" customHeight="1"/>
    <row r="30" spans="2:11" ht="21.75" customHeight="1">
      <c r="B30" s="2016" t="s">
        <v>1233</v>
      </c>
      <c r="C30" s="2017"/>
      <c r="D30" s="2017"/>
      <c r="E30" s="2017"/>
      <c r="F30" s="2017"/>
      <c r="G30" s="2017"/>
      <c r="H30" s="2017"/>
      <c r="I30" s="2018"/>
      <c r="K30" s="760" t="s">
        <v>1234</v>
      </c>
    </row>
    <row r="31" ht="21.75" customHeight="1">
      <c r="B31" s="744" t="s">
        <v>1235</v>
      </c>
    </row>
    <row r="32" spans="2:37" ht="21.75" customHeight="1">
      <c r="B32" s="2011"/>
      <c r="C32" s="2011"/>
      <c r="D32" s="2011"/>
      <c r="E32" s="2011"/>
      <c r="F32" s="2011"/>
      <c r="G32" s="2011"/>
      <c r="H32" s="2011"/>
      <c r="I32" s="2011"/>
      <c r="J32" s="2011"/>
      <c r="K32" s="2011"/>
      <c r="L32" s="2011" t="s">
        <v>1236</v>
      </c>
      <c r="M32" s="2011"/>
      <c r="N32" s="2011"/>
      <c r="O32" s="2011"/>
      <c r="P32" s="2011"/>
      <c r="Q32" s="2012" t="s">
        <v>1237</v>
      </c>
      <c r="R32" s="2012"/>
      <c r="S32" s="2012"/>
      <c r="T32" s="2012"/>
      <c r="U32" s="2011" t="s">
        <v>1238</v>
      </c>
      <c r="V32" s="2011"/>
      <c r="W32" s="2011"/>
      <c r="X32" s="2011"/>
      <c r="Y32" s="2004"/>
      <c r="Z32" s="2005"/>
      <c r="AA32" s="2013" t="s">
        <v>1239</v>
      </c>
      <c r="AB32" s="2011"/>
      <c r="AC32" s="2011"/>
      <c r="AD32" s="2011"/>
      <c r="AH32"/>
      <c r="AI32"/>
      <c r="AJ32"/>
      <c r="AK32"/>
    </row>
    <row r="33" spans="2:37" ht="21.75" customHeight="1">
      <c r="B33" s="2011"/>
      <c r="C33" s="2011"/>
      <c r="D33" s="2011"/>
      <c r="E33" s="2011"/>
      <c r="F33" s="2011"/>
      <c r="G33" s="2011"/>
      <c r="H33" s="2011"/>
      <c r="I33" s="2011"/>
      <c r="J33" s="2011"/>
      <c r="K33" s="2011"/>
      <c r="L33" s="2011"/>
      <c r="M33" s="2011"/>
      <c r="N33" s="2011"/>
      <c r="O33" s="2011"/>
      <c r="P33" s="2011"/>
      <c r="Q33" s="2012"/>
      <c r="R33" s="2012"/>
      <c r="S33" s="2012"/>
      <c r="T33" s="2012"/>
      <c r="U33" s="2011"/>
      <c r="V33" s="2011"/>
      <c r="W33" s="2011"/>
      <c r="X33" s="2011"/>
      <c r="Y33" s="2004"/>
      <c r="Z33" s="2005"/>
      <c r="AA33" s="2011"/>
      <c r="AB33" s="2011"/>
      <c r="AC33" s="2011"/>
      <c r="AD33" s="2011"/>
      <c r="AH33"/>
      <c r="AI33"/>
      <c r="AJ33"/>
      <c r="AK33"/>
    </row>
    <row r="34" spans="2:37" ht="21.75" customHeight="1">
      <c r="B34" s="1996" t="s">
        <v>1220</v>
      </c>
      <c r="C34" s="1997"/>
      <c r="D34" s="1997"/>
      <c r="E34" s="1997"/>
      <c r="F34" s="1997"/>
      <c r="G34" s="1997"/>
      <c r="H34" s="1997"/>
      <c r="I34" s="1997"/>
      <c r="J34" s="1997"/>
      <c r="K34" s="1998"/>
      <c r="L34" s="1999">
        <f>IF(N16="","",EOMONTH(AI16,0))</f>
      </c>
      <c r="M34" s="1999"/>
      <c r="N34" s="1999"/>
      <c r="O34" s="1999"/>
      <c r="P34" s="1999"/>
      <c r="Q34" s="2014">
        <f>IF($P$17=0,"",$P$17)</f>
      </c>
      <c r="R34" s="2015"/>
      <c r="S34" s="2015"/>
      <c r="T34" s="2015"/>
      <c r="U34" s="2032">
        <f aca="true" t="shared" si="0" ref="U34:U39">IF(Q34="","",ROUND(($Z$18-Q34)/$Z$18,4))</f>
      </c>
      <c r="V34" s="2033"/>
      <c r="W34" s="2033"/>
      <c r="X34" s="2033"/>
      <c r="Y34" s="2004"/>
      <c r="Z34" s="2005"/>
      <c r="AA34" s="2008"/>
      <c r="AB34" s="2009"/>
      <c r="AC34" s="2009"/>
      <c r="AD34" s="2010"/>
      <c r="AH34"/>
      <c r="AI34"/>
      <c r="AJ34"/>
      <c r="AK34"/>
    </row>
    <row r="35" spans="2:37" ht="21.75" customHeight="1">
      <c r="B35" s="1996" t="s">
        <v>1240</v>
      </c>
      <c r="C35" s="1997"/>
      <c r="D35" s="1997"/>
      <c r="E35" s="1997"/>
      <c r="F35" s="1997"/>
      <c r="G35" s="1997"/>
      <c r="H35" s="1997"/>
      <c r="I35" s="1997"/>
      <c r="J35" s="1997"/>
      <c r="K35" s="1998"/>
      <c r="L35" s="1999">
        <f aca="true" t="shared" si="1" ref="L35:L41">IF($N$16="","",EOMONTH(L34,1))</f>
      </c>
      <c r="M35" s="1999"/>
      <c r="N35" s="1999"/>
      <c r="O35" s="1999"/>
      <c r="P35" s="1999"/>
      <c r="Q35" s="2002"/>
      <c r="R35" s="2003"/>
      <c r="S35" s="2003"/>
      <c r="T35" s="2003"/>
      <c r="U35" s="2032">
        <f t="shared" si="0"/>
      </c>
      <c r="V35" s="2033"/>
      <c r="W35" s="2033"/>
      <c r="X35" s="2033"/>
      <c r="Y35" s="2004"/>
      <c r="Z35" s="2005"/>
      <c r="AA35" s="2008"/>
      <c r="AB35" s="2009"/>
      <c r="AC35" s="2009"/>
      <c r="AD35" s="2010"/>
      <c r="AH35"/>
      <c r="AI35"/>
      <c r="AJ35"/>
      <c r="AK35"/>
    </row>
    <row r="36" spans="2:37" ht="21.75" customHeight="1">
      <c r="B36" s="1996" t="s">
        <v>1241</v>
      </c>
      <c r="C36" s="1997"/>
      <c r="D36" s="1997"/>
      <c r="E36" s="1997"/>
      <c r="F36" s="1997"/>
      <c r="G36" s="1997"/>
      <c r="H36" s="1997"/>
      <c r="I36" s="1997"/>
      <c r="J36" s="1997"/>
      <c r="K36" s="1998"/>
      <c r="L36" s="1999">
        <f t="shared" si="1"/>
      </c>
      <c r="M36" s="1999"/>
      <c r="N36" s="1999"/>
      <c r="O36" s="1999"/>
      <c r="P36" s="1999"/>
      <c r="Q36" s="2002"/>
      <c r="R36" s="2003"/>
      <c r="S36" s="2003"/>
      <c r="T36" s="2003"/>
      <c r="U36" s="2032">
        <f t="shared" si="0"/>
      </c>
      <c r="V36" s="2033"/>
      <c r="W36" s="2033"/>
      <c r="X36" s="2033"/>
      <c r="Y36" s="2004"/>
      <c r="Z36" s="2005"/>
      <c r="AA36" s="2001">
        <f aca="true" t="shared" si="2" ref="AA36:AA41">IF(U34="","",IF(AND($H$19="可",U34&gt;=0.05),"可","否"))</f>
      </c>
      <c r="AB36" s="2001"/>
      <c r="AC36" s="2001"/>
      <c r="AD36" s="2001"/>
      <c r="AH36"/>
      <c r="AI36"/>
      <c r="AJ36"/>
      <c r="AK36"/>
    </row>
    <row r="37" spans="2:37" ht="21.75" customHeight="1">
      <c r="B37" s="1996" t="s">
        <v>1242</v>
      </c>
      <c r="C37" s="1997"/>
      <c r="D37" s="1997"/>
      <c r="E37" s="1997"/>
      <c r="F37" s="1997"/>
      <c r="G37" s="1997"/>
      <c r="H37" s="1997"/>
      <c r="I37" s="1997"/>
      <c r="J37" s="1997"/>
      <c r="K37" s="1998"/>
      <c r="L37" s="1999">
        <f t="shared" si="1"/>
      </c>
      <c r="M37" s="1999"/>
      <c r="N37" s="1999"/>
      <c r="O37" s="1999"/>
      <c r="P37" s="1999"/>
      <c r="Q37" s="2002"/>
      <c r="R37" s="2003"/>
      <c r="S37" s="2003"/>
      <c r="T37" s="2003"/>
      <c r="U37" s="2032">
        <f t="shared" si="0"/>
      </c>
      <c r="V37" s="2033"/>
      <c r="W37" s="2033"/>
      <c r="X37" s="2033"/>
      <c r="Y37" s="2004"/>
      <c r="Z37" s="2005"/>
      <c r="AA37" s="2001">
        <f t="shared" si="2"/>
      </c>
      <c r="AB37" s="2001"/>
      <c r="AC37" s="2001"/>
      <c r="AD37" s="2001"/>
      <c r="AH37"/>
      <c r="AI37"/>
      <c r="AJ37"/>
      <c r="AK37"/>
    </row>
    <row r="38" spans="2:37" ht="21.75" customHeight="1">
      <c r="B38" s="1996" t="s">
        <v>1243</v>
      </c>
      <c r="C38" s="1997"/>
      <c r="D38" s="1997"/>
      <c r="E38" s="1997"/>
      <c r="F38" s="1997"/>
      <c r="G38" s="1997"/>
      <c r="H38" s="1997"/>
      <c r="I38" s="1997"/>
      <c r="J38" s="1997"/>
      <c r="K38" s="1998"/>
      <c r="L38" s="1999">
        <f t="shared" si="1"/>
      </c>
      <c r="M38" s="1999"/>
      <c r="N38" s="1999"/>
      <c r="O38" s="1999"/>
      <c r="P38" s="1999"/>
      <c r="Q38" s="2002"/>
      <c r="R38" s="2003"/>
      <c r="S38" s="2003"/>
      <c r="T38" s="2003"/>
      <c r="U38" s="2032">
        <f t="shared" si="0"/>
      </c>
      <c r="V38" s="2033"/>
      <c r="W38" s="2033"/>
      <c r="X38" s="2033"/>
      <c r="Y38" s="2006" t="s">
        <v>1244</v>
      </c>
      <c r="Z38" s="2005"/>
      <c r="AA38" s="2001">
        <f t="shared" si="2"/>
      </c>
      <c r="AB38" s="2001"/>
      <c r="AC38" s="2001"/>
      <c r="AD38" s="2001"/>
      <c r="AH38"/>
      <c r="AI38"/>
      <c r="AJ38"/>
      <c r="AK38"/>
    </row>
    <row r="39" spans="2:37" ht="21.75" customHeight="1">
      <c r="B39" s="1996" t="s">
        <v>1245</v>
      </c>
      <c r="C39" s="1997"/>
      <c r="D39" s="1997"/>
      <c r="E39" s="1997"/>
      <c r="F39" s="1997"/>
      <c r="G39" s="1997"/>
      <c r="H39" s="1997"/>
      <c r="I39" s="1997"/>
      <c r="J39" s="1997"/>
      <c r="K39" s="1998"/>
      <c r="L39" s="1999">
        <f t="shared" si="1"/>
      </c>
      <c r="M39" s="1999"/>
      <c r="N39" s="1999"/>
      <c r="O39" s="1999"/>
      <c r="P39" s="1999"/>
      <c r="Q39" s="2002"/>
      <c r="R39" s="2003"/>
      <c r="S39" s="2003"/>
      <c r="T39" s="2003"/>
      <c r="U39" s="2032">
        <f t="shared" si="0"/>
      </c>
      <c r="V39" s="2033"/>
      <c r="W39" s="2033"/>
      <c r="X39" s="2033"/>
      <c r="Y39" s="2004"/>
      <c r="Z39" s="2005"/>
      <c r="AA39" s="2031">
        <f t="shared" si="2"/>
      </c>
      <c r="AB39" s="2031"/>
      <c r="AC39" s="2031"/>
      <c r="AD39" s="2031"/>
      <c r="AH39"/>
      <c r="AI39"/>
      <c r="AJ39"/>
      <c r="AK39"/>
    </row>
    <row r="40" spans="2:37" ht="21.75" customHeight="1">
      <c r="B40" s="1996"/>
      <c r="C40" s="1997"/>
      <c r="D40" s="1997"/>
      <c r="E40" s="1997"/>
      <c r="F40" s="1997"/>
      <c r="G40" s="1997"/>
      <c r="H40" s="1997"/>
      <c r="I40" s="1997"/>
      <c r="J40" s="1997"/>
      <c r="K40" s="1998"/>
      <c r="L40" s="1999">
        <f t="shared" si="1"/>
      </c>
      <c r="M40" s="1999"/>
      <c r="N40" s="1999"/>
      <c r="O40" s="1999"/>
      <c r="P40" s="1999"/>
      <c r="Q40" s="2008"/>
      <c r="R40" s="2009"/>
      <c r="S40" s="2009"/>
      <c r="T40" s="2010"/>
      <c r="U40" s="2008"/>
      <c r="V40" s="2009"/>
      <c r="W40" s="2009"/>
      <c r="X40" s="2010"/>
      <c r="Y40" s="2004"/>
      <c r="Z40" s="2005"/>
      <c r="AA40" s="2001">
        <f t="shared" si="2"/>
      </c>
      <c r="AB40" s="2001"/>
      <c r="AC40" s="2001"/>
      <c r="AD40" s="2001"/>
      <c r="AH40"/>
      <c r="AI40"/>
      <c r="AJ40"/>
      <c r="AK40"/>
    </row>
    <row r="41" spans="2:37" ht="21.75" customHeight="1">
      <c r="B41" s="1996" t="s">
        <v>1246</v>
      </c>
      <c r="C41" s="1997"/>
      <c r="D41" s="1997"/>
      <c r="E41" s="1997"/>
      <c r="F41" s="1997"/>
      <c r="G41" s="1997"/>
      <c r="H41" s="1997"/>
      <c r="I41" s="1997"/>
      <c r="J41" s="1997"/>
      <c r="K41" s="1998"/>
      <c r="L41" s="1999">
        <f t="shared" si="1"/>
      </c>
      <c r="M41" s="1999"/>
      <c r="N41" s="1999"/>
      <c r="O41" s="1999"/>
      <c r="P41" s="1999"/>
      <c r="Q41" s="2028"/>
      <c r="R41" s="2028"/>
      <c r="S41" s="2028"/>
      <c r="T41" s="2028"/>
      <c r="U41" s="2028"/>
      <c r="V41" s="2028"/>
      <c r="W41" s="2028"/>
      <c r="X41" s="2028"/>
      <c r="Y41" s="2004"/>
      <c r="Z41" s="2005"/>
      <c r="AA41" s="2001">
        <f t="shared" si="2"/>
      </c>
      <c r="AB41" s="2001"/>
      <c r="AC41" s="2001"/>
      <c r="AD41" s="2001"/>
      <c r="AH41"/>
      <c r="AI41"/>
      <c r="AJ41"/>
      <c r="AK41"/>
    </row>
    <row r="42" spans="2:32" ht="19.5" customHeight="1">
      <c r="B42" s="2029" t="s">
        <v>1247</v>
      </c>
      <c r="C42" s="2030"/>
      <c r="D42" s="2030"/>
      <c r="E42" s="2030"/>
      <c r="F42" s="2030"/>
      <c r="G42" s="2030"/>
      <c r="H42" s="2030"/>
      <c r="I42" s="2030"/>
      <c r="J42" s="2030"/>
      <c r="K42" s="2030"/>
      <c r="L42" s="2030"/>
      <c r="M42" s="2030"/>
      <c r="N42" s="2030"/>
      <c r="O42" s="2030"/>
      <c r="P42" s="2030"/>
      <c r="Q42" s="2030"/>
      <c r="R42" s="2030"/>
      <c r="S42" s="2030"/>
      <c r="T42" s="2030"/>
      <c r="U42" s="2030"/>
      <c r="V42" s="2030"/>
      <c r="W42" s="2030"/>
      <c r="X42" s="2030"/>
      <c r="Y42" s="2030"/>
      <c r="Z42" s="2030"/>
      <c r="AA42" s="2030"/>
      <c r="AB42" s="2030"/>
      <c r="AC42" s="2030"/>
      <c r="AD42" s="2030"/>
      <c r="AE42" s="2030"/>
      <c r="AF42" s="2030"/>
    </row>
    <row r="43" spans="2:32" ht="19.5" customHeight="1">
      <c r="B43" s="2029"/>
      <c r="C43" s="2030"/>
      <c r="D43" s="2030"/>
      <c r="E43" s="2030"/>
      <c r="F43" s="2030"/>
      <c r="G43" s="2030"/>
      <c r="H43" s="2030"/>
      <c r="I43" s="2030"/>
      <c r="J43" s="2030"/>
      <c r="K43" s="2030"/>
      <c r="L43" s="2030"/>
      <c r="M43" s="2030"/>
      <c r="N43" s="2030"/>
      <c r="O43" s="2030"/>
      <c r="P43" s="2030"/>
      <c r="Q43" s="2030"/>
      <c r="R43" s="2030"/>
      <c r="S43" s="2030"/>
      <c r="T43" s="2030"/>
      <c r="U43" s="2030"/>
      <c r="V43" s="2030"/>
      <c r="W43" s="2030"/>
      <c r="X43" s="2030"/>
      <c r="Y43" s="2030"/>
      <c r="Z43" s="2030"/>
      <c r="AA43" s="2030"/>
      <c r="AB43" s="2030"/>
      <c r="AC43" s="2030"/>
      <c r="AD43" s="2030"/>
      <c r="AE43" s="2030"/>
      <c r="AF43" s="2030"/>
    </row>
    <row r="44" spans="2:32" ht="19.5" customHeight="1">
      <c r="B44" s="2030"/>
      <c r="C44" s="2030"/>
      <c r="D44" s="2030"/>
      <c r="E44" s="2030"/>
      <c r="F44" s="2030"/>
      <c r="G44" s="2030"/>
      <c r="H44" s="2030"/>
      <c r="I44" s="2030"/>
      <c r="J44" s="2030"/>
      <c r="K44" s="2030"/>
      <c r="L44" s="2030"/>
      <c r="M44" s="2030"/>
      <c r="N44" s="2030"/>
      <c r="O44" s="2030"/>
      <c r="P44" s="2030"/>
      <c r="Q44" s="2030"/>
      <c r="R44" s="2030"/>
      <c r="S44" s="2030"/>
      <c r="T44" s="2030"/>
      <c r="U44" s="2030"/>
      <c r="V44" s="2030"/>
      <c r="W44" s="2030"/>
      <c r="X44" s="2030"/>
      <c r="Y44" s="2030"/>
      <c r="Z44" s="2030"/>
      <c r="AA44" s="2030"/>
      <c r="AB44" s="2030"/>
      <c r="AC44" s="2030"/>
      <c r="AD44" s="2030"/>
      <c r="AE44" s="2030"/>
      <c r="AF44" s="2030"/>
    </row>
    <row r="45" ht="20.25" customHeight="1"/>
    <row r="46" spans="2:25" ht="21.75" customHeight="1">
      <c r="B46" s="2016" t="s">
        <v>1248</v>
      </c>
      <c r="C46" s="2017"/>
      <c r="D46" s="2017"/>
      <c r="E46" s="2017"/>
      <c r="F46" s="2017"/>
      <c r="G46" s="2017"/>
      <c r="H46" s="2017"/>
      <c r="I46" s="2017"/>
      <c r="J46" s="2017"/>
      <c r="K46" s="2017"/>
      <c r="L46" s="2017"/>
      <c r="M46" s="2017"/>
      <c r="N46" s="2017"/>
      <c r="O46" s="2017"/>
      <c r="P46" s="2017"/>
      <c r="Q46" s="2017"/>
      <c r="R46" s="2017"/>
      <c r="S46" s="2017"/>
      <c r="T46" s="2017"/>
      <c r="U46" s="2017"/>
      <c r="V46" s="2017"/>
      <c r="W46" s="2018"/>
      <c r="Y46" s="760" t="s">
        <v>1249</v>
      </c>
    </row>
    <row r="47" ht="21.75" customHeight="1">
      <c r="B47" s="744" t="s">
        <v>1250</v>
      </c>
    </row>
    <row r="48" spans="2:32" ht="21.75" customHeight="1">
      <c r="B48" s="2019" t="s">
        <v>1251</v>
      </c>
      <c r="C48" s="2019"/>
      <c r="D48" s="2019"/>
      <c r="E48" s="2019"/>
      <c r="F48" s="2019"/>
      <c r="G48" s="2019"/>
      <c r="H48" s="2019"/>
      <c r="I48" s="2019"/>
      <c r="J48" s="2019"/>
      <c r="K48" s="2021" t="s">
        <v>1252</v>
      </c>
      <c r="L48" s="2022"/>
      <c r="M48" s="2022"/>
      <c r="N48" s="2022"/>
      <c r="O48" s="2022"/>
      <c r="P48" s="2022"/>
      <c r="Q48" s="2022"/>
      <c r="R48" s="2022"/>
      <c r="S48" s="2022"/>
      <c r="T48" s="2022"/>
      <c r="U48" s="2022"/>
      <c r="V48" s="2022"/>
      <c r="W48" s="2022"/>
      <c r="X48" s="2022"/>
      <c r="Y48" s="2022"/>
      <c r="Z48" s="2022"/>
      <c r="AA48" s="2022"/>
      <c r="AB48" s="2022"/>
      <c r="AC48" s="2022"/>
      <c r="AD48" s="2022"/>
      <c r="AE48" s="2022"/>
      <c r="AF48" s="2023"/>
    </row>
    <row r="49" spans="2:32" ht="21.75" customHeight="1">
      <c r="B49" s="2020"/>
      <c r="C49" s="2020"/>
      <c r="D49" s="2020"/>
      <c r="E49" s="2020"/>
      <c r="F49" s="2020"/>
      <c r="G49" s="2020"/>
      <c r="H49" s="2020"/>
      <c r="I49" s="2020"/>
      <c r="J49" s="2020"/>
      <c r="K49" s="2024"/>
      <c r="L49" s="2025"/>
      <c r="M49" s="2025"/>
      <c r="N49" s="2025"/>
      <c r="O49" s="2025"/>
      <c r="P49" s="2025"/>
      <c r="Q49" s="2025"/>
      <c r="R49" s="2025"/>
      <c r="S49" s="2025"/>
      <c r="T49" s="2025"/>
      <c r="U49" s="2025"/>
      <c r="V49" s="2025"/>
      <c r="W49" s="2025"/>
      <c r="X49" s="2025"/>
      <c r="Y49" s="2025"/>
      <c r="Z49" s="2025"/>
      <c r="AA49" s="2025"/>
      <c r="AB49" s="2025"/>
      <c r="AC49" s="2025"/>
      <c r="AD49" s="2025"/>
      <c r="AE49" s="2025"/>
      <c r="AF49" s="2026"/>
    </row>
    <row r="50" spans="2:32" ht="36" customHeight="1">
      <c r="B50" s="2027" t="s">
        <v>1253</v>
      </c>
      <c r="C50" s="2027"/>
      <c r="D50" s="2027"/>
      <c r="E50" s="2027"/>
      <c r="F50" s="2027"/>
      <c r="G50" s="2027"/>
      <c r="H50" s="2027"/>
      <c r="I50" s="2027"/>
      <c r="J50" s="2027"/>
      <c r="K50" s="2027"/>
      <c r="L50" s="2027"/>
      <c r="M50" s="2027"/>
      <c r="N50" s="2027"/>
      <c r="O50" s="2027"/>
      <c r="P50" s="2027"/>
      <c r="Q50" s="2027"/>
      <c r="R50" s="2027"/>
      <c r="S50" s="2027"/>
      <c r="T50" s="2027"/>
      <c r="U50" s="2027"/>
      <c r="V50" s="2027"/>
      <c r="W50" s="2027"/>
      <c r="X50" s="2027"/>
      <c r="Y50" s="2027"/>
      <c r="Z50" s="2027"/>
      <c r="AA50" s="2027"/>
      <c r="AB50" s="2027"/>
      <c r="AC50" s="2027"/>
      <c r="AD50" s="2027"/>
      <c r="AE50" s="2027"/>
      <c r="AF50" s="2027"/>
    </row>
    <row r="51" ht="21.75" customHeight="1"/>
    <row r="52" spans="2:11" ht="21.75" customHeight="1">
      <c r="B52" s="2016" t="s">
        <v>1254</v>
      </c>
      <c r="C52" s="2017"/>
      <c r="D52" s="2017"/>
      <c r="E52" s="2017"/>
      <c r="F52" s="2017"/>
      <c r="G52" s="2017"/>
      <c r="H52" s="2017"/>
      <c r="I52" s="2018"/>
      <c r="K52" s="760" t="s">
        <v>1255</v>
      </c>
    </row>
    <row r="53" ht="21.75" customHeight="1">
      <c r="B53" s="744" t="s">
        <v>1256</v>
      </c>
    </row>
    <row r="54" spans="2:26" ht="21.75" customHeight="1">
      <c r="B54" s="2011"/>
      <c r="C54" s="2011"/>
      <c r="D54" s="2011"/>
      <c r="E54" s="2011"/>
      <c r="F54" s="2011"/>
      <c r="G54" s="2011"/>
      <c r="H54" s="2011"/>
      <c r="I54" s="2011"/>
      <c r="J54" s="2011"/>
      <c r="K54" s="2011"/>
      <c r="L54" s="2011" t="s">
        <v>1236</v>
      </c>
      <c r="M54" s="2011"/>
      <c r="N54" s="2011"/>
      <c r="O54" s="2011"/>
      <c r="P54" s="2011"/>
      <c r="Q54" s="2012" t="s">
        <v>1237</v>
      </c>
      <c r="R54" s="2012"/>
      <c r="S54" s="2012"/>
      <c r="T54" s="2012"/>
      <c r="U54" s="2004"/>
      <c r="V54" s="2005"/>
      <c r="W54" s="2013" t="s">
        <v>1257</v>
      </c>
      <c r="X54" s="2011"/>
      <c r="Y54" s="2011"/>
      <c r="Z54" s="2011"/>
    </row>
    <row r="55" spans="2:26" ht="21.75" customHeight="1">
      <c r="B55" s="2011"/>
      <c r="C55" s="2011"/>
      <c r="D55" s="2011"/>
      <c r="E55" s="2011"/>
      <c r="F55" s="2011"/>
      <c r="G55" s="2011"/>
      <c r="H55" s="2011"/>
      <c r="I55" s="2011"/>
      <c r="J55" s="2011"/>
      <c r="K55" s="2011"/>
      <c r="L55" s="2011"/>
      <c r="M55" s="2011"/>
      <c r="N55" s="2011"/>
      <c r="O55" s="2011"/>
      <c r="P55" s="2011"/>
      <c r="Q55" s="2012"/>
      <c r="R55" s="2012"/>
      <c r="S55" s="2012"/>
      <c r="T55" s="2012"/>
      <c r="U55" s="2004"/>
      <c r="V55" s="2005"/>
      <c r="W55" s="2011"/>
      <c r="X55" s="2011"/>
      <c r="Y55" s="2011"/>
      <c r="Z55" s="2011"/>
    </row>
    <row r="56" spans="2:26" ht="21.75" customHeight="1">
      <c r="B56" s="1996" t="s">
        <v>1220</v>
      </c>
      <c r="C56" s="1997"/>
      <c r="D56" s="1997"/>
      <c r="E56" s="1997"/>
      <c r="F56" s="1997"/>
      <c r="G56" s="1997"/>
      <c r="H56" s="1997"/>
      <c r="I56" s="1997"/>
      <c r="J56" s="1997"/>
      <c r="K56" s="1998"/>
      <c r="L56" s="1999">
        <f>IF(N16="","",EOMONTH(AI16,0))</f>
      </c>
      <c r="M56" s="1999"/>
      <c r="N56" s="1999"/>
      <c r="O56" s="1999"/>
      <c r="P56" s="1999"/>
      <c r="Q56" s="2014">
        <f>IF($P$17=0,"",$P$17)</f>
      </c>
      <c r="R56" s="2015"/>
      <c r="S56" s="2015"/>
      <c r="T56" s="2015"/>
      <c r="U56" s="2004"/>
      <c r="V56" s="2005"/>
      <c r="W56" s="2008"/>
      <c r="X56" s="2009"/>
      <c r="Y56" s="2009"/>
      <c r="Z56" s="2010"/>
    </row>
    <row r="57" spans="2:26" ht="21.75" customHeight="1">
      <c r="B57" s="1996" t="s">
        <v>1258</v>
      </c>
      <c r="C57" s="1997"/>
      <c r="D57" s="1997"/>
      <c r="E57" s="1997"/>
      <c r="F57" s="1997"/>
      <c r="G57" s="1997"/>
      <c r="H57" s="1997"/>
      <c r="I57" s="1997"/>
      <c r="J57" s="1997"/>
      <c r="K57" s="1998"/>
      <c r="L57" s="1999">
        <f aca="true" t="shared" si="3" ref="L57:L74">IF($N$16="","",EOMONTH(L56,1))</f>
      </c>
      <c r="M57" s="1999"/>
      <c r="N57" s="1999"/>
      <c r="O57" s="1999"/>
      <c r="P57" s="1999"/>
      <c r="Q57" s="2002"/>
      <c r="R57" s="2003"/>
      <c r="S57" s="2003"/>
      <c r="T57" s="2003"/>
      <c r="U57" s="2004"/>
      <c r="V57" s="2005"/>
      <c r="W57" s="2008"/>
      <c r="X57" s="2009"/>
      <c r="Y57" s="2009"/>
      <c r="Z57" s="2010"/>
    </row>
    <row r="58" spans="2:26" ht="21.75" customHeight="1">
      <c r="B58" s="1996" t="s">
        <v>1259</v>
      </c>
      <c r="C58" s="1997"/>
      <c r="D58" s="1997"/>
      <c r="E58" s="1997"/>
      <c r="F58" s="1997"/>
      <c r="G58" s="1997"/>
      <c r="H58" s="1997"/>
      <c r="I58" s="1997"/>
      <c r="J58" s="1997"/>
      <c r="K58" s="1998"/>
      <c r="L58" s="1999">
        <f t="shared" si="3"/>
      </c>
      <c r="M58" s="1999"/>
      <c r="N58" s="1999"/>
      <c r="O58" s="1999"/>
      <c r="P58" s="1999"/>
      <c r="Q58" s="2002"/>
      <c r="R58" s="2003"/>
      <c r="S58" s="2003"/>
      <c r="T58" s="2003"/>
      <c r="U58" s="2004"/>
      <c r="V58" s="2005"/>
      <c r="W58" s="2001">
        <f>IF(Q56="","",IF(OR(AND($AJ$8=7,Q56&lt;=750,$H$20="可"),(AND($AJ$8=8,Q56&lt;=900,$H$20="可"))),"可","否"))</f>
      </c>
      <c r="X58" s="2001"/>
      <c r="Y58" s="2001"/>
      <c r="Z58" s="2001"/>
    </row>
    <row r="59" spans="2:26" ht="21.75" customHeight="1">
      <c r="B59" s="1996"/>
      <c r="C59" s="1997"/>
      <c r="D59" s="1997"/>
      <c r="E59" s="1997"/>
      <c r="F59" s="1997"/>
      <c r="G59" s="1997"/>
      <c r="H59" s="1997"/>
      <c r="I59" s="1997"/>
      <c r="J59" s="1997"/>
      <c r="K59" s="1998"/>
      <c r="L59" s="1999">
        <f t="shared" si="3"/>
      </c>
      <c r="M59" s="1999"/>
      <c r="N59" s="1999"/>
      <c r="O59" s="1999"/>
      <c r="P59" s="1999"/>
      <c r="Q59" s="2002"/>
      <c r="R59" s="2003"/>
      <c r="S59" s="2003"/>
      <c r="T59" s="2003"/>
      <c r="U59" s="2004"/>
      <c r="V59" s="2005"/>
      <c r="W59" s="2001">
        <f aca="true" t="shared" si="4" ref="W59:W74">IF(Q57="","",IF(OR(AND($AJ$8=7,Q57&lt;=750,$H$20="可"),(AND($AJ$8=8,Q57&lt;=900,$H$20="可"))),"可","否"))</f>
      </c>
      <c r="X59" s="2001"/>
      <c r="Y59" s="2001"/>
      <c r="Z59" s="2001"/>
    </row>
    <row r="60" spans="2:26" ht="21.75" customHeight="1">
      <c r="B60" s="1996"/>
      <c r="C60" s="1997"/>
      <c r="D60" s="1997"/>
      <c r="E60" s="1997"/>
      <c r="F60" s="1997"/>
      <c r="G60" s="1997"/>
      <c r="H60" s="1997"/>
      <c r="I60" s="1997"/>
      <c r="J60" s="1997"/>
      <c r="K60" s="1998"/>
      <c r="L60" s="1999">
        <f t="shared" si="3"/>
      </c>
      <c r="M60" s="1999"/>
      <c r="N60" s="1999"/>
      <c r="O60" s="1999"/>
      <c r="P60" s="1999"/>
      <c r="Q60" s="2002"/>
      <c r="R60" s="2003"/>
      <c r="S60" s="2003"/>
      <c r="T60" s="2003"/>
      <c r="U60" s="2004"/>
      <c r="V60" s="2005"/>
      <c r="W60" s="2001">
        <f t="shared" si="4"/>
      </c>
      <c r="X60" s="2001"/>
      <c r="Y60" s="2001"/>
      <c r="Z60" s="2001"/>
    </row>
    <row r="61" spans="2:26" ht="21.75" customHeight="1">
      <c r="B61" s="1996"/>
      <c r="C61" s="1997"/>
      <c r="D61" s="1997"/>
      <c r="E61" s="1997"/>
      <c r="F61" s="1997"/>
      <c r="G61" s="1997"/>
      <c r="H61" s="1997"/>
      <c r="I61" s="1997"/>
      <c r="J61" s="1997"/>
      <c r="K61" s="1998"/>
      <c r="L61" s="1999">
        <f t="shared" si="3"/>
      </c>
      <c r="M61" s="1999"/>
      <c r="N61" s="1999"/>
      <c r="O61" s="1999"/>
      <c r="P61" s="1999"/>
      <c r="Q61" s="2002"/>
      <c r="R61" s="2003"/>
      <c r="S61" s="2003"/>
      <c r="T61" s="2003"/>
      <c r="U61" s="2004"/>
      <c r="V61" s="2005"/>
      <c r="W61" s="2001">
        <f t="shared" si="4"/>
      </c>
      <c r="X61" s="2001"/>
      <c r="Y61" s="2001"/>
      <c r="Z61" s="2001"/>
    </row>
    <row r="62" spans="2:26" ht="21.75" customHeight="1">
      <c r="B62" s="1996"/>
      <c r="C62" s="1997"/>
      <c r="D62" s="1997"/>
      <c r="E62" s="1997"/>
      <c r="F62" s="1997"/>
      <c r="G62" s="1997"/>
      <c r="H62" s="1997"/>
      <c r="I62" s="1997"/>
      <c r="J62" s="1997"/>
      <c r="K62" s="1998"/>
      <c r="L62" s="1999">
        <f t="shared" si="3"/>
      </c>
      <c r="M62" s="1999"/>
      <c r="N62" s="1999"/>
      <c r="O62" s="1999"/>
      <c r="P62" s="1999"/>
      <c r="Q62" s="2002"/>
      <c r="R62" s="2003"/>
      <c r="S62" s="2003"/>
      <c r="T62" s="2003"/>
      <c r="U62" s="2004"/>
      <c r="V62" s="2005"/>
      <c r="W62" s="2001">
        <f t="shared" si="4"/>
      </c>
      <c r="X62" s="2001"/>
      <c r="Y62" s="2001"/>
      <c r="Z62" s="2001"/>
    </row>
    <row r="63" spans="2:26" ht="21.75" customHeight="1">
      <c r="B63" s="1996"/>
      <c r="C63" s="1997"/>
      <c r="D63" s="1997"/>
      <c r="E63" s="1997"/>
      <c r="F63" s="1997"/>
      <c r="G63" s="1997"/>
      <c r="H63" s="1997"/>
      <c r="I63" s="1997"/>
      <c r="J63" s="1997"/>
      <c r="K63" s="1998"/>
      <c r="L63" s="1999">
        <f t="shared" si="3"/>
      </c>
      <c r="M63" s="1999"/>
      <c r="N63" s="1999"/>
      <c r="O63" s="1999"/>
      <c r="P63" s="1999"/>
      <c r="Q63" s="2002"/>
      <c r="R63" s="2003"/>
      <c r="S63" s="2003"/>
      <c r="T63" s="2003"/>
      <c r="U63" s="2006" t="s">
        <v>1244</v>
      </c>
      <c r="V63" s="2007"/>
      <c r="W63" s="2001">
        <f t="shared" si="4"/>
      </c>
      <c r="X63" s="2001"/>
      <c r="Y63" s="2001"/>
      <c r="Z63" s="2001"/>
    </row>
    <row r="64" spans="2:26" ht="21.75" customHeight="1">
      <c r="B64" s="1996"/>
      <c r="C64" s="1997"/>
      <c r="D64" s="1997"/>
      <c r="E64" s="1997"/>
      <c r="F64" s="1997"/>
      <c r="G64" s="1997"/>
      <c r="H64" s="1997"/>
      <c r="I64" s="1997"/>
      <c r="J64" s="1997"/>
      <c r="K64" s="1998"/>
      <c r="L64" s="1999">
        <f t="shared" si="3"/>
      </c>
      <c r="M64" s="1999"/>
      <c r="N64" s="1999"/>
      <c r="O64" s="1999"/>
      <c r="P64" s="1999"/>
      <c r="Q64" s="2002"/>
      <c r="R64" s="2003"/>
      <c r="S64" s="2003"/>
      <c r="T64" s="2003"/>
      <c r="U64" s="2006"/>
      <c r="V64" s="2007"/>
      <c r="W64" s="2001">
        <f t="shared" si="4"/>
      </c>
      <c r="X64" s="2001"/>
      <c r="Y64" s="2001"/>
      <c r="Z64" s="2001"/>
    </row>
    <row r="65" spans="2:26" ht="21.75" customHeight="1">
      <c r="B65" s="1996"/>
      <c r="C65" s="1997"/>
      <c r="D65" s="1997"/>
      <c r="E65" s="1997"/>
      <c r="F65" s="1997"/>
      <c r="G65" s="1997"/>
      <c r="H65" s="1997"/>
      <c r="I65" s="1997"/>
      <c r="J65" s="1997"/>
      <c r="K65" s="1998"/>
      <c r="L65" s="1999">
        <f t="shared" si="3"/>
      </c>
      <c r="M65" s="1999"/>
      <c r="N65" s="1999"/>
      <c r="O65" s="1999"/>
      <c r="P65" s="1999"/>
      <c r="Q65" s="2002"/>
      <c r="R65" s="2003"/>
      <c r="S65" s="2003"/>
      <c r="T65" s="2003"/>
      <c r="U65" s="2006"/>
      <c r="V65" s="2007"/>
      <c r="W65" s="2001">
        <f t="shared" si="4"/>
      </c>
      <c r="X65" s="2001"/>
      <c r="Y65" s="2001"/>
      <c r="Z65" s="2001"/>
    </row>
    <row r="66" spans="2:26" ht="21.75" customHeight="1">
      <c r="B66" s="1996"/>
      <c r="C66" s="1997"/>
      <c r="D66" s="1997"/>
      <c r="E66" s="1997"/>
      <c r="F66" s="1997"/>
      <c r="G66" s="1997"/>
      <c r="H66" s="1997"/>
      <c r="I66" s="1997"/>
      <c r="J66" s="1997"/>
      <c r="K66" s="1998"/>
      <c r="L66" s="1999">
        <f t="shared" si="3"/>
      </c>
      <c r="M66" s="1999"/>
      <c r="N66" s="1999"/>
      <c r="O66" s="1999"/>
      <c r="P66" s="1999"/>
      <c r="Q66" s="2002"/>
      <c r="R66" s="2003"/>
      <c r="S66" s="2003"/>
      <c r="T66" s="2003"/>
      <c r="U66" s="2006"/>
      <c r="V66" s="2007"/>
      <c r="W66" s="2001">
        <f t="shared" si="4"/>
      </c>
      <c r="X66" s="2001"/>
      <c r="Y66" s="2001"/>
      <c r="Z66" s="2001"/>
    </row>
    <row r="67" spans="2:26" ht="21.75" customHeight="1">
      <c r="B67" s="1996"/>
      <c r="C67" s="1997"/>
      <c r="D67" s="1997"/>
      <c r="E67" s="1997"/>
      <c r="F67" s="1997"/>
      <c r="G67" s="1997"/>
      <c r="H67" s="1997"/>
      <c r="I67" s="1997"/>
      <c r="J67" s="1997"/>
      <c r="K67" s="1998"/>
      <c r="L67" s="1999">
        <f t="shared" si="3"/>
      </c>
      <c r="M67" s="1999"/>
      <c r="N67" s="1999"/>
      <c r="O67" s="1999"/>
      <c r="P67" s="1999"/>
      <c r="Q67" s="2002"/>
      <c r="R67" s="2003"/>
      <c r="S67" s="2003"/>
      <c r="T67" s="2003"/>
      <c r="U67" s="2004"/>
      <c r="V67" s="2005"/>
      <c r="W67" s="2001">
        <f t="shared" si="4"/>
      </c>
      <c r="X67" s="2001"/>
      <c r="Y67" s="2001"/>
      <c r="Z67" s="2001"/>
    </row>
    <row r="68" spans="2:26" ht="21.75" customHeight="1">
      <c r="B68" s="1996"/>
      <c r="C68" s="1997"/>
      <c r="D68" s="1997"/>
      <c r="E68" s="1997"/>
      <c r="F68" s="1997"/>
      <c r="G68" s="1997"/>
      <c r="H68" s="1997"/>
      <c r="I68" s="1997"/>
      <c r="J68" s="1997"/>
      <c r="K68" s="1998"/>
      <c r="L68" s="1999">
        <f t="shared" si="3"/>
      </c>
      <c r="M68" s="1999"/>
      <c r="N68" s="1999"/>
      <c r="O68" s="1999"/>
      <c r="P68" s="1999"/>
      <c r="Q68" s="2002"/>
      <c r="R68" s="2003"/>
      <c r="S68" s="2003"/>
      <c r="T68" s="2003"/>
      <c r="U68" s="2004"/>
      <c r="V68" s="2005"/>
      <c r="W68" s="2001">
        <f t="shared" si="4"/>
      </c>
      <c r="X68" s="2001"/>
      <c r="Y68" s="2001"/>
      <c r="Z68" s="2001"/>
    </row>
    <row r="69" spans="2:26" ht="21.75" customHeight="1">
      <c r="B69" s="1996"/>
      <c r="C69" s="1997"/>
      <c r="D69" s="1997"/>
      <c r="E69" s="1997"/>
      <c r="F69" s="1997"/>
      <c r="G69" s="1997"/>
      <c r="H69" s="1997"/>
      <c r="I69" s="1997"/>
      <c r="J69" s="1997"/>
      <c r="K69" s="1998"/>
      <c r="L69" s="1999">
        <f t="shared" si="3"/>
      </c>
      <c r="M69" s="1999"/>
      <c r="N69" s="1999"/>
      <c r="O69" s="1999"/>
      <c r="P69" s="1999"/>
      <c r="Q69" s="2002"/>
      <c r="R69" s="2003"/>
      <c r="S69" s="2003"/>
      <c r="T69" s="2003"/>
      <c r="U69" s="2004"/>
      <c r="V69" s="2005"/>
      <c r="W69" s="2001">
        <f t="shared" si="4"/>
      </c>
      <c r="X69" s="2001"/>
      <c r="Y69" s="2001"/>
      <c r="Z69" s="2001"/>
    </row>
    <row r="70" spans="2:26" ht="21.75" customHeight="1">
      <c r="B70" s="1996"/>
      <c r="C70" s="1997"/>
      <c r="D70" s="1997"/>
      <c r="E70" s="1997"/>
      <c r="F70" s="1997"/>
      <c r="G70" s="1997"/>
      <c r="H70" s="1997"/>
      <c r="I70" s="1997"/>
      <c r="J70" s="1997"/>
      <c r="K70" s="1998"/>
      <c r="L70" s="1999">
        <f t="shared" si="3"/>
      </c>
      <c r="M70" s="1999"/>
      <c r="N70" s="1999"/>
      <c r="O70" s="1999"/>
      <c r="P70" s="1999"/>
      <c r="Q70" s="2000"/>
      <c r="R70" s="2000"/>
      <c r="S70" s="2000"/>
      <c r="T70" s="2000"/>
      <c r="W70" s="2001">
        <f t="shared" si="4"/>
      </c>
      <c r="X70" s="2001"/>
      <c r="Y70" s="2001"/>
      <c r="Z70" s="2001"/>
    </row>
    <row r="71" spans="2:26" ht="21.75" customHeight="1">
      <c r="B71" s="1996"/>
      <c r="C71" s="1997"/>
      <c r="D71" s="1997"/>
      <c r="E71" s="1997"/>
      <c r="F71" s="1997"/>
      <c r="G71" s="1997"/>
      <c r="H71" s="1997"/>
      <c r="I71" s="1997"/>
      <c r="J71" s="1997"/>
      <c r="K71" s="1998"/>
      <c r="L71" s="1999">
        <f t="shared" si="3"/>
      </c>
      <c r="M71" s="1999"/>
      <c r="N71" s="1999"/>
      <c r="O71" s="1999"/>
      <c r="P71" s="1999"/>
      <c r="Q71" s="2000"/>
      <c r="R71" s="2000"/>
      <c r="S71" s="2000"/>
      <c r="T71" s="2000"/>
      <c r="W71" s="2001">
        <f t="shared" si="4"/>
      </c>
      <c r="X71" s="2001"/>
      <c r="Y71" s="2001"/>
      <c r="Z71" s="2001"/>
    </row>
    <row r="72" spans="2:26" ht="21.75" customHeight="1">
      <c r="B72" s="1996"/>
      <c r="C72" s="1997"/>
      <c r="D72" s="1997"/>
      <c r="E72" s="1997"/>
      <c r="F72" s="1997"/>
      <c r="G72" s="1997"/>
      <c r="H72" s="1997"/>
      <c r="I72" s="1997"/>
      <c r="J72" s="1997"/>
      <c r="K72" s="1998"/>
      <c r="L72" s="1999">
        <f t="shared" si="3"/>
      </c>
      <c r="M72" s="1999"/>
      <c r="N72" s="1999"/>
      <c r="O72" s="1999"/>
      <c r="P72" s="1999"/>
      <c r="Q72" s="2000"/>
      <c r="R72" s="2000"/>
      <c r="S72" s="2000"/>
      <c r="T72" s="2000"/>
      <c r="W72" s="2001">
        <f t="shared" si="4"/>
      </c>
      <c r="X72" s="2001"/>
      <c r="Y72" s="2001"/>
      <c r="Z72" s="2001"/>
    </row>
    <row r="73" spans="2:26" ht="21.75" customHeight="1">
      <c r="B73" s="1996"/>
      <c r="C73" s="1997"/>
      <c r="D73" s="1997"/>
      <c r="E73" s="1997"/>
      <c r="F73" s="1997"/>
      <c r="G73" s="1997"/>
      <c r="H73" s="1997"/>
      <c r="I73" s="1997"/>
      <c r="J73" s="1997"/>
      <c r="K73" s="1998"/>
      <c r="L73" s="1999">
        <f t="shared" si="3"/>
      </c>
      <c r="M73" s="1999"/>
      <c r="N73" s="1999"/>
      <c r="O73" s="1999"/>
      <c r="P73" s="1999"/>
      <c r="Q73" s="2000"/>
      <c r="R73" s="2000"/>
      <c r="S73" s="2000"/>
      <c r="T73" s="2000"/>
      <c r="W73" s="2001">
        <f t="shared" si="4"/>
      </c>
      <c r="X73" s="2001"/>
      <c r="Y73" s="2001"/>
      <c r="Z73" s="2001"/>
    </row>
    <row r="74" spans="2:26" ht="21.75" customHeight="1">
      <c r="B74" s="1996"/>
      <c r="C74" s="1997"/>
      <c r="D74" s="1997"/>
      <c r="E74" s="1997"/>
      <c r="F74" s="1997"/>
      <c r="G74" s="1997"/>
      <c r="H74" s="1997"/>
      <c r="I74" s="1997"/>
      <c r="J74" s="1997"/>
      <c r="K74" s="1998"/>
      <c r="L74" s="1999">
        <f t="shared" si="3"/>
      </c>
      <c r="M74" s="1999"/>
      <c r="N74" s="1999"/>
      <c r="O74" s="1999"/>
      <c r="P74" s="1999"/>
      <c r="Q74" s="2000"/>
      <c r="R74" s="2000"/>
      <c r="S74" s="2000"/>
      <c r="T74" s="2000"/>
      <c r="W74" s="2001">
        <f t="shared" si="4"/>
      </c>
      <c r="X74" s="2001"/>
      <c r="Y74" s="2001"/>
      <c r="Z74" s="2001"/>
    </row>
    <row r="75" spans="2:32" ht="21.75" customHeight="1">
      <c r="B75" s="1994" t="s">
        <v>1260</v>
      </c>
      <c r="C75" s="1995"/>
      <c r="D75" s="1995"/>
      <c r="E75" s="1995"/>
      <c r="F75" s="1995"/>
      <c r="G75" s="1995"/>
      <c r="H75" s="1995"/>
      <c r="I75" s="1995"/>
      <c r="J75" s="1995"/>
      <c r="K75" s="1995"/>
      <c r="L75" s="1995"/>
      <c r="M75" s="1995"/>
      <c r="N75" s="1995"/>
      <c r="O75" s="1995"/>
      <c r="P75" s="1995"/>
      <c r="Q75" s="1995"/>
      <c r="R75" s="1995"/>
      <c r="S75" s="1995"/>
      <c r="T75" s="1995"/>
      <c r="U75" s="1995"/>
      <c r="V75" s="1995"/>
      <c r="W75" s="1995"/>
      <c r="X75" s="1995"/>
      <c r="Y75" s="1995"/>
      <c r="Z75" s="1995"/>
      <c r="AA75" s="1995"/>
      <c r="AB75" s="1995"/>
      <c r="AC75" s="1995"/>
      <c r="AD75" s="1995"/>
      <c r="AE75" s="1995"/>
      <c r="AF75" s="1995"/>
    </row>
    <row r="76" spans="2:32" ht="21.75" customHeight="1">
      <c r="B76" s="1994"/>
      <c r="C76" s="1995"/>
      <c r="D76" s="1995"/>
      <c r="E76" s="1995"/>
      <c r="F76" s="1995"/>
      <c r="G76" s="1995"/>
      <c r="H76" s="1995"/>
      <c r="I76" s="1995"/>
      <c r="J76" s="1995"/>
      <c r="K76" s="1995"/>
      <c r="L76" s="1995"/>
      <c r="M76" s="1995"/>
      <c r="N76" s="1995"/>
      <c r="O76" s="1995"/>
      <c r="P76" s="1995"/>
      <c r="Q76" s="1995"/>
      <c r="R76" s="1995"/>
      <c r="S76" s="1995"/>
      <c r="T76" s="1995"/>
      <c r="U76" s="1995"/>
      <c r="V76" s="1995"/>
      <c r="W76" s="1995"/>
      <c r="X76" s="1995"/>
      <c r="Y76" s="1995"/>
      <c r="Z76" s="1995"/>
      <c r="AA76" s="1995"/>
      <c r="AB76" s="1995"/>
      <c r="AC76" s="1995"/>
      <c r="AD76" s="1995"/>
      <c r="AE76" s="1995"/>
      <c r="AF76" s="1995"/>
    </row>
    <row r="77" spans="2:32" ht="21.75" customHeight="1">
      <c r="B77" s="1994"/>
      <c r="C77" s="1995"/>
      <c r="D77" s="1995"/>
      <c r="E77" s="1995"/>
      <c r="F77" s="1995"/>
      <c r="G77" s="1995"/>
      <c r="H77" s="1995"/>
      <c r="I77" s="1995"/>
      <c r="J77" s="1995"/>
      <c r="K77" s="1995"/>
      <c r="L77" s="1995"/>
      <c r="M77" s="1995"/>
      <c r="N77" s="1995"/>
      <c r="O77" s="1995"/>
      <c r="P77" s="1995"/>
      <c r="Q77" s="1995"/>
      <c r="R77" s="1995"/>
      <c r="S77" s="1995"/>
      <c r="T77" s="1995"/>
      <c r="U77" s="1995"/>
      <c r="V77" s="1995"/>
      <c r="W77" s="1995"/>
      <c r="X77" s="1995"/>
      <c r="Y77" s="1995"/>
      <c r="Z77" s="1995"/>
      <c r="AA77" s="1995"/>
      <c r="AB77" s="1995"/>
      <c r="AC77" s="1995"/>
      <c r="AD77" s="1995"/>
      <c r="AE77" s="1995"/>
      <c r="AF77" s="1995"/>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5:AF77"/>
    <mergeCell ref="B73:K73"/>
    <mergeCell ref="L73:P73"/>
    <mergeCell ref="Q73:T73"/>
    <mergeCell ref="W73:Z73"/>
    <mergeCell ref="B74:K74"/>
    <mergeCell ref="L74:P74"/>
    <mergeCell ref="Q74:T74"/>
    <mergeCell ref="W74:Z74"/>
  </mergeCells>
  <conditionalFormatting sqref="H20:J20">
    <cfRule type="expression" priority="1" dxfId="0">
      <formula>OR($AJ$8="",$AJ$8=6)</formula>
    </cfRule>
  </conditionalFormatting>
  <conditionalFormatting sqref="V11:AB11">
    <cfRule type="expression" priority="2" dxfId="0">
      <formula>OR($AJ$2=3,$AJ$2=4,$AJ$2=5)</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pageMargins left="0.7" right="0.7" top="0.75" bottom="0.75" header="0.3" footer="0.3"/>
  <pageSetup horizontalDpi="600" verticalDpi="600" orientation="portrait" scale="69" r:id="rId1"/>
  <rowBreaks count="1" manualBreakCount="1">
    <brk id="50" max="32" man="1"/>
  </rowBreaks>
  <colBreaks count="1" manualBreakCount="1">
    <brk id="33" max="65535" man="1"/>
  </colBreaks>
</worksheet>
</file>

<file path=xl/worksheets/sheet23.xml><?xml version="1.0" encoding="utf-8"?>
<worksheet xmlns="http://schemas.openxmlformats.org/spreadsheetml/2006/main" xmlns:r="http://schemas.openxmlformats.org/officeDocument/2006/relationships">
  <sheetPr>
    <tabColor rgb="FFFF33CC"/>
  </sheetPr>
  <dimension ref="A1:W33"/>
  <sheetViews>
    <sheetView view="pageBreakPreview" zoomScaleSheetLayoutView="100" zoomScalePageLayoutView="0" workbookViewId="0" topLeftCell="A1">
      <selection activeCell="A1" sqref="A1"/>
    </sheetView>
  </sheetViews>
  <sheetFormatPr defaultColWidth="9.00390625" defaultRowHeight="13.5"/>
  <cols>
    <col min="1" max="1" width="5.00390625" style="761" customWidth="1"/>
    <col min="2" max="18" width="9.00390625" style="761" customWidth="1"/>
    <col min="19" max="19" width="10.75390625" style="761" customWidth="1"/>
    <col min="20" max="21" width="5.00390625" style="761" customWidth="1"/>
    <col min="22" max="16384" width="9.00390625" style="761" customWidth="1"/>
  </cols>
  <sheetData>
    <row r="1" spans="1:21" ht="14.25">
      <c r="A1" s="761" t="s">
        <v>1261</v>
      </c>
      <c r="B1" s="762"/>
      <c r="C1" s="762"/>
      <c r="D1" s="763"/>
      <c r="E1" s="762"/>
      <c r="F1" s="762"/>
      <c r="G1" s="762"/>
      <c r="H1" s="764"/>
      <c r="I1" s="764"/>
      <c r="J1" s="764"/>
      <c r="K1" s="764"/>
      <c r="L1" s="764"/>
      <c r="M1" s="764"/>
      <c r="N1" s="764"/>
      <c r="O1" s="764"/>
      <c r="P1" s="764"/>
      <c r="Q1" s="764"/>
      <c r="R1" s="764"/>
      <c r="S1" s="764"/>
      <c r="T1" s="764"/>
      <c r="U1" s="764"/>
    </row>
    <row r="2" spans="1:21" ht="27.75" customHeight="1">
      <c r="A2" s="2115" t="s">
        <v>1262</v>
      </c>
      <c r="B2" s="2115"/>
      <c r="C2" s="2115"/>
      <c r="D2" s="2115"/>
      <c r="E2" s="2115"/>
      <c r="F2" s="2115"/>
      <c r="G2" s="2115"/>
      <c r="H2" s="2115"/>
      <c r="I2" s="2115"/>
      <c r="J2" s="2115"/>
      <c r="K2" s="2115"/>
      <c r="L2" s="2115"/>
      <c r="M2" s="2115"/>
      <c r="N2" s="2115"/>
      <c r="O2" s="2115"/>
      <c r="P2" s="2115"/>
      <c r="Q2" s="2115"/>
      <c r="R2" s="2115"/>
      <c r="S2" s="2115"/>
      <c r="T2" s="2115"/>
      <c r="U2" s="765"/>
    </row>
    <row r="3" spans="2:21" ht="5.25" customHeight="1">
      <c r="B3" s="766"/>
      <c r="C3" s="766"/>
      <c r="D3" s="766"/>
      <c r="E3" s="766"/>
      <c r="F3" s="766"/>
      <c r="G3" s="766"/>
      <c r="H3" s="766"/>
      <c r="I3" s="766"/>
      <c r="J3" s="766"/>
      <c r="K3" s="766"/>
      <c r="L3" s="766"/>
      <c r="M3" s="766"/>
      <c r="N3" s="766"/>
      <c r="O3" s="766"/>
      <c r="P3" s="766"/>
      <c r="Q3" s="766"/>
      <c r="R3" s="766"/>
      <c r="S3" s="764"/>
      <c r="T3" s="766"/>
      <c r="U3" s="766"/>
    </row>
    <row r="4" spans="2:21" ht="78" customHeight="1">
      <c r="B4" s="2116" t="s">
        <v>1263</v>
      </c>
      <c r="C4" s="2116"/>
      <c r="D4" s="2116"/>
      <c r="E4" s="2116"/>
      <c r="F4" s="2116"/>
      <c r="G4" s="2116"/>
      <c r="H4" s="2116"/>
      <c r="I4" s="2116"/>
      <c r="J4" s="2116"/>
      <c r="K4" s="2116"/>
      <c r="L4" s="2116"/>
      <c r="M4" s="2116"/>
      <c r="N4" s="2116"/>
      <c r="O4" s="2116"/>
      <c r="P4" s="2116"/>
      <c r="Q4" s="2116"/>
      <c r="R4" s="2116"/>
      <c r="S4" s="2116"/>
      <c r="T4" s="767"/>
      <c r="U4" s="767"/>
    </row>
    <row r="5" spans="11:23" ht="14.25">
      <c r="K5" s="764"/>
      <c r="L5" s="764"/>
      <c r="M5" s="764"/>
      <c r="N5" s="764"/>
      <c r="Q5" s="768"/>
      <c r="R5" s="768"/>
      <c r="S5" s="768"/>
      <c r="W5" s="761" t="s">
        <v>1264</v>
      </c>
    </row>
    <row r="6" spans="2:21" ht="18.75" customHeight="1">
      <c r="B6" s="769" t="s">
        <v>1265</v>
      </c>
      <c r="C6" s="770"/>
      <c r="D6" s="770"/>
      <c r="E6" s="770"/>
      <c r="F6" s="770"/>
      <c r="G6" s="770"/>
      <c r="H6" s="770"/>
      <c r="I6" s="770"/>
      <c r="J6" s="770"/>
      <c r="K6" s="770"/>
      <c r="L6" s="770"/>
      <c r="M6"/>
      <c r="N6"/>
      <c r="O6"/>
      <c r="P6"/>
      <c r="Q6"/>
      <c r="R6"/>
      <c r="T6" s="771"/>
      <c r="U6" s="771"/>
    </row>
    <row r="7" spans="2:21" ht="13.5">
      <c r="B7" s="772"/>
      <c r="C7" s="773"/>
      <c r="D7" s="774"/>
      <c r="E7" s="775"/>
      <c r="F7" s="2117" t="s">
        <v>1266</v>
      </c>
      <c r="G7" s="776"/>
      <c r="H7" s="777"/>
      <c r="I7" s="777"/>
      <c r="J7" s="778" t="s">
        <v>1221</v>
      </c>
      <c r="K7" s="815"/>
      <c r="L7" s="777" t="s">
        <v>1222</v>
      </c>
      <c r="M7" s="777"/>
      <c r="N7" s="777"/>
      <c r="O7" s="779"/>
      <c r="P7" s="2119">
        <f>K7+1</f>
        <v>1</v>
      </c>
      <c r="Q7" s="2120"/>
      <c r="R7" s="2121"/>
      <c r="S7" s="2122" t="s">
        <v>1267</v>
      </c>
      <c r="T7" s="771"/>
      <c r="U7" s="771"/>
    </row>
    <row r="8" spans="2:21" ht="13.5">
      <c r="B8" s="780"/>
      <c r="C8" s="781"/>
      <c r="D8" s="782"/>
      <c r="E8" s="783"/>
      <c r="F8" s="2118"/>
      <c r="G8" s="784" t="s">
        <v>336</v>
      </c>
      <c r="H8" s="785" t="s">
        <v>142</v>
      </c>
      <c r="I8" s="784" t="s">
        <v>143</v>
      </c>
      <c r="J8" s="785" t="s">
        <v>144</v>
      </c>
      <c r="K8" s="785" t="s">
        <v>145</v>
      </c>
      <c r="L8" s="786" t="s">
        <v>146</v>
      </c>
      <c r="M8" s="784" t="s">
        <v>1268</v>
      </c>
      <c r="N8" s="785" t="s">
        <v>920</v>
      </c>
      <c r="O8" s="785" t="s">
        <v>921</v>
      </c>
      <c r="P8" s="784" t="s">
        <v>147</v>
      </c>
      <c r="Q8" s="785" t="s">
        <v>148</v>
      </c>
      <c r="R8" s="785" t="s">
        <v>149</v>
      </c>
      <c r="S8" s="2123"/>
      <c r="T8" s="771"/>
      <c r="U8" s="771"/>
    </row>
    <row r="9" spans="2:21" ht="29.25" customHeight="1">
      <c r="B9" s="2100" t="s">
        <v>1269</v>
      </c>
      <c r="C9" s="2124" t="s">
        <v>1270</v>
      </c>
      <c r="D9" s="2125"/>
      <c r="E9" s="2126"/>
      <c r="F9" s="787">
        <v>0.25</v>
      </c>
      <c r="G9" s="816"/>
      <c r="H9" s="816"/>
      <c r="I9" s="816"/>
      <c r="J9" s="816"/>
      <c r="K9" s="816"/>
      <c r="L9" s="816"/>
      <c r="M9" s="816"/>
      <c r="N9" s="816"/>
      <c r="O9" s="816"/>
      <c r="P9" s="816"/>
      <c r="Q9" s="816"/>
      <c r="R9" s="816"/>
      <c r="S9" s="788"/>
      <c r="T9" s="764"/>
      <c r="U9" s="764"/>
    </row>
    <row r="10" spans="2:21" ht="29.25" customHeight="1">
      <c r="B10" s="2101"/>
      <c r="C10" s="2127" t="s">
        <v>1271</v>
      </c>
      <c r="D10" s="2128"/>
      <c r="E10" s="2129"/>
      <c r="F10" s="789">
        <v>0.5</v>
      </c>
      <c r="G10" s="817"/>
      <c r="H10" s="817"/>
      <c r="I10" s="817"/>
      <c r="J10" s="817"/>
      <c r="K10" s="817"/>
      <c r="L10" s="817"/>
      <c r="M10" s="817"/>
      <c r="N10" s="817"/>
      <c r="O10" s="817"/>
      <c r="P10" s="817"/>
      <c r="Q10" s="817"/>
      <c r="R10" s="817"/>
      <c r="S10" s="788"/>
      <c r="T10" s="764"/>
      <c r="U10" s="764"/>
    </row>
    <row r="11" spans="2:21" ht="29.25" customHeight="1">
      <c r="B11" s="2102"/>
      <c r="C11" s="2127" t="s">
        <v>1272</v>
      </c>
      <c r="D11" s="2128"/>
      <c r="E11" s="2129"/>
      <c r="F11" s="789">
        <v>0.75</v>
      </c>
      <c r="G11" s="817"/>
      <c r="H11" s="817"/>
      <c r="I11" s="817"/>
      <c r="J11" s="817"/>
      <c r="K11" s="817"/>
      <c r="L11" s="817"/>
      <c r="M11" s="817"/>
      <c r="N11" s="817"/>
      <c r="O11" s="817"/>
      <c r="P11" s="817"/>
      <c r="Q11" s="817"/>
      <c r="R11" s="817"/>
      <c r="S11" s="788"/>
      <c r="T11" s="764"/>
      <c r="U11" s="764"/>
    </row>
    <row r="12" spans="2:21" ht="29.25" customHeight="1">
      <c r="B12" s="2103"/>
      <c r="C12" s="2130" t="s">
        <v>1273</v>
      </c>
      <c r="D12" s="2131"/>
      <c r="E12" s="2132"/>
      <c r="F12" s="790">
        <v>1</v>
      </c>
      <c r="G12" s="818"/>
      <c r="H12" s="818"/>
      <c r="I12" s="818"/>
      <c r="J12" s="818"/>
      <c r="K12" s="818"/>
      <c r="L12" s="818"/>
      <c r="M12" s="818"/>
      <c r="N12" s="818"/>
      <c r="O12" s="818"/>
      <c r="P12" s="818"/>
      <c r="Q12" s="818"/>
      <c r="R12" s="818"/>
      <c r="S12" s="788"/>
      <c r="T12" s="764"/>
      <c r="U12" s="764"/>
    </row>
    <row r="13" spans="2:21" ht="29.25" customHeight="1">
      <c r="B13" s="2100" t="s">
        <v>1274</v>
      </c>
      <c r="C13" s="2104" t="s">
        <v>1275</v>
      </c>
      <c r="D13" s="2107" t="s">
        <v>1276</v>
      </c>
      <c r="E13" s="2108"/>
      <c r="F13" s="791">
        <v>0.25</v>
      </c>
      <c r="G13" s="819"/>
      <c r="H13" s="820"/>
      <c r="I13" s="819"/>
      <c r="J13" s="820"/>
      <c r="K13" s="820"/>
      <c r="L13" s="821"/>
      <c r="M13" s="819"/>
      <c r="N13" s="820"/>
      <c r="O13" s="816"/>
      <c r="P13" s="819"/>
      <c r="Q13" s="820"/>
      <c r="R13" s="820"/>
      <c r="S13" s="788"/>
      <c r="T13" s="764"/>
      <c r="U13" s="764"/>
    </row>
    <row r="14" spans="2:21" ht="29.25" customHeight="1">
      <c r="B14" s="2101"/>
      <c r="C14" s="2105"/>
      <c r="D14" s="2109" t="s">
        <v>1277</v>
      </c>
      <c r="E14" s="2110"/>
      <c r="F14" s="792">
        <v>0.5</v>
      </c>
      <c r="G14" s="822"/>
      <c r="H14" s="817"/>
      <c r="I14" s="822"/>
      <c r="J14" s="817"/>
      <c r="K14" s="817"/>
      <c r="L14" s="823"/>
      <c r="M14" s="822"/>
      <c r="N14" s="817"/>
      <c r="O14" s="817"/>
      <c r="P14" s="822"/>
      <c r="Q14" s="817"/>
      <c r="R14" s="817"/>
      <c r="S14" s="788"/>
      <c r="T14" s="764"/>
      <c r="U14" s="764"/>
    </row>
    <row r="15" spans="2:21" ht="29.25" customHeight="1">
      <c r="B15" s="2102"/>
      <c r="C15" s="2105"/>
      <c r="D15" s="2109" t="s">
        <v>1278</v>
      </c>
      <c r="E15" s="2110"/>
      <c r="F15" s="792">
        <v>0.75</v>
      </c>
      <c r="G15" s="822"/>
      <c r="H15" s="817"/>
      <c r="I15" s="822"/>
      <c r="J15" s="817"/>
      <c r="K15" s="817"/>
      <c r="L15" s="823"/>
      <c r="M15" s="822"/>
      <c r="N15" s="817"/>
      <c r="O15" s="817"/>
      <c r="P15" s="822"/>
      <c r="Q15" s="817"/>
      <c r="R15" s="817"/>
      <c r="S15" s="788"/>
      <c r="T15" s="764"/>
      <c r="U15" s="764"/>
    </row>
    <row r="16" spans="2:21" ht="29.25" customHeight="1">
      <c r="B16" s="2102"/>
      <c r="C16" s="2106"/>
      <c r="D16" s="2111" t="s">
        <v>1279</v>
      </c>
      <c r="E16" s="2112"/>
      <c r="F16" s="793">
        <v>1</v>
      </c>
      <c r="G16" s="824"/>
      <c r="H16" s="825"/>
      <c r="I16" s="824"/>
      <c r="J16" s="825"/>
      <c r="K16" s="825"/>
      <c r="L16" s="826"/>
      <c r="M16" s="824"/>
      <c r="N16" s="825"/>
      <c r="O16" s="825"/>
      <c r="P16" s="824"/>
      <c r="Q16" s="825"/>
      <c r="R16" s="825"/>
      <c r="S16" s="788"/>
      <c r="T16" s="764"/>
      <c r="U16" s="764"/>
    </row>
    <row r="17" spans="2:21" ht="29.25" customHeight="1">
      <c r="B17" s="2103"/>
      <c r="C17" s="794" t="s">
        <v>1280</v>
      </c>
      <c r="D17" s="2113" t="s">
        <v>1281</v>
      </c>
      <c r="E17" s="2114"/>
      <c r="F17" s="795">
        <v>1</v>
      </c>
      <c r="G17" s="819"/>
      <c r="H17" s="820"/>
      <c r="I17" s="819"/>
      <c r="J17" s="820"/>
      <c r="K17" s="820"/>
      <c r="L17" s="821"/>
      <c r="M17" s="819"/>
      <c r="N17" s="820"/>
      <c r="O17" s="820"/>
      <c r="P17" s="819"/>
      <c r="Q17" s="820"/>
      <c r="R17" s="820"/>
      <c r="S17" s="788"/>
      <c r="T17" s="764"/>
      <c r="U17" s="764"/>
    </row>
    <row r="18" spans="2:21" ht="3.75" customHeight="1">
      <c r="B18" s="796"/>
      <c r="C18" s="797"/>
      <c r="D18" s="798"/>
      <c r="E18" s="798"/>
      <c r="F18" s="799"/>
      <c r="G18" s="800"/>
      <c r="H18" s="801"/>
      <c r="I18" s="801"/>
      <c r="J18" s="801"/>
      <c r="K18" s="801"/>
      <c r="L18" s="801"/>
      <c r="M18" s="801"/>
      <c r="N18" s="801"/>
      <c r="O18" s="801"/>
      <c r="P18" s="801"/>
      <c r="Q18" s="801"/>
      <c r="R18" s="801"/>
      <c r="S18" s="802"/>
      <c r="T18" s="764"/>
      <c r="U18" s="764"/>
    </row>
    <row r="19" spans="2:21" ht="18" customHeight="1">
      <c r="B19" s="803"/>
      <c r="C19" s="2081" t="s">
        <v>1282</v>
      </c>
      <c r="D19" s="2081"/>
      <c r="E19" s="2081"/>
      <c r="F19" s="804"/>
      <c r="G19" s="827">
        <f>$F$9*G9+$F$11*G11+$F$10*G10+$F$12*G12+$F$13*G13+$F$14*G14+$F$15*G15+$F$16*G16+$F$17*G17</f>
        <v>0</v>
      </c>
      <c r="H19" s="827">
        <f aca="true" t="shared" si="0" ref="H19:R19">$F$9*H9+$F$11*H11+$F$10*H10+$F$12*H12+$F$13*H13+$F$14*H14+$F$15*H15+$F$16*H16+$F$17*H17</f>
        <v>0</v>
      </c>
      <c r="I19" s="827">
        <f t="shared" si="0"/>
        <v>0</v>
      </c>
      <c r="J19" s="827">
        <f t="shared" si="0"/>
        <v>0</v>
      </c>
      <c r="K19" s="827">
        <f t="shared" si="0"/>
        <v>0</v>
      </c>
      <c r="L19" s="827">
        <f t="shared" si="0"/>
        <v>0</v>
      </c>
      <c r="M19" s="827">
        <f t="shared" si="0"/>
        <v>0</v>
      </c>
      <c r="N19" s="827">
        <f t="shared" si="0"/>
        <v>0</v>
      </c>
      <c r="O19" s="827">
        <f t="shared" si="0"/>
        <v>0</v>
      </c>
      <c r="P19" s="827">
        <f t="shared" si="0"/>
        <v>0</v>
      </c>
      <c r="Q19" s="827">
        <f t="shared" si="0"/>
        <v>0</v>
      </c>
      <c r="R19" s="827">
        <f t="shared" si="0"/>
        <v>0</v>
      </c>
      <c r="S19" s="788"/>
      <c r="T19" s="764"/>
      <c r="U19" s="764"/>
    </row>
    <row r="20" spans="2:21" ht="18" customHeight="1">
      <c r="B20" s="2082" t="s">
        <v>1283</v>
      </c>
      <c r="C20" s="2083"/>
      <c r="D20" s="2083"/>
      <c r="E20" s="2084"/>
      <c r="F20" s="791">
        <v>0.8571428571428571</v>
      </c>
      <c r="G20" s="828"/>
      <c r="H20" s="828"/>
      <c r="I20" s="828"/>
      <c r="J20" s="828"/>
      <c r="K20" s="828"/>
      <c r="L20" s="828"/>
      <c r="M20" s="828"/>
      <c r="N20" s="828"/>
      <c r="O20" s="828"/>
      <c r="P20" s="828"/>
      <c r="Q20" s="828"/>
      <c r="R20" s="828"/>
      <c r="S20" s="805"/>
      <c r="T20" s="764"/>
      <c r="U20" s="764"/>
    </row>
    <row r="21" spans="2:21" ht="18" customHeight="1">
      <c r="B21" s="806"/>
      <c r="C21" s="2085" t="s">
        <v>1284</v>
      </c>
      <c r="D21" s="2085"/>
      <c r="E21" s="2085"/>
      <c r="F21" s="807"/>
      <c r="G21" s="829">
        <f>IF(G20="",G19,ROUND(G19*6/7,2))</f>
        <v>0</v>
      </c>
      <c r="H21" s="829">
        <f aca="true" t="shared" si="1" ref="H21:R21">IF(H20="",H19,ROUND(H19*6/7,2))</f>
        <v>0</v>
      </c>
      <c r="I21" s="830">
        <f t="shared" si="1"/>
        <v>0</v>
      </c>
      <c r="J21" s="830">
        <f t="shared" si="1"/>
        <v>0</v>
      </c>
      <c r="K21" s="830">
        <f t="shared" si="1"/>
        <v>0</v>
      </c>
      <c r="L21" s="830">
        <f t="shared" si="1"/>
        <v>0</v>
      </c>
      <c r="M21" s="830">
        <f t="shared" si="1"/>
        <v>0</v>
      </c>
      <c r="N21" s="830">
        <f t="shared" si="1"/>
        <v>0</v>
      </c>
      <c r="O21" s="830">
        <f t="shared" si="1"/>
        <v>0</v>
      </c>
      <c r="P21" s="827">
        <f t="shared" si="1"/>
        <v>0</v>
      </c>
      <c r="Q21" s="827">
        <f t="shared" si="1"/>
        <v>0</v>
      </c>
      <c r="R21" s="827">
        <f t="shared" si="1"/>
        <v>0</v>
      </c>
      <c r="S21" s="831">
        <f>SUM(G21:Q21)</f>
        <v>0</v>
      </c>
      <c r="T21" s="808" t="s">
        <v>1285</v>
      </c>
      <c r="U21" s="809"/>
    </row>
    <row r="22" spans="2:21" ht="45" customHeight="1" thickBot="1">
      <c r="B22" s="2086" t="s">
        <v>1286</v>
      </c>
      <c r="C22" s="2087"/>
      <c r="D22" s="2087"/>
      <c r="E22" s="2087"/>
      <c r="F22" s="2087"/>
      <c r="G22" s="2087"/>
      <c r="H22" s="2087"/>
      <c r="I22" s="2087"/>
      <c r="J22" s="2087"/>
      <c r="K22" s="2087"/>
      <c r="L22" s="2087"/>
      <c r="M22" s="2087"/>
      <c r="N22" s="2087"/>
      <c r="O22" s="2088"/>
      <c r="P22" s="2094" t="s">
        <v>1287</v>
      </c>
      <c r="Q22" s="2094"/>
      <c r="R22" s="2095"/>
      <c r="S22" s="832">
        <f>COUNTIF(G21:Q21,"&gt;0")</f>
        <v>0</v>
      </c>
      <c r="T22" s="809" t="s">
        <v>1288</v>
      </c>
      <c r="U22" s="809"/>
    </row>
    <row r="23" spans="2:21" ht="45" customHeight="1" thickBot="1">
      <c r="B23" s="2089"/>
      <c r="C23" s="2070"/>
      <c r="D23" s="2070"/>
      <c r="E23" s="2070"/>
      <c r="F23" s="2070"/>
      <c r="G23" s="2070"/>
      <c r="H23" s="2070"/>
      <c r="I23" s="2070"/>
      <c r="J23" s="2070"/>
      <c r="K23" s="2070"/>
      <c r="L23" s="2070"/>
      <c r="M23" s="2070"/>
      <c r="N23" s="2070"/>
      <c r="O23" s="2090"/>
      <c r="P23" s="2096" t="s">
        <v>1289</v>
      </c>
      <c r="Q23" s="2096"/>
      <c r="R23" s="2097"/>
      <c r="S23" s="833">
        <f>IF(S22&lt;1,"",S21/S22)</f>
      </c>
      <c r="T23" s="810" t="s">
        <v>1290</v>
      </c>
      <c r="U23" s="810"/>
    </row>
    <row r="24" spans="2:21" ht="126.75" customHeight="1">
      <c r="B24" s="2091"/>
      <c r="C24" s="2092"/>
      <c r="D24" s="2092"/>
      <c r="E24" s="2092"/>
      <c r="F24" s="2092"/>
      <c r="G24" s="2092"/>
      <c r="H24" s="2092"/>
      <c r="I24" s="2092"/>
      <c r="J24" s="2092"/>
      <c r="K24" s="2092"/>
      <c r="L24" s="2092"/>
      <c r="M24" s="2092"/>
      <c r="N24" s="2092"/>
      <c r="O24" s="2093"/>
      <c r="P24" s="2098" t="s">
        <v>1291</v>
      </c>
      <c r="Q24" s="2099"/>
      <c r="R24" s="2099"/>
      <c r="S24" s="2099"/>
      <c r="T24" s="764"/>
      <c r="U24" s="764"/>
    </row>
    <row r="25" spans="2:14" ht="13.5">
      <c r="B25" s="811"/>
      <c r="C25" s="811"/>
      <c r="D25" s="811"/>
      <c r="E25" s="811"/>
      <c r="F25" s="811"/>
      <c r="G25" s="811"/>
      <c r="H25" s="811"/>
      <c r="I25" s="811"/>
      <c r="J25" s="811"/>
      <c r="K25" s="811"/>
      <c r="L25" s="811"/>
      <c r="M25" s="811"/>
      <c r="N25" s="811"/>
    </row>
    <row r="26" spans="2:14" ht="14.25">
      <c r="B26" s="769" t="s">
        <v>1292</v>
      </c>
      <c r="C26" s="811"/>
      <c r="D26" s="811"/>
      <c r="E26" s="811"/>
      <c r="F26" s="811"/>
      <c r="G26" s="811"/>
      <c r="H26" s="811"/>
      <c r="I26" s="811"/>
      <c r="J26" s="811"/>
      <c r="K26" s="811"/>
      <c r="L26" s="811"/>
      <c r="M26" s="811"/>
      <c r="N26" s="811"/>
    </row>
    <row r="27" spans="2:14" ht="6" customHeight="1" thickBot="1">
      <c r="B27" s="811"/>
      <c r="C27" s="811"/>
      <c r="D27" s="811"/>
      <c r="E27" s="811"/>
      <c r="F27" s="811"/>
      <c r="G27" s="811"/>
      <c r="H27" s="811"/>
      <c r="I27" s="811"/>
      <c r="J27" s="811"/>
      <c r="K27" s="811"/>
      <c r="L27" s="811"/>
      <c r="M27" s="811"/>
      <c r="N27" s="811"/>
    </row>
    <row r="28" spans="2:14" ht="13.5" customHeight="1">
      <c r="B28" s="2071" t="s">
        <v>1293</v>
      </c>
      <c r="C28" s="2072"/>
      <c r="D28" s="811"/>
      <c r="E28" s="811"/>
      <c r="F28" s="811"/>
      <c r="G28" s="2073" t="s">
        <v>1294</v>
      </c>
      <c r="H28" s="2074"/>
      <c r="I28" s="811"/>
      <c r="J28" s="2075" t="s">
        <v>1295</v>
      </c>
      <c r="K28" s="2076"/>
      <c r="M28" s="811"/>
      <c r="N28" s="811"/>
    </row>
    <row r="29" spans="2:14" ht="27.75" customHeight="1" thickBot="1">
      <c r="B29" s="2077"/>
      <c r="C29" s="2078"/>
      <c r="D29" s="812" t="s">
        <v>1296</v>
      </c>
      <c r="E29" s="813">
        <v>0.9</v>
      </c>
      <c r="F29" s="812" t="s">
        <v>1296</v>
      </c>
      <c r="G29" s="2077"/>
      <c r="H29" s="2078"/>
      <c r="I29" s="812" t="s">
        <v>1297</v>
      </c>
      <c r="J29" s="2079">
        <f>B29*E29*G29</f>
        <v>0</v>
      </c>
      <c r="K29" s="2080"/>
      <c r="M29" s="811"/>
      <c r="N29" s="811"/>
    </row>
    <row r="30" spans="2:19" ht="71.25" customHeight="1">
      <c r="B30" s="2070" t="s">
        <v>1298</v>
      </c>
      <c r="C30" s="2070"/>
      <c r="D30" s="2070"/>
      <c r="E30" s="2070"/>
      <c r="F30" s="2070"/>
      <c r="G30" s="2070"/>
      <c r="H30" s="2070"/>
      <c r="I30" s="2070"/>
      <c r="J30" s="2070"/>
      <c r="K30" s="2070"/>
      <c r="L30" s="2070"/>
      <c r="M30" s="2070"/>
      <c r="N30" s="2070"/>
      <c r="O30" s="2070"/>
      <c r="P30" s="2070"/>
      <c r="Q30" s="2070"/>
      <c r="R30" s="2070"/>
      <c r="S30" s="2070"/>
    </row>
    <row r="31" spans="2:14" ht="13.5">
      <c r="B31" s="811"/>
      <c r="C31" s="811"/>
      <c r="D31" s="811"/>
      <c r="E31" s="811"/>
      <c r="F31" s="811"/>
      <c r="G31" s="811"/>
      <c r="H31" s="811"/>
      <c r="I31" s="811"/>
      <c r="J31" s="811"/>
      <c r="K31" s="811"/>
      <c r="L31" s="811"/>
      <c r="M31" s="811"/>
      <c r="N31" s="811"/>
    </row>
    <row r="32" spans="2:14" ht="13.5">
      <c r="B32" s="811"/>
      <c r="C32" s="811"/>
      <c r="D32" s="811"/>
      <c r="E32" s="811"/>
      <c r="F32" s="811"/>
      <c r="G32" s="811"/>
      <c r="H32" s="811"/>
      <c r="I32" s="811"/>
      <c r="J32" s="811"/>
      <c r="K32" s="811"/>
      <c r="L32" s="811"/>
      <c r="M32" s="811"/>
      <c r="N32" s="811"/>
    </row>
    <row r="33" spans="2:19" ht="13.5">
      <c r="B33" s="814"/>
      <c r="C33" s="814"/>
      <c r="D33" s="814"/>
      <c r="E33" s="814"/>
      <c r="F33" s="814"/>
      <c r="G33" s="814"/>
      <c r="H33" s="814"/>
      <c r="I33" s="814"/>
      <c r="J33" s="814"/>
      <c r="K33" s="814"/>
      <c r="L33" s="814"/>
      <c r="M33" s="814"/>
      <c r="N33" s="814"/>
      <c r="O33" s="814"/>
      <c r="P33" s="814"/>
      <c r="Q33" s="814"/>
      <c r="R33" s="814"/>
      <c r="S33" s="814"/>
    </row>
  </sheetData>
  <sheetProtection/>
  <mergeCells count="31">
    <mergeCell ref="A2:T2"/>
    <mergeCell ref="B4:S4"/>
    <mergeCell ref="F7:F8"/>
    <mergeCell ref="P7:R7"/>
    <mergeCell ref="S7:S8"/>
    <mergeCell ref="B9:B12"/>
    <mergeCell ref="C9:E9"/>
    <mergeCell ref="C10:E10"/>
    <mergeCell ref="C11:E11"/>
    <mergeCell ref="C12:E12"/>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dataValidations count="1">
    <dataValidation type="list" allowBlank="1" showInputMessage="1" sqref="G20:R20">
      <formula1>"○, "</formula1>
    </dataValidation>
  </dataValidations>
  <printOptions/>
  <pageMargins left="0.7" right="0.7" top="0.75" bottom="0.75" header="0.3" footer="0.3"/>
  <pageSetup horizontalDpi="600" verticalDpi="600" orientation="landscape" scale="62" r:id="rId1"/>
  <rowBreaks count="1" manualBreakCount="1">
    <brk id="31" max="19" man="1"/>
  </rowBreaks>
  <colBreaks count="1" manualBreakCount="1">
    <brk id="20" max="65535" man="1"/>
  </colBreaks>
</worksheet>
</file>

<file path=xl/worksheets/sheet24.xml><?xml version="1.0" encoding="utf-8"?>
<worksheet xmlns="http://schemas.openxmlformats.org/spreadsheetml/2006/main" xmlns:r="http://schemas.openxmlformats.org/officeDocument/2006/relationships">
  <sheetPr>
    <tabColor theme="9" tint="0.5999900102615356"/>
  </sheetPr>
  <dimension ref="B2:AL43"/>
  <sheetViews>
    <sheetView view="pageBreakPreview" zoomScaleSheetLayoutView="100" zoomScalePageLayoutView="0" workbookViewId="0" topLeftCell="A1">
      <selection activeCell="A1" sqref="A1"/>
    </sheetView>
  </sheetViews>
  <sheetFormatPr defaultColWidth="9.00390625" defaultRowHeight="13.5"/>
  <cols>
    <col min="1" max="1" width="1.4921875" style="110" customWidth="1"/>
    <col min="2" max="27" width="3.625" style="110" customWidth="1"/>
    <col min="28" max="28" width="1.25" style="110" customWidth="1"/>
    <col min="29" max="39" width="3.625" style="110" customWidth="1"/>
    <col min="40" max="40" width="1.00390625" style="110" customWidth="1"/>
    <col min="41" max="62" width="3.625" style="110" customWidth="1"/>
    <col min="63" max="16384" width="9.00390625" style="110" customWidth="1"/>
  </cols>
  <sheetData>
    <row r="2" ht="13.5">
      <c r="B2" s="109" t="s">
        <v>949</v>
      </c>
    </row>
    <row r="3" spans="3:38" ht="13.5">
      <c r="C3" s="1664" t="s">
        <v>950</v>
      </c>
      <c r="D3" s="1664"/>
      <c r="E3" s="1664"/>
      <c r="F3" s="1664"/>
      <c r="G3" s="1664"/>
      <c r="H3" s="1664"/>
      <c r="I3" s="1664"/>
      <c r="J3" s="1664"/>
      <c r="K3" s="1664"/>
      <c r="L3" s="1664"/>
      <c r="M3" s="1664"/>
      <c r="N3" s="1664"/>
      <c r="O3" s="1664"/>
      <c r="P3" s="1664"/>
      <c r="Q3" s="1664"/>
      <c r="R3" s="1664"/>
      <c r="S3" s="1664"/>
      <c r="T3" s="1664"/>
      <c r="U3" s="1664"/>
      <c r="V3" s="1664"/>
      <c r="W3" s="1664"/>
      <c r="X3" s="1664"/>
      <c r="Y3" s="1664"/>
      <c r="Z3" s="1664"/>
      <c r="AA3" s="555"/>
      <c r="AB3" s="555"/>
      <c r="AC3" s="555"/>
      <c r="AD3" s="555"/>
      <c r="AE3" s="555"/>
      <c r="AF3" s="555"/>
      <c r="AG3" s="555"/>
      <c r="AH3" s="555"/>
      <c r="AI3" s="555"/>
      <c r="AJ3" s="555"/>
      <c r="AK3" s="555"/>
      <c r="AL3" s="555"/>
    </row>
    <row r="4" ht="13.5">
      <c r="AD4" s="554" t="s">
        <v>951</v>
      </c>
    </row>
    <row r="5" spans="2:38" ht="13.5">
      <c r="B5" s="556"/>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554" t="s">
        <v>952</v>
      </c>
      <c r="AE5" s="111"/>
      <c r="AF5" s="111"/>
      <c r="AG5" s="111"/>
      <c r="AH5" s="111"/>
      <c r="AI5" s="111"/>
      <c r="AJ5" s="111"/>
      <c r="AK5" s="111"/>
      <c r="AL5" s="111"/>
    </row>
    <row r="6" spans="2:38" ht="13.5">
      <c r="B6" s="556"/>
      <c r="D6" s="2138" t="s">
        <v>1403</v>
      </c>
      <c r="E6" s="2139"/>
      <c r="F6" s="2139"/>
      <c r="G6" s="2139"/>
      <c r="H6" s="2139"/>
      <c r="I6" s="2139"/>
      <c r="J6" s="2139"/>
      <c r="K6" s="2139"/>
      <c r="L6" s="2139"/>
      <c r="M6" s="2139"/>
      <c r="N6" s="2139"/>
      <c r="O6" s="2139"/>
      <c r="P6" s="2139"/>
      <c r="Q6" s="2139"/>
      <c r="R6" s="2139"/>
      <c r="S6" s="2139"/>
      <c r="T6" s="2139"/>
      <c r="U6" s="2139"/>
      <c r="V6" s="2139"/>
      <c r="W6" s="2139"/>
      <c r="X6" s="2139"/>
      <c r="Y6" s="2140"/>
      <c r="Z6" s="111"/>
      <c r="AA6" s="111"/>
      <c r="AB6" s="111"/>
      <c r="AC6" s="111"/>
      <c r="AD6" s="111"/>
      <c r="AE6" s="111"/>
      <c r="AF6" s="111"/>
      <c r="AG6" s="111"/>
      <c r="AH6" s="111"/>
      <c r="AI6" s="111"/>
      <c r="AJ6" s="111"/>
      <c r="AK6" s="111"/>
      <c r="AL6" s="111"/>
    </row>
    <row r="7" spans="2:38" ht="13.5">
      <c r="B7" s="111"/>
      <c r="D7" s="2152"/>
      <c r="E7" s="2153"/>
      <c r="F7" s="2153"/>
      <c r="G7" s="2153"/>
      <c r="H7" s="2153"/>
      <c r="I7" s="2153"/>
      <c r="J7" s="2153"/>
      <c r="K7" s="2153"/>
      <c r="L7" s="2153"/>
      <c r="M7" s="2153"/>
      <c r="N7" s="2153"/>
      <c r="O7" s="2153"/>
      <c r="P7" s="2153"/>
      <c r="Q7" s="2153"/>
      <c r="R7" s="2153"/>
      <c r="S7" s="2153"/>
      <c r="T7" s="2153"/>
      <c r="U7" s="2153"/>
      <c r="V7" s="2153"/>
      <c r="W7" s="2153"/>
      <c r="X7" s="2153"/>
      <c r="Y7" s="2154"/>
      <c r="Z7" s="557"/>
      <c r="AA7" s="557"/>
      <c r="AB7" s="557"/>
      <c r="AC7" s="557"/>
      <c r="AD7" s="557"/>
      <c r="AE7" s="557"/>
      <c r="AF7" s="557"/>
      <c r="AG7" s="557"/>
      <c r="AH7" s="557"/>
      <c r="AI7" s="557"/>
      <c r="AJ7" s="557"/>
      <c r="AK7" s="557"/>
      <c r="AL7" s="557"/>
    </row>
    <row r="8" spans="2:38" ht="13.5">
      <c r="B8" s="111"/>
      <c r="D8" s="2155" t="s">
        <v>953</v>
      </c>
      <c r="E8" s="2145"/>
      <c r="F8" s="2145"/>
      <c r="G8" s="2145"/>
      <c r="H8" s="2145"/>
      <c r="I8" s="2145"/>
      <c r="J8" s="2145"/>
      <c r="K8" s="2145"/>
      <c r="L8" s="2145"/>
      <c r="M8" s="2146"/>
      <c r="N8" s="561"/>
      <c r="O8" s="561"/>
      <c r="P8" s="561"/>
      <c r="Q8" s="561"/>
      <c r="R8" s="561"/>
      <c r="S8" s="561"/>
      <c r="T8" s="561"/>
      <c r="U8" s="561"/>
      <c r="V8" s="561"/>
      <c r="W8" s="561"/>
      <c r="X8" s="561"/>
      <c r="Y8" s="562"/>
      <c r="Z8" s="557"/>
      <c r="AA8" s="557"/>
      <c r="AB8" s="557"/>
      <c r="AC8" s="557"/>
      <c r="AD8" s="557"/>
      <c r="AE8" s="557"/>
      <c r="AF8" s="557"/>
      <c r="AG8" s="557"/>
      <c r="AH8" s="557"/>
      <c r="AI8" s="557"/>
      <c r="AJ8" s="557"/>
      <c r="AK8" s="557"/>
      <c r="AL8" s="557"/>
    </row>
    <row r="9" spans="2:38" ht="13.5">
      <c r="B9" s="111"/>
      <c r="D9" s="2147"/>
      <c r="E9" s="2136"/>
      <c r="F9" s="2136"/>
      <c r="G9" s="2136"/>
      <c r="H9" s="2136"/>
      <c r="I9" s="2136"/>
      <c r="J9" s="2136"/>
      <c r="K9" s="2136"/>
      <c r="L9" s="2136"/>
      <c r="M9" s="2137"/>
      <c r="N9" s="111"/>
      <c r="O9" s="111"/>
      <c r="P9" s="111"/>
      <c r="Q9" s="111"/>
      <c r="R9" s="111"/>
      <c r="S9" s="111" t="s">
        <v>954</v>
      </c>
      <c r="T9" s="2134"/>
      <c r="U9" s="2134"/>
      <c r="V9" s="2134"/>
      <c r="W9" s="2136" t="s">
        <v>955</v>
      </c>
      <c r="X9" s="2136"/>
      <c r="Y9" s="2137"/>
      <c r="Z9" s="557"/>
      <c r="AA9" s="557"/>
      <c r="AB9" s="557"/>
      <c r="AC9" s="557"/>
      <c r="AD9" s="557"/>
      <c r="AE9" s="557"/>
      <c r="AF9" s="557"/>
      <c r="AG9" s="557"/>
      <c r="AH9" s="557"/>
      <c r="AI9" s="557"/>
      <c r="AJ9" s="557"/>
      <c r="AK9" s="557"/>
      <c r="AL9" s="557"/>
    </row>
    <row r="10" spans="2:38" ht="13.5">
      <c r="B10" s="111"/>
      <c r="D10" s="2148"/>
      <c r="E10" s="2149"/>
      <c r="F10" s="2149"/>
      <c r="G10" s="2149"/>
      <c r="H10" s="2149"/>
      <c r="I10" s="2149"/>
      <c r="J10" s="2149"/>
      <c r="K10" s="2149"/>
      <c r="L10" s="2149"/>
      <c r="M10" s="2150"/>
      <c r="N10" s="549"/>
      <c r="O10" s="549"/>
      <c r="P10" s="549"/>
      <c r="Q10" s="549"/>
      <c r="R10" s="549"/>
      <c r="S10" s="549"/>
      <c r="T10" s="549"/>
      <c r="U10" s="549"/>
      <c r="V10" s="549"/>
      <c r="W10" s="549"/>
      <c r="X10" s="549"/>
      <c r="Y10" s="563"/>
      <c r="Z10" s="111"/>
      <c r="AA10" s="111"/>
      <c r="AB10" s="111"/>
      <c r="AC10" s="111"/>
      <c r="AD10" s="111"/>
      <c r="AE10" s="111"/>
      <c r="AF10" s="111"/>
      <c r="AG10" s="111"/>
      <c r="AH10" s="111"/>
      <c r="AI10" s="111"/>
      <c r="AJ10" s="111"/>
      <c r="AK10" s="111"/>
      <c r="AL10" s="111"/>
    </row>
    <row r="11" spans="2:38" ht="13.5">
      <c r="B11" s="556"/>
      <c r="D11" s="2147" t="s">
        <v>956</v>
      </c>
      <c r="E11" s="2136"/>
      <c r="F11" s="2136"/>
      <c r="G11" s="2136"/>
      <c r="H11" s="2136"/>
      <c r="I11" s="2136"/>
      <c r="J11" s="2136"/>
      <c r="K11" s="2136"/>
      <c r="L11" s="2136"/>
      <c r="M11" s="2137"/>
      <c r="N11" s="112"/>
      <c r="O11" s="2145" t="s">
        <v>957</v>
      </c>
      <c r="P11" s="2145"/>
      <c r="Q11" s="2145" t="s">
        <v>958</v>
      </c>
      <c r="R11" s="2145"/>
      <c r="S11" s="2145"/>
      <c r="T11" s="561"/>
      <c r="U11" s="2145" t="s">
        <v>957</v>
      </c>
      <c r="V11" s="2145"/>
      <c r="W11" s="2145" t="s">
        <v>958</v>
      </c>
      <c r="X11" s="2145"/>
      <c r="Y11" s="2146"/>
      <c r="Z11" s="111"/>
      <c r="AA11" s="111"/>
      <c r="AB11" s="111"/>
      <c r="AC11" s="111"/>
      <c r="AD11" s="111"/>
      <c r="AE11" s="111"/>
      <c r="AF11" s="111"/>
      <c r="AG11" s="111"/>
      <c r="AH11" s="111"/>
      <c r="AI11" s="111"/>
      <c r="AJ11" s="111"/>
      <c r="AK11" s="111"/>
      <c r="AL11" s="111"/>
    </row>
    <row r="12" spans="2:38" ht="13.5">
      <c r="B12" s="111"/>
      <c r="C12" s="111"/>
      <c r="D12" s="2147"/>
      <c r="E12" s="2136"/>
      <c r="F12" s="2136"/>
      <c r="G12" s="2136"/>
      <c r="H12" s="2136"/>
      <c r="I12" s="2136"/>
      <c r="J12" s="2136"/>
      <c r="K12" s="2136"/>
      <c r="L12" s="2136"/>
      <c r="M12" s="2137"/>
      <c r="N12" s="113" t="s">
        <v>482</v>
      </c>
      <c r="O12" s="2134"/>
      <c r="P12" s="2134"/>
      <c r="Q12" s="2134"/>
      <c r="R12" s="2134"/>
      <c r="S12" s="2134"/>
      <c r="T12" s="389" t="s">
        <v>959</v>
      </c>
      <c r="U12" s="2134"/>
      <c r="V12" s="2134"/>
      <c r="W12" s="2134"/>
      <c r="X12" s="2134"/>
      <c r="Y12" s="2156"/>
      <c r="Z12" s="111"/>
      <c r="AA12" s="111"/>
      <c r="AB12" s="111"/>
      <c r="AC12" s="111"/>
      <c r="AD12" s="111"/>
      <c r="AE12" s="111"/>
      <c r="AF12" s="111"/>
      <c r="AG12" s="111"/>
      <c r="AH12" s="111"/>
      <c r="AI12" s="111"/>
      <c r="AJ12" s="111"/>
      <c r="AK12" s="111"/>
      <c r="AL12" s="111"/>
    </row>
    <row r="13" spans="2:38" ht="13.5">
      <c r="B13" s="111"/>
      <c r="C13" s="552"/>
      <c r="D13" s="2147"/>
      <c r="E13" s="2136"/>
      <c r="F13" s="2136"/>
      <c r="G13" s="2136"/>
      <c r="H13" s="2136"/>
      <c r="I13" s="2136"/>
      <c r="J13" s="2136"/>
      <c r="K13" s="2136"/>
      <c r="L13" s="2136"/>
      <c r="M13" s="2137"/>
      <c r="N13" s="113" t="s">
        <v>959</v>
      </c>
      <c r="O13" s="2134"/>
      <c r="P13" s="2134"/>
      <c r="Q13" s="2134"/>
      <c r="R13" s="2134"/>
      <c r="S13" s="2134"/>
      <c r="T13" s="389" t="s">
        <v>960</v>
      </c>
      <c r="U13" s="2134"/>
      <c r="V13" s="2134"/>
      <c r="W13" s="2134"/>
      <c r="X13" s="2134"/>
      <c r="Y13" s="2156"/>
      <c r="Z13" s="552"/>
      <c r="AA13" s="552"/>
      <c r="AB13" s="552"/>
      <c r="AC13" s="552"/>
      <c r="AD13" s="552"/>
      <c r="AE13" s="552"/>
      <c r="AF13" s="552"/>
      <c r="AG13" s="552"/>
      <c r="AH13" s="552"/>
      <c r="AI13" s="552"/>
      <c r="AJ13" s="552"/>
      <c r="AK13" s="552"/>
      <c r="AL13" s="552"/>
    </row>
    <row r="14" spans="2:38" ht="13.5">
      <c r="B14" s="111"/>
      <c r="C14" s="552"/>
      <c r="D14" s="2147"/>
      <c r="E14" s="2136"/>
      <c r="F14" s="2136"/>
      <c r="G14" s="2136"/>
      <c r="H14" s="2136"/>
      <c r="I14" s="2136"/>
      <c r="J14" s="2136"/>
      <c r="K14" s="2136"/>
      <c r="L14" s="2136"/>
      <c r="M14" s="2137"/>
      <c r="N14" s="113" t="s">
        <v>961</v>
      </c>
      <c r="O14" s="2134"/>
      <c r="P14" s="2134"/>
      <c r="Q14" s="2134"/>
      <c r="R14" s="2134"/>
      <c r="S14" s="2134"/>
      <c r="T14" s="389" t="s">
        <v>962</v>
      </c>
      <c r="U14" s="2134"/>
      <c r="V14" s="2134"/>
      <c r="W14" s="2134"/>
      <c r="X14" s="2134"/>
      <c r="Y14" s="2156"/>
      <c r="Z14" s="552"/>
      <c r="AA14" s="552"/>
      <c r="AB14" s="552"/>
      <c r="AC14" s="552"/>
      <c r="AD14" s="552"/>
      <c r="AE14" s="552"/>
      <c r="AF14" s="552"/>
      <c r="AG14" s="111"/>
      <c r="AH14" s="552"/>
      <c r="AI14" s="111"/>
      <c r="AJ14" s="552"/>
      <c r="AK14" s="552"/>
      <c r="AL14" s="111"/>
    </row>
    <row r="15" spans="2:38" ht="13.5">
      <c r="B15" s="111"/>
      <c r="C15" s="552"/>
      <c r="D15" s="2147"/>
      <c r="E15" s="2136"/>
      <c r="F15" s="2136"/>
      <c r="G15" s="2136"/>
      <c r="H15" s="2136"/>
      <c r="I15" s="2136"/>
      <c r="J15" s="2136"/>
      <c r="K15" s="2136"/>
      <c r="L15" s="2136"/>
      <c r="M15" s="2137"/>
      <c r="N15" s="113" t="s">
        <v>963</v>
      </c>
      <c r="O15" s="2134"/>
      <c r="P15" s="2134"/>
      <c r="Q15" s="2134"/>
      <c r="R15" s="2134"/>
      <c r="S15" s="2134"/>
      <c r="T15" s="389" t="s">
        <v>961</v>
      </c>
      <c r="U15" s="2134"/>
      <c r="V15" s="2134"/>
      <c r="W15" s="2134"/>
      <c r="X15" s="2134"/>
      <c r="Y15" s="2156"/>
      <c r="Z15" s="552"/>
      <c r="AA15" s="552"/>
      <c r="AB15" s="552"/>
      <c r="AC15" s="552"/>
      <c r="AD15" s="552"/>
      <c r="AE15" s="552"/>
      <c r="AF15" s="552"/>
      <c r="AG15" s="111"/>
      <c r="AH15" s="552"/>
      <c r="AI15" s="111"/>
      <c r="AJ15" s="552"/>
      <c r="AK15" s="552"/>
      <c r="AL15" s="111"/>
    </row>
    <row r="16" spans="2:38" ht="13.5">
      <c r="B16" s="111"/>
      <c r="C16" s="552"/>
      <c r="D16" s="2147"/>
      <c r="E16" s="2136"/>
      <c r="F16" s="2136"/>
      <c r="G16" s="2136"/>
      <c r="H16" s="2136"/>
      <c r="I16" s="2136"/>
      <c r="J16" s="2136"/>
      <c r="K16" s="2136"/>
      <c r="L16" s="2136"/>
      <c r="M16" s="2137"/>
      <c r="N16" s="113" t="s">
        <v>961</v>
      </c>
      <c r="O16" s="2134"/>
      <c r="P16" s="2134"/>
      <c r="Q16" s="2134"/>
      <c r="R16" s="2134"/>
      <c r="S16" s="2134"/>
      <c r="T16" s="389" t="s">
        <v>964</v>
      </c>
      <c r="U16" s="2134"/>
      <c r="V16" s="2134"/>
      <c r="W16" s="2134"/>
      <c r="X16" s="2134"/>
      <c r="Y16" s="2156"/>
      <c r="Z16" s="552"/>
      <c r="AA16" s="552"/>
      <c r="AB16" s="552"/>
      <c r="AC16" s="552"/>
      <c r="AD16" s="552"/>
      <c r="AE16" s="552"/>
      <c r="AF16" s="552"/>
      <c r="AG16" s="111"/>
      <c r="AH16" s="552"/>
      <c r="AI16" s="111"/>
      <c r="AJ16" s="552"/>
      <c r="AK16" s="552"/>
      <c r="AL16" s="111"/>
    </row>
    <row r="17" spans="2:38" ht="13.5">
      <c r="B17" s="111"/>
      <c r="C17" s="552"/>
      <c r="D17" s="2147"/>
      <c r="E17" s="2136"/>
      <c r="F17" s="2136"/>
      <c r="G17" s="2136"/>
      <c r="H17" s="2136"/>
      <c r="I17" s="2136"/>
      <c r="J17" s="2136"/>
      <c r="K17" s="2136"/>
      <c r="L17" s="2136"/>
      <c r="M17" s="2137"/>
      <c r="N17" s="113" t="s">
        <v>959</v>
      </c>
      <c r="O17" s="2134"/>
      <c r="P17" s="2134"/>
      <c r="Q17" s="2134"/>
      <c r="R17" s="2134"/>
      <c r="S17" s="2134"/>
      <c r="T17" s="389" t="s">
        <v>961</v>
      </c>
      <c r="U17" s="2134"/>
      <c r="V17" s="2134"/>
      <c r="W17" s="2134"/>
      <c r="X17" s="2134"/>
      <c r="Y17" s="2156"/>
      <c r="Z17" s="557"/>
      <c r="AA17" s="557"/>
      <c r="AB17" s="557"/>
      <c r="AC17" s="557"/>
      <c r="AD17" s="557"/>
      <c r="AE17" s="557"/>
      <c r="AF17" s="557"/>
      <c r="AG17" s="557"/>
      <c r="AH17" s="557"/>
      <c r="AI17" s="557"/>
      <c r="AJ17" s="557"/>
      <c r="AK17" s="557"/>
      <c r="AL17" s="557"/>
    </row>
    <row r="18" spans="2:38" ht="13.5">
      <c r="B18" s="111"/>
      <c r="C18" s="552"/>
      <c r="D18" s="2148"/>
      <c r="E18" s="2149"/>
      <c r="F18" s="2149"/>
      <c r="G18" s="2149"/>
      <c r="H18" s="2149"/>
      <c r="I18" s="2149"/>
      <c r="J18" s="2149"/>
      <c r="K18" s="2149"/>
      <c r="L18" s="2149"/>
      <c r="M18" s="2150"/>
      <c r="N18" s="115"/>
      <c r="O18" s="549"/>
      <c r="P18" s="549"/>
      <c r="Q18" s="549"/>
      <c r="R18" s="549"/>
      <c r="S18" s="549"/>
      <c r="T18" s="549"/>
      <c r="U18" s="549"/>
      <c r="V18" s="549"/>
      <c r="W18" s="549"/>
      <c r="X18" s="564"/>
      <c r="Y18" s="565"/>
      <c r="Z18" s="557"/>
      <c r="AA18" s="557"/>
      <c r="AB18" s="557"/>
      <c r="AC18" s="557"/>
      <c r="AD18" s="557"/>
      <c r="AE18" s="557"/>
      <c r="AF18" s="557"/>
      <c r="AG18" s="557"/>
      <c r="AH18" s="557"/>
      <c r="AI18" s="557"/>
      <c r="AJ18" s="557"/>
      <c r="AK18" s="557"/>
      <c r="AL18" s="557"/>
    </row>
    <row r="19" spans="2:38" ht="13.5">
      <c r="B19" s="111"/>
      <c r="C19" s="552"/>
      <c r="D19" s="2138" t="s">
        <v>965</v>
      </c>
      <c r="E19" s="2139"/>
      <c r="F19" s="2139"/>
      <c r="G19" s="2139"/>
      <c r="H19" s="2139"/>
      <c r="I19" s="2139"/>
      <c r="J19" s="2139"/>
      <c r="K19" s="2139"/>
      <c r="L19" s="2139"/>
      <c r="M19" s="2139"/>
      <c r="N19" s="2139"/>
      <c r="O19" s="2139"/>
      <c r="P19" s="2139"/>
      <c r="Q19" s="2139"/>
      <c r="R19" s="2139"/>
      <c r="S19" s="2139"/>
      <c r="T19" s="2139"/>
      <c r="U19" s="2139"/>
      <c r="V19" s="2139"/>
      <c r="W19" s="2139"/>
      <c r="X19" s="2139"/>
      <c r="Y19" s="2140"/>
      <c r="Z19" s="557"/>
      <c r="AA19" s="557"/>
      <c r="AB19" s="557"/>
      <c r="AC19" s="557"/>
      <c r="AD19" s="557"/>
      <c r="AE19" s="557"/>
      <c r="AF19" s="557"/>
      <c r="AG19" s="557"/>
      <c r="AH19" s="557"/>
      <c r="AI19" s="557"/>
      <c r="AJ19" s="557"/>
      <c r="AK19" s="557"/>
      <c r="AL19" s="557"/>
    </row>
    <row r="20" spans="2:38" ht="13.5">
      <c r="B20" s="111"/>
      <c r="C20" s="552"/>
      <c r="D20" s="2152"/>
      <c r="E20" s="2153"/>
      <c r="F20" s="2153"/>
      <c r="G20" s="2153"/>
      <c r="H20" s="2153"/>
      <c r="I20" s="2153"/>
      <c r="J20" s="2153"/>
      <c r="K20" s="2153"/>
      <c r="L20" s="2153"/>
      <c r="M20" s="2153"/>
      <c r="N20" s="2153"/>
      <c r="O20" s="2153"/>
      <c r="P20" s="2153"/>
      <c r="Q20" s="2153"/>
      <c r="R20" s="2153"/>
      <c r="S20" s="2153"/>
      <c r="T20" s="2153"/>
      <c r="U20" s="2153"/>
      <c r="V20" s="2153"/>
      <c r="W20" s="2153"/>
      <c r="X20" s="2153"/>
      <c r="Y20" s="2154"/>
      <c r="Z20" s="557"/>
      <c r="AA20" s="557"/>
      <c r="AB20" s="557"/>
      <c r="AC20" s="557"/>
      <c r="AD20" s="557"/>
      <c r="AE20" s="557"/>
      <c r="AF20" s="557"/>
      <c r="AG20" s="557"/>
      <c r="AH20" s="557"/>
      <c r="AI20" s="557"/>
      <c r="AJ20" s="557"/>
      <c r="AK20" s="557"/>
      <c r="AL20" s="557"/>
    </row>
    <row r="21" spans="2:38" ht="13.5">
      <c r="B21" s="111"/>
      <c r="C21" s="552"/>
      <c r="D21" s="2155" t="s">
        <v>1404</v>
      </c>
      <c r="E21" s="2145"/>
      <c r="F21" s="2145"/>
      <c r="G21" s="2145"/>
      <c r="H21" s="2145"/>
      <c r="I21" s="2145"/>
      <c r="J21" s="2145"/>
      <c r="K21" s="2145"/>
      <c r="L21" s="2145"/>
      <c r="M21" s="2146"/>
      <c r="N21" s="561"/>
      <c r="O21" s="561"/>
      <c r="P21" s="561"/>
      <c r="Q21" s="561"/>
      <c r="R21" s="561"/>
      <c r="S21" s="561"/>
      <c r="T21" s="561"/>
      <c r="U21" s="561"/>
      <c r="V21" s="561"/>
      <c r="W21" s="561"/>
      <c r="X21" s="566"/>
      <c r="Y21" s="567"/>
      <c r="Z21" s="557"/>
      <c r="AA21" s="557"/>
      <c r="AB21" s="557"/>
      <c r="AC21" s="557"/>
      <c r="AD21" s="557"/>
      <c r="AE21" s="557"/>
      <c r="AF21" s="557"/>
      <c r="AG21" s="557"/>
      <c r="AH21" s="557"/>
      <c r="AI21" s="557"/>
      <c r="AJ21" s="557"/>
      <c r="AK21" s="557"/>
      <c r="AL21" s="557"/>
    </row>
    <row r="22" spans="2:38" ht="13.5">
      <c r="B22" s="111"/>
      <c r="C22" s="111"/>
      <c r="D22" s="2147"/>
      <c r="E22" s="2136"/>
      <c r="F22" s="2136"/>
      <c r="G22" s="2136"/>
      <c r="H22" s="2136"/>
      <c r="I22" s="2136"/>
      <c r="J22" s="2136"/>
      <c r="K22" s="2136"/>
      <c r="L22" s="2136"/>
      <c r="M22" s="2137"/>
      <c r="N22" s="111"/>
      <c r="O22" s="111"/>
      <c r="P22" s="111"/>
      <c r="Q22" s="111" t="s">
        <v>954</v>
      </c>
      <c r="R22" s="2135"/>
      <c r="S22" s="2135"/>
      <c r="T22" s="2135"/>
      <c r="U22" s="2135"/>
      <c r="V22" s="2135"/>
      <c r="W22" s="111" t="s">
        <v>966</v>
      </c>
      <c r="X22" s="111" t="s">
        <v>967</v>
      </c>
      <c r="Y22" s="568"/>
      <c r="Z22" s="111"/>
      <c r="AA22" s="111"/>
      <c r="AB22" s="111"/>
      <c r="AC22" s="111"/>
      <c r="AD22" s="111"/>
      <c r="AE22" s="111"/>
      <c r="AF22" s="111"/>
      <c r="AG22" s="111"/>
      <c r="AH22" s="111"/>
      <c r="AI22" s="111"/>
      <c r="AJ22" s="111"/>
      <c r="AK22" s="111"/>
      <c r="AL22" s="111"/>
    </row>
    <row r="23" spans="2:38" ht="13.5">
      <c r="B23" s="111"/>
      <c r="C23" s="111"/>
      <c r="D23" s="2148"/>
      <c r="E23" s="2149"/>
      <c r="F23" s="2149"/>
      <c r="G23" s="2149"/>
      <c r="H23" s="2149"/>
      <c r="I23" s="2149"/>
      <c r="J23" s="2149"/>
      <c r="K23" s="2149"/>
      <c r="L23" s="2149"/>
      <c r="M23" s="2150"/>
      <c r="N23" s="549"/>
      <c r="O23" s="549"/>
      <c r="P23" s="549"/>
      <c r="Q23" s="549"/>
      <c r="R23" s="549"/>
      <c r="S23" s="549"/>
      <c r="T23" s="549"/>
      <c r="U23" s="549"/>
      <c r="V23" s="549"/>
      <c r="W23" s="549"/>
      <c r="X23" s="549"/>
      <c r="Y23" s="563"/>
      <c r="Z23" s="111"/>
      <c r="AA23" s="111"/>
      <c r="AB23" s="111"/>
      <c r="AC23" s="111"/>
      <c r="AD23" s="111"/>
      <c r="AE23" s="111"/>
      <c r="AF23" s="111"/>
      <c r="AG23" s="111"/>
      <c r="AH23" s="111"/>
      <c r="AI23" s="111"/>
      <c r="AJ23" s="111"/>
      <c r="AK23" s="111"/>
      <c r="AL23" s="111"/>
    </row>
    <row r="24" spans="2:38" ht="13.5">
      <c r="B24" s="111"/>
      <c r="C24" s="111"/>
      <c r="D24" s="2155" t="s">
        <v>1405</v>
      </c>
      <c r="E24" s="2145"/>
      <c r="F24" s="2145"/>
      <c r="G24" s="2145"/>
      <c r="H24" s="2145"/>
      <c r="I24" s="2145"/>
      <c r="J24" s="2145"/>
      <c r="K24" s="2145"/>
      <c r="L24" s="2145"/>
      <c r="M24" s="2146"/>
      <c r="N24" s="561"/>
      <c r="O24" s="561"/>
      <c r="P24" s="561"/>
      <c r="Q24" s="561"/>
      <c r="R24" s="561"/>
      <c r="S24" s="561"/>
      <c r="T24" s="561"/>
      <c r="U24" s="561"/>
      <c r="V24" s="561"/>
      <c r="W24" s="561"/>
      <c r="X24" s="566"/>
      <c r="Y24" s="567"/>
      <c r="Z24" s="557"/>
      <c r="AA24" s="557"/>
      <c r="AB24" s="557"/>
      <c r="AC24" s="557"/>
      <c r="AD24" s="557"/>
      <c r="AE24" s="557"/>
      <c r="AF24" s="557"/>
      <c r="AG24" s="557"/>
      <c r="AH24" s="557"/>
      <c r="AI24" s="557"/>
      <c r="AJ24" s="557"/>
      <c r="AK24" s="557"/>
      <c r="AL24" s="557"/>
    </row>
    <row r="25" spans="2:38" ht="13.5">
      <c r="B25" s="111"/>
      <c r="C25" s="111"/>
      <c r="D25" s="2147"/>
      <c r="E25" s="2136"/>
      <c r="F25" s="2136"/>
      <c r="G25" s="2136"/>
      <c r="H25" s="2136"/>
      <c r="I25" s="2136"/>
      <c r="J25" s="2136"/>
      <c r="K25" s="2136"/>
      <c r="L25" s="2136"/>
      <c r="M25" s="2137"/>
      <c r="N25" s="111"/>
      <c r="O25" s="111"/>
      <c r="P25" s="111"/>
      <c r="Q25" s="111" t="s">
        <v>954</v>
      </c>
      <c r="R25" s="2135"/>
      <c r="S25" s="2135"/>
      <c r="T25" s="2135"/>
      <c r="U25" s="2135"/>
      <c r="V25" s="2135"/>
      <c r="W25" s="111" t="s">
        <v>968</v>
      </c>
      <c r="X25" s="111" t="s">
        <v>967</v>
      </c>
      <c r="Y25" s="558"/>
      <c r="Z25" s="557"/>
      <c r="AA25" s="557"/>
      <c r="AB25" s="557"/>
      <c r="AC25" s="557"/>
      <c r="AD25" s="557"/>
      <c r="AE25" s="557"/>
      <c r="AF25" s="557"/>
      <c r="AG25" s="557"/>
      <c r="AH25" s="557"/>
      <c r="AI25" s="557"/>
      <c r="AJ25" s="557"/>
      <c r="AK25" s="557"/>
      <c r="AL25" s="557"/>
    </row>
    <row r="26" spans="2:38" ht="13.5">
      <c r="B26" s="111"/>
      <c r="C26" s="111"/>
      <c r="D26" s="2148"/>
      <c r="E26" s="2149"/>
      <c r="F26" s="2149"/>
      <c r="G26" s="2149"/>
      <c r="H26" s="2149"/>
      <c r="I26" s="2149"/>
      <c r="J26" s="2149"/>
      <c r="K26" s="2149"/>
      <c r="L26" s="2149"/>
      <c r="M26" s="2150"/>
      <c r="N26" s="549"/>
      <c r="O26" s="549"/>
      <c r="P26" s="549"/>
      <c r="Q26" s="549"/>
      <c r="R26" s="549"/>
      <c r="S26" s="549"/>
      <c r="T26" s="549"/>
      <c r="U26" s="549"/>
      <c r="V26" s="549"/>
      <c r="W26" s="549"/>
      <c r="X26" s="549"/>
      <c r="Y26" s="563"/>
      <c r="Z26" s="111"/>
      <c r="AA26" s="111"/>
      <c r="AB26" s="111"/>
      <c r="AC26" s="111"/>
      <c r="AD26" s="111"/>
      <c r="AE26" s="111"/>
      <c r="AF26" s="111"/>
      <c r="AG26" s="111"/>
      <c r="AH26" s="111"/>
      <c r="AI26" s="111"/>
      <c r="AJ26" s="111"/>
      <c r="AK26" s="111"/>
      <c r="AL26" s="111"/>
    </row>
    <row r="27" spans="4:25" ht="13.5">
      <c r="D27" s="2155" t="s">
        <v>1406</v>
      </c>
      <c r="E27" s="2145"/>
      <c r="F27" s="2145"/>
      <c r="G27" s="2145"/>
      <c r="H27" s="2145"/>
      <c r="I27" s="2145"/>
      <c r="J27" s="2145"/>
      <c r="K27" s="2145"/>
      <c r="L27" s="2145"/>
      <c r="M27" s="2146"/>
      <c r="N27" s="561"/>
      <c r="O27" s="561"/>
      <c r="P27" s="561"/>
      <c r="Q27" s="561"/>
      <c r="R27" s="561"/>
      <c r="S27" s="561"/>
      <c r="T27" s="561"/>
      <c r="U27" s="561"/>
      <c r="V27" s="561"/>
      <c r="W27" s="561"/>
      <c r="X27" s="561"/>
      <c r="Y27" s="562"/>
    </row>
    <row r="28" spans="4:25" ht="13.5">
      <c r="D28" s="2147"/>
      <c r="E28" s="2136"/>
      <c r="F28" s="2136"/>
      <c r="G28" s="2136"/>
      <c r="H28" s="2136"/>
      <c r="I28" s="2136"/>
      <c r="J28" s="2136"/>
      <c r="K28" s="2136"/>
      <c r="L28" s="2136"/>
      <c r="M28" s="2137"/>
      <c r="N28" s="111"/>
      <c r="O28" s="111"/>
      <c r="P28" s="111"/>
      <c r="Q28" s="111" t="s">
        <v>969</v>
      </c>
      <c r="R28" s="2135"/>
      <c r="S28" s="2135"/>
      <c r="T28" s="2135"/>
      <c r="U28" s="2135"/>
      <c r="V28" s="2135"/>
      <c r="W28" s="111" t="s">
        <v>970</v>
      </c>
      <c r="X28" s="111" t="s">
        <v>967</v>
      </c>
      <c r="Y28" s="568"/>
    </row>
    <row r="29" spans="4:25" ht="13.5">
      <c r="D29" s="2148"/>
      <c r="E29" s="2149"/>
      <c r="F29" s="2149"/>
      <c r="G29" s="2149"/>
      <c r="H29" s="2149"/>
      <c r="I29" s="2149"/>
      <c r="J29" s="2149"/>
      <c r="K29" s="2149"/>
      <c r="L29" s="2149"/>
      <c r="M29" s="2150"/>
      <c r="N29" s="549"/>
      <c r="O29" s="549"/>
      <c r="P29" s="549"/>
      <c r="Q29" s="549"/>
      <c r="R29" s="549"/>
      <c r="S29" s="549"/>
      <c r="T29" s="549"/>
      <c r="U29" s="549"/>
      <c r="V29" s="549"/>
      <c r="W29" s="549"/>
      <c r="X29" s="549"/>
      <c r="Y29" s="563"/>
    </row>
    <row r="30" spans="4:25" ht="13.5">
      <c r="D30" s="2151" t="s">
        <v>971</v>
      </c>
      <c r="E30" s="2136"/>
      <c r="F30" s="2136"/>
      <c r="G30" s="2136"/>
      <c r="H30" s="2136"/>
      <c r="I30" s="2136"/>
      <c r="J30" s="2136"/>
      <c r="K30" s="2136"/>
      <c r="L30" s="2136"/>
      <c r="M30" s="2137"/>
      <c r="N30" s="111"/>
      <c r="O30" s="111"/>
      <c r="P30" s="111"/>
      <c r="Q30" s="111"/>
      <c r="R30" s="111"/>
      <c r="S30" s="111"/>
      <c r="T30" s="111"/>
      <c r="U30" s="111"/>
      <c r="V30" s="111"/>
      <c r="W30" s="111"/>
      <c r="X30" s="111"/>
      <c r="Y30" s="568"/>
    </row>
    <row r="31" spans="4:25" ht="13.5">
      <c r="D31" s="2147"/>
      <c r="E31" s="2136"/>
      <c r="F31" s="2136"/>
      <c r="G31" s="2136"/>
      <c r="H31" s="2136"/>
      <c r="I31" s="2136"/>
      <c r="J31" s="2136"/>
      <c r="K31" s="2136"/>
      <c r="L31" s="2136"/>
      <c r="M31" s="2137"/>
      <c r="N31" s="111" t="s">
        <v>963</v>
      </c>
      <c r="O31" s="2134"/>
      <c r="P31" s="2134"/>
      <c r="Q31" s="2134"/>
      <c r="R31" s="2134"/>
      <c r="S31" s="2134"/>
      <c r="T31" s="2134"/>
      <c r="U31" s="389" t="s">
        <v>969</v>
      </c>
      <c r="V31" s="2135"/>
      <c r="W31" s="2135"/>
      <c r="X31" s="2136" t="s">
        <v>972</v>
      </c>
      <c r="Y31" s="2137"/>
    </row>
    <row r="32" spans="4:25" ht="13.5">
      <c r="D32" s="2147"/>
      <c r="E32" s="2136"/>
      <c r="F32" s="2136"/>
      <c r="G32" s="2136"/>
      <c r="H32" s="2136"/>
      <c r="I32" s="2136"/>
      <c r="J32" s="2136"/>
      <c r="K32" s="2136"/>
      <c r="L32" s="2136"/>
      <c r="M32" s="2137"/>
      <c r="N32" s="111" t="s">
        <v>973</v>
      </c>
      <c r="O32" s="2134"/>
      <c r="P32" s="2134"/>
      <c r="Q32" s="2134"/>
      <c r="R32" s="2134"/>
      <c r="S32" s="2134"/>
      <c r="T32" s="2134"/>
      <c r="U32" s="389" t="s">
        <v>974</v>
      </c>
      <c r="V32" s="2135"/>
      <c r="W32" s="2135"/>
      <c r="X32" s="2136" t="s">
        <v>972</v>
      </c>
      <c r="Y32" s="2137"/>
    </row>
    <row r="33" spans="4:25" ht="13.5">
      <c r="D33" s="2147"/>
      <c r="E33" s="2136"/>
      <c r="F33" s="2136"/>
      <c r="G33" s="2136"/>
      <c r="H33" s="2136"/>
      <c r="I33" s="2136"/>
      <c r="J33" s="2136"/>
      <c r="K33" s="2136"/>
      <c r="L33" s="2136"/>
      <c r="M33" s="2137"/>
      <c r="N33" s="111" t="s">
        <v>963</v>
      </c>
      <c r="O33" s="2134"/>
      <c r="P33" s="2134"/>
      <c r="Q33" s="2134"/>
      <c r="R33" s="2134"/>
      <c r="S33" s="2134"/>
      <c r="T33" s="2134"/>
      <c r="U33" s="389" t="s">
        <v>975</v>
      </c>
      <c r="V33" s="2135"/>
      <c r="W33" s="2135"/>
      <c r="X33" s="2136" t="s">
        <v>972</v>
      </c>
      <c r="Y33" s="2137"/>
    </row>
    <row r="34" spans="4:25" ht="13.5">
      <c r="D34" s="2147"/>
      <c r="E34" s="2136"/>
      <c r="F34" s="2136"/>
      <c r="G34" s="2136"/>
      <c r="H34" s="2136"/>
      <c r="I34" s="2136"/>
      <c r="J34" s="2136"/>
      <c r="K34" s="2136"/>
      <c r="L34" s="2136"/>
      <c r="M34" s="2137"/>
      <c r="N34" s="111" t="s">
        <v>961</v>
      </c>
      <c r="O34" s="2134"/>
      <c r="P34" s="2134"/>
      <c r="Q34" s="2134"/>
      <c r="R34" s="2134"/>
      <c r="S34" s="2134"/>
      <c r="T34" s="2134"/>
      <c r="U34" s="389" t="s">
        <v>976</v>
      </c>
      <c r="V34" s="2135"/>
      <c r="W34" s="2135"/>
      <c r="X34" s="2136" t="s">
        <v>972</v>
      </c>
      <c r="Y34" s="2137"/>
    </row>
    <row r="35" spans="4:25" ht="13.5">
      <c r="D35" s="2148"/>
      <c r="E35" s="2149"/>
      <c r="F35" s="2149"/>
      <c r="G35" s="2149"/>
      <c r="H35" s="2149"/>
      <c r="I35" s="2149"/>
      <c r="J35" s="2149"/>
      <c r="K35" s="2149"/>
      <c r="L35" s="2149"/>
      <c r="M35" s="2150"/>
      <c r="N35" s="549"/>
      <c r="O35" s="549"/>
      <c r="P35" s="549"/>
      <c r="Q35" s="549"/>
      <c r="R35" s="549"/>
      <c r="S35" s="549"/>
      <c r="T35" s="549"/>
      <c r="U35" s="549"/>
      <c r="V35" s="549"/>
      <c r="W35" s="549"/>
      <c r="X35" s="549"/>
      <c r="Y35" s="563"/>
    </row>
    <row r="36" spans="4:25" ht="13.5">
      <c r="D36" s="2138" t="s">
        <v>977</v>
      </c>
      <c r="E36" s="2139"/>
      <c r="F36" s="2139"/>
      <c r="G36" s="2139"/>
      <c r="H36" s="2139"/>
      <c r="I36" s="2139"/>
      <c r="J36" s="2139"/>
      <c r="K36" s="2139"/>
      <c r="L36" s="2139"/>
      <c r="M36" s="2139"/>
      <c r="N36" s="2139"/>
      <c r="O36" s="2139"/>
      <c r="P36" s="2139"/>
      <c r="Q36" s="2139"/>
      <c r="R36" s="2139"/>
      <c r="S36" s="2139"/>
      <c r="T36" s="2139"/>
      <c r="U36" s="2139"/>
      <c r="V36" s="2139"/>
      <c r="W36" s="2139"/>
      <c r="X36" s="2139"/>
      <c r="Y36" s="2140"/>
    </row>
    <row r="37" spans="4:25" ht="13.5">
      <c r="D37" s="2141"/>
      <c r="E37" s="2142"/>
      <c r="F37" s="2142"/>
      <c r="G37" s="2142"/>
      <c r="H37" s="2142"/>
      <c r="I37" s="2142"/>
      <c r="J37" s="2142"/>
      <c r="K37" s="2142"/>
      <c r="L37" s="2142"/>
      <c r="M37" s="2142"/>
      <c r="N37" s="2142"/>
      <c r="O37" s="2142"/>
      <c r="P37" s="2142"/>
      <c r="Q37" s="2142"/>
      <c r="R37" s="2142"/>
      <c r="S37" s="2142"/>
      <c r="T37" s="2142"/>
      <c r="U37" s="2142"/>
      <c r="V37" s="2142"/>
      <c r="W37" s="2142"/>
      <c r="X37" s="2142"/>
      <c r="Y37" s="2143"/>
    </row>
    <row r="38" spans="4:25" ht="13.5">
      <c r="D38" s="2144" t="s">
        <v>978</v>
      </c>
      <c r="E38" s="2145"/>
      <c r="F38" s="2145"/>
      <c r="G38" s="2145"/>
      <c r="H38" s="2145"/>
      <c r="I38" s="2145"/>
      <c r="J38" s="2145"/>
      <c r="K38" s="2145"/>
      <c r="L38" s="2145"/>
      <c r="M38" s="2146"/>
      <c r="N38" s="112"/>
      <c r="O38" s="561"/>
      <c r="P38" s="561"/>
      <c r="Q38" s="561"/>
      <c r="R38" s="561"/>
      <c r="S38" s="561"/>
      <c r="T38" s="561"/>
      <c r="U38" s="561"/>
      <c r="V38" s="561"/>
      <c r="W38" s="561"/>
      <c r="X38" s="561"/>
      <c r="Y38" s="562"/>
    </row>
    <row r="39" spans="4:25" ht="13.5">
      <c r="D39" s="2147"/>
      <c r="E39" s="2136"/>
      <c r="F39" s="2136"/>
      <c r="G39" s="2136"/>
      <c r="H39" s="2136"/>
      <c r="I39" s="2136"/>
      <c r="J39" s="2136"/>
      <c r="K39" s="2136"/>
      <c r="L39" s="2136"/>
      <c r="M39" s="2137"/>
      <c r="N39" s="113"/>
      <c r="O39" s="111" t="s">
        <v>975</v>
      </c>
      <c r="Q39" s="114" t="s">
        <v>137</v>
      </c>
      <c r="R39" s="552" t="s">
        <v>979</v>
      </c>
      <c r="S39" s="1700" t="s">
        <v>980</v>
      </c>
      <c r="T39" s="1700"/>
      <c r="U39" s="114" t="s">
        <v>981</v>
      </c>
      <c r="V39" s="552" t="s">
        <v>982</v>
      </c>
      <c r="W39" s="552"/>
      <c r="X39" s="111" t="s">
        <v>983</v>
      </c>
      <c r="Y39" s="568"/>
    </row>
    <row r="40" spans="4:25" ht="13.5">
      <c r="D40" s="2148"/>
      <c r="E40" s="2149"/>
      <c r="F40" s="2149"/>
      <c r="G40" s="2149"/>
      <c r="H40" s="2149"/>
      <c r="I40" s="2149"/>
      <c r="J40" s="2149"/>
      <c r="K40" s="2149"/>
      <c r="L40" s="2149"/>
      <c r="M40" s="2150"/>
      <c r="N40" s="115"/>
      <c r="O40" s="549"/>
      <c r="P40" s="549"/>
      <c r="Q40" s="549"/>
      <c r="R40" s="549"/>
      <c r="S40" s="549"/>
      <c r="T40" s="549"/>
      <c r="U40" s="549"/>
      <c r="V40" s="549"/>
      <c r="W40" s="549"/>
      <c r="X40" s="549"/>
      <c r="Y40" s="563"/>
    </row>
    <row r="42" spans="4:25" ht="13.5">
      <c r="D42" s="110" t="s">
        <v>984</v>
      </c>
      <c r="E42" s="1765" t="s">
        <v>1407</v>
      </c>
      <c r="F42" s="2133"/>
      <c r="G42" s="2133"/>
      <c r="H42" s="2133"/>
      <c r="I42" s="2133"/>
      <c r="J42" s="2133"/>
      <c r="K42" s="2133"/>
      <c r="L42" s="2133"/>
      <c r="M42" s="2133"/>
      <c r="N42" s="2133"/>
      <c r="O42" s="2133"/>
      <c r="P42" s="2133"/>
      <c r="Q42" s="2133"/>
      <c r="R42" s="2133"/>
      <c r="S42" s="2133"/>
      <c r="T42" s="2133"/>
      <c r="U42" s="2133"/>
      <c r="V42" s="2133"/>
      <c r="W42" s="2133"/>
      <c r="X42" s="2133"/>
      <c r="Y42" s="2133"/>
    </row>
    <row r="43" spans="5:25" ht="13.5">
      <c r="E43" s="2133"/>
      <c r="F43" s="2133"/>
      <c r="G43" s="2133"/>
      <c r="H43" s="2133"/>
      <c r="I43" s="2133"/>
      <c r="J43" s="2133"/>
      <c r="K43" s="2133"/>
      <c r="L43" s="2133"/>
      <c r="M43" s="2133"/>
      <c r="N43" s="2133"/>
      <c r="O43" s="2133"/>
      <c r="P43" s="2133"/>
      <c r="Q43" s="2133"/>
      <c r="R43" s="2133"/>
      <c r="S43" s="2133"/>
      <c r="T43" s="2133"/>
      <c r="U43" s="2133"/>
      <c r="V43" s="2133"/>
      <c r="W43" s="2133"/>
      <c r="X43" s="2133"/>
      <c r="Y43" s="2133"/>
    </row>
  </sheetData>
  <sheetProtection/>
  <mergeCells count="58">
    <mergeCell ref="C3:Z3"/>
    <mergeCell ref="D6:Y7"/>
    <mergeCell ref="D8:M10"/>
    <mergeCell ref="T9:V9"/>
    <mergeCell ref="W9:Y9"/>
    <mergeCell ref="D11:M18"/>
    <mergeCell ref="O11:P11"/>
    <mergeCell ref="Q11:S11"/>
    <mergeCell ref="U11:V11"/>
    <mergeCell ref="W11:Y11"/>
    <mergeCell ref="O12:P12"/>
    <mergeCell ref="Q12:S12"/>
    <mergeCell ref="U12:V12"/>
    <mergeCell ref="W12:Y12"/>
    <mergeCell ref="O13:P13"/>
    <mergeCell ref="Q13:S13"/>
    <mergeCell ref="U13:V13"/>
    <mergeCell ref="W13:Y13"/>
    <mergeCell ref="O14:P14"/>
    <mergeCell ref="Q14:S14"/>
    <mergeCell ref="U14:V14"/>
    <mergeCell ref="W14:Y14"/>
    <mergeCell ref="O15:P15"/>
    <mergeCell ref="Q15:S15"/>
    <mergeCell ref="U15:V15"/>
    <mergeCell ref="W15:Y15"/>
    <mergeCell ref="O16:P16"/>
    <mergeCell ref="Q16:S16"/>
    <mergeCell ref="U16:V16"/>
    <mergeCell ref="W16:Y16"/>
    <mergeCell ref="O17:P17"/>
    <mergeCell ref="Q17:S17"/>
    <mergeCell ref="U17:V17"/>
    <mergeCell ref="W17:Y17"/>
    <mergeCell ref="D19:Y20"/>
    <mergeCell ref="D21:M23"/>
    <mergeCell ref="R22:V22"/>
    <mergeCell ref="D24:M26"/>
    <mergeCell ref="R25:V25"/>
    <mergeCell ref="D27:M29"/>
    <mergeCell ref="R28:V28"/>
    <mergeCell ref="X31:Y31"/>
    <mergeCell ref="O32:T32"/>
    <mergeCell ref="V32:W32"/>
    <mergeCell ref="X32:Y32"/>
    <mergeCell ref="O33:T33"/>
    <mergeCell ref="V33:W33"/>
    <mergeCell ref="X33:Y33"/>
    <mergeCell ref="E42:Y43"/>
    <mergeCell ref="O34:T34"/>
    <mergeCell ref="V34:W34"/>
    <mergeCell ref="X34:Y34"/>
    <mergeCell ref="D36:Y37"/>
    <mergeCell ref="D38:M40"/>
    <mergeCell ref="S39:T39"/>
    <mergeCell ref="D30:M35"/>
    <mergeCell ref="O31:T31"/>
    <mergeCell ref="V31:W31"/>
  </mergeCells>
  <dataValidations count="1">
    <dataValidation type="list" allowBlank="1" showInputMessage="1" showErrorMessage="1" sqref="Q39 U39">
      <formula1>$AD$4:$AD$5</formula1>
    </dataValidation>
  </dataValidation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9" tint="0.5999900102615356"/>
  </sheetPr>
  <dimension ref="B2:AK36"/>
  <sheetViews>
    <sheetView view="pageBreakPreview" zoomScaleSheetLayoutView="100" zoomScalePageLayoutView="0" workbookViewId="0" topLeftCell="A1">
      <selection activeCell="A1" sqref="A1"/>
    </sheetView>
  </sheetViews>
  <sheetFormatPr defaultColWidth="9.00390625" defaultRowHeight="13.5"/>
  <cols>
    <col min="1" max="1" width="1.4921875" style="110" customWidth="1"/>
    <col min="2" max="26" width="3.625" style="110" customWidth="1"/>
    <col min="27" max="27" width="1.25" style="110" customWidth="1"/>
    <col min="28" max="38" width="3.625" style="110" customWidth="1"/>
    <col min="39" max="39" width="1.00390625" style="110" customWidth="1"/>
    <col min="40" max="61" width="3.625" style="110" customWidth="1"/>
    <col min="62" max="16384" width="9.00390625" style="110" customWidth="1"/>
  </cols>
  <sheetData>
    <row r="2" ht="13.5">
      <c r="B2" s="109" t="s">
        <v>985</v>
      </c>
    </row>
    <row r="3" spans="3:37" ht="13.5">
      <c r="C3" s="1664" t="s">
        <v>986</v>
      </c>
      <c r="D3" s="1664"/>
      <c r="E3" s="1664"/>
      <c r="F3" s="1664"/>
      <c r="G3" s="1664"/>
      <c r="H3" s="1664"/>
      <c r="I3" s="1664"/>
      <c r="J3" s="1664"/>
      <c r="K3" s="1664"/>
      <c r="L3" s="1664"/>
      <c r="M3" s="1664"/>
      <c r="N3" s="1664"/>
      <c r="O3" s="1664"/>
      <c r="P3" s="1664"/>
      <c r="Q3" s="1664"/>
      <c r="R3" s="1664"/>
      <c r="S3" s="1664"/>
      <c r="T3" s="1664"/>
      <c r="U3" s="1664"/>
      <c r="V3" s="1664"/>
      <c r="W3" s="1664"/>
      <c r="X3" s="1664"/>
      <c r="Y3" s="1664"/>
      <c r="Z3" s="555"/>
      <c r="AA3" s="555"/>
      <c r="AB3" s="555"/>
      <c r="AC3" s="555"/>
      <c r="AD3" s="555"/>
      <c r="AE3" s="555"/>
      <c r="AF3" s="555"/>
      <c r="AG3" s="555"/>
      <c r="AH3" s="555"/>
      <c r="AI3" s="555"/>
      <c r="AJ3" s="555"/>
      <c r="AK3" s="555"/>
    </row>
    <row r="4" ht="13.5">
      <c r="AC4" s="554" t="s">
        <v>987</v>
      </c>
    </row>
    <row r="5" spans="2:37" ht="13.5">
      <c r="B5" s="556"/>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554" t="s">
        <v>139</v>
      </c>
      <c r="AD5" s="111"/>
      <c r="AE5" s="111"/>
      <c r="AF5" s="111"/>
      <c r="AG5" s="111"/>
      <c r="AH5" s="111"/>
      <c r="AI5" s="111"/>
      <c r="AJ5" s="111"/>
      <c r="AK5" s="111"/>
    </row>
    <row r="6" spans="2:37" ht="13.5">
      <c r="B6" s="556"/>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2:37" ht="13.5">
      <c r="B7" s="111"/>
      <c r="C7" s="360" t="s">
        <v>988</v>
      </c>
      <c r="D7" s="550"/>
      <c r="E7" s="550"/>
      <c r="F7" s="550"/>
      <c r="G7" s="550"/>
      <c r="H7" s="550"/>
      <c r="I7" s="550"/>
      <c r="J7" s="550"/>
      <c r="K7" s="550"/>
      <c r="L7" s="550"/>
      <c r="M7" s="550"/>
      <c r="N7" s="550"/>
      <c r="O7" s="550"/>
      <c r="P7" s="550"/>
      <c r="Q7" s="550"/>
      <c r="R7" s="550"/>
      <c r="S7" s="550"/>
      <c r="T7" s="550"/>
      <c r="U7" s="550"/>
      <c r="V7" s="550"/>
      <c r="W7" s="550"/>
      <c r="X7" s="550"/>
      <c r="Y7" s="551"/>
      <c r="Z7" s="552"/>
      <c r="AA7" s="552"/>
      <c r="AB7" s="552"/>
      <c r="AC7" s="552"/>
      <c r="AD7" s="552"/>
      <c r="AE7" s="552"/>
      <c r="AF7" s="552"/>
      <c r="AG7" s="552"/>
      <c r="AH7" s="552"/>
      <c r="AI7" s="552"/>
      <c r="AJ7" s="552"/>
      <c r="AK7" s="552"/>
    </row>
    <row r="8" spans="2:37" ht="13.5">
      <c r="B8" s="111"/>
      <c r="C8" s="359"/>
      <c r="D8" s="552"/>
      <c r="E8" s="552"/>
      <c r="F8" s="552"/>
      <c r="G8" s="552"/>
      <c r="H8" s="552"/>
      <c r="I8" s="552"/>
      <c r="J8" s="552"/>
      <c r="K8" s="552"/>
      <c r="L8" s="552"/>
      <c r="M8" s="552"/>
      <c r="N8" s="552"/>
      <c r="O8" s="552"/>
      <c r="P8" s="552"/>
      <c r="Q8" s="552"/>
      <c r="R8" s="552"/>
      <c r="S8" s="552"/>
      <c r="T8" s="552"/>
      <c r="U8" s="552"/>
      <c r="V8" s="552"/>
      <c r="W8" s="552"/>
      <c r="X8" s="552"/>
      <c r="Y8" s="553"/>
      <c r="Z8" s="552"/>
      <c r="AA8" s="552"/>
      <c r="AB8" s="552"/>
      <c r="AC8" s="552"/>
      <c r="AD8" s="552"/>
      <c r="AE8" s="552"/>
      <c r="AF8" s="552"/>
      <c r="AG8" s="552"/>
      <c r="AH8" s="552"/>
      <c r="AI8" s="552"/>
      <c r="AJ8" s="552"/>
      <c r="AK8" s="552"/>
    </row>
    <row r="9" spans="2:37" ht="13.5">
      <c r="B9" s="111"/>
      <c r="C9" s="569"/>
      <c r="D9" s="502"/>
      <c r="E9" s="323" t="s">
        <v>989</v>
      </c>
      <c r="F9" s="2159" t="s">
        <v>990</v>
      </c>
      <c r="G9" s="2159"/>
      <c r="H9" s="2159"/>
      <c r="I9" s="883"/>
      <c r="J9" s="883"/>
      <c r="K9" s="570"/>
      <c r="L9" s="323" t="s">
        <v>989</v>
      </c>
      <c r="M9" s="2157" t="s">
        <v>991</v>
      </c>
      <c r="N9" s="2157"/>
      <c r="O9" s="2157"/>
      <c r="P9" s="2157"/>
      <c r="Q9" s="2157"/>
      <c r="Y9" s="571"/>
      <c r="Z9" s="502"/>
      <c r="AA9" s="502"/>
      <c r="AB9" s="502"/>
      <c r="AC9" s="502"/>
      <c r="AD9" s="502"/>
      <c r="AE9" s="502"/>
      <c r="AF9" s="502"/>
      <c r="AG9" s="502"/>
      <c r="AH9" s="502"/>
      <c r="AI9" s="502"/>
      <c r="AJ9" s="502"/>
      <c r="AK9" s="502"/>
    </row>
    <row r="10" spans="2:37" ht="13.5">
      <c r="B10" s="111"/>
      <c r="C10" s="572"/>
      <c r="D10" s="573"/>
      <c r="E10" s="573"/>
      <c r="F10" s="573"/>
      <c r="G10" s="573"/>
      <c r="H10" s="573"/>
      <c r="I10" s="573"/>
      <c r="J10" s="573"/>
      <c r="K10" s="573"/>
      <c r="L10" s="573"/>
      <c r="M10" s="573"/>
      <c r="N10" s="573"/>
      <c r="O10" s="573"/>
      <c r="P10" s="573"/>
      <c r="Q10" s="573"/>
      <c r="R10" s="573"/>
      <c r="S10" s="573"/>
      <c r="T10" s="573"/>
      <c r="U10" s="573"/>
      <c r="V10" s="573"/>
      <c r="W10" s="573"/>
      <c r="X10" s="573"/>
      <c r="Y10" s="574"/>
      <c r="Z10" s="502"/>
      <c r="AA10" s="502"/>
      <c r="AB10" s="502"/>
      <c r="AC10" s="502"/>
      <c r="AD10" s="502"/>
      <c r="AE10" s="502"/>
      <c r="AF10" s="502"/>
      <c r="AG10" s="502"/>
      <c r="AH10" s="502"/>
      <c r="AI10" s="502"/>
      <c r="AJ10" s="502"/>
      <c r="AK10" s="502"/>
    </row>
    <row r="11" spans="2:37" ht="13.5">
      <c r="B11" s="111"/>
      <c r="C11" s="360" t="s">
        <v>992</v>
      </c>
      <c r="D11" s="550"/>
      <c r="E11" s="550"/>
      <c r="F11" s="550"/>
      <c r="G11" s="550"/>
      <c r="H11" s="550"/>
      <c r="I11" s="550"/>
      <c r="J11" s="550"/>
      <c r="K11" s="550"/>
      <c r="L11" s="550"/>
      <c r="M11" s="550"/>
      <c r="N11" s="550"/>
      <c r="O11" s="550"/>
      <c r="P11" s="550"/>
      <c r="Q11" s="550"/>
      <c r="R11" s="550"/>
      <c r="S11" s="550"/>
      <c r="T11" s="550"/>
      <c r="U11" s="550"/>
      <c r="V11" s="550"/>
      <c r="W11" s="550"/>
      <c r="X11" s="550"/>
      <c r="Y11" s="551"/>
      <c r="Z11" s="552"/>
      <c r="AA11" s="552"/>
      <c r="AB11" s="552"/>
      <c r="AC11" s="552"/>
      <c r="AD11" s="552"/>
      <c r="AE11" s="552"/>
      <c r="AF11" s="552"/>
      <c r="AG11" s="552"/>
      <c r="AH11" s="552"/>
      <c r="AI11" s="552"/>
      <c r="AJ11" s="552"/>
      <c r="AK11" s="552"/>
    </row>
    <row r="12" spans="2:37" ht="13.5">
      <c r="B12" s="111"/>
      <c r="C12" s="359"/>
      <c r="D12" s="552"/>
      <c r="E12" s="552"/>
      <c r="F12" s="552"/>
      <c r="G12" s="552"/>
      <c r="H12" s="552"/>
      <c r="I12" s="552"/>
      <c r="J12" s="552"/>
      <c r="K12" s="552"/>
      <c r="L12" s="552"/>
      <c r="M12" s="552"/>
      <c r="N12" s="552"/>
      <c r="O12" s="552"/>
      <c r="P12" s="552"/>
      <c r="Q12" s="552"/>
      <c r="R12" s="552"/>
      <c r="S12" s="552"/>
      <c r="T12" s="552"/>
      <c r="U12" s="552"/>
      <c r="V12" s="552"/>
      <c r="W12" s="552"/>
      <c r="X12" s="552"/>
      <c r="Y12" s="553"/>
      <c r="Z12" s="552"/>
      <c r="AA12" s="552"/>
      <c r="AB12" s="552"/>
      <c r="AC12" s="552"/>
      <c r="AD12" s="552"/>
      <c r="AE12" s="552"/>
      <c r="AF12" s="552"/>
      <c r="AG12" s="552"/>
      <c r="AH12" s="552"/>
      <c r="AI12" s="552"/>
      <c r="AJ12" s="552"/>
      <c r="AK12" s="552"/>
    </row>
    <row r="13" spans="2:37" ht="13.5">
      <c r="B13" s="111"/>
      <c r="C13" s="569"/>
      <c r="D13" s="2135"/>
      <c r="E13" s="2135"/>
      <c r="F13" s="2135"/>
      <c r="G13" s="2135"/>
      <c r="H13" s="2135"/>
      <c r="I13" s="2135"/>
      <c r="J13" s="2135"/>
      <c r="K13" s="2135"/>
      <c r="L13" s="2135"/>
      <c r="M13" s="2135"/>
      <c r="N13" s="2135"/>
      <c r="O13" s="2135"/>
      <c r="P13" s="2135"/>
      <c r="Q13" s="2135"/>
      <c r="R13" s="2135"/>
      <c r="S13" s="2135"/>
      <c r="T13" s="2135"/>
      <c r="U13" s="2135"/>
      <c r="V13" s="2135"/>
      <c r="W13" s="2135"/>
      <c r="X13" s="2135"/>
      <c r="Y13" s="553"/>
      <c r="Z13" s="552"/>
      <c r="AA13" s="552"/>
      <c r="AB13" s="552"/>
      <c r="AC13" s="552"/>
      <c r="AD13" s="552"/>
      <c r="AE13" s="552"/>
      <c r="AF13" s="111"/>
      <c r="AG13" s="552"/>
      <c r="AH13" s="111"/>
      <c r="AI13" s="552"/>
      <c r="AJ13" s="552"/>
      <c r="AK13" s="111"/>
    </row>
    <row r="14" spans="2:37" ht="13.5">
      <c r="B14" s="111"/>
      <c r="C14" s="569"/>
      <c r="D14" s="2135"/>
      <c r="E14" s="2135"/>
      <c r="F14" s="2135"/>
      <c r="G14" s="2135"/>
      <c r="H14" s="2135"/>
      <c r="I14" s="2135"/>
      <c r="J14" s="2135"/>
      <c r="K14" s="2135"/>
      <c r="L14" s="2135"/>
      <c r="M14" s="2135"/>
      <c r="N14" s="2135"/>
      <c r="O14" s="2135"/>
      <c r="P14" s="2135"/>
      <c r="Q14" s="2135"/>
      <c r="R14" s="2135"/>
      <c r="S14" s="2135"/>
      <c r="T14" s="2135"/>
      <c r="U14" s="2135"/>
      <c r="V14" s="2135"/>
      <c r="W14" s="2135"/>
      <c r="X14" s="2135"/>
      <c r="Y14" s="571"/>
      <c r="Z14" s="502"/>
      <c r="AA14" s="502"/>
      <c r="AB14" s="502"/>
      <c r="AC14" s="502"/>
      <c r="AD14" s="502"/>
      <c r="AE14" s="502"/>
      <c r="AF14" s="502"/>
      <c r="AG14" s="502"/>
      <c r="AH14" s="502"/>
      <c r="AI14" s="502"/>
      <c r="AJ14" s="502"/>
      <c r="AK14" s="502"/>
    </row>
    <row r="15" spans="2:37" ht="13.5">
      <c r="B15" s="111"/>
      <c r="C15" s="575"/>
      <c r="D15" s="573"/>
      <c r="E15" s="573"/>
      <c r="F15" s="573"/>
      <c r="G15" s="573"/>
      <c r="H15" s="573"/>
      <c r="I15" s="573"/>
      <c r="J15" s="573"/>
      <c r="K15" s="573"/>
      <c r="L15" s="573"/>
      <c r="M15" s="573"/>
      <c r="N15" s="573"/>
      <c r="O15" s="573"/>
      <c r="P15" s="573"/>
      <c r="Q15" s="573"/>
      <c r="R15" s="573"/>
      <c r="S15" s="573"/>
      <c r="T15" s="573"/>
      <c r="U15" s="573"/>
      <c r="V15" s="573"/>
      <c r="W15" s="573"/>
      <c r="X15" s="573"/>
      <c r="Y15" s="574"/>
      <c r="Z15" s="502"/>
      <c r="AA15" s="502"/>
      <c r="AB15" s="502"/>
      <c r="AC15" s="502"/>
      <c r="AD15" s="502"/>
      <c r="AE15" s="502"/>
      <c r="AF15" s="502"/>
      <c r="AG15" s="502"/>
      <c r="AH15" s="502"/>
      <c r="AI15" s="502"/>
      <c r="AJ15" s="502"/>
      <c r="AK15" s="502"/>
    </row>
    <row r="16" spans="2:37" ht="13.5">
      <c r="B16" s="111"/>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row>
    <row r="17" spans="2:8" ht="13.5">
      <c r="B17" s="111"/>
      <c r="C17" s="2158" t="s">
        <v>993</v>
      </c>
      <c r="D17" s="2158"/>
      <c r="E17" s="2158"/>
      <c r="F17" s="2158"/>
      <c r="G17" s="2158"/>
      <c r="H17" s="2158"/>
    </row>
    <row r="18" spans="2:37" ht="13.5" customHeight="1">
      <c r="B18" s="111"/>
      <c r="D18" s="1765" t="s">
        <v>1408</v>
      </c>
      <c r="E18" s="1765"/>
      <c r="F18" s="1765"/>
      <c r="G18" s="1765"/>
      <c r="H18" s="1765"/>
      <c r="I18" s="1765"/>
      <c r="J18" s="1765"/>
      <c r="K18" s="1765"/>
      <c r="L18" s="1765"/>
      <c r="M18" s="1765"/>
      <c r="N18" s="1765"/>
      <c r="O18" s="1765"/>
      <c r="P18" s="1765"/>
      <c r="Q18" s="1765"/>
      <c r="R18" s="1765"/>
      <c r="S18" s="1765"/>
      <c r="T18" s="1765"/>
      <c r="U18" s="1765"/>
      <c r="V18" s="1765"/>
      <c r="W18" s="1765"/>
      <c r="X18" s="1765"/>
      <c r="Y18" s="122"/>
      <c r="Z18" s="122"/>
      <c r="AA18" s="122"/>
      <c r="AB18" s="122"/>
      <c r="AC18" s="122"/>
      <c r="AD18" s="122"/>
      <c r="AE18" s="122"/>
      <c r="AF18" s="122"/>
      <c r="AG18" s="122"/>
      <c r="AH18" s="122"/>
      <c r="AI18" s="122"/>
      <c r="AJ18" s="122"/>
      <c r="AK18" s="122"/>
    </row>
    <row r="19" spans="2:37" ht="13.5">
      <c r="B19" s="111"/>
      <c r="D19" s="1765"/>
      <c r="E19" s="1765"/>
      <c r="F19" s="1765"/>
      <c r="G19" s="1765"/>
      <c r="H19" s="1765"/>
      <c r="I19" s="1765"/>
      <c r="J19" s="1765"/>
      <c r="K19" s="1765"/>
      <c r="L19" s="1765"/>
      <c r="M19" s="1765"/>
      <c r="N19" s="1765"/>
      <c r="O19" s="1765"/>
      <c r="P19" s="1765"/>
      <c r="Q19" s="1765"/>
      <c r="R19" s="1765"/>
      <c r="S19" s="1765"/>
      <c r="T19" s="1765"/>
      <c r="U19" s="1765"/>
      <c r="V19" s="1765"/>
      <c r="W19" s="1765"/>
      <c r="X19" s="1765"/>
      <c r="Y19" s="122"/>
      <c r="Z19" s="122"/>
      <c r="AA19" s="122"/>
      <c r="AB19" s="122"/>
      <c r="AC19" s="122"/>
      <c r="AD19" s="122"/>
      <c r="AE19" s="122"/>
      <c r="AF19" s="122"/>
      <c r="AG19" s="122"/>
      <c r="AH19" s="122"/>
      <c r="AI19" s="122"/>
      <c r="AJ19" s="122"/>
      <c r="AK19" s="122"/>
    </row>
    <row r="20" spans="2:37" ht="13.5">
      <c r="B20" s="111"/>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row>
    <row r="21" spans="2:37" ht="13.5">
      <c r="B21" s="111"/>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row>
    <row r="22" spans="2:37"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row>
    <row r="23" spans="2:37" ht="13.5">
      <c r="B23" s="556"/>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row>
    <row r="24" spans="2:37" ht="13.5">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row>
    <row r="25" spans="2:37" ht="13.5">
      <c r="B25" s="111"/>
      <c r="C25" s="552"/>
      <c r="D25" s="552"/>
      <c r="E25" s="552"/>
      <c r="F25" s="552"/>
      <c r="G25" s="552"/>
      <c r="H25" s="552"/>
      <c r="I25" s="576"/>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row>
    <row r="26" spans="2:37" ht="13.5">
      <c r="B26" s="111"/>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111"/>
      <c r="AG26" s="552"/>
      <c r="AH26" s="111"/>
      <c r="AI26" s="552"/>
      <c r="AJ26" s="552"/>
      <c r="AK26" s="111"/>
    </row>
    <row r="27" spans="2:37" ht="13.5">
      <c r="B27" s="111"/>
      <c r="C27" s="552"/>
      <c r="D27" s="552"/>
      <c r="E27" s="552"/>
      <c r="F27" s="552"/>
      <c r="G27" s="552"/>
      <c r="H27" s="55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row>
    <row r="28" spans="2:37" ht="13.5">
      <c r="B28" s="111"/>
      <c r="C28" s="552"/>
      <c r="D28" s="552"/>
      <c r="E28" s="552"/>
      <c r="F28" s="552"/>
      <c r="G28" s="552"/>
      <c r="H28" s="55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row>
    <row r="29" spans="2:37" ht="13.5">
      <c r="B29" s="111"/>
      <c r="C29" s="552"/>
      <c r="D29" s="552"/>
      <c r="E29" s="552"/>
      <c r="F29" s="552"/>
      <c r="G29" s="552"/>
      <c r="H29" s="55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row>
    <row r="30" spans="2:37" ht="13.5">
      <c r="B30" s="111"/>
      <c r="C30" s="552"/>
      <c r="D30" s="552"/>
      <c r="E30" s="552"/>
      <c r="F30" s="552"/>
      <c r="G30" s="552"/>
      <c r="H30" s="55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row>
    <row r="31" spans="2:37" ht="13.5">
      <c r="B31" s="111"/>
      <c r="C31" s="552"/>
      <c r="D31" s="552"/>
      <c r="E31" s="552"/>
      <c r="F31" s="552"/>
      <c r="G31" s="552"/>
      <c r="H31" s="55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row>
    <row r="32" spans="2:37" ht="13.5">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2:37" ht="13.5">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row>
    <row r="34" spans="2:37" ht="13.5">
      <c r="B34" s="111"/>
      <c r="C34" s="111"/>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557"/>
      <c r="AK34" s="557"/>
    </row>
    <row r="35" spans="2:37" ht="13.5">
      <c r="B35" s="111"/>
      <c r="C35" s="111"/>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7"/>
    </row>
    <row r="36" spans="2:37" ht="13.5">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row>
  </sheetData>
  <sheetProtection/>
  <mergeCells count="6">
    <mergeCell ref="D18:X19"/>
    <mergeCell ref="C3:Y3"/>
    <mergeCell ref="M9:Q9"/>
    <mergeCell ref="D13:X14"/>
    <mergeCell ref="C17:H17"/>
    <mergeCell ref="F9:H9"/>
  </mergeCells>
  <dataValidations count="1">
    <dataValidation type="list" allowBlank="1" showInputMessage="1" showErrorMessage="1" sqref="E9 L9">
      <formula1>$AC$4:$AC$5</formula1>
    </dataValidation>
  </dataValidation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B2:AD52"/>
  <sheetViews>
    <sheetView view="pageBreakPreview" zoomScaleSheetLayoutView="100" zoomScalePageLayoutView="0" workbookViewId="0" topLeftCell="A1">
      <selection activeCell="A1" sqref="A1"/>
    </sheetView>
  </sheetViews>
  <sheetFormatPr defaultColWidth="9.00390625" defaultRowHeight="13.5"/>
  <cols>
    <col min="1" max="1" width="1.4921875" style="110" customWidth="1"/>
    <col min="2" max="27" width="3.625" style="110" customWidth="1"/>
    <col min="28" max="28" width="1.00390625" style="110" customWidth="1"/>
    <col min="29" max="50" width="3.625" style="110" customWidth="1"/>
    <col min="51" max="16384" width="9.00390625" style="110" customWidth="1"/>
  </cols>
  <sheetData>
    <row r="2" spans="2:30" ht="13.5">
      <c r="B2" s="109" t="s">
        <v>994</v>
      </c>
      <c r="AD2" s="554" t="s">
        <v>138</v>
      </c>
    </row>
    <row r="3" spans="3:30" ht="13.5">
      <c r="C3" s="1664" t="s">
        <v>995</v>
      </c>
      <c r="D3" s="1664"/>
      <c r="E3" s="1664"/>
      <c r="F3" s="1664"/>
      <c r="G3" s="1664"/>
      <c r="H3" s="1664"/>
      <c r="I3" s="1664"/>
      <c r="J3" s="1664"/>
      <c r="K3" s="1664"/>
      <c r="L3" s="1664"/>
      <c r="M3" s="1664"/>
      <c r="N3" s="1664"/>
      <c r="O3" s="1664"/>
      <c r="P3" s="1664"/>
      <c r="Q3" s="1664"/>
      <c r="R3" s="1664"/>
      <c r="S3" s="1664"/>
      <c r="T3" s="1664"/>
      <c r="U3" s="1664"/>
      <c r="V3" s="1664"/>
      <c r="W3" s="1664"/>
      <c r="X3" s="1664"/>
      <c r="Y3" s="1664"/>
      <c r="Z3" s="1664"/>
      <c r="AD3" s="554" t="s">
        <v>139</v>
      </c>
    </row>
    <row r="5" ht="13.5">
      <c r="B5" s="109" t="s">
        <v>996</v>
      </c>
    </row>
    <row r="6" ht="13.5">
      <c r="B6" s="109"/>
    </row>
    <row r="7" spans="3:26" ht="27" customHeight="1">
      <c r="C7" s="1915" t="s">
        <v>997</v>
      </c>
      <c r="D7" s="2171"/>
      <c r="E7" s="2171"/>
      <c r="F7" s="2171"/>
      <c r="G7" s="2171"/>
      <c r="H7" s="2171"/>
      <c r="I7" s="2171"/>
      <c r="J7" s="1916"/>
      <c r="K7" s="1915" t="s">
        <v>1067</v>
      </c>
      <c r="L7" s="2171"/>
      <c r="M7" s="2171"/>
      <c r="N7" s="2171"/>
      <c r="O7" s="2171"/>
      <c r="P7" s="2171"/>
      <c r="Q7" s="1916"/>
      <c r="R7" s="1915" t="s">
        <v>1046</v>
      </c>
      <c r="S7" s="2171"/>
      <c r="T7" s="2171"/>
      <c r="U7" s="2171"/>
      <c r="V7" s="1916"/>
      <c r="W7" s="1915" t="s">
        <v>998</v>
      </c>
      <c r="X7" s="2171"/>
      <c r="Y7" s="2171"/>
      <c r="Z7" s="1916"/>
    </row>
    <row r="8" spans="3:26" ht="13.5">
      <c r="C8" s="2162"/>
      <c r="D8" s="2163"/>
      <c r="E8" s="2163"/>
      <c r="F8" s="2163"/>
      <c r="G8" s="2163"/>
      <c r="H8" s="2163"/>
      <c r="I8" s="2163"/>
      <c r="J8" s="2164"/>
      <c r="K8" s="2162"/>
      <c r="L8" s="2163"/>
      <c r="M8" s="2163"/>
      <c r="N8" s="2163"/>
      <c r="O8" s="2163"/>
      <c r="P8" s="2163"/>
      <c r="Q8" s="2164"/>
      <c r="R8" s="2176"/>
      <c r="S8" s="2177"/>
      <c r="T8" s="2182" t="s">
        <v>999</v>
      </c>
      <c r="U8" s="2182"/>
      <c r="V8" s="2183"/>
      <c r="W8" s="111"/>
      <c r="X8" s="2188"/>
      <c r="Y8" s="2188"/>
      <c r="Z8" s="2146" t="s">
        <v>561</v>
      </c>
    </row>
    <row r="9" spans="3:26" ht="13.5">
      <c r="C9" s="2165"/>
      <c r="D9" s="2166"/>
      <c r="E9" s="2166"/>
      <c r="F9" s="2166"/>
      <c r="G9" s="2166"/>
      <c r="H9" s="2166"/>
      <c r="I9" s="2166"/>
      <c r="J9" s="2167"/>
      <c r="K9" s="2165"/>
      <c r="L9" s="2166"/>
      <c r="M9" s="2166"/>
      <c r="N9" s="2166"/>
      <c r="O9" s="2166"/>
      <c r="P9" s="2166"/>
      <c r="Q9" s="2167"/>
      <c r="R9" s="2178"/>
      <c r="S9" s="2179"/>
      <c r="T9" s="2184"/>
      <c r="U9" s="2184"/>
      <c r="V9" s="2185"/>
      <c r="W9" s="111"/>
      <c r="X9" s="2135"/>
      <c r="Y9" s="2135"/>
      <c r="Z9" s="2137"/>
    </row>
    <row r="10" spans="3:26" ht="13.5">
      <c r="C10" s="2168"/>
      <c r="D10" s="2169"/>
      <c r="E10" s="2169"/>
      <c r="F10" s="2169"/>
      <c r="G10" s="2169"/>
      <c r="H10" s="2169"/>
      <c r="I10" s="2169"/>
      <c r="J10" s="2170"/>
      <c r="K10" s="2168"/>
      <c r="L10" s="2169"/>
      <c r="M10" s="2169"/>
      <c r="N10" s="2169"/>
      <c r="O10" s="2169"/>
      <c r="P10" s="2169"/>
      <c r="Q10" s="2170"/>
      <c r="R10" s="2180"/>
      <c r="S10" s="2181"/>
      <c r="T10" s="2186"/>
      <c r="U10" s="2186"/>
      <c r="V10" s="2187"/>
      <c r="W10" s="549"/>
      <c r="X10" s="2189"/>
      <c r="Y10" s="2189"/>
      <c r="Z10" s="2150"/>
    </row>
    <row r="11" spans="3:26" ht="13.5">
      <c r="C11" s="2173" t="s">
        <v>1000</v>
      </c>
      <c r="D11" s="2138" t="s">
        <v>1001</v>
      </c>
      <c r="E11" s="2139"/>
      <c r="F11" s="2139"/>
      <c r="G11" s="2139"/>
      <c r="H11" s="2139"/>
      <c r="I11" s="2139"/>
      <c r="J11" s="2139"/>
      <c r="K11" s="2139"/>
      <c r="L11" s="2139"/>
      <c r="M11" s="2139"/>
      <c r="N11" s="2139"/>
      <c r="O11" s="2139"/>
      <c r="P11" s="2139"/>
      <c r="Q11" s="2140"/>
      <c r="R11" s="2139"/>
      <c r="S11" s="2160" t="s">
        <v>1002</v>
      </c>
      <c r="T11" s="2139" t="s">
        <v>979</v>
      </c>
      <c r="U11" s="550"/>
      <c r="V11" s="2139" t="s">
        <v>963</v>
      </c>
      <c r="W11" s="550"/>
      <c r="X11" s="2160" t="s">
        <v>1003</v>
      </c>
      <c r="Y11" s="2139" t="s">
        <v>982</v>
      </c>
      <c r="Z11" s="551"/>
    </row>
    <row r="12" spans="3:26" ht="13.5">
      <c r="C12" s="2174"/>
      <c r="D12" s="2141"/>
      <c r="E12" s="2142"/>
      <c r="F12" s="2142"/>
      <c r="G12" s="2142"/>
      <c r="H12" s="2142"/>
      <c r="I12" s="2142"/>
      <c r="J12" s="2142"/>
      <c r="K12" s="2142"/>
      <c r="L12" s="2142"/>
      <c r="M12" s="2142"/>
      <c r="N12" s="2142"/>
      <c r="O12" s="2142"/>
      <c r="P12" s="2142"/>
      <c r="Q12" s="2143"/>
      <c r="R12" s="2142"/>
      <c r="S12" s="2161"/>
      <c r="T12" s="2142"/>
      <c r="U12" s="549"/>
      <c r="V12" s="2142"/>
      <c r="W12" s="549"/>
      <c r="X12" s="2161"/>
      <c r="Y12" s="2142"/>
      <c r="Z12" s="563"/>
    </row>
    <row r="13" spans="3:26" ht="13.5">
      <c r="C13" s="2174"/>
      <c r="D13" s="2162"/>
      <c r="E13" s="2163"/>
      <c r="F13" s="2163"/>
      <c r="G13" s="2163"/>
      <c r="H13" s="2163"/>
      <c r="I13" s="2163"/>
      <c r="J13" s="2163"/>
      <c r="K13" s="2163"/>
      <c r="L13" s="2163"/>
      <c r="M13" s="2163"/>
      <c r="N13" s="2163"/>
      <c r="O13" s="2163"/>
      <c r="P13" s="2163"/>
      <c r="Q13" s="2163"/>
      <c r="R13" s="2163"/>
      <c r="S13" s="2163"/>
      <c r="T13" s="2163"/>
      <c r="U13" s="2163"/>
      <c r="V13" s="2163"/>
      <c r="W13" s="2163"/>
      <c r="X13" s="2163"/>
      <c r="Y13" s="2163"/>
      <c r="Z13" s="2164"/>
    </row>
    <row r="14" spans="3:26" ht="13.5">
      <c r="C14" s="2174"/>
      <c r="D14" s="2165"/>
      <c r="E14" s="2166"/>
      <c r="F14" s="2166"/>
      <c r="G14" s="2166"/>
      <c r="H14" s="2166"/>
      <c r="I14" s="2166"/>
      <c r="J14" s="2166"/>
      <c r="K14" s="2166"/>
      <c r="L14" s="2166"/>
      <c r="M14" s="2166"/>
      <c r="N14" s="2166"/>
      <c r="O14" s="2166"/>
      <c r="P14" s="2166"/>
      <c r="Q14" s="2166"/>
      <c r="R14" s="2166"/>
      <c r="S14" s="2166"/>
      <c r="T14" s="2166"/>
      <c r="U14" s="2166"/>
      <c r="V14" s="2166"/>
      <c r="W14" s="2166"/>
      <c r="X14" s="2166"/>
      <c r="Y14" s="2166"/>
      <c r="Z14" s="2167"/>
    </row>
    <row r="15" spans="3:26" ht="13.5">
      <c r="C15" s="2174"/>
      <c r="D15" s="2165"/>
      <c r="E15" s="2166"/>
      <c r="F15" s="2166"/>
      <c r="G15" s="2166"/>
      <c r="H15" s="2166"/>
      <c r="I15" s="2166"/>
      <c r="J15" s="2166"/>
      <c r="K15" s="2166"/>
      <c r="L15" s="2166"/>
      <c r="M15" s="2166"/>
      <c r="N15" s="2166"/>
      <c r="O15" s="2166"/>
      <c r="P15" s="2166"/>
      <c r="Q15" s="2166"/>
      <c r="R15" s="2166"/>
      <c r="S15" s="2166"/>
      <c r="T15" s="2166"/>
      <c r="U15" s="2166"/>
      <c r="V15" s="2166"/>
      <c r="W15" s="2166"/>
      <c r="X15" s="2166"/>
      <c r="Y15" s="2166"/>
      <c r="Z15" s="2167"/>
    </row>
    <row r="16" spans="3:26" ht="13.5">
      <c r="C16" s="2174"/>
      <c r="D16" s="2165"/>
      <c r="E16" s="2166"/>
      <c r="F16" s="2166"/>
      <c r="G16" s="2166"/>
      <c r="H16" s="2166"/>
      <c r="I16" s="2166"/>
      <c r="J16" s="2166"/>
      <c r="K16" s="2166"/>
      <c r="L16" s="2166"/>
      <c r="M16" s="2166"/>
      <c r="N16" s="2166"/>
      <c r="O16" s="2166"/>
      <c r="P16" s="2166"/>
      <c r="Q16" s="2166"/>
      <c r="R16" s="2166"/>
      <c r="S16" s="2166"/>
      <c r="T16" s="2166"/>
      <c r="U16" s="2166"/>
      <c r="V16" s="2166"/>
      <c r="W16" s="2166"/>
      <c r="X16" s="2166"/>
      <c r="Y16" s="2166"/>
      <c r="Z16" s="2167"/>
    </row>
    <row r="17" spans="3:26" ht="13.5">
      <c r="C17" s="2174"/>
      <c r="D17" s="2165"/>
      <c r="E17" s="2166"/>
      <c r="F17" s="2166"/>
      <c r="G17" s="2166"/>
      <c r="H17" s="2166"/>
      <c r="I17" s="2166"/>
      <c r="J17" s="2166"/>
      <c r="K17" s="2166"/>
      <c r="L17" s="2166"/>
      <c r="M17" s="2166"/>
      <c r="N17" s="2166"/>
      <c r="O17" s="2166"/>
      <c r="P17" s="2166"/>
      <c r="Q17" s="2166"/>
      <c r="R17" s="2166"/>
      <c r="S17" s="2166"/>
      <c r="T17" s="2166"/>
      <c r="U17" s="2166"/>
      <c r="V17" s="2166"/>
      <c r="W17" s="2166"/>
      <c r="X17" s="2166"/>
      <c r="Y17" s="2166"/>
      <c r="Z17" s="2167"/>
    </row>
    <row r="18" spans="3:26" ht="13.5">
      <c r="C18" s="2174"/>
      <c r="D18" s="2165"/>
      <c r="E18" s="2166"/>
      <c r="F18" s="2166"/>
      <c r="G18" s="2166"/>
      <c r="H18" s="2166"/>
      <c r="I18" s="2166"/>
      <c r="J18" s="2166"/>
      <c r="K18" s="2166"/>
      <c r="L18" s="2166"/>
      <c r="M18" s="2166"/>
      <c r="N18" s="2166"/>
      <c r="O18" s="2166"/>
      <c r="P18" s="2166"/>
      <c r="Q18" s="2166"/>
      <c r="R18" s="2166"/>
      <c r="S18" s="2166"/>
      <c r="T18" s="2166"/>
      <c r="U18" s="2166"/>
      <c r="V18" s="2166"/>
      <c r="W18" s="2166"/>
      <c r="X18" s="2166"/>
      <c r="Y18" s="2166"/>
      <c r="Z18" s="2167"/>
    </row>
    <row r="19" spans="3:26" ht="13.5">
      <c r="C19" s="2175"/>
      <c r="D19" s="2168"/>
      <c r="E19" s="2169"/>
      <c r="F19" s="2169"/>
      <c r="G19" s="2169"/>
      <c r="H19" s="2169"/>
      <c r="I19" s="2169"/>
      <c r="J19" s="2169"/>
      <c r="K19" s="2169"/>
      <c r="L19" s="2169"/>
      <c r="M19" s="2169"/>
      <c r="N19" s="2169"/>
      <c r="O19" s="2169"/>
      <c r="P19" s="2169"/>
      <c r="Q19" s="2169"/>
      <c r="R19" s="2169"/>
      <c r="S19" s="2169"/>
      <c r="T19" s="2169"/>
      <c r="U19" s="2169"/>
      <c r="V19" s="2169"/>
      <c r="W19" s="2169"/>
      <c r="X19" s="2169"/>
      <c r="Y19" s="2169"/>
      <c r="Z19" s="2170"/>
    </row>
    <row r="21" ht="13.5">
      <c r="B21" s="109" t="s">
        <v>1004</v>
      </c>
    </row>
    <row r="23" spans="3:26" ht="27" customHeight="1">
      <c r="C23" s="1915" t="s">
        <v>1005</v>
      </c>
      <c r="D23" s="2171"/>
      <c r="E23" s="2171"/>
      <c r="F23" s="2171"/>
      <c r="G23" s="2171"/>
      <c r="H23" s="2171"/>
      <c r="I23" s="2171"/>
      <c r="J23" s="1916"/>
      <c r="K23" s="1915" t="s">
        <v>1006</v>
      </c>
      <c r="L23" s="2171"/>
      <c r="M23" s="2171"/>
      <c r="N23" s="2171"/>
      <c r="O23" s="2171"/>
      <c r="P23" s="2171"/>
      <c r="Q23" s="2171"/>
      <c r="R23" s="2171"/>
      <c r="S23" s="2171"/>
      <c r="T23" s="2171"/>
      <c r="U23" s="2171"/>
      <c r="V23" s="2171"/>
      <c r="W23" s="2171"/>
      <c r="X23" s="2171"/>
      <c r="Y23" s="2171"/>
      <c r="Z23" s="1916"/>
    </row>
    <row r="24" spans="3:26" ht="13.5">
      <c r="C24" s="2162"/>
      <c r="D24" s="2163"/>
      <c r="E24" s="2163"/>
      <c r="F24" s="2163"/>
      <c r="G24" s="2163"/>
      <c r="H24" s="2163"/>
      <c r="I24" s="2163"/>
      <c r="J24" s="2164"/>
      <c r="K24" s="2162"/>
      <c r="L24" s="2163"/>
      <c r="M24" s="2163"/>
      <c r="N24" s="2163"/>
      <c r="O24" s="2163"/>
      <c r="P24" s="2163"/>
      <c r="Q24" s="2163"/>
      <c r="R24" s="2163"/>
      <c r="S24" s="2163"/>
      <c r="T24" s="2163"/>
      <c r="U24" s="2163"/>
      <c r="V24" s="2163"/>
      <c r="W24" s="2163"/>
      <c r="X24" s="2163"/>
      <c r="Y24" s="2163"/>
      <c r="Z24" s="2164"/>
    </row>
    <row r="25" spans="3:26" ht="13.5">
      <c r="C25" s="2165"/>
      <c r="D25" s="2166"/>
      <c r="E25" s="2166"/>
      <c r="F25" s="2166"/>
      <c r="G25" s="2166"/>
      <c r="H25" s="2166"/>
      <c r="I25" s="2166"/>
      <c r="J25" s="2167"/>
      <c r="K25" s="2165"/>
      <c r="L25" s="2166"/>
      <c r="M25" s="2166"/>
      <c r="N25" s="2166"/>
      <c r="O25" s="2166"/>
      <c r="P25" s="2166"/>
      <c r="Q25" s="2166"/>
      <c r="R25" s="2166"/>
      <c r="S25" s="2166"/>
      <c r="T25" s="2166"/>
      <c r="U25" s="2166"/>
      <c r="V25" s="2166"/>
      <c r="W25" s="2166"/>
      <c r="X25" s="2166"/>
      <c r="Y25" s="2166"/>
      <c r="Z25" s="2167"/>
    </row>
    <row r="26" spans="3:26" ht="13.5">
      <c r="C26" s="2165"/>
      <c r="D26" s="2166"/>
      <c r="E26" s="2166"/>
      <c r="F26" s="2166"/>
      <c r="G26" s="2166"/>
      <c r="H26" s="2166"/>
      <c r="I26" s="2166"/>
      <c r="J26" s="2167"/>
      <c r="K26" s="2165"/>
      <c r="L26" s="2166"/>
      <c r="M26" s="2166"/>
      <c r="N26" s="2166"/>
      <c r="O26" s="2166"/>
      <c r="P26" s="2166"/>
      <c r="Q26" s="2166"/>
      <c r="R26" s="2166"/>
      <c r="S26" s="2166"/>
      <c r="T26" s="2166"/>
      <c r="U26" s="2166"/>
      <c r="V26" s="2166"/>
      <c r="W26" s="2166"/>
      <c r="X26" s="2166"/>
      <c r="Y26" s="2166"/>
      <c r="Z26" s="2167"/>
    </row>
    <row r="27" spans="3:26" ht="13.5">
      <c r="C27" s="2165"/>
      <c r="D27" s="2166"/>
      <c r="E27" s="2166"/>
      <c r="F27" s="2166"/>
      <c r="G27" s="2166"/>
      <c r="H27" s="2166"/>
      <c r="I27" s="2166"/>
      <c r="J27" s="2167"/>
      <c r="K27" s="2165"/>
      <c r="L27" s="2166"/>
      <c r="M27" s="2166"/>
      <c r="N27" s="2166"/>
      <c r="O27" s="2166"/>
      <c r="P27" s="2166"/>
      <c r="Q27" s="2166"/>
      <c r="R27" s="2166"/>
      <c r="S27" s="2166"/>
      <c r="T27" s="2166"/>
      <c r="U27" s="2166"/>
      <c r="V27" s="2166"/>
      <c r="W27" s="2166"/>
      <c r="X27" s="2166"/>
      <c r="Y27" s="2166"/>
      <c r="Z27" s="2167"/>
    </row>
    <row r="28" spans="3:26" ht="13.5">
      <c r="C28" s="2165"/>
      <c r="D28" s="2166"/>
      <c r="E28" s="2166"/>
      <c r="F28" s="2166"/>
      <c r="G28" s="2166"/>
      <c r="H28" s="2166"/>
      <c r="I28" s="2166"/>
      <c r="J28" s="2167"/>
      <c r="K28" s="2165"/>
      <c r="L28" s="2166"/>
      <c r="M28" s="2166"/>
      <c r="N28" s="2166"/>
      <c r="O28" s="2166"/>
      <c r="P28" s="2166"/>
      <c r="Q28" s="2166"/>
      <c r="R28" s="2166"/>
      <c r="S28" s="2166"/>
      <c r="T28" s="2166"/>
      <c r="U28" s="2166"/>
      <c r="V28" s="2166"/>
      <c r="W28" s="2166"/>
      <c r="X28" s="2166"/>
      <c r="Y28" s="2166"/>
      <c r="Z28" s="2167"/>
    </row>
    <row r="29" spans="3:26" ht="13.5">
      <c r="C29" s="2168"/>
      <c r="D29" s="2169"/>
      <c r="E29" s="2169"/>
      <c r="F29" s="2169"/>
      <c r="G29" s="2169"/>
      <c r="H29" s="2169"/>
      <c r="I29" s="2169"/>
      <c r="J29" s="2170"/>
      <c r="K29" s="2168"/>
      <c r="L29" s="2169"/>
      <c r="M29" s="2169"/>
      <c r="N29" s="2169"/>
      <c r="O29" s="2169"/>
      <c r="P29" s="2169"/>
      <c r="Q29" s="2169"/>
      <c r="R29" s="2169"/>
      <c r="S29" s="2169"/>
      <c r="T29" s="2169"/>
      <c r="U29" s="2169"/>
      <c r="V29" s="2169"/>
      <c r="W29" s="2169"/>
      <c r="X29" s="2169"/>
      <c r="Y29" s="2169"/>
      <c r="Z29" s="2170"/>
    </row>
    <row r="31" ht="13.5">
      <c r="B31" s="109" t="s">
        <v>1007</v>
      </c>
    </row>
    <row r="33" spans="3:26" ht="13.5">
      <c r="C33" s="2162"/>
      <c r="D33" s="2163"/>
      <c r="E33" s="2163"/>
      <c r="F33" s="2163"/>
      <c r="G33" s="2163"/>
      <c r="H33" s="2163"/>
      <c r="I33" s="2163"/>
      <c r="J33" s="2163"/>
      <c r="K33" s="2163"/>
      <c r="L33" s="2163"/>
      <c r="M33" s="2163"/>
      <c r="N33" s="2163"/>
      <c r="O33" s="2163"/>
      <c r="P33" s="2163"/>
      <c r="Q33" s="2163"/>
      <c r="R33" s="2163"/>
      <c r="S33" s="2163"/>
      <c r="T33" s="2163"/>
      <c r="U33" s="2163"/>
      <c r="V33" s="2163"/>
      <c r="W33" s="2163"/>
      <c r="X33" s="2163"/>
      <c r="Y33" s="2163"/>
      <c r="Z33" s="2164"/>
    </row>
    <row r="34" spans="3:26" ht="13.5">
      <c r="C34" s="2165"/>
      <c r="D34" s="2166"/>
      <c r="E34" s="2166"/>
      <c r="F34" s="2166"/>
      <c r="G34" s="2166"/>
      <c r="H34" s="2166"/>
      <c r="I34" s="2166"/>
      <c r="J34" s="2166"/>
      <c r="K34" s="2166"/>
      <c r="L34" s="2166"/>
      <c r="M34" s="2166"/>
      <c r="N34" s="2166"/>
      <c r="O34" s="2166"/>
      <c r="P34" s="2166"/>
      <c r="Q34" s="2166"/>
      <c r="R34" s="2166"/>
      <c r="S34" s="2166"/>
      <c r="T34" s="2166"/>
      <c r="U34" s="2166"/>
      <c r="V34" s="2166"/>
      <c r="W34" s="2166"/>
      <c r="X34" s="2166"/>
      <c r="Y34" s="2166"/>
      <c r="Z34" s="2167"/>
    </row>
    <row r="35" spans="3:26" ht="13.5">
      <c r="C35" s="2165"/>
      <c r="D35" s="2166"/>
      <c r="E35" s="2166"/>
      <c r="F35" s="2166"/>
      <c r="G35" s="2166"/>
      <c r="H35" s="2166"/>
      <c r="I35" s="2166"/>
      <c r="J35" s="2166"/>
      <c r="K35" s="2166"/>
      <c r="L35" s="2166"/>
      <c r="M35" s="2166"/>
      <c r="N35" s="2166"/>
      <c r="O35" s="2166"/>
      <c r="P35" s="2166"/>
      <c r="Q35" s="2166"/>
      <c r="R35" s="2166"/>
      <c r="S35" s="2166"/>
      <c r="T35" s="2166"/>
      <c r="U35" s="2166"/>
      <c r="V35" s="2166"/>
      <c r="W35" s="2166"/>
      <c r="X35" s="2166"/>
      <c r="Y35" s="2166"/>
      <c r="Z35" s="2167"/>
    </row>
    <row r="36" spans="3:26" ht="13.5">
      <c r="C36" s="2165"/>
      <c r="D36" s="2166"/>
      <c r="E36" s="2166"/>
      <c r="F36" s="2166"/>
      <c r="G36" s="2166"/>
      <c r="H36" s="2166"/>
      <c r="I36" s="2166"/>
      <c r="J36" s="2166"/>
      <c r="K36" s="2166"/>
      <c r="L36" s="2166"/>
      <c r="M36" s="2166"/>
      <c r="N36" s="2166"/>
      <c r="O36" s="2166"/>
      <c r="P36" s="2166"/>
      <c r="Q36" s="2166"/>
      <c r="R36" s="2166"/>
      <c r="S36" s="2166"/>
      <c r="T36" s="2166"/>
      <c r="U36" s="2166"/>
      <c r="V36" s="2166"/>
      <c r="W36" s="2166"/>
      <c r="X36" s="2166"/>
      <c r="Y36" s="2166"/>
      <c r="Z36" s="2167"/>
    </row>
    <row r="37" spans="3:26" ht="13.5">
      <c r="C37" s="2165"/>
      <c r="D37" s="2166"/>
      <c r="E37" s="2166"/>
      <c r="F37" s="2166"/>
      <c r="G37" s="2166"/>
      <c r="H37" s="2166"/>
      <c r="I37" s="2166"/>
      <c r="J37" s="2166"/>
      <c r="K37" s="2166"/>
      <c r="L37" s="2166"/>
      <c r="M37" s="2166"/>
      <c r="N37" s="2166"/>
      <c r="O37" s="2166"/>
      <c r="P37" s="2166"/>
      <c r="Q37" s="2166"/>
      <c r="R37" s="2166"/>
      <c r="S37" s="2166"/>
      <c r="T37" s="2166"/>
      <c r="U37" s="2166"/>
      <c r="V37" s="2166"/>
      <c r="W37" s="2166"/>
      <c r="X37" s="2166"/>
      <c r="Y37" s="2166"/>
      <c r="Z37" s="2167"/>
    </row>
    <row r="38" spans="3:26" ht="13.5">
      <c r="C38" s="2168"/>
      <c r="D38" s="2169"/>
      <c r="E38" s="2169"/>
      <c r="F38" s="2169"/>
      <c r="G38" s="2169"/>
      <c r="H38" s="2169"/>
      <c r="I38" s="2169"/>
      <c r="J38" s="2169"/>
      <c r="K38" s="2169"/>
      <c r="L38" s="2169"/>
      <c r="M38" s="2169"/>
      <c r="N38" s="2169"/>
      <c r="O38" s="2169"/>
      <c r="P38" s="2169"/>
      <c r="Q38" s="2169"/>
      <c r="R38" s="2169"/>
      <c r="S38" s="2169"/>
      <c r="T38" s="2169"/>
      <c r="U38" s="2169"/>
      <c r="V38" s="2169"/>
      <c r="W38" s="2169"/>
      <c r="X38" s="2169"/>
      <c r="Y38" s="2169"/>
      <c r="Z38" s="2170"/>
    </row>
    <row r="40" ht="13.5">
      <c r="B40" s="109" t="s">
        <v>1008</v>
      </c>
    </row>
    <row r="42" spans="3:26" ht="13.5">
      <c r="C42" s="2138" t="s">
        <v>1009</v>
      </c>
      <c r="D42" s="2139"/>
      <c r="E42" s="2139"/>
      <c r="F42" s="2139"/>
      <c r="G42" s="2139"/>
      <c r="H42" s="2140"/>
      <c r="I42" s="2172" t="s">
        <v>1010</v>
      </c>
      <c r="J42" s="2139"/>
      <c r="K42" s="2139"/>
      <c r="L42" s="2139"/>
      <c r="M42" s="2139"/>
      <c r="N42" s="2139"/>
      <c r="O42" s="2139"/>
      <c r="P42" s="2139"/>
      <c r="Q42" s="2140"/>
      <c r="R42" s="2139"/>
      <c r="S42" s="2160" t="s">
        <v>1011</v>
      </c>
      <c r="T42" s="2139" t="s">
        <v>979</v>
      </c>
      <c r="U42" s="550"/>
      <c r="V42" s="2139" t="s">
        <v>1012</v>
      </c>
      <c r="W42" s="550"/>
      <c r="X42" s="2160" t="s">
        <v>1003</v>
      </c>
      <c r="Y42" s="2139" t="s">
        <v>982</v>
      </c>
      <c r="Z42" s="551"/>
    </row>
    <row r="43" spans="3:26" ht="13.5">
      <c r="C43" s="2152"/>
      <c r="D43" s="2153"/>
      <c r="E43" s="2153"/>
      <c r="F43" s="2153"/>
      <c r="G43" s="2153"/>
      <c r="H43" s="2154"/>
      <c r="I43" s="2142"/>
      <c r="J43" s="2142"/>
      <c r="K43" s="2142"/>
      <c r="L43" s="2142"/>
      <c r="M43" s="2142"/>
      <c r="N43" s="2142"/>
      <c r="O43" s="2142"/>
      <c r="P43" s="2142"/>
      <c r="Q43" s="2143"/>
      <c r="R43" s="2142"/>
      <c r="S43" s="2161"/>
      <c r="T43" s="2142"/>
      <c r="U43" s="549"/>
      <c r="V43" s="2142"/>
      <c r="W43" s="549"/>
      <c r="X43" s="2161"/>
      <c r="Y43" s="2142"/>
      <c r="Z43" s="563"/>
    </row>
    <row r="44" spans="3:26" ht="13.5">
      <c r="C44" s="2152"/>
      <c r="D44" s="2153"/>
      <c r="E44" s="2153"/>
      <c r="F44" s="2153"/>
      <c r="G44" s="2153"/>
      <c r="H44" s="2154"/>
      <c r="I44" s="2162"/>
      <c r="J44" s="2163"/>
      <c r="K44" s="2163"/>
      <c r="L44" s="2163"/>
      <c r="M44" s="2163"/>
      <c r="N44" s="2163"/>
      <c r="O44" s="2163"/>
      <c r="P44" s="2163"/>
      <c r="Q44" s="2163"/>
      <c r="R44" s="2163"/>
      <c r="S44" s="2163"/>
      <c r="T44" s="2163"/>
      <c r="U44" s="2163"/>
      <c r="V44" s="2163"/>
      <c r="W44" s="2163"/>
      <c r="X44" s="2163"/>
      <c r="Y44" s="2163"/>
      <c r="Z44" s="2164"/>
    </row>
    <row r="45" spans="3:26" ht="13.5">
      <c r="C45" s="2152"/>
      <c r="D45" s="2153"/>
      <c r="E45" s="2153"/>
      <c r="F45" s="2153"/>
      <c r="G45" s="2153"/>
      <c r="H45" s="2154"/>
      <c r="I45" s="2165"/>
      <c r="J45" s="2166"/>
      <c r="K45" s="2166"/>
      <c r="L45" s="2166"/>
      <c r="M45" s="2166"/>
      <c r="N45" s="2166"/>
      <c r="O45" s="2166"/>
      <c r="P45" s="2166"/>
      <c r="Q45" s="2166"/>
      <c r="R45" s="2166"/>
      <c r="S45" s="2166"/>
      <c r="T45" s="2166"/>
      <c r="U45" s="2166"/>
      <c r="V45" s="2166"/>
      <c r="W45" s="2166"/>
      <c r="X45" s="2166"/>
      <c r="Y45" s="2166"/>
      <c r="Z45" s="2167"/>
    </row>
    <row r="46" spans="3:26" ht="13.5">
      <c r="C46" s="2152"/>
      <c r="D46" s="2153"/>
      <c r="E46" s="2153"/>
      <c r="F46" s="2153"/>
      <c r="G46" s="2153"/>
      <c r="H46" s="2154"/>
      <c r="I46" s="2165"/>
      <c r="J46" s="2166"/>
      <c r="K46" s="2166"/>
      <c r="L46" s="2166"/>
      <c r="M46" s="2166"/>
      <c r="N46" s="2166"/>
      <c r="O46" s="2166"/>
      <c r="P46" s="2166"/>
      <c r="Q46" s="2166"/>
      <c r="R46" s="2166"/>
      <c r="S46" s="2166"/>
      <c r="T46" s="2166"/>
      <c r="U46" s="2166"/>
      <c r="V46" s="2166"/>
      <c r="W46" s="2166"/>
      <c r="X46" s="2166"/>
      <c r="Y46" s="2166"/>
      <c r="Z46" s="2167"/>
    </row>
    <row r="47" spans="3:26" ht="13.5">
      <c r="C47" s="2152"/>
      <c r="D47" s="2153"/>
      <c r="E47" s="2153"/>
      <c r="F47" s="2153"/>
      <c r="G47" s="2153"/>
      <c r="H47" s="2154"/>
      <c r="I47" s="2165"/>
      <c r="J47" s="2166"/>
      <c r="K47" s="2166"/>
      <c r="L47" s="2166"/>
      <c r="M47" s="2166"/>
      <c r="N47" s="2166"/>
      <c r="O47" s="2166"/>
      <c r="P47" s="2166"/>
      <c r="Q47" s="2166"/>
      <c r="R47" s="2166"/>
      <c r="S47" s="2166"/>
      <c r="T47" s="2166"/>
      <c r="U47" s="2166"/>
      <c r="V47" s="2166"/>
      <c r="W47" s="2166"/>
      <c r="X47" s="2166"/>
      <c r="Y47" s="2166"/>
      <c r="Z47" s="2167"/>
    </row>
    <row r="48" spans="3:26" ht="13.5">
      <c r="C48" s="2141"/>
      <c r="D48" s="2142"/>
      <c r="E48" s="2142"/>
      <c r="F48" s="2142"/>
      <c r="G48" s="2142"/>
      <c r="H48" s="2143"/>
      <c r="I48" s="2168"/>
      <c r="J48" s="2169"/>
      <c r="K48" s="2169"/>
      <c r="L48" s="2169"/>
      <c r="M48" s="2169"/>
      <c r="N48" s="2169"/>
      <c r="O48" s="2169"/>
      <c r="P48" s="2169"/>
      <c r="Q48" s="2169"/>
      <c r="R48" s="2169"/>
      <c r="S48" s="2169"/>
      <c r="T48" s="2169"/>
      <c r="U48" s="2169"/>
      <c r="V48" s="2169"/>
      <c r="W48" s="2169"/>
      <c r="X48" s="2169"/>
      <c r="Y48" s="2169"/>
      <c r="Z48" s="2170"/>
    </row>
    <row r="50" spans="3:8" ht="13.5">
      <c r="C50" s="2158" t="s">
        <v>993</v>
      </c>
      <c r="D50" s="2158"/>
      <c r="E50" s="2158"/>
      <c r="F50" s="2158"/>
      <c r="G50" s="2158"/>
      <c r="H50" s="2158"/>
    </row>
    <row r="51" spans="4:26" ht="13.5">
      <c r="D51" s="1765" t="s">
        <v>1013</v>
      </c>
      <c r="E51" s="1765"/>
      <c r="F51" s="1765"/>
      <c r="G51" s="1765"/>
      <c r="H51" s="1765"/>
      <c r="I51" s="1765"/>
      <c r="J51" s="1765"/>
      <c r="K51" s="1765"/>
      <c r="L51" s="1765"/>
      <c r="M51" s="1765"/>
      <c r="N51" s="1765"/>
      <c r="O51" s="1765"/>
      <c r="P51" s="1765"/>
      <c r="Q51" s="1765"/>
      <c r="R51" s="1765"/>
      <c r="S51" s="1765"/>
      <c r="T51" s="1765"/>
      <c r="U51" s="1765"/>
      <c r="V51" s="1765"/>
      <c r="W51" s="1765"/>
      <c r="X51" s="1765"/>
      <c r="Y51" s="1765"/>
      <c r="Z51" s="1765"/>
    </row>
    <row r="52" spans="4:26" ht="13.5">
      <c r="D52" s="1765"/>
      <c r="E52" s="1765"/>
      <c r="F52" s="1765"/>
      <c r="G52" s="1765"/>
      <c r="H52" s="1765"/>
      <c r="I52" s="1765"/>
      <c r="J52" s="1765"/>
      <c r="K52" s="1765"/>
      <c r="L52" s="1765"/>
      <c r="M52" s="1765"/>
      <c r="N52" s="1765"/>
      <c r="O52" s="1765"/>
      <c r="P52" s="1765"/>
      <c r="Q52" s="1765"/>
      <c r="R52" s="1765"/>
      <c r="S52" s="1765"/>
      <c r="T52" s="1765"/>
      <c r="U52" s="1765"/>
      <c r="V52" s="1765"/>
      <c r="W52" s="1765"/>
      <c r="X52" s="1765"/>
      <c r="Y52" s="1765"/>
      <c r="Z52" s="1765"/>
    </row>
  </sheetData>
  <sheetProtection/>
  <mergeCells count="36">
    <mergeCell ref="C3:Z3"/>
    <mergeCell ref="C7:J7"/>
    <mergeCell ref="K7:Q7"/>
    <mergeCell ref="R7:V7"/>
    <mergeCell ref="W7:Z7"/>
    <mergeCell ref="C8:J10"/>
    <mergeCell ref="K8:Q10"/>
    <mergeCell ref="R8:S10"/>
    <mergeCell ref="T8:V10"/>
    <mergeCell ref="X8:Y10"/>
    <mergeCell ref="Z8:Z10"/>
    <mergeCell ref="C11:C19"/>
    <mergeCell ref="D11:Q12"/>
    <mergeCell ref="R11:R12"/>
    <mergeCell ref="S11:S12"/>
    <mergeCell ref="T11:T12"/>
    <mergeCell ref="V11:V12"/>
    <mergeCell ref="X11:X12"/>
    <mergeCell ref="Y11:Y12"/>
    <mergeCell ref="D13:Z19"/>
    <mergeCell ref="C23:J23"/>
    <mergeCell ref="K23:Z23"/>
    <mergeCell ref="C24:J29"/>
    <mergeCell ref="K24:Z29"/>
    <mergeCell ref="C33:Z38"/>
    <mergeCell ref="C42:H48"/>
    <mergeCell ref="I42:Q43"/>
    <mergeCell ref="R42:R43"/>
    <mergeCell ref="S42:S43"/>
    <mergeCell ref="T42:T43"/>
    <mergeCell ref="V42:V43"/>
    <mergeCell ref="X42:X43"/>
    <mergeCell ref="Y42:Y43"/>
    <mergeCell ref="I44:Z48"/>
    <mergeCell ref="C50:H50"/>
    <mergeCell ref="D51:Z52"/>
  </mergeCells>
  <dataValidations count="1">
    <dataValidation type="list" allowBlank="1" showInputMessage="1" showErrorMessage="1" sqref="S11:S12 X11:X12 S42:S43 X42:X43">
      <formula1>$AD$2:$AD$3</formula1>
    </dataValidation>
  </dataValidations>
  <printOptions horizontalCentered="1"/>
  <pageMargins left="0.5905511811023623" right="0.1968503937007874" top="0.1968503937007874" bottom="0.1968503937007874"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9" tint="0.5999900102615356"/>
  </sheetPr>
  <dimension ref="B1:AL44"/>
  <sheetViews>
    <sheetView view="pageBreakPreview" zoomScaleSheetLayoutView="100" zoomScalePageLayoutView="0" workbookViewId="0" topLeftCell="A1">
      <selection activeCell="A1" sqref="A1"/>
    </sheetView>
  </sheetViews>
  <sheetFormatPr defaultColWidth="9.00390625" defaultRowHeight="13.5"/>
  <cols>
    <col min="1" max="1" width="2.25390625" style="548" customWidth="1"/>
    <col min="2" max="3" width="2.50390625" style="548" customWidth="1"/>
    <col min="4" max="4" width="2.875" style="548" customWidth="1"/>
    <col min="5" max="5" width="1.875" style="548" customWidth="1"/>
    <col min="6" max="35" width="2.50390625" style="548" customWidth="1"/>
    <col min="36" max="37" width="1.75390625" style="548" customWidth="1"/>
    <col min="38" max="38" width="3.625" style="548" bestFit="1" customWidth="1"/>
    <col min="39" max="39" width="2.125" style="548" customWidth="1"/>
    <col min="40" max="16384" width="9.00390625" style="548" customWidth="1"/>
  </cols>
  <sheetData>
    <row r="1" spans="2:35" ht="15" customHeight="1">
      <c r="B1" s="577" t="s">
        <v>1014</v>
      </c>
      <c r="C1" s="240"/>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row>
    <row r="2" spans="2:38" ht="16.5" customHeight="1">
      <c r="B2" s="2236" t="s">
        <v>1044</v>
      </c>
      <c r="C2" s="2237"/>
      <c r="D2" s="2237"/>
      <c r="E2" s="2237"/>
      <c r="F2" s="2237"/>
      <c r="G2" s="2237"/>
      <c r="H2" s="2237"/>
      <c r="I2" s="2237"/>
      <c r="J2" s="2237"/>
      <c r="K2" s="2237"/>
      <c r="L2" s="2237"/>
      <c r="M2" s="2237"/>
      <c r="N2" s="2237"/>
      <c r="O2" s="2237"/>
      <c r="P2" s="2237"/>
      <c r="Q2" s="2237"/>
      <c r="R2" s="2237"/>
      <c r="S2" s="2237"/>
      <c r="T2" s="2237"/>
      <c r="U2" s="2237"/>
      <c r="V2" s="2237"/>
      <c r="W2" s="2237"/>
      <c r="X2" s="2237"/>
      <c r="Y2" s="2237"/>
      <c r="Z2" s="2237"/>
      <c r="AA2" s="2237"/>
      <c r="AB2" s="2237"/>
      <c r="AC2" s="2237"/>
      <c r="AD2" s="2237"/>
      <c r="AE2" s="2237"/>
      <c r="AF2" s="2237"/>
      <c r="AG2" s="2237"/>
      <c r="AH2" s="2237"/>
      <c r="AI2" s="2237"/>
      <c r="AL2" s="579" t="s">
        <v>1015</v>
      </c>
    </row>
    <row r="3" spans="2:38" ht="16.5" customHeight="1">
      <c r="B3" s="2237"/>
      <c r="C3" s="2237"/>
      <c r="D3" s="2237"/>
      <c r="E3" s="2237"/>
      <c r="F3" s="2237"/>
      <c r="G3" s="2237"/>
      <c r="H3" s="2237"/>
      <c r="I3" s="2237"/>
      <c r="J3" s="2237"/>
      <c r="K3" s="2237"/>
      <c r="L3" s="2237"/>
      <c r="M3" s="2237"/>
      <c r="N3" s="2237"/>
      <c r="O3" s="2237"/>
      <c r="P3" s="2237"/>
      <c r="Q3" s="2237"/>
      <c r="R3" s="2237"/>
      <c r="S3" s="2237"/>
      <c r="T3" s="2237"/>
      <c r="U3" s="2237"/>
      <c r="V3" s="2237"/>
      <c r="W3" s="2237"/>
      <c r="X3" s="2237"/>
      <c r="Y3" s="2237"/>
      <c r="Z3" s="2237"/>
      <c r="AA3" s="2237"/>
      <c r="AB3" s="2237"/>
      <c r="AC3" s="2237"/>
      <c r="AD3" s="2237"/>
      <c r="AE3" s="2237"/>
      <c r="AF3" s="2237"/>
      <c r="AG3" s="2237"/>
      <c r="AH3" s="2237"/>
      <c r="AI3" s="2237"/>
      <c r="AL3" s="579"/>
    </row>
    <row r="4" spans="2:35" ht="16.5" customHeight="1">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row>
    <row r="5" spans="2:35" ht="17.25">
      <c r="B5" s="1188" t="s">
        <v>1016</v>
      </c>
      <c r="C5" s="1193"/>
      <c r="D5" s="1193"/>
      <c r="E5" s="1193"/>
      <c r="F5" s="1193"/>
      <c r="G5" s="1193"/>
      <c r="H5" s="1193"/>
      <c r="I5" s="1193"/>
      <c r="J5" s="1193"/>
      <c r="K5" s="1194"/>
      <c r="L5" s="581"/>
      <c r="M5" s="581"/>
      <c r="N5" s="581"/>
      <c r="O5" s="581"/>
      <c r="P5" s="581"/>
      <c r="Q5" s="581"/>
      <c r="R5" s="581"/>
      <c r="S5" s="581"/>
      <c r="T5" s="581"/>
      <c r="U5" s="581"/>
      <c r="V5" s="581"/>
      <c r="W5" s="581"/>
      <c r="X5" s="581"/>
      <c r="Y5" s="581"/>
      <c r="Z5" s="581"/>
      <c r="AA5" s="581"/>
      <c r="AB5" s="581"/>
      <c r="AC5" s="581"/>
      <c r="AD5" s="581"/>
      <c r="AE5" s="581"/>
      <c r="AF5" s="581"/>
      <c r="AG5" s="581"/>
      <c r="AH5" s="581"/>
      <c r="AI5" s="582"/>
    </row>
    <row r="6" spans="2:35" ht="15" customHeight="1">
      <c r="B6" s="2238"/>
      <c r="C6" s="2239"/>
      <c r="D6" s="2239"/>
      <c r="E6" s="2239"/>
      <c r="F6" s="2239"/>
      <c r="G6" s="2239"/>
      <c r="H6" s="2239"/>
      <c r="I6" s="2239"/>
      <c r="J6" s="2239"/>
      <c r="K6" s="2240"/>
      <c r="L6" s="583"/>
      <c r="M6" s="577"/>
      <c r="N6" s="2191"/>
      <c r="O6" s="2191"/>
      <c r="P6" s="577"/>
      <c r="Q6" s="577"/>
      <c r="R6" s="577"/>
      <c r="S6" s="577"/>
      <c r="T6" s="577"/>
      <c r="U6" s="577"/>
      <c r="V6" s="577"/>
      <c r="W6" s="577"/>
      <c r="X6" s="577"/>
      <c r="Y6" s="577"/>
      <c r="Z6" s="577"/>
      <c r="AA6" s="577"/>
      <c r="AB6" s="577"/>
      <c r="AC6" s="577"/>
      <c r="AD6" s="577"/>
      <c r="AE6" s="577"/>
      <c r="AF6" s="583"/>
      <c r="AG6" s="583"/>
      <c r="AH6" s="583"/>
      <c r="AI6" s="584"/>
    </row>
    <row r="7" spans="2:35" ht="15" customHeight="1">
      <c r="B7" s="2238"/>
      <c r="C7" s="2239"/>
      <c r="D7" s="2239"/>
      <c r="E7" s="2239"/>
      <c r="F7" s="2239"/>
      <c r="G7" s="2239"/>
      <c r="H7" s="2239"/>
      <c r="I7" s="2239"/>
      <c r="J7" s="2239"/>
      <c r="K7" s="2240"/>
      <c r="L7" s="583"/>
      <c r="M7" s="577"/>
      <c r="N7" s="2191"/>
      <c r="O7" s="2191"/>
      <c r="P7" s="577"/>
      <c r="Q7" s="577"/>
      <c r="R7" s="577"/>
      <c r="S7" s="577"/>
      <c r="T7" s="577"/>
      <c r="U7" s="577"/>
      <c r="V7" s="577"/>
      <c r="W7" s="577"/>
      <c r="X7" s="577"/>
      <c r="Y7" s="577"/>
      <c r="Z7" s="577"/>
      <c r="AA7" s="577"/>
      <c r="AB7" s="577"/>
      <c r="AC7" s="577"/>
      <c r="AD7" s="577"/>
      <c r="AE7" s="577"/>
      <c r="AF7" s="583"/>
      <c r="AG7" s="583"/>
      <c r="AH7" s="583"/>
      <c r="AI7" s="584"/>
    </row>
    <row r="8" spans="2:35" ht="15" customHeight="1">
      <c r="B8" s="2238"/>
      <c r="C8" s="2239"/>
      <c r="D8" s="2239"/>
      <c r="E8" s="2239"/>
      <c r="F8" s="2239"/>
      <c r="G8" s="2239"/>
      <c r="H8" s="2239"/>
      <c r="I8" s="2239"/>
      <c r="J8" s="2239"/>
      <c r="K8" s="2240"/>
      <c r="L8" s="583"/>
      <c r="M8" s="577"/>
      <c r="N8" s="2191"/>
      <c r="O8" s="2191"/>
      <c r="P8" s="577"/>
      <c r="Q8" s="577"/>
      <c r="R8" s="577"/>
      <c r="S8" s="577"/>
      <c r="T8" s="577"/>
      <c r="U8" s="577"/>
      <c r="V8" s="577"/>
      <c r="W8" s="577"/>
      <c r="X8" s="577"/>
      <c r="Y8" s="577"/>
      <c r="Z8" s="577"/>
      <c r="AA8" s="577"/>
      <c r="AB8" s="577"/>
      <c r="AC8" s="577"/>
      <c r="AD8" s="577"/>
      <c r="AE8" s="577"/>
      <c r="AF8" s="583"/>
      <c r="AG8" s="583"/>
      <c r="AH8" s="583"/>
      <c r="AI8" s="584"/>
    </row>
    <row r="9" spans="2:35" ht="15" customHeight="1">
      <c r="B9" s="2238"/>
      <c r="C9" s="2239"/>
      <c r="D9" s="2239"/>
      <c r="E9" s="2239"/>
      <c r="F9" s="2239"/>
      <c r="G9" s="2239"/>
      <c r="H9" s="2239"/>
      <c r="I9" s="2239"/>
      <c r="J9" s="2239"/>
      <c r="K9" s="2240"/>
      <c r="L9" s="583"/>
      <c r="M9" s="577"/>
      <c r="N9" s="2191"/>
      <c r="O9" s="2191"/>
      <c r="P9" s="577"/>
      <c r="Q9" s="577"/>
      <c r="R9" s="577"/>
      <c r="S9" s="577"/>
      <c r="T9" s="577"/>
      <c r="U9" s="577"/>
      <c r="V9" s="577"/>
      <c r="W9" s="577"/>
      <c r="X9" s="577"/>
      <c r="Y9" s="577"/>
      <c r="Z9" s="577"/>
      <c r="AA9" s="577"/>
      <c r="AB9" s="577"/>
      <c r="AC9" s="577"/>
      <c r="AD9" s="577"/>
      <c r="AE9" s="577"/>
      <c r="AF9" s="583"/>
      <c r="AG9" s="583"/>
      <c r="AH9" s="583"/>
      <c r="AI9" s="584"/>
    </row>
    <row r="10" spans="2:35" ht="15" customHeight="1">
      <c r="B10" s="1111"/>
      <c r="C10" s="1112"/>
      <c r="D10" s="1112"/>
      <c r="E10" s="1112"/>
      <c r="F10" s="1112"/>
      <c r="G10" s="1112"/>
      <c r="H10" s="1112"/>
      <c r="I10" s="1112"/>
      <c r="J10" s="1112"/>
      <c r="K10" s="1113"/>
      <c r="L10" s="585"/>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86"/>
    </row>
    <row r="11" spans="2:35" ht="13.5" customHeight="1">
      <c r="B11" s="2226" t="s">
        <v>1017</v>
      </c>
      <c r="C11" s="2227"/>
      <c r="D11" s="2227"/>
      <c r="E11" s="2228"/>
      <c r="F11" s="2190" t="s">
        <v>69</v>
      </c>
      <c r="G11" s="2190"/>
      <c r="H11" s="2190"/>
      <c r="I11" s="2190"/>
      <c r="J11" s="2190"/>
      <c r="K11" s="2211"/>
      <c r="L11" s="2212" t="s">
        <v>1018</v>
      </c>
      <c r="M11" s="2212"/>
      <c r="N11" s="2213" t="s">
        <v>1019</v>
      </c>
      <c r="O11" s="2213"/>
      <c r="P11" s="1129"/>
      <c r="Q11" s="2215"/>
      <c r="R11" s="2216"/>
      <c r="S11" s="2216"/>
      <c r="T11" s="2216"/>
      <c r="U11" s="2216"/>
      <c r="V11" s="2219" t="s">
        <v>1020</v>
      </c>
      <c r="W11" s="2220"/>
      <c r="X11" s="2225" t="s">
        <v>442</v>
      </c>
      <c r="Y11" s="2212"/>
      <c r="Z11" s="2213" t="s">
        <v>1019</v>
      </c>
      <c r="AA11" s="2213"/>
      <c r="AB11" s="2213"/>
      <c r="AC11" s="2215"/>
      <c r="AD11" s="2216"/>
      <c r="AE11" s="2216"/>
      <c r="AF11" s="2216"/>
      <c r="AG11" s="2216"/>
      <c r="AH11" s="2219" t="s">
        <v>1020</v>
      </c>
      <c r="AI11" s="2220"/>
    </row>
    <row r="12" spans="2:35" ht="13.5" customHeight="1">
      <c r="B12" s="2229"/>
      <c r="C12" s="2230"/>
      <c r="D12" s="2230"/>
      <c r="E12" s="2231"/>
      <c r="F12" s="2191"/>
      <c r="G12" s="2191"/>
      <c r="H12" s="2191"/>
      <c r="I12" s="2191"/>
      <c r="J12" s="2191"/>
      <c r="K12" s="2192"/>
      <c r="L12" s="2212"/>
      <c r="M12" s="2212"/>
      <c r="N12" s="2214"/>
      <c r="O12" s="2214"/>
      <c r="P12" s="2235"/>
      <c r="Q12" s="2217"/>
      <c r="R12" s="2218"/>
      <c r="S12" s="2218"/>
      <c r="T12" s="2218"/>
      <c r="U12" s="2218"/>
      <c r="V12" s="2221"/>
      <c r="W12" s="2222"/>
      <c r="X12" s="2225"/>
      <c r="Y12" s="2212"/>
      <c r="Z12" s="2214"/>
      <c r="AA12" s="2214"/>
      <c r="AB12" s="2214"/>
      <c r="AC12" s="2217"/>
      <c r="AD12" s="2218"/>
      <c r="AE12" s="2218"/>
      <c r="AF12" s="2218"/>
      <c r="AG12" s="2218"/>
      <c r="AH12" s="2221"/>
      <c r="AI12" s="2222"/>
    </row>
    <row r="13" spans="2:35" ht="13.5" customHeight="1">
      <c r="B13" s="2229"/>
      <c r="C13" s="2230"/>
      <c r="D13" s="2230"/>
      <c r="E13" s="2231"/>
      <c r="F13" s="2191"/>
      <c r="G13" s="2191"/>
      <c r="H13" s="2191"/>
      <c r="I13" s="2191"/>
      <c r="J13" s="2191"/>
      <c r="K13" s="2192"/>
      <c r="L13" s="2212"/>
      <c r="M13" s="2212"/>
      <c r="N13" s="2203" t="s">
        <v>1021</v>
      </c>
      <c r="O13" s="2203"/>
      <c r="P13" s="2203"/>
      <c r="Q13" s="2205"/>
      <c r="R13" s="2206"/>
      <c r="S13" s="2206"/>
      <c r="T13" s="2206"/>
      <c r="U13" s="2206"/>
      <c r="V13" s="2207" t="s">
        <v>1020</v>
      </c>
      <c r="W13" s="2208"/>
      <c r="X13" s="2212"/>
      <c r="Y13" s="2212"/>
      <c r="Z13" s="2203" t="s">
        <v>1021</v>
      </c>
      <c r="AA13" s="2203"/>
      <c r="AB13" s="2203"/>
      <c r="AC13" s="2205"/>
      <c r="AD13" s="2206"/>
      <c r="AE13" s="2206"/>
      <c r="AF13" s="2206"/>
      <c r="AG13" s="2206"/>
      <c r="AH13" s="2207" t="s">
        <v>1020</v>
      </c>
      <c r="AI13" s="2208"/>
    </row>
    <row r="14" spans="2:35" ht="13.5" customHeight="1">
      <c r="B14" s="2229"/>
      <c r="C14" s="2230"/>
      <c r="D14" s="2230"/>
      <c r="E14" s="2231"/>
      <c r="F14" s="1126"/>
      <c r="G14" s="1126"/>
      <c r="H14" s="1126"/>
      <c r="I14" s="1126"/>
      <c r="J14" s="1126"/>
      <c r="K14" s="2194"/>
      <c r="L14" s="2212"/>
      <c r="M14" s="2212"/>
      <c r="N14" s="2213"/>
      <c r="O14" s="2213"/>
      <c r="P14" s="2213"/>
      <c r="Q14" s="2223"/>
      <c r="R14" s="2224"/>
      <c r="S14" s="2224"/>
      <c r="T14" s="2224"/>
      <c r="U14" s="2224"/>
      <c r="V14" s="2209"/>
      <c r="W14" s="2210"/>
      <c r="X14" s="2212"/>
      <c r="Y14" s="2212"/>
      <c r="Z14" s="2213"/>
      <c r="AA14" s="2213"/>
      <c r="AB14" s="2213"/>
      <c r="AC14" s="2223"/>
      <c r="AD14" s="2224"/>
      <c r="AE14" s="2224"/>
      <c r="AF14" s="2224"/>
      <c r="AG14" s="2224"/>
      <c r="AH14" s="2209"/>
      <c r="AI14" s="2210"/>
    </row>
    <row r="15" spans="2:35" ht="13.5" customHeight="1">
      <c r="B15" s="2229"/>
      <c r="C15" s="2230"/>
      <c r="D15" s="2230"/>
      <c r="E15" s="2231"/>
      <c r="F15" s="2190" t="s">
        <v>1024</v>
      </c>
      <c r="G15" s="2190"/>
      <c r="H15" s="2190"/>
      <c r="I15" s="2190"/>
      <c r="J15" s="2190"/>
      <c r="K15" s="2211"/>
      <c r="L15" s="2212" t="s">
        <v>1018</v>
      </c>
      <c r="M15" s="2212"/>
      <c r="N15" s="2213" t="s">
        <v>1022</v>
      </c>
      <c r="O15" s="2213"/>
      <c r="P15" s="2213"/>
      <c r="Q15" s="2215"/>
      <c r="R15" s="2216"/>
      <c r="S15" s="2216"/>
      <c r="T15" s="2216"/>
      <c r="U15" s="2216"/>
      <c r="V15" s="2219" t="s">
        <v>1020</v>
      </c>
      <c r="W15" s="2220"/>
      <c r="X15" s="2212" t="s">
        <v>442</v>
      </c>
      <c r="Y15" s="2212"/>
      <c r="Z15" s="2213" t="s">
        <v>1022</v>
      </c>
      <c r="AA15" s="2213"/>
      <c r="AB15" s="2213"/>
      <c r="AC15" s="2215"/>
      <c r="AD15" s="2216"/>
      <c r="AE15" s="2216"/>
      <c r="AF15" s="2216"/>
      <c r="AG15" s="2216"/>
      <c r="AH15" s="2219" t="s">
        <v>1020</v>
      </c>
      <c r="AI15" s="2220"/>
    </row>
    <row r="16" spans="2:35" ht="13.5" customHeight="1">
      <c r="B16" s="2229"/>
      <c r="C16" s="2230"/>
      <c r="D16" s="2230"/>
      <c r="E16" s="2231"/>
      <c r="F16" s="2191"/>
      <c r="G16" s="2191"/>
      <c r="H16" s="2191"/>
      <c r="I16" s="2191"/>
      <c r="J16" s="2191"/>
      <c r="K16" s="2192"/>
      <c r="L16" s="2212"/>
      <c r="M16" s="2212"/>
      <c r="N16" s="2214"/>
      <c r="O16" s="2214"/>
      <c r="P16" s="2214"/>
      <c r="Q16" s="2217"/>
      <c r="R16" s="2218"/>
      <c r="S16" s="2218"/>
      <c r="T16" s="2218"/>
      <c r="U16" s="2218"/>
      <c r="V16" s="2221"/>
      <c r="W16" s="2222"/>
      <c r="X16" s="2212"/>
      <c r="Y16" s="2212"/>
      <c r="Z16" s="2214"/>
      <c r="AA16" s="2214"/>
      <c r="AB16" s="2214"/>
      <c r="AC16" s="2217"/>
      <c r="AD16" s="2218"/>
      <c r="AE16" s="2218"/>
      <c r="AF16" s="2218"/>
      <c r="AG16" s="2218"/>
      <c r="AH16" s="2221"/>
      <c r="AI16" s="2222"/>
    </row>
    <row r="17" spans="2:35" ht="13.5" customHeight="1">
      <c r="B17" s="2229"/>
      <c r="C17" s="2230"/>
      <c r="D17" s="2230"/>
      <c r="E17" s="2231"/>
      <c r="F17" s="2191"/>
      <c r="G17" s="2191"/>
      <c r="H17" s="2191"/>
      <c r="I17" s="2191"/>
      <c r="J17" s="2191"/>
      <c r="K17" s="2192"/>
      <c r="L17" s="2212"/>
      <c r="M17" s="2212"/>
      <c r="N17" s="2203" t="s">
        <v>1023</v>
      </c>
      <c r="O17" s="2203"/>
      <c r="P17" s="2203"/>
      <c r="Q17" s="2205"/>
      <c r="R17" s="2206"/>
      <c r="S17" s="2206"/>
      <c r="T17" s="2206"/>
      <c r="U17" s="2206"/>
      <c r="V17" s="2207" t="s">
        <v>1020</v>
      </c>
      <c r="W17" s="2208"/>
      <c r="X17" s="2212"/>
      <c r="Y17" s="2212"/>
      <c r="Z17" s="2203" t="s">
        <v>1023</v>
      </c>
      <c r="AA17" s="2203"/>
      <c r="AB17" s="2203"/>
      <c r="AC17" s="2205"/>
      <c r="AD17" s="2206"/>
      <c r="AE17" s="2206"/>
      <c r="AF17" s="2206"/>
      <c r="AG17" s="2206"/>
      <c r="AH17" s="2207" t="s">
        <v>1020</v>
      </c>
      <c r="AI17" s="2208"/>
    </row>
    <row r="18" spans="2:35" ht="13.5" customHeight="1">
      <c r="B18" s="2229"/>
      <c r="C18" s="2230"/>
      <c r="D18" s="2230"/>
      <c r="E18" s="2231"/>
      <c r="F18" s="1126"/>
      <c r="G18" s="1126"/>
      <c r="H18" s="1126"/>
      <c r="I18" s="1126"/>
      <c r="J18" s="1126"/>
      <c r="K18" s="2194"/>
      <c r="L18" s="1199"/>
      <c r="M18" s="1199"/>
      <c r="N18" s="2204"/>
      <c r="O18" s="2204"/>
      <c r="P18" s="2204"/>
      <c r="Q18" s="2223"/>
      <c r="R18" s="2224"/>
      <c r="S18" s="2224"/>
      <c r="T18" s="2224"/>
      <c r="U18" s="2224"/>
      <c r="V18" s="2209"/>
      <c r="W18" s="2210"/>
      <c r="X18" s="1199"/>
      <c r="Y18" s="1199"/>
      <c r="Z18" s="2204"/>
      <c r="AA18" s="2204"/>
      <c r="AB18" s="2204"/>
      <c r="AC18" s="2223"/>
      <c r="AD18" s="2224"/>
      <c r="AE18" s="2224"/>
      <c r="AF18" s="2224"/>
      <c r="AG18" s="2224"/>
      <c r="AH18" s="2209"/>
      <c r="AI18" s="2210"/>
    </row>
    <row r="19" spans="2:35" ht="13.5" customHeight="1">
      <c r="B19" s="2229"/>
      <c r="C19" s="2230"/>
      <c r="D19" s="2230"/>
      <c r="E19" s="2231"/>
      <c r="F19" s="1193" t="s">
        <v>1025</v>
      </c>
      <c r="G19" s="2190"/>
      <c r="H19" s="2190"/>
      <c r="I19" s="2190"/>
      <c r="J19" s="2190"/>
      <c r="K19" s="2211"/>
      <c r="L19" s="2212" t="s">
        <v>1018</v>
      </c>
      <c r="M19" s="2212"/>
      <c r="N19" s="2213" t="s">
        <v>1022</v>
      </c>
      <c r="O19" s="2213"/>
      <c r="P19" s="2213"/>
      <c r="Q19" s="2215"/>
      <c r="R19" s="2216"/>
      <c r="S19" s="2216"/>
      <c r="T19" s="2216"/>
      <c r="U19" s="2216"/>
      <c r="V19" s="2219" t="s">
        <v>1020</v>
      </c>
      <c r="W19" s="2220"/>
      <c r="X19" s="2212" t="s">
        <v>442</v>
      </c>
      <c r="Y19" s="2212"/>
      <c r="Z19" s="2213" t="s">
        <v>1022</v>
      </c>
      <c r="AA19" s="2213"/>
      <c r="AB19" s="2213"/>
      <c r="AC19" s="2215"/>
      <c r="AD19" s="2216"/>
      <c r="AE19" s="2216"/>
      <c r="AF19" s="2216"/>
      <c r="AG19" s="2216"/>
      <c r="AH19" s="2219" t="s">
        <v>1020</v>
      </c>
      <c r="AI19" s="2220"/>
    </row>
    <row r="20" spans="2:35" ht="13.5" customHeight="1">
      <c r="B20" s="2229"/>
      <c r="C20" s="2230"/>
      <c r="D20" s="2230"/>
      <c r="E20" s="2231"/>
      <c r="F20" s="2191"/>
      <c r="G20" s="2191"/>
      <c r="H20" s="2191"/>
      <c r="I20" s="2191"/>
      <c r="J20" s="2191"/>
      <c r="K20" s="2192"/>
      <c r="L20" s="2212"/>
      <c r="M20" s="2212"/>
      <c r="N20" s="2214"/>
      <c r="O20" s="2214"/>
      <c r="P20" s="2214"/>
      <c r="Q20" s="2217"/>
      <c r="R20" s="2218"/>
      <c r="S20" s="2218"/>
      <c r="T20" s="2218"/>
      <c r="U20" s="2218"/>
      <c r="V20" s="2221"/>
      <c r="W20" s="2222"/>
      <c r="X20" s="2212"/>
      <c r="Y20" s="2212"/>
      <c r="Z20" s="2214"/>
      <c r="AA20" s="2214"/>
      <c r="AB20" s="2214"/>
      <c r="AC20" s="2217"/>
      <c r="AD20" s="2218"/>
      <c r="AE20" s="2218"/>
      <c r="AF20" s="2218"/>
      <c r="AG20" s="2218"/>
      <c r="AH20" s="2221"/>
      <c r="AI20" s="2222"/>
    </row>
    <row r="21" spans="2:35" ht="13.5" customHeight="1">
      <c r="B21" s="2229"/>
      <c r="C21" s="2230"/>
      <c r="D21" s="2230"/>
      <c r="E21" s="2231"/>
      <c r="F21" s="2191"/>
      <c r="G21" s="2191"/>
      <c r="H21" s="2191"/>
      <c r="I21" s="2191"/>
      <c r="J21" s="2191"/>
      <c r="K21" s="2192"/>
      <c r="L21" s="2212"/>
      <c r="M21" s="2212"/>
      <c r="N21" s="2203" t="s">
        <v>1023</v>
      </c>
      <c r="O21" s="2203"/>
      <c r="P21" s="2203"/>
      <c r="Q21" s="2205"/>
      <c r="R21" s="2206"/>
      <c r="S21" s="2206"/>
      <c r="T21" s="2206"/>
      <c r="U21" s="2206"/>
      <c r="V21" s="2207" t="s">
        <v>1020</v>
      </c>
      <c r="W21" s="2208"/>
      <c r="X21" s="2212"/>
      <c r="Y21" s="2212"/>
      <c r="Z21" s="2203" t="s">
        <v>1023</v>
      </c>
      <c r="AA21" s="2203"/>
      <c r="AB21" s="2203"/>
      <c r="AC21" s="2205"/>
      <c r="AD21" s="2206"/>
      <c r="AE21" s="2206"/>
      <c r="AF21" s="2206"/>
      <c r="AG21" s="2206"/>
      <c r="AH21" s="2207" t="s">
        <v>1020</v>
      </c>
      <c r="AI21" s="2208"/>
    </row>
    <row r="22" spans="2:35" ht="13.5" customHeight="1">
      <c r="B22" s="2232"/>
      <c r="C22" s="2233"/>
      <c r="D22" s="2233"/>
      <c r="E22" s="2234"/>
      <c r="F22" s="1126"/>
      <c r="G22" s="1126"/>
      <c r="H22" s="1126"/>
      <c r="I22" s="1126"/>
      <c r="J22" s="1126"/>
      <c r="K22" s="2194"/>
      <c r="L22" s="1199"/>
      <c r="M22" s="1199"/>
      <c r="N22" s="2204"/>
      <c r="O22" s="2204"/>
      <c r="P22" s="2204"/>
      <c r="Q22" s="2205"/>
      <c r="R22" s="2206"/>
      <c r="S22" s="2206"/>
      <c r="T22" s="2206"/>
      <c r="U22" s="2206"/>
      <c r="V22" s="2207"/>
      <c r="W22" s="2208"/>
      <c r="X22" s="1199"/>
      <c r="Y22" s="1199"/>
      <c r="Z22" s="2204"/>
      <c r="AA22" s="2204"/>
      <c r="AB22" s="2204"/>
      <c r="AC22" s="2205"/>
      <c r="AD22" s="2206"/>
      <c r="AE22" s="2206"/>
      <c r="AF22" s="2206"/>
      <c r="AG22" s="2206"/>
      <c r="AH22" s="2207"/>
      <c r="AI22" s="2208"/>
    </row>
    <row r="23" spans="2:35" ht="15" customHeight="1">
      <c r="B23" s="2196" t="s">
        <v>1026</v>
      </c>
      <c r="C23" s="2190"/>
      <c r="D23" s="2190"/>
      <c r="E23" s="2190"/>
      <c r="F23" s="2190"/>
      <c r="G23" s="2190"/>
      <c r="H23" s="2190"/>
      <c r="I23" s="2190"/>
      <c r="J23" s="2190"/>
      <c r="K23" s="2190"/>
      <c r="L23" s="590"/>
      <c r="M23" s="591"/>
      <c r="N23" s="591"/>
      <c r="O23" s="591"/>
      <c r="P23" s="591"/>
      <c r="Q23" s="592"/>
      <c r="R23" s="592"/>
      <c r="S23" s="2198"/>
      <c r="T23" s="2198"/>
      <c r="U23" s="2198"/>
      <c r="V23" s="2198"/>
      <c r="W23" s="2198"/>
      <c r="X23" s="2198"/>
      <c r="Y23" s="2198"/>
      <c r="Z23" s="2198"/>
      <c r="AA23" s="2198"/>
      <c r="AB23" s="2198"/>
      <c r="AC23" s="2195" t="s">
        <v>1027</v>
      </c>
      <c r="AD23" s="2195"/>
      <c r="AE23" s="2195"/>
      <c r="AF23" s="2195"/>
      <c r="AG23" s="2195"/>
      <c r="AH23" s="2195"/>
      <c r="AI23" s="2200"/>
    </row>
    <row r="24" spans="2:35" ht="15" customHeight="1">
      <c r="B24" s="2197"/>
      <c r="C24" s="2191"/>
      <c r="D24" s="2191"/>
      <c r="E24" s="2191"/>
      <c r="F24" s="2191"/>
      <c r="G24" s="2191"/>
      <c r="H24" s="2191"/>
      <c r="I24" s="2191"/>
      <c r="J24" s="2191"/>
      <c r="K24" s="2191"/>
      <c r="L24" s="593"/>
      <c r="M24" s="594"/>
      <c r="N24" s="594"/>
      <c r="O24" s="594"/>
      <c r="P24" s="594"/>
      <c r="Q24" s="595"/>
      <c r="R24" s="595"/>
      <c r="S24" s="2199"/>
      <c r="T24" s="2199"/>
      <c r="U24" s="2199"/>
      <c r="V24" s="2199"/>
      <c r="W24" s="2199"/>
      <c r="X24" s="2199"/>
      <c r="Y24" s="2199"/>
      <c r="Z24" s="2199"/>
      <c r="AA24" s="2199"/>
      <c r="AB24" s="2199"/>
      <c r="AC24" s="2201"/>
      <c r="AD24" s="2201"/>
      <c r="AE24" s="2201"/>
      <c r="AF24" s="2201"/>
      <c r="AG24" s="2201"/>
      <c r="AH24" s="2201"/>
      <c r="AI24" s="2202"/>
    </row>
    <row r="25" spans="2:35" ht="15" customHeight="1">
      <c r="B25" s="1188" t="s">
        <v>1045</v>
      </c>
      <c r="C25" s="2190"/>
      <c r="D25" s="2190"/>
      <c r="E25" s="2190"/>
      <c r="F25" s="2190"/>
      <c r="G25" s="2190"/>
      <c r="H25" s="2190"/>
      <c r="I25" s="2190"/>
      <c r="J25" s="2190"/>
      <c r="K25" s="2190"/>
      <c r="L25" s="2191"/>
      <c r="M25" s="2191"/>
      <c r="N25" s="2191"/>
      <c r="O25" s="2191"/>
      <c r="P25" s="2191"/>
      <c r="Q25" s="2191"/>
      <c r="R25" s="2191"/>
      <c r="S25" s="2191"/>
      <c r="T25" s="2191"/>
      <c r="U25" s="2191"/>
      <c r="V25" s="2191"/>
      <c r="W25" s="2191"/>
      <c r="X25" s="2191"/>
      <c r="Y25" s="2191"/>
      <c r="Z25" s="2191"/>
      <c r="AA25" s="2191"/>
      <c r="AB25" s="2191"/>
      <c r="AC25" s="2191"/>
      <c r="AD25" s="2191"/>
      <c r="AE25" s="2191"/>
      <c r="AF25" s="2191"/>
      <c r="AG25" s="2191"/>
      <c r="AH25" s="2191"/>
      <c r="AI25" s="2192"/>
    </row>
    <row r="26" spans="2:35" ht="15" customHeight="1">
      <c r="B26" s="2193"/>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2194"/>
    </row>
    <row r="27" spans="2:35" ht="13.5">
      <c r="B27" s="1114"/>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1115"/>
      <c r="AH27" s="1115"/>
      <c r="AI27" s="1116"/>
    </row>
    <row r="28" spans="2:35" ht="13.5">
      <c r="B28" s="1117"/>
      <c r="C28" s="1118"/>
      <c r="D28" s="1118"/>
      <c r="E28" s="1118"/>
      <c r="F28" s="1118"/>
      <c r="G28" s="1118"/>
      <c r="H28" s="1118"/>
      <c r="I28" s="1118"/>
      <c r="J28" s="1118"/>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8"/>
      <c r="AI28" s="1119"/>
    </row>
    <row r="29" spans="2:35" ht="13.5">
      <c r="B29" s="1117"/>
      <c r="C29" s="1118"/>
      <c r="D29" s="1118"/>
      <c r="E29" s="1118"/>
      <c r="F29" s="1118"/>
      <c r="G29" s="1118"/>
      <c r="H29" s="1118"/>
      <c r="I29" s="1118"/>
      <c r="J29" s="1118"/>
      <c r="K29" s="1118"/>
      <c r="L29" s="1118"/>
      <c r="M29" s="1118"/>
      <c r="N29" s="1118"/>
      <c r="O29" s="1118"/>
      <c r="P29" s="1118"/>
      <c r="Q29" s="1118"/>
      <c r="R29" s="1118"/>
      <c r="S29" s="1118"/>
      <c r="T29" s="1118"/>
      <c r="U29" s="1118"/>
      <c r="V29" s="1118"/>
      <c r="W29" s="1118"/>
      <c r="X29" s="1118"/>
      <c r="Y29" s="1118"/>
      <c r="Z29" s="1118"/>
      <c r="AA29" s="1118"/>
      <c r="AB29" s="1118"/>
      <c r="AC29" s="1118"/>
      <c r="AD29" s="1118"/>
      <c r="AE29" s="1118"/>
      <c r="AF29" s="1118"/>
      <c r="AG29" s="1118"/>
      <c r="AH29" s="1118"/>
      <c r="AI29" s="1119"/>
    </row>
    <row r="30" spans="2:35" ht="13.5">
      <c r="B30" s="1117"/>
      <c r="C30" s="1118"/>
      <c r="D30" s="1118"/>
      <c r="E30" s="1118"/>
      <c r="F30" s="1118"/>
      <c r="G30" s="1118"/>
      <c r="H30" s="1118"/>
      <c r="I30" s="1118"/>
      <c r="J30" s="1118"/>
      <c r="K30" s="1118"/>
      <c r="L30" s="1118"/>
      <c r="M30" s="1118"/>
      <c r="N30" s="1118"/>
      <c r="O30" s="1118"/>
      <c r="P30" s="1118"/>
      <c r="Q30" s="1118"/>
      <c r="R30" s="1118"/>
      <c r="S30" s="1118"/>
      <c r="T30" s="1118"/>
      <c r="U30" s="1118"/>
      <c r="V30" s="1118"/>
      <c r="W30" s="1118"/>
      <c r="X30" s="1118"/>
      <c r="Y30" s="1118"/>
      <c r="Z30" s="1118"/>
      <c r="AA30" s="1118"/>
      <c r="AB30" s="1118"/>
      <c r="AC30" s="1118"/>
      <c r="AD30" s="1118"/>
      <c r="AE30" s="1118"/>
      <c r="AF30" s="1118"/>
      <c r="AG30" s="1118"/>
      <c r="AH30" s="1118"/>
      <c r="AI30" s="1119"/>
    </row>
    <row r="31" spans="2:35" ht="13.5">
      <c r="B31" s="1117"/>
      <c r="C31" s="1118"/>
      <c r="D31" s="1118"/>
      <c r="E31" s="1118"/>
      <c r="F31" s="1118"/>
      <c r="G31" s="1118"/>
      <c r="H31" s="1118"/>
      <c r="I31" s="1118"/>
      <c r="J31" s="1118"/>
      <c r="K31" s="1118"/>
      <c r="L31" s="1118"/>
      <c r="M31" s="1118"/>
      <c r="N31" s="1118"/>
      <c r="O31" s="1118"/>
      <c r="P31" s="1118"/>
      <c r="Q31" s="1118"/>
      <c r="R31" s="1118"/>
      <c r="S31" s="1118"/>
      <c r="T31" s="1118"/>
      <c r="U31" s="1118"/>
      <c r="V31" s="1118"/>
      <c r="W31" s="1118"/>
      <c r="X31" s="1118"/>
      <c r="Y31" s="1118"/>
      <c r="Z31" s="1118"/>
      <c r="AA31" s="1118"/>
      <c r="AB31" s="1118"/>
      <c r="AC31" s="1118"/>
      <c r="AD31" s="1118"/>
      <c r="AE31" s="1118"/>
      <c r="AF31" s="1118"/>
      <c r="AG31" s="1118"/>
      <c r="AH31" s="1118"/>
      <c r="AI31" s="1119"/>
    </row>
    <row r="32" spans="2:35" ht="13.5">
      <c r="B32" s="1117"/>
      <c r="C32" s="1118"/>
      <c r="D32" s="1118"/>
      <c r="E32" s="1118"/>
      <c r="F32" s="1118"/>
      <c r="G32" s="1118"/>
      <c r="H32" s="1118"/>
      <c r="I32" s="1118"/>
      <c r="J32" s="1118"/>
      <c r="K32" s="1118"/>
      <c r="L32" s="1118"/>
      <c r="M32" s="1118"/>
      <c r="N32" s="1118"/>
      <c r="O32" s="1118"/>
      <c r="P32" s="1118"/>
      <c r="Q32" s="1118"/>
      <c r="R32" s="1118"/>
      <c r="S32" s="1118"/>
      <c r="T32" s="1118"/>
      <c r="U32" s="1118"/>
      <c r="V32" s="1118"/>
      <c r="W32" s="1118"/>
      <c r="X32" s="1118"/>
      <c r="Y32" s="1118"/>
      <c r="Z32" s="1118"/>
      <c r="AA32" s="1118"/>
      <c r="AB32" s="1118"/>
      <c r="AC32" s="1118"/>
      <c r="AD32" s="1118"/>
      <c r="AE32" s="1118"/>
      <c r="AF32" s="1118"/>
      <c r="AG32" s="1118"/>
      <c r="AH32" s="1118"/>
      <c r="AI32" s="1119"/>
    </row>
    <row r="33" spans="2:35" ht="13.5">
      <c r="B33" s="1117"/>
      <c r="C33" s="1118"/>
      <c r="D33" s="1118"/>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9"/>
    </row>
    <row r="34" spans="2:35" ht="13.5">
      <c r="B34" s="1117"/>
      <c r="C34" s="1118"/>
      <c r="D34" s="1118"/>
      <c r="E34" s="1118"/>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8"/>
      <c r="AH34" s="1118"/>
      <c r="AI34" s="1119"/>
    </row>
    <row r="35" spans="2:35" ht="13.5">
      <c r="B35" s="1117"/>
      <c r="C35" s="1118"/>
      <c r="D35" s="1118"/>
      <c r="E35" s="1118"/>
      <c r="F35" s="1118"/>
      <c r="G35" s="1118"/>
      <c r="H35" s="1118"/>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D35" s="1118"/>
      <c r="AE35" s="1118"/>
      <c r="AF35" s="1118"/>
      <c r="AG35" s="1118"/>
      <c r="AH35" s="1118"/>
      <c r="AI35" s="1119"/>
    </row>
    <row r="36" spans="2:35" ht="13.5">
      <c r="B36" s="1117"/>
      <c r="C36" s="1118"/>
      <c r="D36" s="1118"/>
      <c r="E36" s="1118"/>
      <c r="F36" s="1118"/>
      <c r="G36" s="1118"/>
      <c r="H36" s="1118"/>
      <c r="I36" s="1118"/>
      <c r="J36" s="1118"/>
      <c r="K36" s="1118"/>
      <c r="L36" s="1118"/>
      <c r="M36" s="1118"/>
      <c r="N36" s="1118"/>
      <c r="O36" s="1118"/>
      <c r="P36" s="1118"/>
      <c r="Q36" s="1118"/>
      <c r="R36" s="1118"/>
      <c r="S36" s="1118"/>
      <c r="T36" s="1118"/>
      <c r="U36" s="1118"/>
      <c r="V36" s="1118"/>
      <c r="W36" s="1118"/>
      <c r="X36" s="1118"/>
      <c r="Y36" s="1118"/>
      <c r="Z36" s="1118"/>
      <c r="AA36" s="1118"/>
      <c r="AB36" s="1118"/>
      <c r="AC36" s="1118"/>
      <c r="AD36" s="1118"/>
      <c r="AE36" s="1118"/>
      <c r="AF36" s="1118"/>
      <c r="AG36" s="1118"/>
      <c r="AH36" s="1118"/>
      <c r="AI36" s="1119"/>
    </row>
    <row r="37" spans="2:35" ht="13.5">
      <c r="B37" s="1117"/>
      <c r="C37" s="1118"/>
      <c r="D37" s="1118"/>
      <c r="E37" s="1118"/>
      <c r="F37" s="1118"/>
      <c r="G37" s="1118"/>
      <c r="H37" s="1118"/>
      <c r="I37" s="1118"/>
      <c r="J37" s="1118"/>
      <c r="K37" s="1118"/>
      <c r="L37" s="1118"/>
      <c r="M37" s="1118"/>
      <c r="N37" s="1118"/>
      <c r="O37" s="1118"/>
      <c r="P37" s="1118"/>
      <c r="Q37" s="1118"/>
      <c r="R37" s="1118"/>
      <c r="S37" s="1118"/>
      <c r="T37" s="1118"/>
      <c r="U37" s="1118"/>
      <c r="V37" s="1118"/>
      <c r="W37" s="1118"/>
      <c r="X37" s="1118"/>
      <c r="Y37" s="1118"/>
      <c r="Z37" s="1118"/>
      <c r="AA37" s="1118"/>
      <c r="AB37" s="1118"/>
      <c r="AC37" s="1118"/>
      <c r="AD37" s="1118"/>
      <c r="AE37" s="1118"/>
      <c r="AF37" s="1118"/>
      <c r="AG37" s="1118"/>
      <c r="AH37" s="1118"/>
      <c r="AI37" s="1119"/>
    </row>
    <row r="38" spans="2:35" ht="13.5">
      <c r="B38" s="1117"/>
      <c r="C38" s="1118"/>
      <c r="D38" s="1118"/>
      <c r="E38" s="1118"/>
      <c r="F38" s="1118"/>
      <c r="G38" s="1118"/>
      <c r="H38" s="1118"/>
      <c r="I38" s="1118"/>
      <c r="J38" s="1118"/>
      <c r="K38" s="1118"/>
      <c r="L38" s="1118"/>
      <c r="M38" s="1118"/>
      <c r="N38" s="1118"/>
      <c r="O38" s="1118"/>
      <c r="P38" s="1118"/>
      <c r="Q38" s="1118"/>
      <c r="R38" s="1118"/>
      <c r="S38" s="1118"/>
      <c r="T38" s="1118"/>
      <c r="U38" s="1118"/>
      <c r="V38" s="1118"/>
      <c r="W38" s="1118"/>
      <c r="X38" s="1118"/>
      <c r="Y38" s="1118"/>
      <c r="Z38" s="1118"/>
      <c r="AA38" s="1118"/>
      <c r="AB38" s="1118"/>
      <c r="AC38" s="1118"/>
      <c r="AD38" s="1118"/>
      <c r="AE38" s="1118"/>
      <c r="AF38" s="1118"/>
      <c r="AG38" s="1118"/>
      <c r="AH38" s="1118"/>
      <c r="AI38" s="1119"/>
    </row>
    <row r="39" spans="2:35" ht="13.5">
      <c r="B39" s="1120"/>
      <c r="C39" s="1121"/>
      <c r="D39" s="1121"/>
      <c r="E39" s="1121"/>
      <c r="F39" s="1121"/>
      <c r="G39" s="1121"/>
      <c r="H39" s="1121"/>
      <c r="I39" s="1121"/>
      <c r="J39" s="1121"/>
      <c r="K39" s="1121"/>
      <c r="L39" s="1121"/>
      <c r="M39" s="1121"/>
      <c r="N39" s="1121"/>
      <c r="O39" s="1121"/>
      <c r="P39" s="1121"/>
      <c r="Q39" s="1121"/>
      <c r="R39" s="1121"/>
      <c r="S39" s="1121"/>
      <c r="T39" s="1121"/>
      <c r="U39" s="1121"/>
      <c r="V39" s="1121"/>
      <c r="W39" s="1121"/>
      <c r="X39" s="1121"/>
      <c r="Y39" s="1121"/>
      <c r="Z39" s="1121"/>
      <c r="AA39" s="1121"/>
      <c r="AB39" s="1121"/>
      <c r="AC39" s="1121"/>
      <c r="AD39" s="1121"/>
      <c r="AE39" s="1121"/>
      <c r="AF39" s="1121"/>
      <c r="AG39" s="1121"/>
      <c r="AH39" s="1121"/>
      <c r="AI39" s="1122"/>
    </row>
    <row r="40" spans="2:38" ht="15" customHeight="1">
      <c r="B40" s="2195" t="s">
        <v>1028</v>
      </c>
      <c r="C40" s="2195"/>
      <c r="D40" s="2195"/>
      <c r="E40" s="2195"/>
      <c r="F40" s="2195"/>
      <c r="G40" s="2195"/>
      <c r="H40" s="2195"/>
      <c r="I40" s="2195"/>
      <c r="J40" s="2195"/>
      <c r="K40" s="2195"/>
      <c r="L40" s="2195"/>
      <c r="M40" s="2195"/>
      <c r="N40" s="2195"/>
      <c r="O40" s="2195"/>
      <c r="P40" s="2195"/>
      <c r="Q40" s="2195"/>
      <c r="R40" s="2195"/>
      <c r="S40" s="2195"/>
      <c r="T40" s="2195"/>
      <c r="U40" s="2195"/>
      <c r="V40" s="2195"/>
      <c r="W40" s="2195"/>
      <c r="X40" s="2195"/>
      <c r="Y40" s="2195"/>
      <c r="Z40" s="2195"/>
      <c r="AA40" s="2195"/>
      <c r="AB40" s="2195"/>
      <c r="AC40" s="2195"/>
      <c r="AD40" s="2195"/>
      <c r="AE40" s="2195"/>
      <c r="AF40" s="2195"/>
      <c r="AG40" s="2195"/>
      <c r="AH40" s="2195"/>
      <c r="AI40" s="2195"/>
      <c r="AJ40" s="547"/>
      <c r="AK40" s="547"/>
      <c r="AL40" s="547"/>
    </row>
    <row r="41" spans="2:38" ht="15" customHeight="1">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row>
    <row r="42" spans="2:38" ht="15" customHeight="1">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row>
    <row r="43" spans="2:38" ht="15" customHeight="1">
      <c r="B43" s="547"/>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row>
    <row r="44" spans="2:38" ht="15" customHeight="1">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row>
    <row r="45" ht="15" customHeight="1"/>
  </sheetData>
  <sheetProtection/>
  <mergeCells count="58">
    <mergeCell ref="B2:AI3"/>
    <mergeCell ref="B5:K10"/>
    <mergeCell ref="N6:O6"/>
    <mergeCell ref="N7:O7"/>
    <mergeCell ref="N8:O8"/>
    <mergeCell ref="N9:O9"/>
    <mergeCell ref="B11:E22"/>
    <mergeCell ref="F11:K14"/>
    <mergeCell ref="L11:M14"/>
    <mergeCell ref="N11:P12"/>
    <mergeCell ref="Q11:U12"/>
    <mergeCell ref="V11:W12"/>
    <mergeCell ref="F15:K18"/>
    <mergeCell ref="L15:M18"/>
    <mergeCell ref="N15:P16"/>
    <mergeCell ref="Q15:U16"/>
    <mergeCell ref="X11:Y14"/>
    <mergeCell ref="Z11:AB12"/>
    <mergeCell ref="AC11:AG12"/>
    <mergeCell ref="AH11:AI12"/>
    <mergeCell ref="N13:P14"/>
    <mergeCell ref="Q13:U14"/>
    <mergeCell ref="V13:W14"/>
    <mergeCell ref="Z13:AB14"/>
    <mergeCell ref="AC13:AG14"/>
    <mergeCell ref="AH13:AI14"/>
    <mergeCell ref="V15:W16"/>
    <mergeCell ref="X15:Y18"/>
    <mergeCell ref="Z15:AB16"/>
    <mergeCell ref="AC15:AG16"/>
    <mergeCell ref="AH15:AI16"/>
    <mergeCell ref="N17:P18"/>
    <mergeCell ref="Q17:U18"/>
    <mergeCell ref="V17:W18"/>
    <mergeCell ref="Z17:AB18"/>
    <mergeCell ref="AC17:AG18"/>
    <mergeCell ref="AH17:AI18"/>
    <mergeCell ref="F19:K22"/>
    <mergeCell ref="L19:M22"/>
    <mergeCell ref="N19:P20"/>
    <mergeCell ref="Q19:U20"/>
    <mergeCell ref="V19:W20"/>
    <mergeCell ref="X19:Y22"/>
    <mergeCell ref="Z19:AB20"/>
    <mergeCell ref="AC19:AG20"/>
    <mergeCell ref="AH19:AI20"/>
    <mergeCell ref="N21:P22"/>
    <mergeCell ref="Q21:U22"/>
    <mergeCell ref="V21:W22"/>
    <mergeCell ref="Z21:AB22"/>
    <mergeCell ref="AC21:AG22"/>
    <mergeCell ref="AH21:AI22"/>
    <mergeCell ref="B25:AI26"/>
    <mergeCell ref="B27:AI39"/>
    <mergeCell ref="B40:AI40"/>
    <mergeCell ref="B23:K24"/>
    <mergeCell ref="S23:AB24"/>
    <mergeCell ref="AC23:AI24"/>
  </mergeCells>
  <dataValidations count="1">
    <dataValidation type="list" allowBlank="1" showInputMessage="1" showErrorMessage="1" sqref="N6:O9">
      <formula1>$AL$2:$AL$3</formula1>
    </dataValidation>
  </dataValidation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theme="9" tint="0.5999900102615356"/>
  </sheetPr>
  <dimension ref="B2:AD28"/>
  <sheetViews>
    <sheetView view="pageBreakPreview" zoomScaleSheetLayoutView="100" workbookViewId="0" topLeftCell="A1">
      <selection activeCell="A1" sqref="A1"/>
    </sheetView>
  </sheetViews>
  <sheetFormatPr defaultColWidth="9.00390625" defaultRowHeight="13.5"/>
  <cols>
    <col min="1" max="1" width="1.4921875" style="110" customWidth="1"/>
    <col min="2" max="27" width="3.625" style="110" customWidth="1"/>
    <col min="28" max="28" width="1.00390625" style="110" customWidth="1"/>
    <col min="29" max="50" width="3.625" style="110" customWidth="1"/>
    <col min="51" max="16384" width="9.00390625" style="110" customWidth="1"/>
  </cols>
  <sheetData>
    <row r="2" spans="2:30" ht="13.5">
      <c r="B2" s="109" t="s">
        <v>1029</v>
      </c>
      <c r="AD2" s="554" t="s">
        <v>987</v>
      </c>
    </row>
    <row r="3" spans="3:30" ht="13.5">
      <c r="C3" s="1664" t="s">
        <v>1030</v>
      </c>
      <c r="D3" s="1664"/>
      <c r="E3" s="1664"/>
      <c r="F3" s="1664"/>
      <c r="G3" s="1664"/>
      <c r="H3" s="1664"/>
      <c r="I3" s="1664"/>
      <c r="J3" s="1664"/>
      <c r="K3" s="1664"/>
      <c r="L3" s="1664"/>
      <c r="M3" s="1664"/>
      <c r="N3" s="1664"/>
      <c r="O3" s="1664"/>
      <c r="P3" s="1664"/>
      <c r="Q3" s="1664"/>
      <c r="R3" s="1664"/>
      <c r="S3" s="1664"/>
      <c r="T3" s="1664"/>
      <c r="U3" s="1664"/>
      <c r="V3" s="1664"/>
      <c r="W3" s="1664"/>
      <c r="X3" s="1664"/>
      <c r="Y3" s="1664"/>
      <c r="Z3" s="1664"/>
      <c r="AD3" s="554" t="s">
        <v>1031</v>
      </c>
    </row>
    <row r="5" spans="3:26" ht="13.5" customHeight="1">
      <c r="C5" s="2251" t="s">
        <v>1032</v>
      </c>
      <c r="D5" s="2252"/>
      <c r="E5" s="2252"/>
      <c r="F5" s="2253"/>
      <c r="G5" s="2254" t="s">
        <v>1033</v>
      </c>
      <c r="H5" s="2140"/>
      <c r="I5" s="2241" t="s">
        <v>536</v>
      </c>
      <c r="J5" s="2243"/>
      <c r="K5" s="112"/>
      <c r="L5" s="2188"/>
      <c r="M5" s="2188"/>
      <c r="N5" s="2188"/>
      <c r="O5" s="561"/>
      <c r="P5" s="562"/>
      <c r="Q5" s="2254" t="s">
        <v>1034</v>
      </c>
      <c r="R5" s="2140"/>
      <c r="S5" s="2241" t="s">
        <v>536</v>
      </c>
      <c r="T5" s="2243"/>
      <c r="U5" s="561"/>
      <c r="V5" s="2188"/>
      <c r="W5" s="2188"/>
      <c r="X5" s="2188"/>
      <c r="Y5" s="561"/>
      <c r="Z5" s="562"/>
    </row>
    <row r="6" spans="3:26" ht="13.5">
      <c r="C6" s="2255" t="s">
        <v>1035</v>
      </c>
      <c r="D6" s="2256"/>
      <c r="E6" s="2256"/>
      <c r="F6" s="2257"/>
      <c r="G6" s="2152"/>
      <c r="H6" s="2154"/>
      <c r="I6" s="2247"/>
      <c r="J6" s="2249"/>
      <c r="K6" s="115"/>
      <c r="L6" s="2189"/>
      <c r="M6" s="2189"/>
      <c r="N6" s="2189"/>
      <c r="O6" s="549" t="s">
        <v>1036</v>
      </c>
      <c r="P6" s="563"/>
      <c r="Q6" s="2152"/>
      <c r="R6" s="2154"/>
      <c r="S6" s="2247"/>
      <c r="T6" s="2249"/>
      <c r="U6" s="549"/>
      <c r="V6" s="2189"/>
      <c r="W6" s="2189"/>
      <c r="X6" s="2189"/>
      <c r="Y6" s="549" t="s">
        <v>1036</v>
      </c>
      <c r="Z6" s="563"/>
    </row>
    <row r="7" spans="3:26" ht="13.5">
      <c r="C7" s="2255" t="s">
        <v>437</v>
      </c>
      <c r="D7" s="2256"/>
      <c r="E7" s="2256"/>
      <c r="F7" s="2257"/>
      <c r="G7" s="2152"/>
      <c r="H7" s="2154"/>
      <c r="I7" s="2241" t="s">
        <v>1023</v>
      </c>
      <c r="J7" s="2243"/>
      <c r="K7" s="113"/>
      <c r="L7" s="2188"/>
      <c r="M7" s="2188"/>
      <c r="N7" s="2188"/>
      <c r="O7" s="111"/>
      <c r="P7" s="111"/>
      <c r="Q7" s="2152"/>
      <c r="R7" s="2154"/>
      <c r="S7" s="2241" t="s">
        <v>1023</v>
      </c>
      <c r="T7" s="2243"/>
      <c r="U7" s="111"/>
      <c r="V7" s="2188"/>
      <c r="W7" s="2188"/>
      <c r="X7" s="2188"/>
      <c r="Y7" s="111"/>
      <c r="Z7" s="568"/>
    </row>
    <row r="8" spans="3:26" ht="13.5">
      <c r="C8" s="587"/>
      <c r="D8" s="588"/>
      <c r="E8" s="588"/>
      <c r="F8" s="589"/>
      <c r="G8" s="2141"/>
      <c r="H8" s="2143"/>
      <c r="I8" s="2247"/>
      <c r="J8" s="2249"/>
      <c r="K8" s="115"/>
      <c r="L8" s="2189"/>
      <c r="M8" s="2189"/>
      <c r="N8" s="2189"/>
      <c r="O8" s="549" t="s">
        <v>1036</v>
      </c>
      <c r="P8" s="549"/>
      <c r="Q8" s="2141"/>
      <c r="R8" s="2143"/>
      <c r="S8" s="2247"/>
      <c r="T8" s="2249"/>
      <c r="U8" s="549"/>
      <c r="V8" s="2189"/>
      <c r="W8" s="2189"/>
      <c r="X8" s="2189"/>
      <c r="Y8" s="549" t="s">
        <v>1036</v>
      </c>
      <c r="Z8" s="563"/>
    </row>
    <row r="9" spans="3:26" ht="13.5">
      <c r="C9" s="2241" t="s">
        <v>1026</v>
      </c>
      <c r="D9" s="2242"/>
      <c r="E9" s="2242"/>
      <c r="F9" s="2242"/>
      <c r="G9" s="2242"/>
      <c r="H9" s="2242"/>
      <c r="I9" s="2242"/>
      <c r="J9" s="2243"/>
      <c r="K9" s="112"/>
      <c r="L9" s="561"/>
      <c r="M9" s="561"/>
      <c r="N9" s="561"/>
      <c r="O9" s="561"/>
      <c r="P9" s="561"/>
      <c r="Q9" s="561"/>
      <c r="R9" s="561"/>
      <c r="S9" s="561"/>
      <c r="T9" s="561"/>
      <c r="U9" s="561"/>
      <c r="V9" s="561"/>
      <c r="W9" s="561"/>
      <c r="X9" s="561"/>
      <c r="Y9" s="561"/>
      <c r="Z9" s="562"/>
    </row>
    <row r="10" spans="3:26" ht="13.5">
      <c r="C10" s="2244"/>
      <c r="D10" s="2245"/>
      <c r="E10" s="2245"/>
      <c r="F10" s="2245"/>
      <c r="G10" s="2245"/>
      <c r="H10" s="2245"/>
      <c r="I10" s="2245"/>
      <c r="J10" s="2246"/>
      <c r="K10" s="113"/>
      <c r="L10" s="111"/>
      <c r="M10" s="111"/>
      <c r="N10" s="111"/>
      <c r="O10" s="111"/>
      <c r="P10" s="111"/>
      <c r="Q10" s="2250"/>
      <c r="R10" s="2250"/>
      <c r="S10" s="2250"/>
      <c r="T10" s="2250"/>
      <c r="U10" s="2250"/>
      <c r="V10" s="2250"/>
      <c r="W10" s="2136" t="s">
        <v>1037</v>
      </c>
      <c r="X10" s="2136"/>
      <c r="Y10" s="2136"/>
      <c r="Z10" s="2137"/>
    </row>
    <row r="11" spans="3:26" ht="13.5">
      <c r="C11" s="2247"/>
      <c r="D11" s="2248"/>
      <c r="E11" s="2248"/>
      <c r="F11" s="2248"/>
      <c r="G11" s="2248"/>
      <c r="H11" s="2248"/>
      <c r="I11" s="2248"/>
      <c r="J11" s="2249"/>
      <c r="K11" s="115"/>
      <c r="L11" s="549"/>
      <c r="M11" s="549"/>
      <c r="N11" s="549"/>
      <c r="O11" s="549"/>
      <c r="P11" s="549"/>
      <c r="Q11" s="549"/>
      <c r="R11" s="549"/>
      <c r="S11" s="549"/>
      <c r="T11" s="549"/>
      <c r="U11" s="549"/>
      <c r="V11" s="549"/>
      <c r="W11" s="549"/>
      <c r="X11" s="549"/>
      <c r="Y11" s="549"/>
      <c r="Z11" s="563"/>
    </row>
    <row r="12" spans="3:26" ht="13.5">
      <c r="C12" s="2138" t="s">
        <v>1038</v>
      </c>
      <c r="D12" s="2139"/>
      <c r="E12" s="2139"/>
      <c r="F12" s="2139"/>
      <c r="G12" s="2139"/>
      <c r="H12" s="2139"/>
      <c r="I12" s="2139"/>
      <c r="J12" s="2139"/>
      <c r="K12" s="2139"/>
      <c r="L12" s="2139"/>
      <c r="M12" s="2139"/>
      <c r="N12" s="2139"/>
      <c r="O12" s="2139"/>
      <c r="P12" s="2139"/>
      <c r="Q12" s="2139"/>
      <c r="R12" s="2139"/>
      <c r="S12" s="2139"/>
      <c r="T12" s="2139"/>
      <c r="U12" s="2139"/>
      <c r="V12" s="2139"/>
      <c r="W12" s="2139"/>
      <c r="X12" s="2139"/>
      <c r="Y12" s="2139"/>
      <c r="Z12" s="2140"/>
    </row>
    <row r="13" spans="3:26" ht="13.5">
      <c r="C13" s="2152"/>
      <c r="D13" s="2153"/>
      <c r="E13" s="2153"/>
      <c r="F13" s="2153"/>
      <c r="G13" s="2142"/>
      <c r="H13" s="2142"/>
      <c r="I13" s="2142"/>
      <c r="J13" s="2142"/>
      <c r="K13" s="2142"/>
      <c r="L13" s="2142"/>
      <c r="M13" s="2142"/>
      <c r="N13" s="2142"/>
      <c r="O13" s="2142"/>
      <c r="P13" s="2142"/>
      <c r="Q13" s="2142"/>
      <c r="R13" s="2142"/>
      <c r="S13" s="2142"/>
      <c r="T13" s="2142"/>
      <c r="U13" s="2142"/>
      <c r="V13" s="2142"/>
      <c r="W13" s="2142"/>
      <c r="X13" s="2142"/>
      <c r="Y13" s="2142"/>
      <c r="Z13" s="2143"/>
    </row>
    <row r="14" spans="3:26" ht="13.5">
      <c r="C14" s="2241" t="s">
        <v>1039</v>
      </c>
      <c r="D14" s="2242"/>
      <c r="E14" s="2242"/>
      <c r="F14" s="2243"/>
      <c r="G14" s="2162"/>
      <c r="H14" s="2163"/>
      <c r="I14" s="2163"/>
      <c r="J14" s="2163"/>
      <c r="K14" s="2163"/>
      <c r="L14" s="2163"/>
      <c r="M14" s="2163"/>
      <c r="N14" s="2163"/>
      <c r="O14" s="2163"/>
      <c r="P14" s="2163"/>
      <c r="Q14" s="2163"/>
      <c r="R14" s="2163"/>
      <c r="S14" s="2163"/>
      <c r="T14" s="2163"/>
      <c r="U14" s="2163"/>
      <c r="V14" s="2163"/>
      <c r="W14" s="2163"/>
      <c r="X14" s="2163"/>
      <c r="Y14" s="2163"/>
      <c r="Z14" s="2164"/>
    </row>
    <row r="15" spans="3:26" ht="13.5">
      <c r="C15" s="2244"/>
      <c r="D15" s="2245"/>
      <c r="E15" s="2245"/>
      <c r="F15" s="2246"/>
      <c r="G15" s="2165"/>
      <c r="H15" s="2166"/>
      <c r="I15" s="2166"/>
      <c r="J15" s="2166"/>
      <c r="K15" s="2166"/>
      <c r="L15" s="2166"/>
      <c r="M15" s="2166"/>
      <c r="N15" s="2166"/>
      <c r="O15" s="2166"/>
      <c r="P15" s="2166"/>
      <c r="Q15" s="2166"/>
      <c r="R15" s="2166"/>
      <c r="S15" s="2166"/>
      <c r="T15" s="2166"/>
      <c r="U15" s="2166"/>
      <c r="V15" s="2166"/>
      <c r="W15" s="2166"/>
      <c r="X15" s="2166"/>
      <c r="Y15" s="2166"/>
      <c r="Z15" s="2167"/>
    </row>
    <row r="16" spans="3:26" ht="13.5">
      <c r="C16" s="2247"/>
      <c r="D16" s="2248"/>
      <c r="E16" s="2248"/>
      <c r="F16" s="2249"/>
      <c r="G16" s="2168"/>
      <c r="H16" s="2169"/>
      <c r="I16" s="2169"/>
      <c r="J16" s="2169"/>
      <c r="K16" s="2169"/>
      <c r="L16" s="2169"/>
      <c r="M16" s="2169"/>
      <c r="N16" s="2169"/>
      <c r="O16" s="2169"/>
      <c r="P16" s="2169"/>
      <c r="Q16" s="2169"/>
      <c r="R16" s="2169"/>
      <c r="S16" s="2169"/>
      <c r="T16" s="2169"/>
      <c r="U16" s="2169"/>
      <c r="V16" s="2169"/>
      <c r="W16" s="2169"/>
      <c r="X16" s="2169"/>
      <c r="Y16" s="2169"/>
      <c r="Z16" s="2170"/>
    </row>
    <row r="17" spans="3:26" ht="13.5">
      <c r="C17" s="2241" t="s">
        <v>1040</v>
      </c>
      <c r="D17" s="2242"/>
      <c r="E17" s="2242"/>
      <c r="F17" s="2243"/>
      <c r="G17" s="2162"/>
      <c r="H17" s="2163"/>
      <c r="I17" s="2163"/>
      <c r="J17" s="2163"/>
      <c r="K17" s="2163"/>
      <c r="L17" s="2163"/>
      <c r="M17" s="2163"/>
      <c r="N17" s="2163"/>
      <c r="O17" s="2163"/>
      <c r="P17" s="2163"/>
      <c r="Q17" s="2163"/>
      <c r="R17" s="2163"/>
      <c r="S17" s="2163"/>
      <c r="T17" s="2163"/>
      <c r="U17" s="2163"/>
      <c r="V17" s="2163"/>
      <c r="W17" s="2163"/>
      <c r="X17" s="2163"/>
      <c r="Y17" s="2163"/>
      <c r="Z17" s="2164"/>
    </row>
    <row r="18" spans="3:26" ht="13.5">
      <c r="C18" s="2244"/>
      <c r="D18" s="2245"/>
      <c r="E18" s="2245"/>
      <c r="F18" s="2246"/>
      <c r="G18" s="2165"/>
      <c r="H18" s="2166"/>
      <c r="I18" s="2166"/>
      <c r="J18" s="2166"/>
      <c r="K18" s="2166"/>
      <c r="L18" s="2166"/>
      <c r="M18" s="2166"/>
      <c r="N18" s="2166"/>
      <c r="O18" s="2166"/>
      <c r="P18" s="2166"/>
      <c r="Q18" s="2166"/>
      <c r="R18" s="2166"/>
      <c r="S18" s="2166"/>
      <c r="T18" s="2166"/>
      <c r="U18" s="2166"/>
      <c r="V18" s="2166"/>
      <c r="W18" s="2166"/>
      <c r="X18" s="2166"/>
      <c r="Y18" s="2166"/>
      <c r="Z18" s="2167"/>
    </row>
    <row r="19" spans="3:26" ht="13.5">
      <c r="C19" s="2247"/>
      <c r="D19" s="2248"/>
      <c r="E19" s="2248"/>
      <c r="F19" s="2249"/>
      <c r="G19" s="2168"/>
      <c r="H19" s="2169"/>
      <c r="I19" s="2169"/>
      <c r="J19" s="2169"/>
      <c r="K19" s="2169"/>
      <c r="L19" s="2169"/>
      <c r="M19" s="2169"/>
      <c r="N19" s="2169"/>
      <c r="O19" s="2169"/>
      <c r="P19" s="2169"/>
      <c r="Q19" s="2169"/>
      <c r="R19" s="2169"/>
      <c r="S19" s="2169"/>
      <c r="T19" s="2169"/>
      <c r="U19" s="2169"/>
      <c r="V19" s="2169"/>
      <c r="W19" s="2169"/>
      <c r="X19" s="2169"/>
      <c r="Y19" s="2169"/>
      <c r="Z19" s="2170"/>
    </row>
    <row r="20" spans="3:26" ht="13.5">
      <c r="C20" s="2241" t="s">
        <v>1041</v>
      </c>
      <c r="D20" s="2242"/>
      <c r="E20" s="2242"/>
      <c r="F20" s="2243"/>
      <c r="G20" s="2162"/>
      <c r="H20" s="2163"/>
      <c r="I20" s="2163"/>
      <c r="J20" s="2163"/>
      <c r="K20" s="2163"/>
      <c r="L20" s="2163"/>
      <c r="M20" s="2163"/>
      <c r="N20" s="2163"/>
      <c r="O20" s="2163"/>
      <c r="P20" s="2163"/>
      <c r="Q20" s="2163"/>
      <c r="R20" s="2163"/>
      <c r="S20" s="2163"/>
      <c r="T20" s="2163"/>
      <c r="U20" s="2163"/>
      <c r="V20" s="2163"/>
      <c r="W20" s="2163"/>
      <c r="X20" s="2163"/>
      <c r="Y20" s="2163"/>
      <c r="Z20" s="2164"/>
    </row>
    <row r="21" spans="3:26" ht="13.5">
      <c r="C21" s="2244"/>
      <c r="D21" s="2245"/>
      <c r="E21" s="2245"/>
      <c r="F21" s="2246"/>
      <c r="G21" s="2165"/>
      <c r="H21" s="2166"/>
      <c r="I21" s="2166"/>
      <c r="J21" s="2166"/>
      <c r="K21" s="2166"/>
      <c r="L21" s="2166"/>
      <c r="M21" s="2166"/>
      <c r="N21" s="2166"/>
      <c r="O21" s="2166"/>
      <c r="P21" s="2166"/>
      <c r="Q21" s="2166"/>
      <c r="R21" s="2166"/>
      <c r="S21" s="2166"/>
      <c r="T21" s="2166"/>
      <c r="U21" s="2166"/>
      <c r="V21" s="2166"/>
      <c r="W21" s="2166"/>
      <c r="X21" s="2166"/>
      <c r="Y21" s="2166"/>
      <c r="Z21" s="2167"/>
    </row>
    <row r="22" spans="3:26" ht="13.5">
      <c r="C22" s="2247"/>
      <c r="D22" s="2248"/>
      <c r="E22" s="2248"/>
      <c r="F22" s="2249"/>
      <c r="G22" s="2168"/>
      <c r="H22" s="2169"/>
      <c r="I22" s="2169"/>
      <c r="J22" s="2169"/>
      <c r="K22" s="2169"/>
      <c r="L22" s="2169"/>
      <c r="M22" s="2169"/>
      <c r="N22" s="2169"/>
      <c r="O22" s="2169"/>
      <c r="P22" s="2169"/>
      <c r="Q22" s="2169"/>
      <c r="R22" s="2169"/>
      <c r="S22" s="2169"/>
      <c r="T22" s="2169"/>
      <c r="U22" s="2169"/>
      <c r="V22" s="2169"/>
      <c r="W22" s="2169"/>
      <c r="X22" s="2169"/>
      <c r="Y22" s="2169"/>
      <c r="Z22" s="2170"/>
    </row>
    <row r="23" spans="3:26" ht="13.5">
      <c r="C23" s="2241" t="s">
        <v>1042</v>
      </c>
      <c r="D23" s="2242"/>
      <c r="E23" s="2242"/>
      <c r="F23" s="2243"/>
      <c r="G23" s="2162"/>
      <c r="H23" s="2163"/>
      <c r="I23" s="2163"/>
      <c r="J23" s="2163"/>
      <c r="K23" s="2163"/>
      <c r="L23" s="2163"/>
      <c r="M23" s="2163"/>
      <c r="N23" s="2163"/>
      <c r="O23" s="2163"/>
      <c r="P23" s="2163"/>
      <c r="Q23" s="2163"/>
      <c r="R23" s="2163"/>
      <c r="S23" s="2163"/>
      <c r="T23" s="2163"/>
      <c r="U23" s="2163"/>
      <c r="V23" s="2163"/>
      <c r="W23" s="2163"/>
      <c r="X23" s="2163"/>
      <c r="Y23" s="2163"/>
      <c r="Z23" s="2164"/>
    </row>
    <row r="24" spans="3:26" ht="13.5">
      <c r="C24" s="2244"/>
      <c r="D24" s="2245"/>
      <c r="E24" s="2245"/>
      <c r="F24" s="2246"/>
      <c r="G24" s="2165"/>
      <c r="H24" s="2166"/>
      <c r="I24" s="2166"/>
      <c r="J24" s="2166"/>
      <c r="K24" s="2166"/>
      <c r="L24" s="2166"/>
      <c r="M24" s="2166"/>
      <c r="N24" s="2166"/>
      <c r="O24" s="2166"/>
      <c r="P24" s="2166"/>
      <c r="Q24" s="2166"/>
      <c r="R24" s="2166"/>
      <c r="S24" s="2166"/>
      <c r="T24" s="2166"/>
      <c r="U24" s="2166"/>
      <c r="V24" s="2166"/>
      <c r="W24" s="2166"/>
      <c r="X24" s="2166"/>
      <c r="Y24" s="2166"/>
      <c r="Z24" s="2167"/>
    </row>
    <row r="25" spans="3:26" ht="13.5">
      <c r="C25" s="2247"/>
      <c r="D25" s="2248"/>
      <c r="E25" s="2248"/>
      <c r="F25" s="2249"/>
      <c r="G25" s="2168"/>
      <c r="H25" s="2169"/>
      <c r="I25" s="2169"/>
      <c r="J25" s="2169"/>
      <c r="K25" s="2169"/>
      <c r="L25" s="2169"/>
      <c r="M25" s="2169"/>
      <c r="N25" s="2169"/>
      <c r="O25" s="2169"/>
      <c r="P25" s="2169"/>
      <c r="Q25" s="2169"/>
      <c r="R25" s="2169"/>
      <c r="S25" s="2169"/>
      <c r="T25" s="2169"/>
      <c r="U25" s="2169"/>
      <c r="V25" s="2169"/>
      <c r="W25" s="2169"/>
      <c r="X25" s="2169"/>
      <c r="Y25" s="2169"/>
      <c r="Z25" s="2170"/>
    </row>
    <row r="26" spans="3:26" ht="13.5">
      <c r="C26" s="2241" t="s">
        <v>1043</v>
      </c>
      <c r="D26" s="2242"/>
      <c r="E26" s="2242"/>
      <c r="F26" s="2243"/>
      <c r="G26" s="2162"/>
      <c r="H26" s="2163"/>
      <c r="I26" s="2163"/>
      <c r="J26" s="2163"/>
      <c r="K26" s="2163"/>
      <c r="L26" s="2163"/>
      <c r="M26" s="2163"/>
      <c r="N26" s="2163"/>
      <c r="O26" s="2163"/>
      <c r="P26" s="2163"/>
      <c r="Q26" s="2163"/>
      <c r="R26" s="2163"/>
      <c r="S26" s="2163"/>
      <c r="T26" s="2163"/>
      <c r="U26" s="2163"/>
      <c r="V26" s="2163"/>
      <c r="W26" s="2163"/>
      <c r="X26" s="2163"/>
      <c r="Y26" s="2163"/>
      <c r="Z26" s="2164"/>
    </row>
    <row r="27" spans="3:26" ht="13.5">
      <c r="C27" s="2244"/>
      <c r="D27" s="2245"/>
      <c r="E27" s="2245"/>
      <c r="F27" s="2246"/>
      <c r="G27" s="2165"/>
      <c r="H27" s="2166"/>
      <c r="I27" s="2166"/>
      <c r="J27" s="2166"/>
      <c r="K27" s="2166"/>
      <c r="L27" s="2166"/>
      <c r="M27" s="2166"/>
      <c r="N27" s="2166"/>
      <c r="O27" s="2166"/>
      <c r="P27" s="2166"/>
      <c r="Q27" s="2166"/>
      <c r="R27" s="2166"/>
      <c r="S27" s="2166"/>
      <c r="T27" s="2166"/>
      <c r="U27" s="2166"/>
      <c r="V27" s="2166"/>
      <c r="W27" s="2166"/>
      <c r="X27" s="2166"/>
      <c r="Y27" s="2166"/>
      <c r="Z27" s="2167"/>
    </row>
    <row r="28" spans="3:26" ht="13.5">
      <c r="C28" s="2247"/>
      <c r="D28" s="2248"/>
      <c r="E28" s="2248"/>
      <c r="F28" s="2249"/>
      <c r="G28" s="2168"/>
      <c r="H28" s="2169"/>
      <c r="I28" s="2169"/>
      <c r="J28" s="2169"/>
      <c r="K28" s="2169"/>
      <c r="L28" s="2169"/>
      <c r="M28" s="2169"/>
      <c r="N28" s="2169"/>
      <c r="O28" s="2169"/>
      <c r="P28" s="2169"/>
      <c r="Q28" s="2169"/>
      <c r="R28" s="2169"/>
      <c r="S28" s="2169"/>
      <c r="T28" s="2169"/>
      <c r="U28" s="2169"/>
      <c r="V28" s="2169"/>
      <c r="W28" s="2169"/>
      <c r="X28" s="2169"/>
      <c r="Y28" s="2169"/>
      <c r="Z28" s="2170"/>
    </row>
  </sheetData>
  <sheetProtection/>
  <mergeCells count="28">
    <mergeCell ref="C3:Z3"/>
    <mergeCell ref="C5:F5"/>
    <mergeCell ref="G5:H8"/>
    <mergeCell ref="I5:J6"/>
    <mergeCell ref="L5:N6"/>
    <mergeCell ref="Q5:R8"/>
    <mergeCell ref="S5:T6"/>
    <mergeCell ref="V5:X6"/>
    <mergeCell ref="C6:F6"/>
    <mergeCell ref="C7:F7"/>
    <mergeCell ref="G20:Z22"/>
    <mergeCell ref="I7:J8"/>
    <mergeCell ref="L7:N8"/>
    <mergeCell ref="S7:T8"/>
    <mergeCell ref="V7:X8"/>
    <mergeCell ref="C9:J11"/>
    <mergeCell ref="Q10:V10"/>
    <mergeCell ref="W10:Z10"/>
    <mergeCell ref="C23:F25"/>
    <mergeCell ref="G23:Z25"/>
    <mergeCell ref="C26:F28"/>
    <mergeCell ref="G26:Z28"/>
    <mergeCell ref="C12:Z13"/>
    <mergeCell ref="C14:F16"/>
    <mergeCell ref="G14:Z16"/>
    <mergeCell ref="C17:F19"/>
    <mergeCell ref="G17:Z19"/>
    <mergeCell ref="C20:F22"/>
  </mergeCells>
  <printOptions horizontalCentered="1"/>
  <pageMargins left="0.5905511811023623" right="0.1968503937007874" top="0.1968503937007874" bottom="0.1968503937007874" header="0.31496062992125984" footer="0.31496062992125984"/>
  <pageSetup blackAndWhite="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58" t="s">
        <v>78</v>
      </c>
      <c r="AA3" s="2259"/>
      <c r="AB3" s="2259"/>
      <c r="AC3" s="2259"/>
      <c r="AD3" s="2260"/>
      <c r="AE3" s="1943"/>
      <c r="AF3" s="1944"/>
      <c r="AG3" s="1944"/>
      <c r="AH3" s="1944"/>
      <c r="AI3" s="1944"/>
      <c r="AJ3" s="1944"/>
      <c r="AK3" s="1944"/>
      <c r="AL3" s="1946"/>
      <c r="AM3" s="20"/>
      <c r="AN3" s="1"/>
    </row>
    <row r="4" s="2" customFormat="1" ht="13.5">
      <c r="AN4" s="21"/>
    </row>
    <row r="5" spans="2:38" s="2" customFormat="1" ht="13.5">
      <c r="B5" s="1890" t="s">
        <v>41</v>
      </c>
      <c r="C5" s="1890"/>
      <c r="D5" s="1890"/>
      <c r="E5" s="1890"/>
      <c r="F5" s="1890"/>
      <c r="G5" s="1890"/>
      <c r="H5" s="1890"/>
      <c r="I5" s="1890"/>
      <c r="J5" s="1890"/>
      <c r="K5" s="1890"/>
      <c r="L5" s="1890"/>
      <c r="M5" s="1890"/>
      <c r="N5" s="1890"/>
      <c r="O5" s="1890"/>
      <c r="P5" s="1890"/>
      <c r="Q5" s="1890"/>
      <c r="R5" s="1890"/>
      <c r="S5" s="1890"/>
      <c r="T5" s="1890"/>
      <c r="U5" s="1890"/>
      <c r="V5" s="1890"/>
      <c r="W5" s="1890"/>
      <c r="X5" s="1890"/>
      <c r="Y5" s="1890"/>
      <c r="Z5" s="1890"/>
      <c r="AA5" s="1890"/>
      <c r="AB5" s="1890"/>
      <c r="AC5" s="1890"/>
      <c r="AD5" s="1890"/>
      <c r="AE5" s="1890"/>
      <c r="AF5" s="1890"/>
      <c r="AG5" s="1890"/>
      <c r="AH5" s="1890"/>
      <c r="AI5" s="1890"/>
      <c r="AJ5" s="1890"/>
      <c r="AK5" s="1890"/>
      <c r="AL5" s="1890"/>
    </row>
    <row r="6" spans="29:38" s="2" customFormat="1" ht="13.5" customHeight="1">
      <c r="AC6" s="1"/>
      <c r="AD6" s="45"/>
      <c r="AE6" s="45" t="s">
        <v>28</v>
      </c>
      <c r="AH6" s="2" t="s">
        <v>34</v>
      </c>
      <c r="AJ6" s="2" t="s">
        <v>30</v>
      </c>
      <c r="AL6" s="2" t="s">
        <v>29</v>
      </c>
    </row>
    <row r="7" spans="2:20" s="2" customFormat="1" ht="13.5">
      <c r="B7" s="1890" t="s">
        <v>79</v>
      </c>
      <c r="C7" s="1890"/>
      <c r="D7" s="1890"/>
      <c r="E7" s="1890"/>
      <c r="F7" s="1890"/>
      <c r="G7" s="1890"/>
      <c r="H7" s="1890"/>
      <c r="I7" s="1890"/>
      <c r="J7" s="1890"/>
      <c r="K7" s="12"/>
      <c r="L7" s="12"/>
      <c r="M7" s="12"/>
      <c r="N7" s="12"/>
      <c r="O7" s="12"/>
      <c r="P7" s="12"/>
      <c r="Q7" s="12"/>
      <c r="R7" s="12"/>
      <c r="S7" s="12"/>
      <c r="T7" s="12"/>
    </row>
    <row r="8" s="2" customFormat="1" ht="13.5">
      <c r="AC8" s="1" t="s">
        <v>71</v>
      </c>
    </row>
    <row r="9" spans="3:4" s="2" customFormat="1" ht="13.5">
      <c r="C9" s="1" t="s">
        <v>42</v>
      </c>
      <c r="D9" s="1"/>
    </row>
    <row r="10" spans="3:4" s="2" customFormat="1" ht="6.75" customHeight="1">
      <c r="C10" s="1"/>
      <c r="D10" s="1"/>
    </row>
    <row r="11" spans="2:38" s="2" customFormat="1" ht="14.25" customHeight="1">
      <c r="B11" s="2265" t="s">
        <v>80</v>
      </c>
      <c r="C11" s="2327" t="s">
        <v>7</v>
      </c>
      <c r="D11" s="2328"/>
      <c r="E11" s="2328"/>
      <c r="F11" s="2328"/>
      <c r="G11" s="2328"/>
      <c r="H11" s="2328"/>
      <c r="I11" s="2328"/>
      <c r="J11" s="2328"/>
      <c r="K11" s="2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66"/>
      <c r="C12" s="1834" t="s">
        <v>81</v>
      </c>
      <c r="D12" s="2330"/>
      <c r="E12" s="2330"/>
      <c r="F12" s="2330"/>
      <c r="G12" s="2330"/>
      <c r="H12" s="2330"/>
      <c r="I12" s="2330"/>
      <c r="J12" s="2330"/>
      <c r="K12" s="23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66"/>
      <c r="C13" s="2327" t="s">
        <v>8</v>
      </c>
      <c r="D13" s="2328"/>
      <c r="E13" s="2328"/>
      <c r="F13" s="2328"/>
      <c r="G13" s="2328"/>
      <c r="H13" s="2328"/>
      <c r="I13" s="2328"/>
      <c r="J13" s="2328"/>
      <c r="K13" s="2329"/>
      <c r="L13" s="2315" t="s">
        <v>82</v>
      </c>
      <c r="M13" s="2316"/>
      <c r="N13" s="2316"/>
      <c r="O13" s="2316"/>
      <c r="P13" s="2316"/>
      <c r="Q13" s="2316"/>
      <c r="R13" s="2316"/>
      <c r="S13" s="2316"/>
      <c r="T13" s="2316"/>
      <c r="U13" s="2316"/>
      <c r="V13" s="2316"/>
      <c r="W13" s="2316"/>
      <c r="X13" s="2316"/>
      <c r="Y13" s="2316"/>
      <c r="Z13" s="2316"/>
      <c r="AA13" s="2316"/>
      <c r="AB13" s="2316"/>
      <c r="AC13" s="2316"/>
      <c r="AD13" s="2316"/>
      <c r="AE13" s="2316"/>
      <c r="AF13" s="2316"/>
      <c r="AG13" s="2316"/>
      <c r="AH13" s="2316"/>
      <c r="AI13" s="2316"/>
      <c r="AJ13" s="2316"/>
      <c r="AK13" s="2316"/>
      <c r="AL13" s="2317"/>
    </row>
    <row r="14" spans="2:38" s="2" customFormat="1" ht="13.5">
      <c r="B14" s="2266"/>
      <c r="C14" s="1834"/>
      <c r="D14" s="2330"/>
      <c r="E14" s="2330"/>
      <c r="F14" s="2330"/>
      <c r="G14" s="2330"/>
      <c r="H14" s="2330"/>
      <c r="I14" s="2330"/>
      <c r="J14" s="2330"/>
      <c r="K14" s="1835"/>
      <c r="L14" s="2318" t="s">
        <v>83</v>
      </c>
      <c r="M14" s="2319"/>
      <c r="N14" s="2319"/>
      <c r="O14" s="2319"/>
      <c r="P14" s="2319"/>
      <c r="Q14" s="2319"/>
      <c r="R14" s="2319"/>
      <c r="S14" s="2319"/>
      <c r="T14" s="2319"/>
      <c r="U14" s="2319"/>
      <c r="V14" s="2319"/>
      <c r="W14" s="2319"/>
      <c r="X14" s="2319"/>
      <c r="Y14" s="2319"/>
      <c r="Z14" s="2319"/>
      <c r="AA14" s="2319"/>
      <c r="AB14" s="2319"/>
      <c r="AC14" s="2319"/>
      <c r="AD14" s="2319"/>
      <c r="AE14" s="2319"/>
      <c r="AF14" s="2319"/>
      <c r="AG14" s="2319"/>
      <c r="AH14" s="2319"/>
      <c r="AI14" s="2319"/>
      <c r="AJ14" s="2319"/>
      <c r="AK14" s="2319"/>
      <c r="AL14" s="2320"/>
    </row>
    <row r="15" spans="2:38" s="2" customFormat="1" ht="13.5">
      <c r="B15" s="2266"/>
      <c r="C15" s="2331"/>
      <c r="D15" s="2332"/>
      <c r="E15" s="2332"/>
      <c r="F15" s="2332"/>
      <c r="G15" s="2332"/>
      <c r="H15" s="2332"/>
      <c r="I15" s="2332"/>
      <c r="J15" s="2332"/>
      <c r="K15" s="2333"/>
      <c r="L15" s="2339" t="s">
        <v>84</v>
      </c>
      <c r="M15" s="2323"/>
      <c r="N15" s="2323"/>
      <c r="O15" s="2323"/>
      <c r="P15" s="2323"/>
      <c r="Q15" s="2323"/>
      <c r="R15" s="2323"/>
      <c r="S15" s="2323"/>
      <c r="T15" s="2323"/>
      <c r="U15" s="2323"/>
      <c r="V15" s="2323"/>
      <c r="W15" s="2323"/>
      <c r="X15" s="2323"/>
      <c r="Y15" s="2323"/>
      <c r="Z15" s="2323"/>
      <c r="AA15" s="2323"/>
      <c r="AB15" s="2323"/>
      <c r="AC15" s="2323"/>
      <c r="AD15" s="2323"/>
      <c r="AE15" s="2323"/>
      <c r="AF15" s="2323"/>
      <c r="AG15" s="2323"/>
      <c r="AH15" s="2323"/>
      <c r="AI15" s="2323"/>
      <c r="AJ15" s="2323"/>
      <c r="AK15" s="2323"/>
      <c r="AL15" s="2324"/>
    </row>
    <row r="16" spans="2:38" s="2" customFormat="1" ht="14.25" customHeight="1">
      <c r="B16" s="2266"/>
      <c r="C16" s="2340" t="s">
        <v>85</v>
      </c>
      <c r="D16" s="2341"/>
      <c r="E16" s="2341"/>
      <c r="F16" s="2341"/>
      <c r="G16" s="2341"/>
      <c r="H16" s="2341"/>
      <c r="I16" s="2341"/>
      <c r="J16" s="2341"/>
      <c r="K16" s="2342"/>
      <c r="L16" s="2258" t="s">
        <v>9</v>
      </c>
      <c r="M16" s="2259"/>
      <c r="N16" s="2259"/>
      <c r="O16" s="2259"/>
      <c r="P16" s="2260"/>
      <c r="Q16" s="24"/>
      <c r="R16" s="25"/>
      <c r="S16" s="25"/>
      <c r="T16" s="25"/>
      <c r="U16" s="25"/>
      <c r="V16" s="25"/>
      <c r="W16" s="25"/>
      <c r="X16" s="25"/>
      <c r="Y16" s="26"/>
      <c r="Z16" s="1852" t="s">
        <v>10</v>
      </c>
      <c r="AA16" s="2326"/>
      <c r="AB16" s="2326"/>
      <c r="AC16" s="2326"/>
      <c r="AD16" s="1854"/>
      <c r="AE16" s="28"/>
      <c r="AF16" s="32"/>
      <c r="AG16" s="22"/>
      <c r="AH16" s="22"/>
      <c r="AI16" s="22"/>
      <c r="AJ16" s="2316"/>
      <c r="AK16" s="2316"/>
      <c r="AL16" s="2317"/>
    </row>
    <row r="17" spans="2:40" ht="14.25" customHeight="1">
      <c r="B17" s="2266"/>
      <c r="C17" s="2343" t="s">
        <v>53</v>
      </c>
      <c r="D17" s="2344"/>
      <c r="E17" s="2344"/>
      <c r="F17" s="2344"/>
      <c r="G17" s="2344"/>
      <c r="H17" s="2344"/>
      <c r="I17" s="2344"/>
      <c r="J17" s="2344"/>
      <c r="K17" s="2345"/>
      <c r="L17" s="27"/>
      <c r="M17" s="27"/>
      <c r="N17" s="27"/>
      <c r="O17" s="27"/>
      <c r="P17" s="27"/>
      <c r="Q17" s="27"/>
      <c r="R17" s="27"/>
      <c r="S17" s="27"/>
      <c r="U17" s="2258" t="s">
        <v>11</v>
      </c>
      <c r="V17" s="2259"/>
      <c r="W17" s="2259"/>
      <c r="X17" s="2259"/>
      <c r="Y17" s="2260"/>
      <c r="Z17" s="18"/>
      <c r="AA17" s="19"/>
      <c r="AB17" s="19"/>
      <c r="AC17" s="19"/>
      <c r="AD17" s="19"/>
      <c r="AE17" s="2346"/>
      <c r="AF17" s="2346"/>
      <c r="AG17" s="2346"/>
      <c r="AH17" s="2346"/>
      <c r="AI17" s="2346"/>
      <c r="AJ17" s="2346"/>
      <c r="AK17" s="2346"/>
      <c r="AL17" s="17"/>
      <c r="AN17" s="3"/>
    </row>
    <row r="18" spans="2:40" ht="14.25" customHeight="1">
      <c r="B18" s="2266"/>
      <c r="C18" s="2261" t="s">
        <v>12</v>
      </c>
      <c r="D18" s="2261"/>
      <c r="E18" s="2261"/>
      <c r="F18" s="2261"/>
      <c r="G18" s="2261"/>
      <c r="H18" s="2334"/>
      <c r="I18" s="2334"/>
      <c r="J18" s="2334"/>
      <c r="K18" s="2335"/>
      <c r="L18" s="2258" t="s">
        <v>13</v>
      </c>
      <c r="M18" s="2259"/>
      <c r="N18" s="2259"/>
      <c r="O18" s="2259"/>
      <c r="P18" s="2260"/>
      <c r="Q18" s="29"/>
      <c r="R18" s="30"/>
      <c r="S18" s="30"/>
      <c r="T18" s="30"/>
      <c r="U18" s="30"/>
      <c r="V18" s="30"/>
      <c r="W18" s="30"/>
      <c r="X18" s="30"/>
      <c r="Y18" s="31"/>
      <c r="Z18" s="2269" t="s">
        <v>14</v>
      </c>
      <c r="AA18" s="2269"/>
      <c r="AB18" s="2269"/>
      <c r="AC18" s="2269"/>
      <c r="AD18" s="2270"/>
      <c r="AE18" s="15"/>
      <c r="AF18" s="16"/>
      <c r="AG18" s="16"/>
      <c r="AH18" s="16"/>
      <c r="AI18" s="16"/>
      <c r="AJ18" s="16"/>
      <c r="AK18" s="16"/>
      <c r="AL18" s="17"/>
      <c r="AN18" s="3"/>
    </row>
    <row r="19" spans="2:40" ht="13.5" customHeight="1">
      <c r="B19" s="2266"/>
      <c r="C19" s="1894" t="s">
        <v>15</v>
      </c>
      <c r="D19" s="1894"/>
      <c r="E19" s="1894"/>
      <c r="F19" s="1894"/>
      <c r="G19" s="1894"/>
      <c r="H19" s="2336"/>
      <c r="I19" s="2336"/>
      <c r="J19" s="2336"/>
      <c r="K19" s="2336"/>
      <c r="L19" s="2315" t="s">
        <v>82</v>
      </c>
      <c r="M19" s="2316"/>
      <c r="N19" s="2316"/>
      <c r="O19" s="2316"/>
      <c r="P19" s="2316"/>
      <c r="Q19" s="2316"/>
      <c r="R19" s="2316"/>
      <c r="S19" s="2316"/>
      <c r="T19" s="2316"/>
      <c r="U19" s="2316"/>
      <c r="V19" s="2316"/>
      <c r="W19" s="2316"/>
      <c r="X19" s="2316"/>
      <c r="Y19" s="2316"/>
      <c r="Z19" s="2316"/>
      <c r="AA19" s="2316"/>
      <c r="AB19" s="2316"/>
      <c r="AC19" s="2316"/>
      <c r="AD19" s="2316"/>
      <c r="AE19" s="2316"/>
      <c r="AF19" s="2316"/>
      <c r="AG19" s="2316"/>
      <c r="AH19" s="2316"/>
      <c r="AI19" s="2316"/>
      <c r="AJ19" s="2316"/>
      <c r="AK19" s="2316"/>
      <c r="AL19" s="2317"/>
      <c r="AN19" s="3"/>
    </row>
    <row r="20" spans="2:40" ht="14.25" customHeight="1">
      <c r="B20" s="2266"/>
      <c r="C20" s="1894"/>
      <c r="D20" s="1894"/>
      <c r="E20" s="1894"/>
      <c r="F20" s="1894"/>
      <c r="G20" s="1894"/>
      <c r="H20" s="2336"/>
      <c r="I20" s="2336"/>
      <c r="J20" s="2336"/>
      <c r="K20" s="2336"/>
      <c r="L20" s="2318" t="s">
        <v>83</v>
      </c>
      <c r="M20" s="2319"/>
      <c r="N20" s="2319"/>
      <c r="O20" s="2319"/>
      <c r="P20" s="2319"/>
      <c r="Q20" s="2319"/>
      <c r="R20" s="2319"/>
      <c r="S20" s="2319"/>
      <c r="T20" s="2319"/>
      <c r="U20" s="2319"/>
      <c r="V20" s="2319"/>
      <c r="W20" s="2319"/>
      <c r="X20" s="2319"/>
      <c r="Y20" s="2319"/>
      <c r="Z20" s="2319"/>
      <c r="AA20" s="2319"/>
      <c r="AB20" s="2319"/>
      <c r="AC20" s="2319"/>
      <c r="AD20" s="2319"/>
      <c r="AE20" s="2319"/>
      <c r="AF20" s="2319"/>
      <c r="AG20" s="2319"/>
      <c r="AH20" s="2319"/>
      <c r="AI20" s="2319"/>
      <c r="AJ20" s="2319"/>
      <c r="AK20" s="2319"/>
      <c r="AL20" s="2320"/>
      <c r="AN20" s="3"/>
    </row>
    <row r="21" spans="2:40" ht="13.5">
      <c r="B21" s="2267"/>
      <c r="C21" s="2337"/>
      <c r="D21" s="2337"/>
      <c r="E21" s="2337"/>
      <c r="F21" s="2337"/>
      <c r="G21" s="2337"/>
      <c r="H21" s="2338"/>
      <c r="I21" s="2338"/>
      <c r="J21" s="2338"/>
      <c r="K21" s="2338"/>
      <c r="L21" s="2321"/>
      <c r="M21" s="2322"/>
      <c r="N21" s="2322"/>
      <c r="O21" s="2322"/>
      <c r="P21" s="2322"/>
      <c r="Q21" s="2322"/>
      <c r="R21" s="2322"/>
      <c r="S21" s="2322"/>
      <c r="T21" s="2322"/>
      <c r="U21" s="2322"/>
      <c r="V21" s="2322"/>
      <c r="W21" s="2322"/>
      <c r="X21" s="2322"/>
      <c r="Y21" s="2322"/>
      <c r="Z21" s="2322"/>
      <c r="AA21" s="2322"/>
      <c r="AB21" s="2322"/>
      <c r="AC21" s="2322"/>
      <c r="AD21" s="2322"/>
      <c r="AE21" s="2322"/>
      <c r="AF21" s="2322"/>
      <c r="AG21" s="2322"/>
      <c r="AH21" s="2322"/>
      <c r="AI21" s="2322"/>
      <c r="AJ21" s="2322"/>
      <c r="AK21" s="2322"/>
      <c r="AL21" s="2325"/>
      <c r="AN21" s="3"/>
    </row>
    <row r="22" spans="2:40" ht="13.5" customHeight="1">
      <c r="B22" s="2284" t="s">
        <v>86</v>
      </c>
      <c r="C22" s="2327" t="s">
        <v>106</v>
      </c>
      <c r="D22" s="2328"/>
      <c r="E22" s="2328"/>
      <c r="F22" s="2328"/>
      <c r="G22" s="2328"/>
      <c r="H22" s="2328"/>
      <c r="I22" s="2328"/>
      <c r="J22" s="2328"/>
      <c r="K22" s="2329"/>
      <c r="L22" s="2315" t="s">
        <v>82</v>
      </c>
      <c r="M22" s="2316"/>
      <c r="N22" s="2316"/>
      <c r="O22" s="2316"/>
      <c r="P22" s="2316"/>
      <c r="Q22" s="2316"/>
      <c r="R22" s="2316"/>
      <c r="S22" s="2316"/>
      <c r="T22" s="2316"/>
      <c r="U22" s="2316"/>
      <c r="V22" s="2316"/>
      <c r="W22" s="2316"/>
      <c r="X22" s="2316"/>
      <c r="Y22" s="2316"/>
      <c r="Z22" s="2316"/>
      <c r="AA22" s="2316"/>
      <c r="AB22" s="2316"/>
      <c r="AC22" s="2316"/>
      <c r="AD22" s="2316"/>
      <c r="AE22" s="2316"/>
      <c r="AF22" s="2316"/>
      <c r="AG22" s="2316"/>
      <c r="AH22" s="2316"/>
      <c r="AI22" s="2316"/>
      <c r="AJ22" s="2316"/>
      <c r="AK22" s="2316"/>
      <c r="AL22" s="2317"/>
      <c r="AN22" s="3"/>
    </row>
    <row r="23" spans="2:40" ht="14.25" customHeight="1">
      <c r="B23" s="2285"/>
      <c r="C23" s="1834"/>
      <c r="D23" s="2330"/>
      <c r="E23" s="2330"/>
      <c r="F23" s="2330"/>
      <c r="G23" s="2330"/>
      <c r="H23" s="2330"/>
      <c r="I23" s="2330"/>
      <c r="J23" s="2330"/>
      <c r="K23" s="1835"/>
      <c r="L23" s="2318" t="s">
        <v>83</v>
      </c>
      <c r="M23" s="2319"/>
      <c r="N23" s="2319"/>
      <c r="O23" s="2319"/>
      <c r="P23" s="2319"/>
      <c r="Q23" s="2319"/>
      <c r="R23" s="2319"/>
      <c r="S23" s="2319"/>
      <c r="T23" s="2319"/>
      <c r="U23" s="2319"/>
      <c r="V23" s="2319"/>
      <c r="W23" s="2319"/>
      <c r="X23" s="2319"/>
      <c r="Y23" s="2319"/>
      <c r="Z23" s="2319"/>
      <c r="AA23" s="2319"/>
      <c r="AB23" s="2319"/>
      <c r="AC23" s="2319"/>
      <c r="AD23" s="2319"/>
      <c r="AE23" s="2319"/>
      <c r="AF23" s="2319"/>
      <c r="AG23" s="2319"/>
      <c r="AH23" s="2319"/>
      <c r="AI23" s="2319"/>
      <c r="AJ23" s="2319"/>
      <c r="AK23" s="2319"/>
      <c r="AL23" s="2320"/>
      <c r="AN23" s="3"/>
    </row>
    <row r="24" spans="2:40" ht="13.5">
      <c r="B24" s="2285"/>
      <c r="C24" s="2331"/>
      <c r="D24" s="2332"/>
      <c r="E24" s="2332"/>
      <c r="F24" s="2332"/>
      <c r="G24" s="2332"/>
      <c r="H24" s="2332"/>
      <c r="I24" s="2332"/>
      <c r="J24" s="2332"/>
      <c r="K24" s="2333"/>
      <c r="L24" s="2321"/>
      <c r="M24" s="2322"/>
      <c r="N24" s="2322"/>
      <c r="O24" s="2322"/>
      <c r="P24" s="2322"/>
      <c r="Q24" s="2322"/>
      <c r="R24" s="2322"/>
      <c r="S24" s="2322"/>
      <c r="T24" s="2322"/>
      <c r="U24" s="2322"/>
      <c r="V24" s="2322"/>
      <c r="W24" s="2322"/>
      <c r="X24" s="2322"/>
      <c r="Y24" s="2322"/>
      <c r="Z24" s="2322"/>
      <c r="AA24" s="2322"/>
      <c r="AB24" s="2322"/>
      <c r="AC24" s="2322"/>
      <c r="AD24" s="2322"/>
      <c r="AE24" s="2322"/>
      <c r="AF24" s="2322"/>
      <c r="AG24" s="2322"/>
      <c r="AH24" s="2322"/>
      <c r="AI24" s="2322"/>
      <c r="AJ24" s="2322"/>
      <c r="AK24" s="2322"/>
      <c r="AL24" s="2325"/>
      <c r="AN24" s="3"/>
    </row>
    <row r="25" spans="2:40" ht="14.25" customHeight="1">
      <c r="B25" s="2285"/>
      <c r="C25" s="1894" t="s">
        <v>85</v>
      </c>
      <c r="D25" s="1894"/>
      <c r="E25" s="1894"/>
      <c r="F25" s="1894"/>
      <c r="G25" s="1894"/>
      <c r="H25" s="1894"/>
      <c r="I25" s="1894"/>
      <c r="J25" s="1894"/>
      <c r="K25" s="1894"/>
      <c r="L25" s="2258" t="s">
        <v>9</v>
      </c>
      <c r="M25" s="2259"/>
      <c r="N25" s="2259"/>
      <c r="O25" s="2259"/>
      <c r="P25" s="2260"/>
      <c r="Q25" s="24"/>
      <c r="R25" s="25"/>
      <c r="S25" s="25"/>
      <c r="T25" s="25"/>
      <c r="U25" s="25"/>
      <c r="V25" s="25"/>
      <c r="W25" s="25"/>
      <c r="X25" s="25"/>
      <c r="Y25" s="26"/>
      <c r="Z25" s="1852" t="s">
        <v>10</v>
      </c>
      <c r="AA25" s="2326"/>
      <c r="AB25" s="2326"/>
      <c r="AC25" s="2326"/>
      <c r="AD25" s="1854"/>
      <c r="AE25" s="28"/>
      <c r="AF25" s="32"/>
      <c r="AG25" s="22"/>
      <c r="AH25" s="22"/>
      <c r="AI25" s="22"/>
      <c r="AJ25" s="2316"/>
      <c r="AK25" s="2316"/>
      <c r="AL25" s="2317"/>
      <c r="AN25" s="3"/>
    </row>
    <row r="26" spans="2:40" ht="13.5" customHeight="1">
      <c r="B26" s="2285"/>
      <c r="C26" s="1859" t="s">
        <v>16</v>
      </c>
      <c r="D26" s="1859"/>
      <c r="E26" s="1859"/>
      <c r="F26" s="1859"/>
      <c r="G26" s="1859"/>
      <c r="H26" s="1859"/>
      <c r="I26" s="1859"/>
      <c r="J26" s="1859"/>
      <c r="K26" s="1859"/>
      <c r="L26" s="2315" t="s">
        <v>82</v>
      </c>
      <c r="M26" s="2316"/>
      <c r="N26" s="2316"/>
      <c r="O26" s="2316"/>
      <c r="P26" s="2316"/>
      <c r="Q26" s="2316"/>
      <c r="R26" s="2316"/>
      <c r="S26" s="2316"/>
      <c r="T26" s="2316"/>
      <c r="U26" s="2316"/>
      <c r="V26" s="2316"/>
      <c r="W26" s="2316"/>
      <c r="X26" s="2316"/>
      <c r="Y26" s="2316"/>
      <c r="Z26" s="2316"/>
      <c r="AA26" s="2316"/>
      <c r="AB26" s="2316"/>
      <c r="AC26" s="2316"/>
      <c r="AD26" s="2316"/>
      <c r="AE26" s="2316"/>
      <c r="AF26" s="2316"/>
      <c r="AG26" s="2316"/>
      <c r="AH26" s="2316"/>
      <c r="AI26" s="2316"/>
      <c r="AJ26" s="2316"/>
      <c r="AK26" s="2316"/>
      <c r="AL26" s="2317"/>
      <c r="AN26" s="3"/>
    </row>
    <row r="27" spans="2:40" ht="14.25" customHeight="1">
      <c r="B27" s="2285"/>
      <c r="C27" s="1859"/>
      <c r="D27" s="1859"/>
      <c r="E27" s="1859"/>
      <c r="F27" s="1859"/>
      <c r="G27" s="1859"/>
      <c r="H27" s="1859"/>
      <c r="I27" s="1859"/>
      <c r="J27" s="1859"/>
      <c r="K27" s="1859"/>
      <c r="L27" s="2318" t="s">
        <v>83</v>
      </c>
      <c r="M27" s="2319"/>
      <c r="N27" s="2319"/>
      <c r="O27" s="2319"/>
      <c r="P27" s="2319"/>
      <c r="Q27" s="2319"/>
      <c r="R27" s="2319"/>
      <c r="S27" s="2319"/>
      <c r="T27" s="2319"/>
      <c r="U27" s="2319"/>
      <c r="V27" s="2319"/>
      <c r="W27" s="2319"/>
      <c r="X27" s="2319"/>
      <c r="Y27" s="2319"/>
      <c r="Z27" s="2319"/>
      <c r="AA27" s="2319"/>
      <c r="AB27" s="2319"/>
      <c r="AC27" s="2319"/>
      <c r="AD27" s="2319"/>
      <c r="AE27" s="2319"/>
      <c r="AF27" s="2319"/>
      <c r="AG27" s="2319"/>
      <c r="AH27" s="2319"/>
      <c r="AI27" s="2319"/>
      <c r="AJ27" s="2319"/>
      <c r="AK27" s="2319"/>
      <c r="AL27" s="2320"/>
      <c r="AN27" s="3"/>
    </row>
    <row r="28" spans="2:40" ht="13.5">
      <c r="B28" s="2285"/>
      <c r="C28" s="1859"/>
      <c r="D28" s="1859"/>
      <c r="E28" s="1859"/>
      <c r="F28" s="1859"/>
      <c r="G28" s="1859"/>
      <c r="H28" s="1859"/>
      <c r="I28" s="1859"/>
      <c r="J28" s="1859"/>
      <c r="K28" s="1859"/>
      <c r="L28" s="2321"/>
      <c r="M28" s="2322"/>
      <c r="N28" s="2322"/>
      <c r="O28" s="2322"/>
      <c r="P28" s="2322"/>
      <c r="Q28" s="2322"/>
      <c r="R28" s="2322"/>
      <c r="S28" s="2322"/>
      <c r="T28" s="2322"/>
      <c r="U28" s="2322"/>
      <c r="V28" s="2322"/>
      <c r="W28" s="2322"/>
      <c r="X28" s="2322"/>
      <c r="Y28" s="2322"/>
      <c r="Z28" s="2322"/>
      <c r="AA28" s="2322"/>
      <c r="AB28" s="2322"/>
      <c r="AC28" s="2322"/>
      <c r="AD28" s="2322"/>
      <c r="AE28" s="2322"/>
      <c r="AF28" s="2322"/>
      <c r="AG28" s="2322"/>
      <c r="AH28" s="2322"/>
      <c r="AI28" s="2322"/>
      <c r="AJ28" s="2322"/>
      <c r="AK28" s="2322"/>
      <c r="AL28" s="2325"/>
      <c r="AN28" s="3"/>
    </row>
    <row r="29" spans="2:40" ht="14.25" customHeight="1">
      <c r="B29" s="2285"/>
      <c r="C29" s="1894" t="s">
        <v>85</v>
      </c>
      <c r="D29" s="1894"/>
      <c r="E29" s="1894"/>
      <c r="F29" s="1894"/>
      <c r="G29" s="1894"/>
      <c r="H29" s="1894"/>
      <c r="I29" s="1894"/>
      <c r="J29" s="1894"/>
      <c r="K29" s="1894"/>
      <c r="L29" s="2258" t="s">
        <v>9</v>
      </c>
      <c r="M29" s="2259"/>
      <c r="N29" s="2259"/>
      <c r="O29" s="2259"/>
      <c r="P29" s="2260"/>
      <c r="Q29" s="28"/>
      <c r="R29" s="32"/>
      <c r="S29" s="32"/>
      <c r="T29" s="32"/>
      <c r="U29" s="32"/>
      <c r="V29" s="32"/>
      <c r="W29" s="32"/>
      <c r="X29" s="32"/>
      <c r="Y29" s="33"/>
      <c r="Z29" s="1852" t="s">
        <v>10</v>
      </c>
      <c r="AA29" s="2326"/>
      <c r="AB29" s="2326"/>
      <c r="AC29" s="2326"/>
      <c r="AD29" s="1854"/>
      <c r="AE29" s="28"/>
      <c r="AF29" s="32"/>
      <c r="AG29" s="22"/>
      <c r="AH29" s="22"/>
      <c r="AI29" s="22"/>
      <c r="AJ29" s="2316"/>
      <c r="AK29" s="2316"/>
      <c r="AL29" s="2317"/>
      <c r="AN29" s="3"/>
    </row>
    <row r="30" spans="2:40" ht="14.25" customHeight="1">
      <c r="B30" s="2285"/>
      <c r="C30" s="1894" t="s">
        <v>17</v>
      </c>
      <c r="D30" s="1894"/>
      <c r="E30" s="1894"/>
      <c r="F30" s="1894"/>
      <c r="G30" s="1894"/>
      <c r="H30" s="1894"/>
      <c r="I30" s="1894"/>
      <c r="J30" s="1894"/>
      <c r="K30" s="1894"/>
      <c r="L30" s="2314"/>
      <c r="M30" s="2314"/>
      <c r="N30" s="2314"/>
      <c r="O30" s="2314"/>
      <c r="P30" s="2314"/>
      <c r="Q30" s="2314"/>
      <c r="R30" s="2314"/>
      <c r="S30" s="2314"/>
      <c r="T30" s="2314"/>
      <c r="U30" s="2314"/>
      <c r="V30" s="2314"/>
      <c r="W30" s="2314"/>
      <c r="X30" s="2314"/>
      <c r="Y30" s="2314"/>
      <c r="Z30" s="2314"/>
      <c r="AA30" s="2314"/>
      <c r="AB30" s="2314"/>
      <c r="AC30" s="2314"/>
      <c r="AD30" s="2314"/>
      <c r="AE30" s="2314"/>
      <c r="AF30" s="2314"/>
      <c r="AG30" s="2314"/>
      <c r="AH30" s="2314"/>
      <c r="AI30" s="2314"/>
      <c r="AJ30" s="2314"/>
      <c r="AK30" s="2314"/>
      <c r="AL30" s="2314"/>
      <c r="AN30" s="3"/>
    </row>
    <row r="31" spans="2:40" ht="13.5" customHeight="1">
      <c r="B31" s="2285"/>
      <c r="C31" s="1894" t="s">
        <v>18</v>
      </c>
      <c r="D31" s="1894"/>
      <c r="E31" s="1894"/>
      <c r="F31" s="1894"/>
      <c r="G31" s="1894"/>
      <c r="H31" s="1894"/>
      <c r="I31" s="1894"/>
      <c r="J31" s="1894"/>
      <c r="K31" s="1894"/>
      <c r="L31" s="2315" t="s">
        <v>82</v>
      </c>
      <c r="M31" s="2316"/>
      <c r="N31" s="2316"/>
      <c r="O31" s="2316"/>
      <c r="P31" s="2316"/>
      <c r="Q31" s="2316"/>
      <c r="R31" s="2316"/>
      <c r="S31" s="2316"/>
      <c r="T31" s="2316"/>
      <c r="U31" s="2316"/>
      <c r="V31" s="2316"/>
      <c r="W31" s="2316"/>
      <c r="X31" s="2316"/>
      <c r="Y31" s="2316"/>
      <c r="Z31" s="2316"/>
      <c r="AA31" s="2316"/>
      <c r="AB31" s="2316"/>
      <c r="AC31" s="2316"/>
      <c r="AD31" s="2316"/>
      <c r="AE31" s="2316"/>
      <c r="AF31" s="2316"/>
      <c r="AG31" s="2316"/>
      <c r="AH31" s="2316"/>
      <c r="AI31" s="2316"/>
      <c r="AJ31" s="2316"/>
      <c r="AK31" s="2316"/>
      <c r="AL31" s="2317"/>
      <c r="AN31" s="3"/>
    </row>
    <row r="32" spans="2:40" ht="14.25" customHeight="1">
      <c r="B32" s="2285"/>
      <c r="C32" s="1894"/>
      <c r="D32" s="1894"/>
      <c r="E32" s="1894"/>
      <c r="F32" s="1894"/>
      <c r="G32" s="1894"/>
      <c r="H32" s="1894"/>
      <c r="I32" s="1894"/>
      <c r="J32" s="1894"/>
      <c r="K32" s="1894"/>
      <c r="L32" s="2318" t="s">
        <v>83</v>
      </c>
      <c r="M32" s="2319"/>
      <c r="N32" s="2319"/>
      <c r="O32" s="2319"/>
      <c r="P32" s="2319"/>
      <c r="Q32" s="2319"/>
      <c r="R32" s="2319"/>
      <c r="S32" s="2319"/>
      <c r="T32" s="2319"/>
      <c r="U32" s="2319"/>
      <c r="V32" s="2319"/>
      <c r="W32" s="2319"/>
      <c r="X32" s="2319"/>
      <c r="Y32" s="2319"/>
      <c r="Z32" s="2319"/>
      <c r="AA32" s="2319"/>
      <c r="AB32" s="2319"/>
      <c r="AC32" s="2319"/>
      <c r="AD32" s="2319"/>
      <c r="AE32" s="2319"/>
      <c r="AF32" s="2319"/>
      <c r="AG32" s="2319"/>
      <c r="AH32" s="2319"/>
      <c r="AI32" s="2319"/>
      <c r="AJ32" s="2319"/>
      <c r="AK32" s="2319"/>
      <c r="AL32" s="2320"/>
      <c r="AN32" s="3"/>
    </row>
    <row r="33" spans="2:40" ht="13.5">
      <c r="B33" s="2286"/>
      <c r="C33" s="1894"/>
      <c r="D33" s="1894"/>
      <c r="E33" s="1894"/>
      <c r="F33" s="1894"/>
      <c r="G33" s="1894"/>
      <c r="H33" s="1894"/>
      <c r="I33" s="1894"/>
      <c r="J33" s="1894"/>
      <c r="K33" s="1894"/>
      <c r="L33" s="2321"/>
      <c r="M33" s="2322"/>
      <c r="N33" s="2323"/>
      <c r="O33" s="2323"/>
      <c r="P33" s="2323"/>
      <c r="Q33" s="2323"/>
      <c r="R33" s="2323"/>
      <c r="S33" s="2323"/>
      <c r="T33" s="2323"/>
      <c r="U33" s="2323"/>
      <c r="V33" s="2323"/>
      <c r="W33" s="2323"/>
      <c r="X33" s="2323"/>
      <c r="Y33" s="2323"/>
      <c r="Z33" s="2323"/>
      <c r="AA33" s="2323"/>
      <c r="AB33" s="2323"/>
      <c r="AC33" s="2322"/>
      <c r="AD33" s="2322"/>
      <c r="AE33" s="2322"/>
      <c r="AF33" s="2322"/>
      <c r="AG33" s="2322"/>
      <c r="AH33" s="2323"/>
      <c r="AI33" s="2323"/>
      <c r="AJ33" s="2323"/>
      <c r="AK33" s="2323"/>
      <c r="AL33" s="2324"/>
      <c r="AN33" s="3"/>
    </row>
    <row r="34" spans="2:40" ht="13.5" customHeight="1">
      <c r="B34" s="2284" t="s">
        <v>43</v>
      </c>
      <c r="C34" s="2287" t="s">
        <v>87</v>
      </c>
      <c r="D34" s="2288"/>
      <c r="E34" s="2288"/>
      <c r="F34" s="2288"/>
      <c r="G34" s="2288"/>
      <c r="H34" s="2288"/>
      <c r="I34" s="2288"/>
      <c r="J34" s="2288"/>
      <c r="K34" s="2288"/>
      <c r="L34" s="2288"/>
      <c r="M34" s="2304" t="s">
        <v>19</v>
      </c>
      <c r="N34" s="2275"/>
      <c r="O34" s="53" t="s">
        <v>45</v>
      </c>
      <c r="P34" s="49"/>
      <c r="Q34" s="50"/>
      <c r="R34" s="1860" t="s">
        <v>20</v>
      </c>
      <c r="S34" s="1889"/>
      <c r="T34" s="1889"/>
      <c r="U34" s="1889"/>
      <c r="V34" s="1889"/>
      <c r="W34" s="1889"/>
      <c r="X34" s="1862"/>
      <c r="Y34" s="2306" t="s">
        <v>55</v>
      </c>
      <c r="Z34" s="2307"/>
      <c r="AA34" s="2307"/>
      <c r="AB34" s="2308"/>
      <c r="AC34" s="2309" t="s">
        <v>56</v>
      </c>
      <c r="AD34" s="2310"/>
      <c r="AE34" s="2310"/>
      <c r="AF34" s="2310"/>
      <c r="AG34" s="2311"/>
      <c r="AH34" s="2291" t="s">
        <v>50</v>
      </c>
      <c r="AI34" s="2292"/>
      <c r="AJ34" s="2292"/>
      <c r="AK34" s="2292"/>
      <c r="AL34" s="2293"/>
      <c r="AN34" s="3"/>
    </row>
    <row r="35" spans="2:40" ht="14.25" customHeight="1">
      <c r="B35" s="2285"/>
      <c r="C35" s="2289"/>
      <c r="D35" s="2290"/>
      <c r="E35" s="2290"/>
      <c r="F35" s="2290"/>
      <c r="G35" s="2290"/>
      <c r="H35" s="2290"/>
      <c r="I35" s="2290"/>
      <c r="J35" s="2290"/>
      <c r="K35" s="2290"/>
      <c r="L35" s="2290"/>
      <c r="M35" s="2305"/>
      <c r="N35" s="2278"/>
      <c r="O35" s="54" t="s">
        <v>46</v>
      </c>
      <c r="P35" s="51"/>
      <c r="Q35" s="52"/>
      <c r="R35" s="1861"/>
      <c r="S35" s="1891"/>
      <c r="T35" s="1891"/>
      <c r="U35" s="1891"/>
      <c r="V35" s="1891"/>
      <c r="W35" s="1891"/>
      <c r="X35" s="1863"/>
      <c r="Y35" s="56" t="s">
        <v>31</v>
      </c>
      <c r="Z35" s="55"/>
      <c r="AA35" s="55"/>
      <c r="AB35" s="55"/>
      <c r="AC35" s="2294" t="s">
        <v>32</v>
      </c>
      <c r="AD35" s="2295"/>
      <c r="AE35" s="2295"/>
      <c r="AF35" s="2295"/>
      <c r="AG35" s="2296"/>
      <c r="AH35" s="2297" t="s">
        <v>51</v>
      </c>
      <c r="AI35" s="2298"/>
      <c r="AJ35" s="2298"/>
      <c r="AK35" s="2298"/>
      <c r="AL35" s="2299"/>
      <c r="AN35" s="3"/>
    </row>
    <row r="36" spans="2:40" ht="14.25" customHeight="1">
      <c r="B36" s="2285"/>
      <c r="C36" s="2266"/>
      <c r="D36" s="69"/>
      <c r="E36" s="2280" t="s">
        <v>2</v>
      </c>
      <c r="F36" s="2280"/>
      <c r="G36" s="2280"/>
      <c r="H36" s="2280"/>
      <c r="I36" s="2280"/>
      <c r="J36" s="2280"/>
      <c r="K36" s="2280"/>
      <c r="L36" s="230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285"/>
      <c r="C37" s="2266"/>
      <c r="D37" s="69"/>
      <c r="E37" s="2280" t="s">
        <v>3</v>
      </c>
      <c r="F37" s="2281"/>
      <c r="G37" s="2281"/>
      <c r="H37" s="2281"/>
      <c r="I37" s="2281"/>
      <c r="J37" s="2281"/>
      <c r="K37" s="2281"/>
      <c r="L37" s="228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285"/>
      <c r="C38" s="2266"/>
      <c r="D38" s="69"/>
      <c r="E38" s="2280" t="s">
        <v>4</v>
      </c>
      <c r="F38" s="2281"/>
      <c r="G38" s="2281"/>
      <c r="H38" s="2281"/>
      <c r="I38" s="2281"/>
      <c r="J38" s="2281"/>
      <c r="K38" s="2281"/>
      <c r="L38" s="228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285"/>
      <c r="C39" s="2266"/>
      <c r="D39" s="69"/>
      <c r="E39" s="2280" t="s">
        <v>6</v>
      </c>
      <c r="F39" s="2281"/>
      <c r="G39" s="2281"/>
      <c r="H39" s="2281"/>
      <c r="I39" s="2281"/>
      <c r="J39" s="2281"/>
      <c r="K39" s="2281"/>
      <c r="L39" s="228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285"/>
      <c r="C40" s="2266"/>
      <c r="D40" s="69"/>
      <c r="E40" s="2280" t="s">
        <v>5</v>
      </c>
      <c r="F40" s="2281"/>
      <c r="G40" s="2281"/>
      <c r="H40" s="2281"/>
      <c r="I40" s="2281"/>
      <c r="J40" s="2281"/>
      <c r="K40" s="2281"/>
      <c r="L40" s="228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285"/>
      <c r="C41" s="2266"/>
      <c r="D41" s="70"/>
      <c r="E41" s="2301" t="s">
        <v>44</v>
      </c>
      <c r="F41" s="2302"/>
      <c r="G41" s="2302"/>
      <c r="H41" s="2302"/>
      <c r="I41" s="2302"/>
      <c r="J41" s="2302"/>
      <c r="K41" s="2302"/>
      <c r="L41" s="230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285"/>
      <c r="C42" s="2266"/>
      <c r="D42" s="72"/>
      <c r="E42" s="2312" t="s">
        <v>72</v>
      </c>
      <c r="F42" s="2312"/>
      <c r="G42" s="2312"/>
      <c r="H42" s="2312"/>
      <c r="I42" s="2312"/>
      <c r="J42" s="2312"/>
      <c r="K42" s="2312"/>
      <c r="L42" s="231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285"/>
      <c r="C43" s="2266"/>
      <c r="D43" s="69"/>
      <c r="E43" s="2280" t="s">
        <v>73</v>
      </c>
      <c r="F43" s="2281"/>
      <c r="G43" s="2281"/>
      <c r="H43" s="2281"/>
      <c r="I43" s="2281"/>
      <c r="J43" s="2281"/>
      <c r="K43" s="2281"/>
      <c r="L43" s="228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285"/>
      <c r="C44" s="2266"/>
      <c r="D44" s="69"/>
      <c r="E44" s="2280" t="s">
        <v>74</v>
      </c>
      <c r="F44" s="2281"/>
      <c r="G44" s="2281"/>
      <c r="H44" s="2281"/>
      <c r="I44" s="2281"/>
      <c r="J44" s="2281"/>
      <c r="K44" s="2281"/>
      <c r="L44" s="228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285"/>
      <c r="C45" s="2266"/>
      <c r="D45" s="69"/>
      <c r="E45" s="2280" t="s">
        <v>75</v>
      </c>
      <c r="F45" s="2281"/>
      <c r="G45" s="2281"/>
      <c r="H45" s="2281"/>
      <c r="I45" s="2281"/>
      <c r="J45" s="2281"/>
      <c r="K45" s="2281"/>
      <c r="L45" s="228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285"/>
      <c r="C46" s="2266"/>
      <c r="D46" s="69"/>
      <c r="E46" s="2280" t="s">
        <v>76</v>
      </c>
      <c r="F46" s="2281"/>
      <c r="G46" s="2281"/>
      <c r="H46" s="2281"/>
      <c r="I46" s="2281"/>
      <c r="J46" s="2281"/>
      <c r="K46" s="2281"/>
      <c r="L46" s="228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286"/>
      <c r="C47" s="2266"/>
      <c r="D47" s="69"/>
      <c r="E47" s="2280" t="s">
        <v>77</v>
      </c>
      <c r="F47" s="2281"/>
      <c r="G47" s="2281"/>
      <c r="H47" s="2281"/>
      <c r="I47" s="2281"/>
      <c r="J47" s="2281"/>
      <c r="K47" s="2281"/>
      <c r="L47" s="228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1901" t="s">
        <v>47</v>
      </c>
      <c r="C48" s="1901"/>
      <c r="D48" s="1901"/>
      <c r="E48" s="1901"/>
      <c r="F48" s="1901"/>
      <c r="G48" s="1901"/>
      <c r="H48" s="1901"/>
      <c r="I48" s="1901"/>
      <c r="J48" s="1901"/>
      <c r="K48" s="19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901" t="s">
        <v>48</v>
      </c>
      <c r="C49" s="1901"/>
      <c r="D49" s="1901"/>
      <c r="E49" s="1901"/>
      <c r="F49" s="1901"/>
      <c r="G49" s="1901"/>
      <c r="H49" s="1901"/>
      <c r="I49" s="1901"/>
      <c r="J49" s="1901"/>
      <c r="K49" s="2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61" t="s">
        <v>21</v>
      </c>
      <c r="C50" s="2261"/>
      <c r="D50" s="2261"/>
      <c r="E50" s="2261"/>
      <c r="F50" s="2261"/>
      <c r="G50" s="2261"/>
      <c r="H50" s="2261"/>
      <c r="I50" s="2261"/>
      <c r="J50" s="2261"/>
      <c r="K50" s="226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62" t="s">
        <v>49</v>
      </c>
      <c r="C51" s="2262"/>
      <c r="D51" s="2262"/>
      <c r="E51" s="2262"/>
      <c r="F51" s="2262"/>
      <c r="G51" s="2262"/>
      <c r="H51" s="2262"/>
      <c r="I51" s="2262"/>
      <c r="J51" s="2262"/>
      <c r="K51" s="22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63" t="s">
        <v>40</v>
      </c>
      <c r="C52" s="2264"/>
      <c r="D52" s="2264"/>
      <c r="E52" s="2264"/>
      <c r="F52" s="2264"/>
      <c r="G52" s="2264"/>
      <c r="H52" s="2264"/>
      <c r="I52" s="2264"/>
      <c r="J52" s="2264"/>
      <c r="K52" s="2264"/>
      <c r="L52" s="2264"/>
      <c r="M52" s="2264"/>
      <c r="N52" s="22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65" t="s">
        <v>22</v>
      </c>
      <c r="C53" s="2268" t="s">
        <v>88</v>
      </c>
      <c r="D53" s="2269"/>
      <c r="E53" s="2269"/>
      <c r="F53" s="2269"/>
      <c r="G53" s="2269"/>
      <c r="H53" s="2269"/>
      <c r="I53" s="2269"/>
      <c r="J53" s="2269"/>
      <c r="K53" s="2269"/>
      <c r="L53" s="2269"/>
      <c r="M53" s="2269"/>
      <c r="N53" s="2269"/>
      <c r="O53" s="2269"/>
      <c r="P53" s="2269"/>
      <c r="Q53" s="2269"/>
      <c r="R53" s="2269"/>
      <c r="S53" s="2269"/>
      <c r="T53" s="2270"/>
      <c r="U53" s="2268" t="s">
        <v>33</v>
      </c>
      <c r="V53" s="2271"/>
      <c r="W53" s="2271"/>
      <c r="X53" s="2271"/>
      <c r="Y53" s="2271"/>
      <c r="Z53" s="2271"/>
      <c r="AA53" s="2271"/>
      <c r="AB53" s="2271"/>
      <c r="AC53" s="2271"/>
      <c r="AD53" s="2271"/>
      <c r="AE53" s="2271"/>
      <c r="AF53" s="2271"/>
      <c r="AG53" s="2271"/>
      <c r="AH53" s="2271"/>
      <c r="AI53" s="2271"/>
      <c r="AJ53" s="2271"/>
      <c r="AK53" s="2271"/>
      <c r="AL53" s="2272"/>
      <c r="AN53" s="3"/>
    </row>
    <row r="54" spans="2:40" ht="13.5">
      <c r="B54" s="2266"/>
      <c r="C54" s="2273"/>
      <c r="D54" s="2274"/>
      <c r="E54" s="2274"/>
      <c r="F54" s="2274"/>
      <c r="G54" s="2274"/>
      <c r="H54" s="2274"/>
      <c r="I54" s="2274"/>
      <c r="J54" s="2274"/>
      <c r="K54" s="2274"/>
      <c r="L54" s="2274"/>
      <c r="M54" s="2274"/>
      <c r="N54" s="2274"/>
      <c r="O54" s="2274"/>
      <c r="P54" s="2274"/>
      <c r="Q54" s="2274"/>
      <c r="R54" s="2274"/>
      <c r="S54" s="2274"/>
      <c r="T54" s="2275"/>
      <c r="U54" s="2273"/>
      <c r="V54" s="2274"/>
      <c r="W54" s="2274"/>
      <c r="X54" s="2274"/>
      <c r="Y54" s="2274"/>
      <c r="Z54" s="2274"/>
      <c r="AA54" s="2274"/>
      <c r="AB54" s="2274"/>
      <c r="AC54" s="2274"/>
      <c r="AD54" s="2274"/>
      <c r="AE54" s="2274"/>
      <c r="AF54" s="2274"/>
      <c r="AG54" s="2274"/>
      <c r="AH54" s="2274"/>
      <c r="AI54" s="2274"/>
      <c r="AJ54" s="2274"/>
      <c r="AK54" s="2274"/>
      <c r="AL54" s="2275"/>
      <c r="AN54" s="3"/>
    </row>
    <row r="55" spans="2:40" ht="13.5">
      <c r="B55" s="2266"/>
      <c r="C55" s="2276"/>
      <c r="D55" s="2277"/>
      <c r="E55" s="2277"/>
      <c r="F55" s="2277"/>
      <c r="G55" s="2277"/>
      <c r="H55" s="2277"/>
      <c r="I55" s="2277"/>
      <c r="J55" s="2277"/>
      <c r="K55" s="2277"/>
      <c r="L55" s="2277"/>
      <c r="M55" s="2277"/>
      <c r="N55" s="2277"/>
      <c r="O55" s="2277"/>
      <c r="P55" s="2277"/>
      <c r="Q55" s="2277"/>
      <c r="R55" s="2277"/>
      <c r="S55" s="2277"/>
      <c r="T55" s="2278"/>
      <c r="U55" s="2276"/>
      <c r="V55" s="2277"/>
      <c r="W55" s="2277"/>
      <c r="X55" s="2277"/>
      <c r="Y55" s="2277"/>
      <c r="Z55" s="2277"/>
      <c r="AA55" s="2277"/>
      <c r="AB55" s="2277"/>
      <c r="AC55" s="2277"/>
      <c r="AD55" s="2277"/>
      <c r="AE55" s="2277"/>
      <c r="AF55" s="2277"/>
      <c r="AG55" s="2277"/>
      <c r="AH55" s="2277"/>
      <c r="AI55" s="2277"/>
      <c r="AJ55" s="2277"/>
      <c r="AK55" s="2277"/>
      <c r="AL55" s="2278"/>
      <c r="AN55" s="3"/>
    </row>
    <row r="56" spans="2:40" ht="13.5">
      <c r="B56" s="2266"/>
      <c r="C56" s="2276"/>
      <c r="D56" s="2277"/>
      <c r="E56" s="2277"/>
      <c r="F56" s="2277"/>
      <c r="G56" s="2277"/>
      <c r="H56" s="2277"/>
      <c r="I56" s="2277"/>
      <c r="J56" s="2277"/>
      <c r="K56" s="2277"/>
      <c r="L56" s="2277"/>
      <c r="M56" s="2277"/>
      <c r="N56" s="2277"/>
      <c r="O56" s="2277"/>
      <c r="P56" s="2277"/>
      <c r="Q56" s="2277"/>
      <c r="R56" s="2277"/>
      <c r="S56" s="2277"/>
      <c r="T56" s="2278"/>
      <c r="U56" s="2276"/>
      <c r="V56" s="2277"/>
      <c r="W56" s="2277"/>
      <c r="X56" s="2277"/>
      <c r="Y56" s="2277"/>
      <c r="Z56" s="2277"/>
      <c r="AA56" s="2277"/>
      <c r="AB56" s="2277"/>
      <c r="AC56" s="2277"/>
      <c r="AD56" s="2277"/>
      <c r="AE56" s="2277"/>
      <c r="AF56" s="2277"/>
      <c r="AG56" s="2277"/>
      <c r="AH56" s="2277"/>
      <c r="AI56" s="2277"/>
      <c r="AJ56" s="2277"/>
      <c r="AK56" s="2277"/>
      <c r="AL56" s="2278"/>
      <c r="AN56" s="3"/>
    </row>
    <row r="57" spans="2:40" ht="13.5">
      <c r="B57" s="2267"/>
      <c r="C57" s="2279"/>
      <c r="D57" s="2271"/>
      <c r="E57" s="2271"/>
      <c r="F57" s="2271"/>
      <c r="G57" s="2271"/>
      <c r="H57" s="2271"/>
      <c r="I57" s="2271"/>
      <c r="J57" s="2271"/>
      <c r="K57" s="2271"/>
      <c r="L57" s="2271"/>
      <c r="M57" s="2271"/>
      <c r="N57" s="2271"/>
      <c r="O57" s="2271"/>
      <c r="P57" s="2271"/>
      <c r="Q57" s="2271"/>
      <c r="R57" s="2271"/>
      <c r="S57" s="2271"/>
      <c r="T57" s="2272"/>
      <c r="U57" s="2279"/>
      <c r="V57" s="2271"/>
      <c r="W57" s="2271"/>
      <c r="X57" s="2271"/>
      <c r="Y57" s="2271"/>
      <c r="Z57" s="2271"/>
      <c r="AA57" s="2271"/>
      <c r="AB57" s="2271"/>
      <c r="AC57" s="2271"/>
      <c r="AD57" s="2271"/>
      <c r="AE57" s="2271"/>
      <c r="AF57" s="2271"/>
      <c r="AG57" s="2271"/>
      <c r="AH57" s="2271"/>
      <c r="AI57" s="2271"/>
      <c r="AJ57" s="2271"/>
      <c r="AK57" s="2271"/>
      <c r="AL57" s="2272"/>
      <c r="AN57" s="3"/>
    </row>
    <row r="58" spans="2:40" ht="14.25" customHeight="1">
      <c r="B58" s="2258" t="s">
        <v>23</v>
      </c>
      <c r="C58" s="2259"/>
      <c r="D58" s="2259"/>
      <c r="E58" s="2259"/>
      <c r="F58" s="2260"/>
      <c r="G58" s="2261" t="s">
        <v>24</v>
      </c>
      <c r="H58" s="2261"/>
      <c r="I58" s="2261"/>
      <c r="J58" s="2261"/>
      <c r="K58" s="2261"/>
      <c r="L58" s="2261"/>
      <c r="M58" s="2261"/>
      <c r="N58" s="2261"/>
      <c r="O58" s="2261"/>
      <c r="P58" s="2261"/>
      <c r="Q58" s="2261"/>
      <c r="R58" s="2261"/>
      <c r="S58" s="2261"/>
      <c r="T58" s="2261"/>
      <c r="U58" s="2261"/>
      <c r="V58" s="2261"/>
      <c r="W58" s="2261"/>
      <c r="X58" s="2261"/>
      <c r="Y58" s="2261"/>
      <c r="Z58" s="2261"/>
      <c r="AA58" s="2261"/>
      <c r="AB58" s="2261"/>
      <c r="AC58" s="2261"/>
      <c r="AD58" s="2261"/>
      <c r="AE58" s="2261"/>
      <c r="AF58" s="2261"/>
      <c r="AG58" s="2261"/>
      <c r="AH58" s="2261"/>
      <c r="AI58" s="2261"/>
      <c r="AJ58" s="2261"/>
      <c r="AK58" s="2261"/>
      <c r="AL58" s="2261"/>
      <c r="AN58" s="3"/>
    </row>
    <row r="60" ht="13.5">
      <c r="B60" s="14" t="s">
        <v>52</v>
      </c>
    </row>
    <row r="61" ht="13.5">
      <c r="B61" s="14" t="s">
        <v>103</v>
      </c>
    </row>
    <row r="62" ht="13.5">
      <c r="B62" s="14" t="s">
        <v>104</v>
      </c>
    </row>
    <row r="63" ht="13.5">
      <c r="B63" s="14" t="s">
        <v>107</v>
      </c>
    </row>
    <row r="64" ht="13.5">
      <c r="B64" s="14" t="s">
        <v>58</v>
      </c>
    </row>
    <row r="65" ht="13.5">
      <c r="B65" s="14" t="s">
        <v>89</v>
      </c>
    </row>
    <row r="66" spans="2:41" ht="13.5">
      <c r="B66" s="14" t="s">
        <v>59</v>
      </c>
      <c r="AN66" s="3"/>
      <c r="AO66" s="14"/>
    </row>
    <row r="67" ht="13.5">
      <c r="B67" s="14" t="s">
        <v>54</v>
      </c>
    </row>
    <row r="68" ht="13.5">
      <c r="B68" s="14" t="s">
        <v>61</v>
      </c>
    </row>
    <row r="69" ht="13.5">
      <c r="B69" s="14" t="s">
        <v>105</v>
      </c>
    </row>
    <row r="70" ht="13.5">
      <c r="B70" s="14" t="s">
        <v>102</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0000"/>
  </sheetPr>
  <dimension ref="B1:AW131"/>
  <sheetViews>
    <sheetView view="pageBreakPreview" zoomScale="70" zoomScaleNormal="85" zoomScaleSheetLayoutView="70" zoomScalePageLayoutView="0" workbookViewId="0" topLeftCell="A1">
      <pane xSplit="4" ySplit="18" topLeftCell="E19" activePane="bottomRight" state="frozen"/>
      <selection pane="topLeft" activeCell="C135" sqref="C135"/>
      <selection pane="topRight" activeCell="C135" sqref="C135"/>
      <selection pane="bottomLeft" activeCell="C135" sqref="C135"/>
      <selection pane="bottomRight" activeCell="A1" sqref="A1"/>
    </sheetView>
  </sheetViews>
  <sheetFormatPr defaultColWidth="9.00390625" defaultRowHeight="13.5"/>
  <cols>
    <col min="1" max="1" width="1.00390625" style="86" customWidth="1"/>
    <col min="2" max="2" width="8.25390625" style="86" customWidth="1"/>
    <col min="3" max="3" width="29.00390625" style="91" customWidth="1"/>
    <col min="4" max="4" width="7.375" style="91" customWidth="1"/>
    <col min="5" max="9" width="5.625" style="86" customWidth="1"/>
    <col min="10" max="10" width="7.50390625" style="86" customWidth="1"/>
    <col min="11" max="11" width="6.875" style="86" customWidth="1"/>
    <col min="12" max="12" width="7.00390625" style="86" customWidth="1"/>
    <col min="13" max="17" width="5.625" style="86" customWidth="1"/>
    <col min="18" max="18" width="100.625" style="86" customWidth="1"/>
    <col min="19" max="19" width="1.12109375" style="86" customWidth="1"/>
    <col min="20" max="48" width="3.125" style="86" customWidth="1"/>
    <col min="49" max="16384" width="9.00390625" style="86" customWidth="1"/>
  </cols>
  <sheetData>
    <row r="1" ht="17.25">
      <c r="B1" s="280" t="s">
        <v>665</v>
      </c>
    </row>
    <row r="3" spans="2:48" s="88" customFormat="1" ht="13.5" customHeight="1">
      <c r="B3" s="281"/>
      <c r="C3" s="282" t="s">
        <v>494</v>
      </c>
      <c r="D3" s="283"/>
      <c r="E3" s="284">
        <v>2</v>
      </c>
      <c r="F3" s="285">
        <v>1</v>
      </c>
      <c r="G3" s="286">
        <v>7</v>
      </c>
      <c r="H3" s="285">
        <v>11</v>
      </c>
      <c r="I3" s="284" t="s">
        <v>1367</v>
      </c>
      <c r="J3" s="284" t="s">
        <v>1369</v>
      </c>
      <c r="K3" s="285" t="s">
        <v>1372</v>
      </c>
      <c r="L3" s="285" t="s">
        <v>335</v>
      </c>
      <c r="M3" s="285">
        <v>18</v>
      </c>
      <c r="N3" s="287">
        <v>23</v>
      </c>
      <c r="O3" s="287">
        <v>26</v>
      </c>
      <c r="P3" s="287" t="s">
        <v>1509</v>
      </c>
      <c r="Q3" s="287" t="s">
        <v>1505</v>
      </c>
      <c r="R3" s="294" t="s">
        <v>155</v>
      </c>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row>
    <row r="4" spans="2:48" ht="12" customHeight="1">
      <c r="B4" s="288"/>
      <c r="C4" s="289"/>
      <c r="D4" s="290"/>
      <c r="E4" s="1099" t="s">
        <v>922</v>
      </c>
      <c r="F4" s="1099" t="s">
        <v>495</v>
      </c>
      <c r="G4" s="1090" t="s">
        <v>496</v>
      </c>
      <c r="H4" s="1081" t="s">
        <v>1366</v>
      </c>
      <c r="I4" s="1084" t="s">
        <v>1368</v>
      </c>
      <c r="J4" s="1084" t="s">
        <v>1370</v>
      </c>
      <c r="K4" s="1084" t="s">
        <v>1371</v>
      </c>
      <c r="L4" s="1096" t="s">
        <v>1113</v>
      </c>
      <c r="M4" s="1084" t="s">
        <v>1373</v>
      </c>
      <c r="N4" s="1081" t="s">
        <v>497</v>
      </c>
      <c r="O4" s="1090" t="s">
        <v>1506</v>
      </c>
      <c r="P4" s="1090" t="s">
        <v>1507</v>
      </c>
      <c r="Q4" s="1093" t="s">
        <v>1508</v>
      </c>
      <c r="R4" s="1087" t="s">
        <v>1413</v>
      </c>
      <c r="S4" s="203"/>
      <c r="T4" s="203"/>
      <c r="U4" s="203"/>
      <c r="V4" s="203"/>
      <c r="W4" s="101"/>
      <c r="X4" s="203"/>
      <c r="Y4" s="203"/>
      <c r="Z4" s="203"/>
      <c r="AA4" s="203"/>
      <c r="AB4" s="98"/>
      <c r="AC4" s="203"/>
      <c r="AD4" s="203"/>
      <c r="AE4" s="203" t="s">
        <v>498</v>
      </c>
      <c r="AF4" s="203"/>
      <c r="AG4" s="203" t="s">
        <v>499</v>
      </c>
      <c r="AH4" s="101"/>
      <c r="AI4" s="101"/>
      <c r="AJ4" s="203"/>
      <c r="AK4" s="203"/>
      <c r="AL4" s="205"/>
      <c r="AM4" s="205"/>
      <c r="AN4" s="205"/>
      <c r="AO4" s="205"/>
      <c r="AP4" s="205"/>
      <c r="AQ4" s="203"/>
      <c r="AR4" s="205"/>
      <c r="AS4" s="205"/>
      <c r="AT4" s="205"/>
      <c r="AU4" s="205"/>
      <c r="AV4" s="1080"/>
    </row>
    <row r="5" spans="2:48" ht="12" customHeight="1">
      <c r="B5" s="288"/>
      <c r="C5" s="289"/>
      <c r="D5" s="290"/>
      <c r="E5" s="1100"/>
      <c r="F5" s="1100"/>
      <c r="G5" s="1091"/>
      <c r="H5" s="1082"/>
      <c r="I5" s="1085"/>
      <c r="J5" s="1085"/>
      <c r="K5" s="1085"/>
      <c r="L5" s="1097"/>
      <c r="M5" s="1085"/>
      <c r="N5" s="1082"/>
      <c r="O5" s="1091"/>
      <c r="P5" s="1091"/>
      <c r="Q5" s="1094"/>
      <c r="R5" s="1088"/>
      <c r="S5" s="203"/>
      <c r="T5" s="203"/>
      <c r="U5" s="203"/>
      <c r="V5" s="203"/>
      <c r="W5" s="203"/>
      <c r="X5" s="203"/>
      <c r="Y5" s="203"/>
      <c r="Z5" s="203"/>
      <c r="AA5" s="203"/>
      <c r="AB5" s="98"/>
      <c r="AC5" s="203"/>
      <c r="AD5" s="203"/>
      <c r="AE5" s="203"/>
      <c r="AF5" s="203"/>
      <c r="AG5" s="203"/>
      <c r="AH5" s="203"/>
      <c r="AI5" s="203"/>
      <c r="AJ5" s="203"/>
      <c r="AK5" s="203"/>
      <c r="AL5" s="205"/>
      <c r="AM5" s="205"/>
      <c r="AN5" s="203"/>
      <c r="AO5" s="98"/>
      <c r="AP5" s="203"/>
      <c r="AQ5" s="203"/>
      <c r="AR5" s="203"/>
      <c r="AS5" s="203"/>
      <c r="AT5" s="203"/>
      <c r="AU5" s="203"/>
      <c r="AV5" s="1080"/>
    </row>
    <row r="6" spans="2:48" ht="12" customHeight="1">
      <c r="B6" s="288"/>
      <c r="C6" s="289"/>
      <c r="D6" s="290"/>
      <c r="E6" s="1100"/>
      <c r="F6" s="1100"/>
      <c r="G6" s="1091"/>
      <c r="H6" s="1082"/>
      <c r="I6" s="1085"/>
      <c r="J6" s="1085"/>
      <c r="K6" s="1085"/>
      <c r="L6" s="1097"/>
      <c r="M6" s="1085"/>
      <c r="N6" s="1082"/>
      <c r="O6" s="1091"/>
      <c r="P6" s="1091"/>
      <c r="Q6" s="1094"/>
      <c r="R6" s="1088"/>
      <c r="S6" s="203"/>
      <c r="T6" s="203"/>
      <c r="U6" s="203"/>
      <c r="V6" s="203"/>
      <c r="W6" s="203"/>
      <c r="X6" s="203"/>
      <c r="Y6" s="203"/>
      <c r="Z6" s="203"/>
      <c r="AA6" s="203"/>
      <c r="AB6" s="98"/>
      <c r="AC6" s="203"/>
      <c r="AD6" s="203"/>
      <c r="AE6" s="203"/>
      <c r="AF6" s="203"/>
      <c r="AG6" s="203"/>
      <c r="AH6" s="203"/>
      <c r="AI6" s="203"/>
      <c r="AJ6" s="203"/>
      <c r="AK6" s="203"/>
      <c r="AL6" s="205"/>
      <c r="AM6" s="205"/>
      <c r="AN6" s="203"/>
      <c r="AO6" s="98"/>
      <c r="AP6" s="203"/>
      <c r="AQ6" s="203"/>
      <c r="AR6" s="203"/>
      <c r="AS6" s="203"/>
      <c r="AT6" s="203"/>
      <c r="AU6" s="203"/>
      <c r="AV6" s="1080"/>
    </row>
    <row r="7" spans="2:48" ht="12" customHeight="1">
      <c r="B7" s="288"/>
      <c r="C7" s="289"/>
      <c r="D7" s="290"/>
      <c r="E7" s="1100"/>
      <c r="F7" s="1100"/>
      <c r="G7" s="1091"/>
      <c r="H7" s="1082"/>
      <c r="I7" s="1085"/>
      <c r="J7" s="1085"/>
      <c r="K7" s="1085"/>
      <c r="L7" s="1097"/>
      <c r="M7" s="1085"/>
      <c r="N7" s="1082"/>
      <c r="O7" s="1091"/>
      <c r="P7" s="1091"/>
      <c r="Q7" s="1094"/>
      <c r="R7" s="1088"/>
      <c r="S7" s="203"/>
      <c r="T7" s="203"/>
      <c r="U7" s="203"/>
      <c r="V7" s="203"/>
      <c r="W7" s="203"/>
      <c r="X7" s="203"/>
      <c r="Y7" s="203"/>
      <c r="Z7" s="203"/>
      <c r="AA7" s="203"/>
      <c r="AB7" s="98"/>
      <c r="AC7" s="203"/>
      <c r="AD7" s="203"/>
      <c r="AE7" s="203"/>
      <c r="AF7" s="203"/>
      <c r="AG7" s="203"/>
      <c r="AH7" s="203"/>
      <c r="AI7" s="203"/>
      <c r="AJ7" s="203"/>
      <c r="AK7" s="203"/>
      <c r="AL7" s="205"/>
      <c r="AM7" s="205"/>
      <c r="AN7" s="203"/>
      <c r="AO7" s="98"/>
      <c r="AP7" s="203"/>
      <c r="AQ7" s="203"/>
      <c r="AR7" s="203"/>
      <c r="AS7" s="203"/>
      <c r="AT7" s="203"/>
      <c r="AU7" s="203"/>
      <c r="AV7" s="1080"/>
    </row>
    <row r="8" spans="2:48" ht="12" customHeight="1">
      <c r="B8" s="288"/>
      <c r="C8" s="289"/>
      <c r="D8" s="290"/>
      <c r="E8" s="1100"/>
      <c r="F8" s="1100"/>
      <c r="G8" s="1091"/>
      <c r="H8" s="1082"/>
      <c r="I8" s="1085"/>
      <c r="J8" s="1085"/>
      <c r="K8" s="1085"/>
      <c r="L8" s="1097"/>
      <c r="M8" s="1085"/>
      <c r="N8" s="1082"/>
      <c r="O8" s="1091"/>
      <c r="P8" s="1091"/>
      <c r="Q8" s="1094"/>
      <c r="R8" s="1088"/>
      <c r="S8" s="203"/>
      <c r="T8" s="203"/>
      <c r="U8" s="203"/>
      <c r="V8" s="203"/>
      <c r="W8" s="203"/>
      <c r="X8" s="203"/>
      <c r="Y8" s="203"/>
      <c r="Z8" s="203"/>
      <c r="AA8" s="203"/>
      <c r="AB8" s="98"/>
      <c r="AC8" s="203"/>
      <c r="AD8" s="203"/>
      <c r="AE8" s="203"/>
      <c r="AF8" s="203"/>
      <c r="AG8" s="203"/>
      <c r="AH8" s="203"/>
      <c r="AI8" s="203"/>
      <c r="AJ8" s="203"/>
      <c r="AK8" s="203"/>
      <c r="AL8" s="205"/>
      <c r="AM8" s="205"/>
      <c r="AN8" s="203"/>
      <c r="AO8" s="98"/>
      <c r="AP8" s="203"/>
      <c r="AQ8" s="203"/>
      <c r="AR8" s="203"/>
      <c r="AS8" s="203"/>
      <c r="AT8" s="203"/>
      <c r="AU8" s="203"/>
      <c r="AV8" s="1080"/>
    </row>
    <row r="9" spans="2:48" ht="12" customHeight="1">
      <c r="B9" s="288"/>
      <c r="C9" s="289"/>
      <c r="D9" s="290"/>
      <c r="E9" s="1100"/>
      <c r="F9" s="1100"/>
      <c r="G9" s="1091"/>
      <c r="H9" s="1082"/>
      <c r="I9" s="1085"/>
      <c r="J9" s="1085"/>
      <c r="K9" s="1085"/>
      <c r="L9" s="1097"/>
      <c r="M9" s="1085"/>
      <c r="N9" s="1082"/>
      <c r="O9" s="1091"/>
      <c r="P9" s="1091"/>
      <c r="Q9" s="1094"/>
      <c r="R9" s="1088"/>
      <c r="S9" s="203"/>
      <c r="T9" s="203"/>
      <c r="U9" s="203"/>
      <c r="V9" s="203"/>
      <c r="W9" s="203"/>
      <c r="X9" s="203"/>
      <c r="Y9" s="203"/>
      <c r="Z9" s="203"/>
      <c r="AA9" s="203"/>
      <c r="AB9" s="98"/>
      <c r="AC9" s="203"/>
      <c r="AD9" s="203"/>
      <c r="AE9" s="203"/>
      <c r="AF9" s="203"/>
      <c r="AG9" s="203"/>
      <c r="AH9" s="203"/>
      <c r="AI9" s="203"/>
      <c r="AJ9" s="203"/>
      <c r="AK9" s="203"/>
      <c r="AL9" s="205"/>
      <c r="AM9" s="205"/>
      <c r="AN9" s="203"/>
      <c r="AO9" s="98"/>
      <c r="AP9" s="203"/>
      <c r="AQ9" s="203"/>
      <c r="AR9" s="203"/>
      <c r="AS9" s="203"/>
      <c r="AT9" s="203"/>
      <c r="AU9" s="203"/>
      <c r="AV9" s="1080"/>
    </row>
    <row r="10" spans="2:48" ht="12" customHeight="1">
      <c r="B10" s="288"/>
      <c r="C10" s="289"/>
      <c r="D10" s="290"/>
      <c r="E10" s="1100"/>
      <c r="F10" s="1100"/>
      <c r="G10" s="1091"/>
      <c r="H10" s="1082"/>
      <c r="I10" s="1085"/>
      <c r="J10" s="1085"/>
      <c r="K10" s="1085"/>
      <c r="L10" s="1097"/>
      <c r="M10" s="1085"/>
      <c r="N10" s="1082"/>
      <c r="O10" s="1091"/>
      <c r="P10" s="1091"/>
      <c r="Q10" s="1094"/>
      <c r="R10" s="1088"/>
      <c r="S10" s="203"/>
      <c r="T10" s="203"/>
      <c r="U10" s="203"/>
      <c r="V10" s="203"/>
      <c r="W10" s="203"/>
      <c r="X10" s="203"/>
      <c r="Y10" s="203"/>
      <c r="Z10" s="203"/>
      <c r="AA10" s="203"/>
      <c r="AB10" s="98"/>
      <c r="AC10" s="203"/>
      <c r="AD10" s="203"/>
      <c r="AE10" s="203"/>
      <c r="AF10" s="203"/>
      <c r="AG10" s="203"/>
      <c r="AH10" s="203"/>
      <c r="AI10" s="203"/>
      <c r="AJ10" s="203"/>
      <c r="AK10" s="203"/>
      <c r="AL10" s="205"/>
      <c r="AM10" s="205"/>
      <c r="AN10" s="203"/>
      <c r="AO10" s="98"/>
      <c r="AP10" s="203"/>
      <c r="AQ10" s="203"/>
      <c r="AR10" s="203"/>
      <c r="AS10" s="203"/>
      <c r="AT10" s="203"/>
      <c r="AU10" s="203"/>
      <c r="AV10" s="1080"/>
    </row>
    <row r="11" spans="2:48" ht="12" customHeight="1">
      <c r="B11" s="288"/>
      <c r="C11" s="289"/>
      <c r="D11" s="290"/>
      <c r="E11" s="1100"/>
      <c r="F11" s="1100"/>
      <c r="G11" s="1091"/>
      <c r="H11" s="1082"/>
      <c r="I11" s="1085"/>
      <c r="J11" s="1085"/>
      <c r="K11" s="1085"/>
      <c r="L11" s="1097"/>
      <c r="M11" s="1085"/>
      <c r="N11" s="1082"/>
      <c r="O11" s="1091"/>
      <c r="P11" s="1091"/>
      <c r="Q11" s="1094"/>
      <c r="R11" s="1088"/>
      <c r="S11" s="203"/>
      <c r="T11" s="203"/>
      <c r="U11" s="203"/>
      <c r="V11" s="203"/>
      <c r="W11" s="203"/>
      <c r="X11" s="203"/>
      <c r="Y11" s="203"/>
      <c r="Z11" s="203"/>
      <c r="AA11" s="203"/>
      <c r="AB11" s="98"/>
      <c r="AC11" s="203"/>
      <c r="AD11" s="203"/>
      <c r="AE11" s="203"/>
      <c r="AF11" s="203"/>
      <c r="AG11" s="203"/>
      <c r="AH11" s="203"/>
      <c r="AI11" s="203"/>
      <c r="AJ11" s="203"/>
      <c r="AK11" s="203"/>
      <c r="AL11" s="205"/>
      <c r="AM11" s="205"/>
      <c r="AN11" s="203"/>
      <c r="AO11" s="98"/>
      <c r="AP11" s="203"/>
      <c r="AQ11" s="203"/>
      <c r="AR11" s="203"/>
      <c r="AS11" s="203"/>
      <c r="AT11" s="203"/>
      <c r="AU11" s="203"/>
      <c r="AV11" s="1080"/>
    </row>
    <row r="12" spans="2:48" ht="12" customHeight="1">
      <c r="B12" s="288"/>
      <c r="C12" s="289"/>
      <c r="D12" s="290"/>
      <c r="E12" s="1100"/>
      <c r="F12" s="1100"/>
      <c r="G12" s="1091"/>
      <c r="H12" s="1082"/>
      <c r="I12" s="1085"/>
      <c r="J12" s="1085"/>
      <c r="K12" s="1085"/>
      <c r="L12" s="1097"/>
      <c r="M12" s="1085"/>
      <c r="N12" s="1082"/>
      <c r="O12" s="1091"/>
      <c r="P12" s="1091"/>
      <c r="Q12" s="1094"/>
      <c r="R12" s="1088"/>
      <c r="S12" s="203"/>
      <c r="T12" s="203"/>
      <c r="U12" s="203"/>
      <c r="V12" s="203"/>
      <c r="W12" s="203"/>
      <c r="X12" s="203"/>
      <c r="Y12" s="203"/>
      <c r="Z12" s="203"/>
      <c r="AA12" s="203"/>
      <c r="AB12" s="98"/>
      <c r="AC12" s="203"/>
      <c r="AD12" s="203"/>
      <c r="AE12" s="203"/>
      <c r="AF12" s="203"/>
      <c r="AG12" s="203"/>
      <c r="AH12" s="203"/>
      <c r="AI12" s="203"/>
      <c r="AJ12" s="203"/>
      <c r="AK12" s="203"/>
      <c r="AL12" s="205"/>
      <c r="AM12" s="205"/>
      <c r="AN12" s="203"/>
      <c r="AO12" s="98"/>
      <c r="AP12" s="203"/>
      <c r="AQ12" s="203"/>
      <c r="AR12" s="203"/>
      <c r="AS12" s="203"/>
      <c r="AT12" s="203"/>
      <c r="AU12" s="203"/>
      <c r="AV12" s="1080"/>
    </row>
    <row r="13" spans="2:48" ht="12" customHeight="1">
      <c r="B13" s="288"/>
      <c r="C13" s="289"/>
      <c r="D13" s="290"/>
      <c r="E13" s="1100"/>
      <c r="F13" s="1100"/>
      <c r="G13" s="1091"/>
      <c r="H13" s="1082"/>
      <c r="I13" s="1085"/>
      <c r="J13" s="1085"/>
      <c r="K13" s="1085"/>
      <c r="L13" s="1097"/>
      <c r="M13" s="1085"/>
      <c r="N13" s="1082"/>
      <c r="O13" s="1091"/>
      <c r="P13" s="1091"/>
      <c r="Q13" s="1094"/>
      <c r="R13" s="1088"/>
      <c r="S13" s="203"/>
      <c r="T13" s="203"/>
      <c r="U13" s="203"/>
      <c r="V13" s="203"/>
      <c r="W13" s="203"/>
      <c r="X13" s="203"/>
      <c r="Y13" s="203"/>
      <c r="Z13" s="203"/>
      <c r="AA13" s="203"/>
      <c r="AB13" s="98"/>
      <c r="AC13" s="203"/>
      <c r="AD13" s="203"/>
      <c r="AE13" s="203"/>
      <c r="AF13" s="203"/>
      <c r="AG13" s="203"/>
      <c r="AH13" s="203"/>
      <c r="AI13" s="203"/>
      <c r="AJ13" s="203"/>
      <c r="AK13" s="203"/>
      <c r="AL13" s="205"/>
      <c r="AM13" s="205"/>
      <c r="AN13" s="203"/>
      <c r="AO13" s="98"/>
      <c r="AP13" s="203"/>
      <c r="AQ13" s="203"/>
      <c r="AR13" s="203"/>
      <c r="AS13" s="203"/>
      <c r="AT13" s="203"/>
      <c r="AU13" s="203"/>
      <c r="AV13" s="1080"/>
    </row>
    <row r="14" spans="2:48" ht="12" customHeight="1">
      <c r="B14" s="288"/>
      <c r="C14" s="289"/>
      <c r="D14" s="290"/>
      <c r="E14" s="1100"/>
      <c r="F14" s="1100"/>
      <c r="G14" s="1091"/>
      <c r="H14" s="1082"/>
      <c r="I14" s="1085"/>
      <c r="J14" s="1085"/>
      <c r="K14" s="1085"/>
      <c r="L14" s="1097"/>
      <c r="M14" s="1085"/>
      <c r="N14" s="1082"/>
      <c r="O14" s="1091"/>
      <c r="P14" s="1091"/>
      <c r="Q14" s="1094"/>
      <c r="R14" s="1088"/>
      <c r="S14" s="203"/>
      <c r="T14" s="203"/>
      <c r="U14" s="203"/>
      <c r="V14" s="203"/>
      <c r="W14" s="203"/>
      <c r="X14" s="203"/>
      <c r="Y14" s="203"/>
      <c r="Z14" s="203"/>
      <c r="AA14" s="203"/>
      <c r="AB14" s="98"/>
      <c r="AC14" s="203"/>
      <c r="AD14" s="203"/>
      <c r="AE14" s="203"/>
      <c r="AF14" s="203"/>
      <c r="AG14" s="203"/>
      <c r="AH14" s="203"/>
      <c r="AI14" s="203"/>
      <c r="AJ14" s="203"/>
      <c r="AK14" s="203"/>
      <c r="AL14" s="205"/>
      <c r="AM14" s="205"/>
      <c r="AN14" s="203"/>
      <c r="AO14" s="98"/>
      <c r="AP14" s="203"/>
      <c r="AQ14" s="203"/>
      <c r="AR14" s="203"/>
      <c r="AS14" s="203"/>
      <c r="AT14" s="203"/>
      <c r="AU14" s="203"/>
      <c r="AV14" s="1080"/>
    </row>
    <row r="15" spans="2:48" ht="12" customHeight="1">
      <c r="B15" s="288"/>
      <c r="C15" s="289"/>
      <c r="D15" s="290"/>
      <c r="E15" s="1100"/>
      <c r="F15" s="1100"/>
      <c r="G15" s="1091"/>
      <c r="H15" s="1082"/>
      <c r="I15" s="1085"/>
      <c r="J15" s="1085"/>
      <c r="K15" s="1085"/>
      <c r="L15" s="1097"/>
      <c r="M15" s="1085"/>
      <c r="N15" s="1082"/>
      <c r="O15" s="1091"/>
      <c r="P15" s="1091"/>
      <c r="Q15" s="1094"/>
      <c r="R15" s="1088"/>
      <c r="S15" s="203"/>
      <c r="T15" s="203"/>
      <c r="U15" s="203"/>
      <c r="V15" s="203"/>
      <c r="W15" s="203"/>
      <c r="X15" s="203"/>
      <c r="Y15" s="203"/>
      <c r="Z15" s="203"/>
      <c r="AA15" s="203"/>
      <c r="AB15" s="98"/>
      <c r="AC15" s="203"/>
      <c r="AD15" s="203"/>
      <c r="AE15" s="203"/>
      <c r="AF15" s="203"/>
      <c r="AG15" s="203"/>
      <c r="AH15" s="203"/>
      <c r="AI15" s="203"/>
      <c r="AJ15" s="203"/>
      <c r="AK15" s="203"/>
      <c r="AL15" s="205"/>
      <c r="AM15" s="205"/>
      <c r="AN15" s="203"/>
      <c r="AO15" s="98"/>
      <c r="AP15" s="203"/>
      <c r="AQ15" s="203"/>
      <c r="AR15" s="203"/>
      <c r="AS15" s="203"/>
      <c r="AT15" s="203"/>
      <c r="AU15" s="203"/>
      <c r="AV15" s="1080"/>
    </row>
    <row r="16" spans="2:48" ht="12" customHeight="1">
      <c r="B16" s="288"/>
      <c r="C16" s="289"/>
      <c r="D16" s="290"/>
      <c r="E16" s="1100"/>
      <c r="F16" s="1100"/>
      <c r="G16" s="1091"/>
      <c r="H16" s="1082"/>
      <c r="I16" s="1085"/>
      <c r="J16" s="1085"/>
      <c r="K16" s="1085"/>
      <c r="L16" s="1097"/>
      <c r="M16" s="1085"/>
      <c r="N16" s="1082"/>
      <c r="O16" s="1091"/>
      <c r="P16" s="1091"/>
      <c r="Q16" s="1094"/>
      <c r="R16" s="1088"/>
      <c r="S16" s="203"/>
      <c r="T16" s="203"/>
      <c r="U16" s="203"/>
      <c r="V16" s="203"/>
      <c r="W16" s="203"/>
      <c r="X16" s="203"/>
      <c r="Y16" s="203"/>
      <c r="Z16" s="203"/>
      <c r="AA16" s="203"/>
      <c r="AB16" s="98"/>
      <c r="AC16" s="203"/>
      <c r="AD16" s="203"/>
      <c r="AE16" s="203"/>
      <c r="AF16" s="203"/>
      <c r="AG16" s="203"/>
      <c r="AH16" s="203"/>
      <c r="AI16" s="203"/>
      <c r="AJ16" s="203"/>
      <c r="AK16" s="203"/>
      <c r="AL16" s="205"/>
      <c r="AM16" s="205"/>
      <c r="AN16" s="203"/>
      <c r="AO16" s="98"/>
      <c r="AP16" s="203"/>
      <c r="AQ16" s="203"/>
      <c r="AR16" s="203"/>
      <c r="AS16" s="203"/>
      <c r="AT16" s="203"/>
      <c r="AU16" s="203"/>
      <c r="AV16" s="1080"/>
    </row>
    <row r="17" spans="2:48" ht="12" customHeight="1">
      <c r="B17" s="288"/>
      <c r="C17" s="289"/>
      <c r="D17" s="290"/>
      <c r="E17" s="1100"/>
      <c r="F17" s="1100"/>
      <c r="G17" s="1091"/>
      <c r="H17" s="1082"/>
      <c r="I17" s="1085"/>
      <c r="J17" s="1085"/>
      <c r="K17" s="1085"/>
      <c r="L17" s="1097"/>
      <c r="M17" s="1085"/>
      <c r="N17" s="1082"/>
      <c r="O17" s="1091"/>
      <c r="P17" s="1091"/>
      <c r="Q17" s="1094"/>
      <c r="R17" s="1088"/>
      <c r="S17" s="203"/>
      <c r="T17" s="203"/>
      <c r="U17" s="203"/>
      <c r="V17" s="203"/>
      <c r="W17" s="203"/>
      <c r="X17" s="203"/>
      <c r="Y17" s="203"/>
      <c r="Z17" s="203"/>
      <c r="AA17" s="203"/>
      <c r="AB17" s="98"/>
      <c r="AC17" s="203"/>
      <c r="AD17" s="203"/>
      <c r="AE17" s="203"/>
      <c r="AF17" s="203"/>
      <c r="AG17" s="203"/>
      <c r="AH17" s="203"/>
      <c r="AI17" s="203"/>
      <c r="AJ17" s="203"/>
      <c r="AK17" s="203"/>
      <c r="AL17" s="203"/>
      <c r="AM17" s="203"/>
      <c r="AN17" s="203"/>
      <c r="AO17" s="98"/>
      <c r="AP17" s="203"/>
      <c r="AQ17" s="203"/>
      <c r="AR17" s="203"/>
      <c r="AS17" s="203"/>
      <c r="AT17" s="203"/>
      <c r="AU17" s="203"/>
      <c r="AV17" s="1080"/>
    </row>
    <row r="18" spans="2:48" ht="12" customHeight="1">
      <c r="B18" s="291" t="s">
        <v>136</v>
      </c>
      <c r="C18" s="292" t="s">
        <v>134</v>
      </c>
      <c r="D18" s="293"/>
      <c r="E18" s="1101"/>
      <c r="F18" s="1101"/>
      <c r="G18" s="1092"/>
      <c r="H18" s="1083"/>
      <c r="I18" s="1086"/>
      <c r="J18" s="1086"/>
      <c r="K18" s="1086"/>
      <c r="L18" s="1098"/>
      <c r="M18" s="1086"/>
      <c r="N18" s="1083"/>
      <c r="O18" s="1092"/>
      <c r="P18" s="1092"/>
      <c r="Q18" s="1095"/>
      <c r="R18" s="1089"/>
      <c r="S18" s="203"/>
      <c r="T18" s="203"/>
      <c r="U18" s="203"/>
      <c r="V18" s="203"/>
      <c r="W18" s="203"/>
      <c r="X18" s="203"/>
      <c r="Y18" s="203"/>
      <c r="Z18" s="203"/>
      <c r="AA18" s="203"/>
      <c r="AB18" s="98"/>
      <c r="AC18" s="203"/>
      <c r="AD18" s="203"/>
      <c r="AE18" s="203"/>
      <c r="AF18" s="203"/>
      <c r="AG18" s="203"/>
      <c r="AH18" s="203"/>
      <c r="AI18" s="203"/>
      <c r="AJ18" s="203"/>
      <c r="AK18" s="203"/>
      <c r="AL18" s="203"/>
      <c r="AM18" s="203"/>
      <c r="AN18" s="203"/>
      <c r="AO18" s="98"/>
      <c r="AP18" s="203"/>
      <c r="AQ18" s="203"/>
      <c r="AR18" s="203"/>
      <c r="AS18" s="203"/>
      <c r="AT18" s="203"/>
      <c r="AU18" s="203"/>
      <c r="AV18" s="1080"/>
    </row>
    <row r="19" spans="26:49" ht="13.5" customHeight="1">
      <c r="Z19" s="203"/>
      <c r="AA19" s="203"/>
      <c r="AB19" s="98"/>
      <c r="AC19" s="203"/>
      <c r="AD19" s="203"/>
      <c r="AE19" s="203"/>
      <c r="AF19" s="203"/>
      <c r="AG19" s="203"/>
      <c r="AH19" s="205"/>
      <c r="AI19" s="205"/>
      <c r="AJ19" s="205"/>
      <c r="AK19" s="205"/>
      <c r="AL19" s="205"/>
      <c r="AM19" s="205"/>
      <c r="AN19" s="205"/>
      <c r="AO19" s="205"/>
      <c r="AP19" s="205"/>
      <c r="AQ19" s="205"/>
      <c r="AR19" s="205"/>
      <c r="AS19" s="205"/>
      <c r="AT19" s="205"/>
      <c r="AU19" s="205"/>
      <c r="AV19" s="205"/>
      <c r="AW19" s="205"/>
    </row>
    <row r="20" spans="2:49" s="94" customFormat="1" ht="17.25">
      <c r="B20" s="295" t="s">
        <v>514</v>
      </c>
      <c r="D20" s="94" t="s">
        <v>366</v>
      </c>
      <c r="E20" s="102"/>
      <c r="F20" s="102"/>
      <c r="G20" s="102"/>
      <c r="H20" s="102"/>
      <c r="I20" s="102"/>
      <c r="J20" s="102"/>
      <c r="K20" s="102"/>
      <c r="L20" s="102"/>
      <c r="M20" s="102"/>
      <c r="N20" s="102"/>
      <c r="O20" s="102"/>
      <c r="P20" s="102"/>
      <c r="Q20" s="102"/>
      <c r="Z20" s="202"/>
      <c r="AA20" s="202"/>
      <c r="AB20" s="202"/>
      <c r="AC20" s="202"/>
      <c r="AD20" s="202"/>
      <c r="AE20" s="202"/>
      <c r="AF20" s="202"/>
      <c r="AG20" s="202"/>
      <c r="AH20" s="96"/>
      <c r="AI20" s="96"/>
      <c r="AJ20" s="96"/>
      <c r="AK20" s="96"/>
      <c r="AL20" s="96"/>
      <c r="AM20" s="96"/>
      <c r="AN20" s="96"/>
      <c r="AO20" s="96"/>
      <c r="AP20" s="96"/>
      <c r="AQ20" s="96"/>
      <c r="AR20" s="96"/>
      <c r="AS20" s="96"/>
      <c r="AT20" s="96"/>
      <c r="AU20" s="96"/>
      <c r="AV20" s="96"/>
      <c r="AW20" s="93"/>
    </row>
    <row r="21" spans="2:49" ht="24.75" customHeight="1">
      <c r="B21" s="503" t="s">
        <v>167</v>
      </c>
      <c r="C21" s="504" t="s">
        <v>216</v>
      </c>
      <c r="D21" s="505"/>
      <c r="E21" s="506" t="s">
        <v>500</v>
      </c>
      <c r="F21" s="506" t="s">
        <v>500</v>
      </c>
      <c r="G21" s="507"/>
      <c r="H21" s="506"/>
      <c r="I21" s="506"/>
      <c r="J21" s="506"/>
      <c r="K21" s="506" t="s">
        <v>212</v>
      </c>
      <c r="L21" s="506"/>
      <c r="M21" s="506"/>
      <c r="N21" s="507"/>
      <c r="O21" s="507"/>
      <c r="P21" s="507"/>
      <c r="Q21" s="507"/>
      <c r="R21" s="508"/>
      <c r="AB21" s="202"/>
      <c r="AC21" s="202"/>
      <c r="AD21" s="202"/>
      <c r="AE21" s="202"/>
      <c r="AF21" s="202"/>
      <c r="AG21" s="202"/>
      <c r="AH21" s="202"/>
      <c r="AI21" s="202"/>
      <c r="AJ21" s="202"/>
      <c r="AK21" s="202"/>
      <c r="AL21" s="1079"/>
      <c r="AM21" s="1079"/>
      <c r="AN21" s="1079"/>
      <c r="AO21" s="1079"/>
      <c r="AP21" s="202"/>
      <c r="AQ21" s="202"/>
      <c r="AR21" s="202"/>
      <c r="AS21" s="1079"/>
      <c r="AT21" s="1079"/>
      <c r="AU21" s="1079"/>
      <c r="AV21" s="1079"/>
      <c r="AW21" s="205"/>
    </row>
    <row r="22" spans="2:49" ht="24.75" customHeight="1">
      <c r="B22" s="509" t="s">
        <v>168</v>
      </c>
      <c r="C22" s="510" t="s">
        <v>218</v>
      </c>
      <c r="D22" s="511"/>
      <c r="E22" s="512" t="s">
        <v>500</v>
      </c>
      <c r="F22" s="512" t="s">
        <v>500</v>
      </c>
      <c r="G22" s="513"/>
      <c r="H22" s="512"/>
      <c r="I22" s="512"/>
      <c r="J22" s="512"/>
      <c r="K22" s="512" t="s">
        <v>212</v>
      </c>
      <c r="L22" s="512"/>
      <c r="M22" s="512"/>
      <c r="N22" s="513"/>
      <c r="O22" s="513"/>
      <c r="P22" s="513"/>
      <c r="Q22" s="513"/>
      <c r="R22" s="514"/>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5"/>
    </row>
    <row r="23" spans="2:49" ht="24.75" customHeight="1">
      <c r="B23" s="509" t="s">
        <v>169</v>
      </c>
      <c r="C23" s="510" t="s">
        <v>217</v>
      </c>
      <c r="D23" s="511"/>
      <c r="E23" s="512"/>
      <c r="F23" s="512"/>
      <c r="G23" s="513"/>
      <c r="H23" s="512"/>
      <c r="I23" s="512"/>
      <c r="J23" s="512"/>
      <c r="K23" s="512"/>
      <c r="L23" s="512"/>
      <c r="M23" s="512"/>
      <c r="N23" s="513"/>
      <c r="O23" s="513"/>
      <c r="P23" s="513"/>
      <c r="Q23" s="513"/>
      <c r="R23" s="514"/>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5"/>
    </row>
    <row r="24" spans="2:49" ht="24.75" customHeight="1">
      <c r="B24" s="509" t="s">
        <v>170</v>
      </c>
      <c r="C24" s="511" t="s">
        <v>117</v>
      </c>
      <c r="D24" s="510" t="s">
        <v>182</v>
      </c>
      <c r="E24" s="512" t="s">
        <v>153</v>
      </c>
      <c r="F24" s="512" t="s">
        <v>153</v>
      </c>
      <c r="G24" s="513" t="s">
        <v>154</v>
      </c>
      <c r="H24" s="515"/>
      <c r="I24" s="515"/>
      <c r="J24" s="515"/>
      <c r="K24" s="515"/>
      <c r="L24" s="515"/>
      <c r="M24" s="515"/>
      <c r="N24" s="515"/>
      <c r="O24" s="515"/>
      <c r="P24" s="515"/>
      <c r="Q24" s="515"/>
      <c r="R24" s="514" t="s">
        <v>501</v>
      </c>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5"/>
    </row>
    <row r="25" spans="2:49" ht="24.75" customHeight="1">
      <c r="B25" s="509" t="s">
        <v>171</v>
      </c>
      <c r="C25" s="510" t="s">
        <v>92</v>
      </c>
      <c r="D25" s="511" t="s">
        <v>182</v>
      </c>
      <c r="E25" s="512" t="s">
        <v>153</v>
      </c>
      <c r="F25" s="512" t="s">
        <v>153</v>
      </c>
      <c r="G25" s="513" t="s">
        <v>154</v>
      </c>
      <c r="H25" s="512"/>
      <c r="I25" s="512"/>
      <c r="J25" s="512"/>
      <c r="K25" s="512"/>
      <c r="L25" s="512"/>
      <c r="M25" s="512"/>
      <c r="N25" s="513"/>
      <c r="O25" s="513"/>
      <c r="P25" s="513"/>
      <c r="Q25" s="513"/>
      <c r="R25" s="514" t="s">
        <v>1436</v>
      </c>
      <c r="AB25" s="202"/>
      <c r="AC25" s="202"/>
      <c r="AD25" s="202"/>
      <c r="AE25" s="202"/>
      <c r="AF25" s="202"/>
      <c r="AG25" s="202"/>
      <c r="AH25" s="202"/>
      <c r="AI25" s="202"/>
      <c r="AJ25" s="202"/>
      <c r="AK25" s="202"/>
      <c r="AL25" s="202"/>
      <c r="AM25" s="202"/>
      <c r="AN25" s="202"/>
      <c r="AO25" s="202"/>
      <c r="AP25" s="202"/>
      <c r="AQ25" s="202"/>
      <c r="AR25" s="202"/>
      <c r="AS25" s="202"/>
      <c r="AT25" s="202"/>
      <c r="AU25" s="1079"/>
      <c r="AV25" s="1079"/>
      <c r="AW25" s="205"/>
    </row>
    <row r="26" spans="2:49" ht="24.75" customHeight="1">
      <c r="B26" s="509" t="s">
        <v>172</v>
      </c>
      <c r="C26" s="510" t="s">
        <v>93</v>
      </c>
      <c r="D26" s="511" t="s">
        <v>182</v>
      </c>
      <c r="E26" s="512" t="s">
        <v>500</v>
      </c>
      <c r="F26" s="512" t="s">
        <v>153</v>
      </c>
      <c r="G26" s="513"/>
      <c r="H26" s="512"/>
      <c r="I26" s="512"/>
      <c r="J26" s="512"/>
      <c r="K26" s="512"/>
      <c r="L26" s="512"/>
      <c r="M26" s="512"/>
      <c r="N26" s="513"/>
      <c r="O26" s="513"/>
      <c r="P26" s="513"/>
      <c r="Q26" s="513"/>
      <c r="R26" s="514"/>
      <c r="AB26" s="202"/>
      <c r="AC26" s="202"/>
      <c r="AD26" s="202"/>
      <c r="AE26" s="202"/>
      <c r="AF26" s="202"/>
      <c r="AG26" s="202"/>
      <c r="AH26" s="202"/>
      <c r="AI26" s="202"/>
      <c r="AJ26" s="202"/>
      <c r="AK26" s="202"/>
      <c r="AL26" s="202"/>
      <c r="AM26" s="202"/>
      <c r="AN26" s="202"/>
      <c r="AO26" s="202"/>
      <c r="AP26" s="202"/>
      <c r="AQ26" s="202"/>
      <c r="AR26" s="202"/>
      <c r="AS26" s="202"/>
      <c r="AT26" s="202"/>
      <c r="AU26" s="1079"/>
      <c r="AV26" s="1079"/>
      <c r="AW26" s="205"/>
    </row>
    <row r="27" spans="2:49" ht="24.75" customHeight="1">
      <c r="B27" s="509" t="s">
        <v>173</v>
      </c>
      <c r="C27" s="510" t="s">
        <v>1391</v>
      </c>
      <c r="D27" s="511" t="s">
        <v>182</v>
      </c>
      <c r="E27" s="512" t="s">
        <v>212</v>
      </c>
      <c r="F27" s="512" t="s">
        <v>153</v>
      </c>
      <c r="G27" s="513"/>
      <c r="H27" s="512"/>
      <c r="I27" s="512"/>
      <c r="J27" s="512"/>
      <c r="K27" s="512"/>
      <c r="L27" s="512"/>
      <c r="M27" s="512"/>
      <c r="N27" s="513"/>
      <c r="O27" s="513"/>
      <c r="P27" s="513"/>
      <c r="Q27" s="513"/>
      <c r="R27" s="514"/>
      <c r="AB27" s="875"/>
      <c r="AC27" s="875"/>
      <c r="AD27" s="875"/>
      <c r="AE27" s="875"/>
      <c r="AF27" s="875"/>
      <c r="AG27" s="875"/>
      <c r="AH27" s="875"/>
      <c r="AI27" s="875"/>
      <c r="AJ27" s="875"/>
      <c r="AK27" s="875"/>
      <c r="AL27" s="875"/>
      <c r="AM27" s="875"/>
      <c r="AN27" s="875"/>
      <c r="AO27" s="875"/>
      <c r="AP27" s="875"/>
      <c r="AQ27" s="875"/>
      <c r="AR27" s="875"/>
      <c r="AS27" s="875"/>
      <c r="AT27" s="875"/>
      <c r="AU27" s="875"/>
      <c r="AV27" s="875"/>
      <c r="AW27" s="877"/>
    </row>
    <row r="28" spans="2:49" ht="24.75" customHeight="1">
      <c r="B28" s="509" t="s">
        <v>174</v>
      </c>
      <c r="C28" s="510" t="s">
        <v>1068</v>
      </c>
      <c r="D28" s="511" t="s">
        <v>182</v>
      </c>
      <c r="E28" s="512" t="s">
        <v>212</v>
      </c>
      <c r="F28" s="512" t="s">
        <v>153</v>
      </c>
      <c r="G28" s="513"/>
      <c r="H28" s="512"/>
      <c r="I28" s="512"/>
      <c r="J28" s="512"/>
      <c r="K28" s="512"/>
      <c r="L28" s="512"/>
      <c r="M28" s="512"/>
      <c r="N28" s="513"/>
      <c r="O28" s="513"/>
      <c r="P28" s="513"/>
      <c r="Q28" s="513"/>
      <c r="R28" s="514"/>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7"/>
    </row>
    <row r="29" spans="2:49" ht="24.75" customHeight="1">
      <c r="B29" s="509" t="s">
        <v>175</v>
      </c>
      <c r="C29" s="510" t="s">
        <v>1069</v>
      </c>
      <c r="D29" s="511" t="s">
        <v>182</v>
      </c>
      <c r="E29" s="512" t="s">
        <v>212</v>
      </c>
      <c r="F29" s="512" t="s">
        <v>153</v>
      </c>
      <c r="G29" s="513"/>
      <c r="H29" s="512"/>
      <c r="I29" s="512"/>
      <c r="J29" s="512"/>
      <c r="K29" s="512"/>
      <c r="L29" s="512"/>
      <c r="M29" s="512"/>
      <c r="N29" s="513"/>
      <c r="O29" s="513"/>
      <c r="P29" s="513"/>
      <c r="Q29" s="513"/>
      <c r="R29" s="514"/>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7"/>
    </row>
    <row r="30" spans="2:49" ht="24.75" customHeight="1">
      <c r="B30" s="509" t="s">
        <v>176</v>
      </c>
      <c r="C30" s="510" t="s">
        <v>156</v>
      </c>
      <c r="D30" s="511" t="s">
        <v>182</v>
      </c>
      <c r="E30" s="512" t="s">
        <v>500</v>
      </c>
      <c r="F30" s="512" t="s">
        <v>500</v>
      </c>
      <c r="G30" s="513" t="s">
        <v>503</v>
      </c>
      <c r="H30" s="512"/>
      <c r="I30" s="512"/>
      <c r="J30" s="512"/>
      <c r="K30" s="512"/>
      <c r="L30" s="512"/>
      <c r="M30" s="512"/>
      <c r="N30" s="513"/>
      <c r="O30" s="513"/>
      <c r="P30" s="513"/>
      <c r="Q30" s="513"/>
      <c r="R30" s="514" t="s">
        <v>501</v>
      </c>
      <c r="AB30" s="202"/>
      <c r="AC30" s="202"/>
      <c r="AD30" s="202"/>
      <c r="AE30" s="202"/>
      <c r="AF30" s="202"/>
      <c r="AG30" s="202"/>
      <c r="AH30" s="202"/>
      <c r="AI30" s="202"/>
      <c r="AJ30" s="202"/>
      <c r="AK30" s="202"/>
      <c r="AL30" s="202"/>
      <c r="AM30" s="202"/>
      <c r="AN30" s="202"/>
      <c r="AO30" s="202"/>
      <c r="AP30" s="202"/>
      <c r="AQ30" s="202"/>
      <c r="AR30" s="202"/>
      <c r="AS30" s="202"/>
      <c r="AT30" s="202"/>
      <c r="AU30" s="1079"/>
      <c r="AV30" s="1079"/>
      <c r="AW30" s="205"/>
    </row>
    <row r="31" spans="2:49" ht="24.75" customHeight="1">
      <c r="B31" s="509" t="s">
        <v>177</v>
      </c>
      <c r="C31" s="510" t="s">
        <v>157</v>
      </c>
      <c r="D31" s="511" t="s">
        <v>182</v>
      </c>
      <c r="E31" s="512" t="s">
        <v>500</v>
      </c>
      <c r="F31" s="512" t="s">
        <v>500</v>
      </c>
      <c r="G31" s="513"/>
      <c r="H31" s="512"/>
      <c r="I31" s="512"/>
      <c r="J31" s="512"/>
      <c r="K31" s="512"/>
      <c r="L31" s="512"/>
      <c r="M31" s="512"/>
      <c r="N31" s="513"/>
      <c r="O31" s="513"/>
      <c r="P31" s="513"/>
      <c r="Q31" s="513"/>
      <c r="R31" s="514" t="s">
        <v>1437</v>
      </c>
      <c r="AB31" s="202"/>
      <c r="AC31" s="202"/>
      <c r="AD31" s="202"/>
      <c r="AE31" s="202"/>
      <c r="AF31" s="202"/>
      <c r="AG31" s="202"/>
      <c r="AH31" s="202"/>
      <c r="AI31" s="202"/>
      <c r="AJ31" s="202"/>
      <c r="AK31" s="202"/>
      <c r="AL31" s="202"/>
      <c r="AM31" s="202"/>
      <c r="AN31" s="202"/>
      <c r="AO31" s="202"/>
      <c r="AP31" s="202"/>
      <c r="AQ31" s="202"/>
      <c r="AR31" s="202"/>
      <c r="AS31" s="202"/>
      <c r="AT31" s="202"/>
      <c r="AU31" s="1079"/>
      <c r="AV31" s="1079"/>
      <c r="AW31" s="205"/>
    </row>
    <row r="32" spans="2:49" ht="24.75" customHeight="1">
      <c r="B32" s="509" t="s">
        <v>178</v>
      </c>
      <c r="C32" s="510" t="s">
        <v>158</v>
      </c>
      <c r="D32" s="511" t="s">
        <v>182</v>
      </c>
      <c r="E32" s="512" t="s">
        <v>500</v>
      </c>
      <c r="F32" s="512" t="s">
        <v>500</v>
      </c>
      <c r="G32" s="513"/>
      <c r="H32" s="512"/>
      <c r="I32" s="512"/>
      <c r="J32" s="512"/>
      <c r="K32" s="512"/>
      <c r="L32" s="512"/>
      <c r="M32" s="512"/>
      <c r="N32" s="513"/>
      <c r="O32" s="513"/>
      <c r="P32" s="513"/>
      <c r="Q32" s="513"/>
      <c r="R32" s="514"/>
      <c r="AB32" s="202"/>
      <c r="AC32" s="202"/>
      <c r="AD32" s="202"/>
      <c r="AE32" s="202"/>
      <c r="AF32" s="202"/>
      <c r="AG32" s="202"/>
      <c r="AH32" s="202"/>
      <c r="AI32" s="202"/>
      <c r="AJ32" s="202"/>
      <c r="AK32" s="202"/>
      <c r="AL32" s="202"/>
      <c r="AM32" s="202"/>
      <c r="AN32" s="202"/>
      <c r="AO32" s="202"/>
      <c r="AP32" s="202"/>
      <c r="AQ32" s="202"/>
      <c r="AR32" s="202"/>
      <c r="AS32" s="202"/>
      <c r="AT32" s="202"/>
      <c r="AU32" s="1079"/>
      <c r="AV32" s="1079"/>
      <c r="AW32" s="205"/>
    </row>
    <row r="33" spans="2:49" ht="24.75" customHeight="1">
      <c r="B33" s="509" t="s">
        <v>179</v>
      </c>
      <c r="C33" s="510" t="s">
        <v>159</v>
      </c>
      <c r="D33" s="511" t="s">
        <v>504</v>
      </c>
      <c r="E33" s="512" t="s">
        <v>500</v>
      </c>
      <c r="F33" s="512" t="s">
        <v>500</v>
      </c>
      <c r="G33" s="513"/>
      <c r="H33" s="512"/>
      <c r="I33" s="512"/>
      <c r="J33" s="512"/>
      <c r="K33" s="512" t="s">
        <v>212</v>
      </c>
      <c r="L33" s="512"/>
      <c r="M33" s="512"/>
      <c r="N33" s="513"/>
      <c r="O33" s="513"/>
      <c r="P33" s="513"/>
      <c r="Q33" s="513"/>
      <c r="R33" s="514"/>
      <c r="AB33" s="202"/>
      <c r="AC33" s="202"/>
      <c r="AD33" s="202"/>
      <c r="AE33" s="202"/>
      <c r="AF33" s="202"/>
      <c r="AG33" s="202"/>
      <c r="AH33" s="202"/>
      <c r="AI33" s="202"/>
      <c r="AJ33" s="202"/>
      <c r="AK33" s="202"/>
      <c r="AL33" s="202"/>
      <c r="AM33" s="202"/>
      <c r="AN33" s="202"/>
      <c r="AO33" s="202"/>
      <c r="AP33" s="202"/>
      <c r="AQ33" s="202"/>
      <c r="AR33" s="202"/>
      <c r="AS33" s="202"/>
      <c r="AT33" s="202"/>
      <c r="AU33" s="1079"/>
      <c r="AV33" s="1079"/>
      <c r="AW33" s="205"/>
    </row>
    <row r="34" spans="2:49" ht="24.75" customHeight="1">
      <c r="B34" s="509" t="s">
        <v>180</v>
      </c>
      <c r="C34" s="510" t="s">
        <v>160</v>
      </c>
      <c r="D34" s="511" t="s">
        <v>182</v>
      </c>
      <c r="E34" s="512" t="s">
        <v>500</v>
      </c>
      <c r="F34" s="512" t="s">
        <v>500</v>
      </c>
      <c r="G34" s="513"/>
      <c r="H34" s="512"/>
      <c r="I34" s="512"/>
      <c r="J34" s="512"/>
      <c r="K34" s="512"/>
      <c r="L34" s="512"/>
      <c r="M34" s="512"/>
      <c r="N34" s="513"/>
      <c r="O34" s="513"/>
      <c r="P34" s="513"/>
      <c r="Q34" s="513"/>
      <c r="R34" s="514"/>
      <c r="AB34" s="202"/>
      <c r="AC34" s="202"/>
      <c r="AD34" s="202"/>
      <c r="AE34" s="202"/>
      <c r="AF34" s="202"/>
      <c r="AG34" s="202"/>
      <c r="AH34" s="202"/>
      <c r="AI34" s="202"/>
      <c r="AJ34" s="202"/>
      <c r="AK34" s="202"/>
      <c r="AL34" s="202"/>
      <c r="AM34" s="202"/>
      <c r="AN34" s="202"/>
      <c r="AO34" s="202"/>
      <c r="AP34" s="202"/>
      <c r="AQ34" s="202"/>
      <c r="AR34" s="202"/>
      <c r="AS34" s="202"/>
      <c r="AT34" s="202"/>
      <c r="AU34" s="1079"/>
      <c r="AV34" s="1079"/>
      <c r="AW34" s="205"/>
    </row>
    <row r="35" spans="2:49" ht="24.75" customHeight="1">
      <c r="B35" s="509" t="s">
        <v>183</v>
      </c>
      <c r="C35" s="596" t="s">
        <v>1449</v>
      </c>
      <c r="D35" s="511" t="s">
        <v>367</v>
      </c>
      <c r="E35" s="512" t="s">
        <v>212</v>
      </c>
      <c r="F35" s="512" t="s">
        <v>212</v>
      </c>
      <c r="G35" s="513"/>
      <c r="H35" s="512"/>
      <c r="I35" s="512"/>
      <c r="J35" s="512"/>
      <c r="K35" s="512"/>
      <c r="L35" s="512"/>
      <c r="M35" s="512"/>
      <c r="N35" s="513"/>
      <c r="O35" s="513"/>
      <c r="P35" s="513"/>
      <c r="Q35" s="513"/>
      <c r="R35" s="514"/>
      <c r="AB35" s="559"/>
      <c r="AC35" s="559"/>
      <c r="AD35" s="559"/>
      <c r="AE35" s="559"/>
      <c r="AF35" s="559"/>
      <c r="AG35" s="559"/>
      <c r="AH35" s="559"/>
      <c r="AI35" s="559"/>
      <c r="AJ35" s="559"/>
      <c r="AK35" s="559"/>
      <c r="AL35" s="559"/>
      <c r="AM35" s="559"/>
      <c r="AN35" s="559"/>
      <c r="AO35" s="559"/>
      <c r="AP35" s="559"/>
      <c r="AQ35" s="559"/>
      <c r="AR35" s="559"/>
      <c r="AS35" s="559"/>
      <c r="AT35" s="559"/>
      <c r="AU35" s="1079"/>
      <c r="AV35" s="1079"/>
      <c r="AW35" s="560"/>
    </row>
    <row r="36" spans="2:49" ht="24.75" customHeight="1">
      <c r="B36" s="509" t="s">
        <v>184</v>
      </c>
      <c r="C36" s="596" t="s">
        <v>1441</v>
      </c>
      <c r="D36" s="511" t="s">
        <v>367</v>
      </c>
      <c r="E36" s="512" t="s">
        <v>212</v>
      </c>
      <c r="F36" s="512" t="s">
        <v>212</v>
      </c>
      <c r="G36" s="513"/>
      <c r="H36" s="512"/>
      <c r="I36" s="512"/>
      <c r="J36" s="512"/>
      <c r="K36" s="512"/>
      <c r="L36" s="512"/>
      <c r="M36" s="512"/>
      <c r="N36" s="513"/>
      <c r="O36" s="513"/>
      <c r="P36" s="513"/>
      <c r="Q36" s="513"/>
      <c r="R36" s="514"/>
      <c r="AB36" s="559"/>
      <c r="AC36" s="559"/>
      <c r="AD36" s="559"/>
      <c r="AE36" s="559"/>
      <c r="AF36" s="559"/>
      <c r="AG36" s="559"/>
      <c r="AH36" s="559"/>
      <c r="AI36" s="559"/>
      <c r="AJ36" s="559"/>
      <c r="AK36" s="559"/>
      <c r="AL36" s="559"/>
      <c r="AM36" s="559"/>
      <c r="AN36" s="559"/>
      <c r="AO36" s="559"/>
      <c r="AP36" s="559"/>
      <c r="AQ36" s="559"/>
      <c r="AR36" s="559"/>
      <c r="AS36" s="559"/>
      <c r="AT36" s="559"/>
      <c r="AU36" s="559"/>
      <c r="AV36" s="559"/>
      <c r="AW36" s="560"/>
    </row>
    <row r="37" spans="2:49" ht="24.75" customHeight="1">
      <c r="B37" s="509" t="s">
        <v>185</v>
      </c>
      <c r="C37" s="596" t="s">
        <v>1055</v>
      </c>
      <c r="D37" s="511" t="s">
        <v>367</v>
      </c>
      <c r="E37" s="512" t="s">
        <v>212</v>
      </c>
      <c r="F37" s="512" t="s">
        <v>212</v>
      </c>
      <c r="G37" s="513"/>
      <c r="H37" s="512"/>
      <c r="I37" s="512"/>
      <c r="J37" s="512"/>
      <c r="K37" s="512"/>
      <c r="L37" s="512"/>
      <c r="M37" s="512"/>
      <c r="N37" s="513"/>
      <c r="O37" s="513"/>
      <c r="P37" s="513"/>
      <c r="Q37" s="513"/>
      <c r="R37" s="514"/>
      <c r="AB37" s="559"/>
      <c r="AC37" s="559"/>
      <c r="AD37" s="559"/>
      <c r="AE37" s="559"/>
      <c r="AF37" s="559"/>
      <c r="AG37" s="559"/>
      <c r="AH37" s="559"/>
      <c r="AI37" s="559"/>
      <c r="AJ37" s="559"/>
      <c r="AK37" s="559"/>
      <c r="AL37" s="1079"/>
      <c r="AM37" s="1079"/>
      <c r="AN37" s="1079"/>
      <c r="AO37" s="1079"/>
      <c r="AP37" s="559"/>
      <c r="AQ37" s="559"/>
      <c r="AR37" s="559"/>
      <c r="AS37" s="1079"/>
      <c r="AT37" s="1079"/>
      <c r="AU37" s="1079"/>
      <c r="AV37" s="1079"/>
      <c r="AW37" s="560"/>
    </row>
    <row r="38" spans="2:49" ht="24.75" customHeight="1">
      <c r="B38" s="509" t="s">
        <v>186</v>
      </c>
      <c r="C38" s="596" t="s">
        <v>1053</v>
      </c>
      <c r="D38" s="511" t="s">
        <v>367</v>
      </c>
      <c r="E38" s="512" t="s">
        <v>212</v>
      </c>
      <c r="F38" s="512" t="s">
        <v>212</v>
      </c>
      <c r="G38" s="513"/>
      <c r="H38" s="512"/>
      <c r="I38" s="512"/>
      <c r="J38" s="512"/>
      <c r="K38" s="512"/>
      <c r="L38" s="512"/>
      <c r="M38" s="512"/>
      <c r="N38" s="513"/>
      <c r="O38" s="513"/>
      <c r="P38" s="513"/>
      <c r="Q38" s="513"/>
      <c r="R38" s="514"/>
      <c r="AB38" s="559"/>
      <c r="AC38" s="559"/>
      <c r="AD38" s="559"/>
      <c r="AE38" s="559"/>
      <c r="AF38" s="559"/>
      <c r="AG38" s="559"/>
      <c r="AH38" s="559"/>
      <c r="AI38" s="559"/>
      <c r="AJ38" s="559"/>
      <c r="AK38" s="559"/>
      <c r="AL38" s="559"/>
      <c r="AM38" s="559"/>
      <c r="AN38" s="559"/>
      <c r="AO38" s="559"/>
      <c r="AP38" s="559"/>
      <c r="AQ38" s="559"/>
      <c r="AR38" s="559"/>
      <c r="AS38" s="559"/>
      <c r="AT38" s="559"/>
      <c r="AU38" s="559"/>
      <c r="AV38" s="559"/>
      <c r="AW38" s="560"/>
    </row>
    <row r="39" spans="2:49" ht="24.75" customHeight="1">
      <c r="B39" s="509" t="s">
        <v>215</v>
      </c>
      <c r="C39" s="596" t="s">
        <v>1054</v>
      </c>
      <c r="D39" s="511" t="s">
        <v>367</v>
      </c>
      <c r="E39" s="512" t="s">
        <v>212</v>
      </c>
      <c r="F39" s="512" t="s">
        <v>212</v>
      </c>
      <c r="G39" s="513"/>
      <c r="H39" s="512"/>
      <c r="I39" s="512"/>
      <c r="J39" s="512"/>
      <c r="K39" s="512"/>
      <c r="L39" s="512"/>
      <c r="M39" s="512"/>
      <c r="N39" s="513"/>
      <c r="O39" s="513"/>
      <c r="P39" s="513"/>
      <c r="Q39" s="513"/>
      <c r="R39" s="514"/>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60"/>
    </row>
    <row r="40" spans="2:49" ht="24.75" customHeight="1">
      <c r="B40" s="509" t="s">
        <v>356</v>
      </c>
      <c r="C40" s="596" t="s">
        <v>1056</v>
      </c>
      <c r="D40" s="511" t="s">
        <v>367</v>
      </c>
      <c r="E40" s="512" t="s">
        <v>212</v>
      </c>
      <c r="F40" s="512" t="s">
        <v>212</v>
      </c>
      <c r="G40" s="513"/>
      <c r="H40" s="512"/>
      <c r="I40" s="512"/>
      <c r="J40" s="512"/>
      <c r="K40" s="512"/>
      <c r="L40" s="512"/>
      <c r="M40" s="512"/>
      <c r="N40" s="513"/>
      <c r="O40" s="513"/>
      <c r="P40" s="513"/>
      <c r="Q40" s="513"/>
      <c r="R40" s="514"/>
      <c r="AB40" s="559"/>
      <c r="AC40" s="559"/>
      <c r="AD40" s="559"/>
      <c r="AE40" s="559"/>
      <c r="AF40" s="559"/>
      <c r="AG40" s="559"/>
      <c r="AH40" s="559"/>
      <c r="AI40" s="559"/>
      <c r="AJ40" s="559"/>
      <c r="AK40" s="559"/>
      <c r="AL40" s="559"/>
      <c r="AM40" s="559"/>
      <c r="AN40" s="559"/>
      <c r="AO40" s="559"/>
      <c r="AP40" s="559"/>
      <c r="AQ40" s="559"/>
      <c r="AR40" s="559"/>
      <c r="AS40" s="559"/>
      <c r="AT40" s="559"/>
      <c r="AU40" s="559"/>
      <c r="AV40" s="559"/>
      <c r="AW40" s="560"/>
    </row>
    <row r="41" spans="2:49" ht="24.75" customHeight="1">
      <c r="B41" s="509" t="s">
        <v>357</v>
      </c>
      <c r="C41" s="510" t="s">
        <v>164</v>
      </c>
      <c r="D41" s="511" t="s">
        <v>505</v>
      </c>
      <c r="E41" s="512" t="s">
        <v>500</v>
      </c>
      <c r="F41" s="512" t="s">
        <v>500</v>
      </c>
      <c r="G41" s="513"/>
      <c r="H41" s="512"/>
      <c r="I41" s="512"/>
      <c r="J41" s="512"/>
      <c r="K41" s="512"/>
      <c r="L41" s="512"/>
      <c r="M41" s="512"/>
      <c r="N41" s="513"/>
      <c r="O41" s="513"/>
      <c r="P41" s="513"/>
      <c r="Q41" s="513"/>
      <c r="R41" s="514"/>
      <c r="AB41" s="202"/>
      <c r="AC41" s="202"/>
      <c r="AD41" s="202"/>
      <c r="AE41" s="202"/>
      <c r="AF41" s="202"/>
      <c r="AG41" s="202"/>
      <c r="AH41" s="202"/>
      <c r="AI41" s="202"/>
      <c r="AJ41" s="202"/>
      <c r="AK41" s="202"/>
      <c r="AL41" s="202"/>
      <c r="AM41" s="202"/>
      <c r="AN41" s="202"/>
      <c r="AO41" s="202"/>
      <c r="AP41" s="202"/>
      <c r="AQ41" s="202"/>
      <c r="AR41" s="202"/>
      <c r="AS41" s="202"/>
      <c r="AT41" s="202"/>
      <c r="AU41" s="1079"/>
      <c r="AV41" s="1079"/>
      <c r="AW41" s="205"/>
    </row>
    <row r="42" spans="2:49" ht="24.75" customHeight="1">
      <c r="B42" s="509" t="s">
        <v>1048</v>
      </c>
      <c r="C42" s="510" t="s">
        <v>165</v>
      </c>
      <c r="D42" s="511" t="s">
        <v>505</v>
      </c>
      <c r="E42" s="512" t="s">
        <v>500</v>
      </c>
      <c r="F42" s="512" t="s">
        <v>500</v>
      </c>
      <c r="G42" s="513"/>
      <c r="H42" s="512"/>
      <c r="I42" s="512"/>
      <c r="J42" s="512"/>
      <c r="K42" s="512"/>
      <c r="L42" s="512" t="s">
        <v>500</v>
      </c>
      <c r="M42" s="512"/>
      <c r="N42" s="513"/>
      <c r="O42" s="513"/>
      <c r="P42" s="513"/>
      <c r="Q42" s="513"/>
      <c r="R42" s="514"/>
      <c r="AB42" s="202"/>
      <c r="AC42" s="202"/>
      <c r="AD42" s="202"/>
      <c r="AE42" s="202"/>
      <c r="AF42" s="202"/>
      <c r="AG42" s="202"/>
      <c r="AH42" s="202"/>
      <c r="AI42" s="202"/>
      <c r="AJ42" s="202"/>
      <c r="AK42" s="202"/>
      <c r="AL42" s="202"/>
      <c r="AM42" s="202"/>
      <c r="AN42" s="202"/>
      <c r="AO42" s="202"/>
      <c r="AP42" s="202"/>
      <c r="AQ42" s="202"/>
      <c r="AR42" s="202"/>
      <c r="AS42" s="202"/>
      <c r="AT42" s="202"/>
      <c r="AU42" s="1079"/>
      <c r="AV42" s="1079"/>
      <c r="AW42" s="205"/>
    </row>
    <row r="43" spans="2:49" ht="24.75" customHeight="1">
      <c r="B43" s="509" t="s">
        <v>1050</v>
      </c>
      <c r="C43" s="510" t="s">
        <v>1070</v>
      </c>
      <c r="D43" s="511" t="s">
        <v>182</v>
      </c>
      <c r="E43" s="512" t="s">
        <v>153</v>
      </c>
      <c r="F43" s="512" t="s">
        <v>153</v>
      </c>
      <c r="G43" s="513" t="s">
        <v>154</v>
      </c>
      <c r="H43" s="512" t="s">
        <v>500</v>
      </c>
      <c r="I43" s="512"/>
      <c r="J43" s="512"/>
      <c r="K43" s="512"/>
      <c r="L43" s="512"/>
      <c r="M43" s="512"/>
      <c r="N43" s="513"/>
      <c r="O43" s="513"/>
      <c r="P43" s="513"/>
      <c r="Q43" s="513"/>
      <c r="R43" s="514" t="s">
        <v>1392</v>
      </c>
      <c r="AB43" s="202"/>
      <c r="AC43" s="202"/>
      <c r="AD43" s="202"/>
      <c r="AE43" s="202"/>
      <c r="AF43" s="202"/>
      <c r="AG43" s="202"/>
      <c r="AH43" s="202"/>
      <c r="AI43" s="202"/>
      <c r="AJ43" s="202"/>
      <c r="AK43" s="202"/>
      <c r="AL43" s="202"/>
      <c r="AM43" s="202"/>
      <c r="AN43" s="202"/>
      <c r="AO43" s="202"/>
      <c r="AP43" s="202"/>
      <c r="AQ43" s="202"/>
      <c r="AR43" s="202"/>
      <c r="AS43" s="202"/>
      <c r="AT43" s="202"/>
      <c r="AU43" s="1079"/>
      <c r="AV43" s="1079"/>
      <c r="AW43" s="205"/>
    </row>
    <row r="44" spans="2:49" ht="24.75" customHeight="1">
      <c r="B44" s="509" t="s">
        <v>1051</v>
      </c>
      <c r="C44" s="510" t="s">
        <v>161</v>
      </c>
      <c r="D44" s="511" t="s">
        <v>182</v>
      </c>
      <c r="E44" s="512" t="s">
        <v>500</v>
      </c>
      <c r="F44" s="512" t="s">
        <v>500</v>
      </c>
      <c r="G44" s="513"/>
      <c r="H44" s="512"/>
      <c r="I44" s="512"/>
      <c r="J44" s="512"/>
      <c r="K44" s="512"/>
      <c r="L44" s="512"/>
      <c r="M44" s="512"/>
      <c r="N44" s="513"/>
      <c r="O44" s="513"/>
      <c r="P44" s="513"/>
      <c r="Q44" s="513"/>
      <c r="R44" s="514"/>
      <c r="AB44" s="202"/>
      <c r="AC44" s="202"/>
      <c r="AD44" s="202"/>
      <c r="AE44" s="202"/>
      <c r="AF44" s="202"/>
      <c r="AG44" s="202"/>
      <c r="AH44" s="202"/>
      <c r="AI44" s="202"/>
      <c r="AJ44" s="202"/>
      <c r="AK44" s="202"/>
      <c r="AL44" s="202"/>
      <c r="AM44" s="202"/>
      <c r="AN44" s="202"/>
      <c r="AO44" s="202"/>
      <c r="AP44" s="202"/>
      <c r="AQ44" s="202"/>
      <c r="AR44" s="202"/>
      <c r="AS44" s="202"/>
      <c r="AT44" s="202"/>
      <c r="AU44" s="1079"/>
      <c r="AV44" s="1079"/>
      <c r="AW44" s="205"/>
    </row>
    <row r="45" spans="2:49" ht="24.75" customHeight="1">
      <c r="B45" s="509" t="s">
        <v>1052</v>
      </c>
      <c r="C45" s="510" t="s">
        <v>162</v>
      </c>
      <c r="D45" s="511" t="s">
        <v>182</v>
      </c>
      <c r="E45" s="512" t="s">
        <v>500</v>
      </c>
      <c r="F45" s="512" t="s">
        <v>500</v>
      </c>
      <c r="G45" s="513"/>
      <c r="H45" s="512"/>
      <c r="I45" s="512"/>
      <c r="J45" s="512"/>
      <c r="K45" s="512"/>
      <c r="L45" s="512"/>
      <c r="M45" s="512"/>
      <c r="N45" s="513"/>
      <c r="O45" s="513" t="s">
        <v>212</v>
      </c>
      <c r="P45" s="513"/>
      <c r="Q45" s="513"/>
      <c r="R45" s="514"/>
      <c r="AB45" s="202"/>
      <c r="AC45" s="202"/>
      <c r="AD45" s="202"/>
      <c r="AE45" s="202"/>
      <c r="AF45" s="202"/>
      <c r="AG45" s="202"/>
      <c r="AH45" s="202"/>
      <c r="AI45" s="202"/>
      <c r="AJ45" s="202"/>
      <c r="AK45" s="202"/>
      <c r="AL45" s="202"/>
      <c r="AM45" s="202"/>
      <c r="AN45" s="202"/>
      <c r="AO45" s="202"/>
      <c r="AP45" s="202"/>
      <c r="AQ45" s="202"/>
      <c r="AR45" s="202"/>
      <c r="AS45" s="202"/>
      <c r="AT45" s="202"/>
      <c r="AU45" s="1079"/>
      <c r="AV45" s="1079"/>
      <c r="AW45" s="205"/>
    </row>
    <row r="46" spans="2:49" ht="24.75" customHeight="1">
      <c r="B46" s="509" t="s">
        <v>1378</v>
      </c>
      <c r="C46" s="510" t="s">
        <v>1071</v>
      </c>
      <c r="D46" s="511" t="s">
        <v>1386</v>
      </c>
      <c r="E46" s="512" t="s">
        <v>212</v>
      </c>
      <c r="F46" s="512" t="s">
        <v>212</v>
      </c>
      <c r="G46" s="513"/>
      <c r="H46" s="512"/>
      <c r="I46" s="512"/>
      <c r="J46" s="512"/>
      <c r="K46" s="512"/>
      <c r="L46" s="512"/>
      <c r="M46" s="512"/>
      <c r="N46" s="513"/>
      <c r="O46" s="513"/>
      <c r="P46" s="513"/>
      <c r="Q46" s="513"/>
      <c r="R46" s="514"/>
      <c r="AB46" s="875"/>
      <c r="AC46" s="875"/>
      <c r="AD46" s="875"/>
      <c r="AE46" s="875"/>
      <c r="AF46" s="875"/>
      <c r="AG46" s="875"/>
      <c r="AH46" s="875"/>
      <c r="AI46" s="875"/>
      <c r="AJ46" s="875"/>
      <c r="AK46" s="875"/>
      <c r="AL46" s="875"/>
      <c r="AM46" s="875"/>
      <c r="AN46" s="875"/>
      <c r="AO46" s="875"/>
      <c r="AP46" s="875"/>
      <c r="AQ46" s="875"/>
      <c r="AR46" s="875"/>
      <c r="AS46" s="875"/>
      <c r="AT46" s="875"/>
      <c r="AU46" s="875"/>
      <c r="AV46" s="875"/>
      <c r="AW46" s="877"/>
    </row>
    <row r="47" spans="2:49" ht="24.75" customHeight="1">
      <c r="B47" s="509" t="s">
        <v>1379</v>
      </c>
      <c r="C47" s="510" t="s">
        <v>121</v>
      </c>
      <c r="D47" s="511" t="s">
        <v>504</v>
      </c>
      <c r="E47" s="512" t="s">
        <v>212</v>
      </c>
      <c r="F47" s="512" t="s">
        <v>212</v>
      </c>
      <c r="G47" s="513"/>
      <c r="H47" s="512"/>
      <c r="I47" s="512"/>
      <c r="J47" s="512"/>
      <c r="K47" s="512"/>
      <c r="L47" s="512"/>
      <c r="M47" s="512"/>
      <c r="N47" s="513" t="s">
        <v>500</v>
      </c>
      <c r="O47" s="513"/>
      <c r="P47" s="513"/>
      <c r="Q47" s="513"/>
      <c r="R47" s="514"/>
      <c r="AB47" s="202"/>
      <c r="AC47" s="202"/>
      <c r="AD47" s="202"/>
      <c r="AE47" s="202"/>
      <c r="AF47" s="202"/>
      <c r="AG47" s="202"/>
      <c r="AH47" s="202"/>
      <c r="AI47" s="202"/>
      <c r="AJ47" s="202"/>
      <c r="AK47" s="202"/>
      <c r="AL47" s="1079"/>
      <c r="AM47" s="1079"/>
      <c r="AN47" s="1079"/>
      <c r="AO47" s="1079"/>
      <c r="AP47" s="202"/>
      <c r="AQ47" s="202"/>
      <c r="AR47" s="202"/>
      <c r="AS47" s="1079"/>
      <c r="AT47" s="1079"/>
      <c r="AU47" s="1079"/>
      <c r="AV47" s="1079"/>
      <c r="AW47" s="205"/>
    </row>
    <row r="48" spans="2:49" ht="24.75" customHeight="1">
      <c r="B48" s="509" t="s">
        <v>1380</v>
      </c>
      <c r="C48" s="510" t="s">
        <v>1072</v>
      </c>
      <c r="D48" s="511" t="s">
        <v>1386</v>
      </c>
      <c r="E48" s="512" t="s">
        <v>212</v>
      </c>
      <c r="F48" s="512" t="s">
        <v>212</v>
      </c>
      <c r="G48" s="513"/>
      <c r="H48" s="512"/>
      <c r="I48" s="512"/>
      <c r="J48" s="512"/>
      <c r="K48" s="512"/>
      <c r="L48" s="512"/>
      <c r="M48" s="512"/>
      <c r="N48" s="513"/>
      <c r="O48" s="513"/>
      <c r="P48" s="513"/>
      <c r="Q48" s="513"/>
      <c r="R48" s="514"/>
      <c r="AB48" s="875"/>
      <c r="AC48" s="875"/>
      <c r="AD48" s="875"/>
      <c r="AE48" s="875"/>
      <c r="AF48" s="875"/>
      <c r="AG48" s="875"/>
      <c r="AH48" s="875"/>
      <c r="AI48" s="875"/>
      <c r="AJ48" s="875"/>
      <c r="AK48" s="875"/>
      <c r="AL48" s="875"/>
      <c r="AM48" s="875"/>
      <c r="AN48" s="875"/>
      <c r="AO48" s="875"/>
      <c r="AP48" s="875"/>
      <c r="AQ48" s="875"/>
      <c r="AR48" s="875"/>
      <c r="AS48" s="875"/>
      <c r="AT48" s="875"/>
      <c r="AU48" s="875"/>
      <c r="AV48" s="875"/>
      <c r="AW48" s="877"/>
    </row>
    <row r="49" spans="2:49" ht="24.75" customHeight="1">
      <c r="B49" s="509" t="s">
        <v>1381</v>
      </c>
      <c r="C49" s="510" t="s">
        <v>1073</v>
      </c>
      <c r="D49" s="511" t="s">
        <v>1386</v>
      </c>
      <c r="E49" s="512" t="s">
        <v>212</v>
      </c>
      <c r="F49" s="512" t="s">
        <v>212</v>
      </c>
      <c r="G49" s="513"/>
      <c r="H49" s="512"/>
      <c r="I49" s="512"/>
      <c r="J49" s="512"/>
      <c r="K49" s="512"/>
      <c r="L49" s="512"/>
      <c r="M49" s="512"/>
      <c r="N49" s="513"/>
      <c r="O49" s="513"/>
      <c r="P49" s="513"/>
      <c r="Q49" s="513"/>
      <c r="R49" s="514"/>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7"/>
    </row>
    <row r="50" spans="2:49" ht="24.75" customHeight="1">
      <c r="B50" s="509" t="s">
        <v>1382</v>
      </c>
      <c r="C50" s="510" t="s">
        <v>1074</v>
      </c>
      <c r="D50" s="511" t="s">
        <v>1386</v>
      </c>
      <c r="E50" s="512" t="s">
        <v>212</v>
      </c>
      <c r="F50" s="512" t="s">
        <v>212</v>
      </c>
      <c r="G50" s="513"/>
      <c r="H50" s="512"/>
      <c r="I50" s="512"/>
      <c r="J50" s="512"/>
      <c r="K50" s="512"/>
      <c r="L50" s="512"/>
      <c r="M50" s="512"/>
      <c r="N50" s="513"/>
      <c r="O50" s="513"/>
      <c r="P50" s="513"/>
      <c r="Q50" s="513"/>
      <c r="R50" s="514"/>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7"/>
    </row>
    <row r="51" spans="2:49" ht="24.75" customHeight="1">
      <c r="B51" s="509" t="s">
        <v>1383</v>
      </c>
      <c r="C51" s="510" t="s">
        <v>1068</v>
      </c>
      <c r="D51" s="511" t="s">
        <v>1386</v>
      </c>
      <c r="E51" s="512" t="s">
        <v>212</v>
      </c>
      <c r="F51" s="512" t="s">
        <v>212</v>
      </c>
      <c r="G51" s="513"/>
      <c r="H51" s="512"/>
      <c r="I51" s="512"/>
      <c r="J51" s="512"/>
      <c r="K51" s="512"/>
      <c r="L51" s="512"/>
      <c r="M51" s="512"/>
      <c r="N51" s="513"/>
      <c r="O51" s="513"/>
      <c r="P51" s="513"/>
      <c r="Q51" s="513"/>
      <c r="R51" s="514"/>
      <c r="AB51" s="875"/>
      <c r="AC51" s="875"/>
      <c r="AD51" s="875"/>
      <c r="AE51" s="875"/>
      <c r="AF51" s="875"/>
      <c r="AG51" s="875"/>
      <c r="AH51" s="875"/>
      <c r="AI51" s="875"/>
      <c r="AJ51" s="875"/>
      <c r="AK51" s="875"/>
      <c r="AL51" s="875"/>
      <c r="AM51" s="875"/>
      <c r="AN51" s="875"/>
      <c r="AO51" s="875"/>
      <c r="AP51" s="875"/>
      <c r="AQ51" s="875"/>
      <c r="AR51" s="875"/>
      <c r="AS51" s="875"/>
      <c r="AT51" s="875"/>
      <c r="AU51" s="875"/>
      <c r="AV51" s="875"/>
      <c r="AW51" s="877"/>
    </row>
    <row r="52" spans="2:49" ht="24.75" customHeight="1">
      <c r="B52" s="509" t="s">
        <v>1384</v>
      </c>
      <c r="C52" s="510" t="s">
        <v>122</v>
      </c>
      <c r="D52" s="511" t="s">
        <v>182</v>
      </c>
      <c r="E52" s="512" t="s">
        <v>500</v>
      </c>
      <c r="F52" s="512" t="s">
        <v>500</v>
      </c>
      <c r="G52" s="513"/>
      <c r="H52" s="512"/>
      <c r="I52" s="512"/>
      <c r="J52" s="512" t="s">
        <v>212</v>
      </c>
      <c r="K52" s="512"/>
      <c r="L52" s="512"/>
      <c r="M52" s="512"/>
      <c r="N52" s="513"/>
      <c r="O52" s="513"/>
      <c r="P52" s="513"/>
      <c r="Q52" s="513"/>
      <c r="R52" s="514"/>
      <c r="AB52" s="202"/>
      <c r="AC52" s="202"/>
      <c r="AD52" s="202"/>
      <c r="AE52" s="202"/>
      <c r="AF52" s="202"/>
      <c r="AG52" s="202"/>
      <c r="AH52" s="202"/>
      <c r="AI52" s="202"/>
      <c r="AJ52" s="202"/>
      <c r="AK52" s="202"/>
      <c r="AL52" s="1079"/>
      <c r="AM52" s="1079"/>
      <c r="AN52" s="1079"/>
      <c r="AO52" s="1079"/>
      <c r="AP52" s="202"/>
      <c r="AQ52" s="202"/>
      <c r="AR52" s="202"/>
      <c r="AS52" s="1079"/>
      <c r="AT52" s="1079"/>
      <c r="AU52" s="1079"/>
      <c r="AV52" s="1079"/>
      <c r="AW52" s="205"/>
    </row>
    <row r="53" spans="2:49" ht="24.75" customHeight="1">
      <c r="B53" s="516" t="s">
        <v>1385</v>
      </c>
      <c r="C53" s="517" t="s">
        <v>1353</v>
      </c>
      <c r="D53" s="518" t="s">
        <v>182</v>
      </c>
      <c r="E53" s="519" t="s">
        <v>212</v>
      </c>
      <c r="F53" s="519" t="s">
        <v>212</v>
      </c>
      <c r="G53" s="520"/>
      <c r="H53" s="519"/>
      <c r="I53" s="519"/>
      <c r="J53" s="519"/>
      <c r="K53" s="519"/>
      <c r="L53" s="519"/>
      <c r="M53" s="519"/>
      <c r="N53" s="520"/>
      <c r="O53" s="520"/>
      <c r="P53" s="520"/>
      <c r="Q53" s="520"/>
      <c r="R53" s="521"/>
      <c r="S53" s="1078"/>
      <c r="T53" s="1078"/>
      <c r="U53" s="1078"/>
      <c r="V53" s="1078"/>
      <c r="W53" s="1078"/>
      <c r="X53" s="1078"/>
      <c r="Y53" s="1078"/>
      <c r="Z53" s="1078"/>
      <c r="AA53" s="201"/>
      <c r="AB53" s="201"/>
      <c r="AC53" s="201"/>
      <c r="AD53" s="201"/>
      <c r="AE53" s="201"/>
      <c r="AF53" s="201"/>
      <c r="AG53" s="201"/>
      <c r="AH53" s="1078"/>
      <c r="AI53" s="1078"/>
      <c r="AJ53" s="1078"/>
      <c r="AK53" s="1078"/>
      <c r="AL53" s="1078"/>
      <c r="AM53" s="1078"/>
      <c r="AN53" s="1078"/>
      <c r="AO53" s="1078"/>
      <c r="AP53" s="201"/>
      <c r="AQ53" s="201"/>
      <c r="AR53" s="201"/>
      <c r="AS53" s="1078"/>
      <c r="AT53" s="1078"/>
      <c r="AU53" s="1078"/>
      <c r="AV53" s="1078"/>
      <c r="AW53" s="205"/>
    </row>
    <row r="54" spans="26:49" ht="15" customHeight="1">
      <c r="Z54" s="203"/>
      <c r="AA54" s="203"/>
      <c r="AB54" s="98"/>
      <c r="AC54" s="203"/>
      <c r="AD54" s="203"/>
      <c r="AE54" s="203"/>
      <c r="AF54" s="203"/>
      <c r="AG54" s="203"/>
      <c r="AH54" s="205"/>
      <c r="AI54" s="205"/>
      <c r="AJ54" s="205"/>
      <c r="AK54" s="205"/>
      <c r="AL54" s="205"/>
      <c r="AM54" s="205"/>
      <c r="AN54" s="205"/>
      <c r="AO54" s="205"/>
      <c r="AP54" s="205"/>
      <c r="AQ54" s="205"/>
      <c r="AR54" s="205"/>
      <c r="AS54" s="205"/>
      <c r="AT54" s="205"/>
      <c r="AU54" s="205"/>
      <c r="AV54" s="205"/>
      <c r="AW54" s="205"/>
    </row>
    <row r="55" spans="26:49" ht="15" customHeight="1">
      <c r="Z55" s="277"/>
      <c r="AA55" s="277"/>
      <c r="AB55" s="98"/>
      <c r="AC55" s="277"/>
      <c r="AD55" s="277"/>
      <c r="AE55" s="277"/>
      <c r="AF55" s="277"/>
      <c r="AG55" s="277"/>
      <c r="AH55" s="278"/>
      <c r="AI55" s="278"/>
      <c r="AJ55" s="278"/>
      <c r="AK55" s="278"/>
      <c r="AL55" s="278"/>
      <c r="AM55" s="278"/>
      <c r="AN55" s="278"/>
      <c r="AO55" s="278"/>
      <c r="AP55" s="278"/>
      <c r="AQ55" s="278"/>
      <c r="AR55" s="278"/>
      <c r="AS55" s="278"/>
      <c r="AT55" s="278"/>
      <c r="AU55" s="278"/>
      <c r="AV55" s="278"/>
      <c r="AW55" s="278"/>
    </row>
    <row r="56" spans="2:49" s="94" customFormat="1" ht="17.25">
      <c r="B56" s="295" t="s">
        <v>515</v>
      </c>
      <c r="C56" s="279"/>
      <c r="R56" s="94" t="s">
        <v>188</v>
      </c>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row>
    <row r="57" spans="2:49" ht="24.75" customHeight="1">
      <c r="B57" s="503" t="s">
        <v>200</v>
      </c>
      <c r="C57" s="504" t="s">
        <v>506</v>
      </c>
      <c r="D57" s="505"/>
      <c r="E57" s="506"/>
      <c r="F57" s="506"/>
      <c r="G57" s="507"/>
      <c r="H57" s="506"/>
      <c r="I57" s="506"/>
      <c r="J57" s="506"/>
      <c r="K57" s="506"/>
      <c r="L57" s="506"/>
      <c r="M57" s="506"/>
      <c r="N57" s="507"/>
      <c r="O57" s="507"/>
      <c r="P57" s="507"/>
      <c r="Q57" s="507"/>
      <c r="R57" s="508"/>
      <c r="Z57" s="202"/>
      <c r="AA57" s="202"/>
      <c r="AB57" s="201"/>
      <c r="AC57" s="201"/>
      <c r="AD57" s="201"/>
      <c r="AE57" s="201"/>
      <c r="AF57" s="201"/>
      <c r="AG57" s="201"/>
      <c r="AH57" s="1078"/>
      <c r="AI57" s="1078"/>
      <c r="AJ57" s="1078"/>
      <c r="AK57" s="1078"/>
      <c r="AL57" s="1078"/>
      <c r="AM57" s="1078"/>
      <c r="AN57" s="1078"/>
      <c r="AO57" s="1078"/>
      <c r="AP57" s="201"/>
      <c r="AQ57" s="201"/>
      <c r="AR57" s="201"/>
      <c r="AS57" s="1078"/>
      <c r="AT57" s="1078"/>
      <c r="AU57" s="1078"/>
      <c r="AV57" s="1078"/>
      <c r="AW57" s="205"/>
    </row>
    <row r="58" spans="2:49" ht="24.75" customHeight="1">
      <c r="B58" s="509" t="s">
        <v>338</v>
      </c>
      <c r="C58" s="510" t="s">
        <v>92</v>
      </c>
      <c r="D58" s="511"/>
      <c r="E58" s="512" t="s">
        <v>153</v>
      </c>
      <c r="F58" s="512" t="s">
        <v>153</v>
      </c>
      <c r="G58" s="513" t="s">
        <v>154</v>
      </c>
      <c r="H58" s="512"/>
      <c r="I58" s="512"/>
      <c r="J58" s="512"/>
      <c r="K58" s="512"/>
      <c r="L58" s="512"/>
      <c r="M58" s="512"/>
      <c r="N58" s="513"/>
      <c r="O58" s="513"/>
      <c r="P58" s="513"/>
      <c r="Q58" s="513"/>
      <c r="R58" s="514" t="s">
        <v>923</v>
      </c>
      <c r="Z58" s="202"/>
      <c r="AA58" s="202"/>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5"/>
    </row>
    <row r="59" spans="2:49" ht="49.5" customHeight="1">
      <c r="B59" s="509" t="s">
        <v>339</v>
      </c>
      <c r="C59" s="596" t="s">
        <v>1076</v>
      </c>
      <c r="D59" s="511"/>
      <c r="E59" s="512" t="s">
        <v>153</v>
      </c>
      <c r="F59" s="512" t="s">
        <v>153</v>
      </c>
      <c r="G59" s="513"/>
      <c r="H59" s="512"/>
      <c r="I59" s="512"/>
      <c r="J59" s="512"/>
      <c r="K59" s="512"/>
      <c r="L59" s="512"/>
      <c r="M59" s="512"/>
      <c r="N59" s="513"/>
      <c r="O59" s="513"/>
      <c r="P59" s="513"/>
      <c r="Q59" s="513"/>
      <c r="R59" s="514" t="s">
        <v>1414</v>
      </c>
      <c r="Z59" s="875"/>
      <c r="AA59" s="875"/>
      <c r="AB59" s="876"/>
      <c r="AC59" s="876"/>
      <c r="AD59" s="876"/>
      <c r="AE59" s="876"/>
      <c r="AF59" s="876"/>
      <c r="AG59" s="876"/>
      <c r="AH59" s="876"/>
      <c r="AI59" s="876"/>
      <c r="AJ59" s="876"/>
      <c r="AK59" s="876"/>
      <c r="AL59" s="876"/>
      <c r="AM59" s="876"/>
      <c r="AN59" s="876"/>
      <c r="AO59" s="876"/>
      <c r="AP59" s="876"/>
      <c r="AQ59" s="876"/>
      <c r="AR59" s="876"/>
      <c r="AS59" s="876"/>
      <c r="AT59" s="876"/>
      <c r="AU59" s="876"/>
      <c r="AV59" s="876"/>
      <c r="AW59" s="877"/>
    </row>
    <row r="60" spans="2:49" ht="24.75" customHeight="1">
      <c r="B60" s="509" t="s">
        <v>340</v>
      </c>
      <c r="C60" s="510" t="s">
        <v>189</v>
      </c>
      <c r="D60" s="511"/>
      <c r="E60" s="512" t="s">
        <v>500</v>
      </c>
      <c r="F60" s="512" t="s">
        <v>500</v>
      </c>
      <c r="G60" s="513" t="s">
        <v>503</v>
      </c>
      <c r="H60" s="512"/>
      <c r="I60" s="512"/>
      <c r="J60" s="512"/>
      <c r="K60" s="512"/>
      <c r="L60" s="512"/>
      <c r="M60" s="512"/>
      <c r="N60" s="513"/>
      <c r="O60" s="513"/>
      <c r="P60" s="513"/>
      <c r="Q60" s="513"/>
      <c r="R60" s="514" t="s">
        <v>1438</v>
      </c>
      <c r="Z60" s="202"/>
      <c r="AA60" s="202"/>
      <c r="AB60" s="201"/>
      <c r="AC60" s="201"/>
      <c r="AD60" s="201"/>
      <c r="AE60" s="201"/>
      <c r="AF60" s="201"/>
      <c r="AG60" s="201"/>
      <c r="AH60" s="1078"/>
      <c r="AI60" s="1078"/>
      <c r="AJ60" s="1078"/>
      <c r="AK60" s="1078"/>
      <c r="AL60" s="1078"/>
      <c r="AM60" s="1078"/>
      <c r="AN60" s="1078"/>
      <c r="AO60" s="1078"/>
      <c r="AP60" s="201"/>
      <c r="AQ60" s="201"/>
      <c r="AR60" s="201"/>
      <c r="AS60" s="1078"/>
      <c r="AT60" s="1078"/>
      <c r="AU60" s="1078"/>
      <c r="AV60" s="1078"/>
      <c r="AW60" s="205"/>
    </row>
    <row r="61" spans="2:49" ht="24.75" customHeight="1">
      <c r="B61" s="509" t="s">
        <v>341</v>
      </c>
      <c r="C61" s="510" t="s">
        <v>190</v>
      </c>
      <c r="D61" s="511"/>
      <c r="E61" s="512" t="s">
        <v>500</v>
      </c>
      <c r="F61" s="512" t="s">
        <v>500</v>
      </c>
      <c r="G61" s="513" t="s">
        <v>503</v>
      </c>
      <c r="H61" s="512"/>
      <c r="I61" s="512"/>
      <c r="J61" s="512"/>
      <c r="K61" s="512"/>
      <c r="L61" s="512"/>
      <c r="M61" s="512"/>
      <c r="N61" s="513"/>
      <c r="O61" s="513"/>
      <c r="P61" s="513"/>
      <c r="Q61" s="513"/>
      <c r="R61" s="514" t="s">
        <v>507</v>
      </c>
      <c r="Z61" s="205"/>
      <c r="AA61" s="205"/>
      <c r="AB61" s="201"/>
      <c r="AC61" s="201"/>
      <c r="AD61" s="201"/>
      <c r="AE61" s="201"/>
      <c r="AF61" s="201"/>
      <c r="AG61" s="201"/>
      <c r="AH61" s="1078"/>
      <c r="AI61" s="1078"/>
      <c r="AJ61" s="1078"/>
      <c r="AK61" s="1078"/>
      <c r="AL61" s="1078"/>
      <c r="AM61" s="1078"/>
      <c r="AN61" s="1078"/>
      <c r="AO61" s="1078"/>
      <c r="AP61" s="201"/>
      <c r="AQ61" s="201"/>
      <c r="AR61" s="201"/>
      <c r="AS61" s="1078"/>
      <c r="AT61" s="1078"/>
      <c r="AU61" s="1078"/>
      <c r="AV61" s="1078"/>
      <c r="AW61" s="205"/>
    </row>
    <row r="62" spans="2:49" ht="24.75" customHeight="1">
      <c r="B62" s="509" t="s">
        <v>342</v>
      </c>
      <c r="C62" s="510" t="s">
        <v>1077</v>
      </c>
      <c r="D62" s="511"/>
      <c r="E62" s="512" t="s">
        <v>500</v>
      </c>
      <c r="F62" s="512" t="s">
        <v>500</v>
      </c>
      <c r="G62" s="513"/>
      <c r="H62" s="512"/>
      <c r="I62" s="512"/>
      <c r="J62" s="512"/>
      <c r="K62" s="512"/>
      <c r="L62" s="512"/>
      <c r="M62" s="512"/>
      <c r="N62" s="513"/>
      <c r="O62" s="513"/>
      <c r="P62" s="513"/>
      <c r="Q62" s="513"/>
      <c r="R62" s="514"/>
      <c r="Z62" s="96"/>
      <c r="AA62" s="96"/>
      <c r="AB62" s="201"/>
      <c r="AC62" s="201"/>
      <c r="AD62" s="201"/>
      <c r="AE62" s="201"/>
      <c r="AF62" s="201"/>
      <c r="AG62" s="201"/>
      <c r="AH62" s="1078"/>
      <c r="AI62" s="1078"/>
      <c r="AJ62" s="1078"/>
      <c r="AK62" s="1078"/>
      <c r="AL62" s="1078"/>
      <c r="AM62" s="1078"/>
      <c r="AN62" s="1078"/>
      <c r="AO62" s="1078"/>
      <c r="AP62" s="201"/>
      <c r="AQ62" s="201"/>
      <c r="AR62" s="201"/>
      <c r="AS62" s="1078"/>
      <c r="AT62" s="1078"/>
      <c r="AU62" s="1078"/>
      <c r="AV62" s="1078"/>
      <c r="AW62" s="205"/>
    </row>
    <row r="63" spans="2:49" ht="24.75" customHeight="1">
      <c r="B63" s="509" t="s">
        <v>343</v>
      </c>
      <c r="C63" s="510" t="s">
        <v>191</v>
      </c>
      <c r="D63" s="511"/>
      <c r="E63" s="512" t="s">
        <v>500</v>
      </c>
      <c r="F63" s="512" t="s">
        <v>500</v>
      </c>
      <c r="G63" s="513" t="s">
        <v>503</v>
      </c>
      <c r="H63" s="512"/>
      <c r="I63" s="512"/>
      <c r="J63" s="512"/>
      <c r="K63" s="512"/>
      <c r="L63" s="512"/>
      <c r="M63" s="512"/>
      <c r="N63" s="513"/>
      <c r="O63" s="513"/>
      <c r="P63" s="513"/>
      <c r="Q63" s="513"/>
      <c r="R63" s="514" t="s">
        <v>1438</v>
      </c>
      <c r="Z63" s="202"/>
      <c r="AA63" s="202"/>
      <c r="AB63" s="201"/>
      <c r="AC63" s="201"/>
      <c r="AD63" s="201"/>
      <c r="AE63" s="201"/>
      <c r="AF63" s="201"/>
      <c r="AG63" s="201"/>
      <c r="AH63" s="1078"/>
      <c r="AI63" s="1078"/>
      <c r="AJ63" s="1078"/>
      <c r="AK63" s="1078"/>
      <c r="AL63" s="1078"/>
      <c r="AM63" s="1078"/>
      <c r="AN63" s="1078"/>
      <c r="AO63" s="1078"/>
      <c r="AP63" s="201"/>
      <c r="AQ63" s="201"/>
      <c r="AR63" s="201"/>
      <c r="AS63" s="1078"/>
      <c r="AT63" s="1078"/>
      <c r="AU63" s="1078"/>
      <c r="AV63" s="1078"/>
      <c r="AW63" s="205"/>
    </row>
    <row r="64" spans="2:49" ht="24.75" customHeight="1">
      <c r="B64" s="509" t="s">
        <v>344</v>
      </c>
      <c r="C64" s="510" t="s">
        <v>192</v>
      </c>
      <c r="D64" s="511"/>
      <c r="E64" s="512" t="s">
        <v>500</v>
      </c>
      <c r="F64" s="512" t="s">
        <v>500</v>
      </c>
      <c r="G64" s="513" t="s">
        <v>503</v>
      </c>
      <c r="H64" s="512"/>
      <c r="I64" s="512"/>
      <c r="J64" s="512"/>
      <c r="K64" s="512"/>
      <c r="L64" s="512"/>
      <c r="M64" s="512"/>
      <c r="N64" s="513"/>
      <c r="O64" s="513"/>
      <c r="P64" s="513"/>
      <c r="Q64" s="513"/>
      <c r="R64" s="514" t="s">
        <v>1438</v>
      </c>
      <c r="Z64" s="202"/>
      <c r="AA64" s="202"/>
      <c r="AB64" s="201"/>
      <c r="AC64" s="201"/>
      <c r="AD64" s="201"/>
      <c r="AE64" s="201"/>
      <c r="AF64" s="201"/>
      <c r="AG64" s="201"/>
      <c r="AH64" s="1078"/>
      <c r="AI64" s="1078"/>
      <c r="AJ64" s="1078"/>
      <c r="AK64" s="1078"/>
      <c r="AL64" s="1078"/>
      <c r="AM64" s="1078"/>
      <c r="AN64" s="1078"/>
      <c r="AO64" s="1078"/>
      <c r="AP64" s="201"/>
      <c r="AQ64" s="201"/>
      <c r="AR64" s="201"/>
      <c r="AS64" s="1078"/>
      <c r="AT64" s="1078"/>
      <c r="AU64" s="1078"/>
      <c r="AV64" s="1078"/>
      <c r="AW64" s="205"/>
    </row>
    <row r="65" spans="2:49" ht="24.75" customHeight="1">
      <c r="B65" s="509" t="s">
        <v>345</v>
      </c>
      <c r="C65" s="510" t="s">
        <v>193</v>
      </c>
      <c r="D65" s="511"/>
      <c r="E65" s="512" t="s">
        <v>500</v>
      </c>
      <c r="F65" s="512" t="s">
        <v>500</v>
      </c>
      <c r="G65" s="513" t="s">
        <v>503</v>
      </c>
      <c r="H65" s="512"/>
      <c r="I65" s="512"/>
      <c r="J65" s="512"/>
      <c r="K65" s="512"/>
      <c r="L65" s="512"/>
      <c r="M65" s="512"/>
      <c r="N65" s="513"/>
      <c r="O65" s="513"/>
      <c r="P65" s="513"/>
      <c r="Q65" s="513"/>
      <c r="R65" s="514" t="s">
        <v>1438</v>
      </c>
      <c r="Z65" s="202"/>
      <c r="AA65" s="202"/>
      <c r="AB65" s="201"/>
      <c r="AC65" s="201"/>
      <c r="AD65" s="201"/>
      <c r="AE65" s="201"/>
      <c r="AF65" s="201"/>
      <c r="AG65" s="201"/>
      <c r="AH65" s="1078"/>
      <c r="AI65" s="1078"/>
      <c r="AJ65" s="1078"/>
      <c r="AK65" s="1078"/>
      <c r="AL65" s="1078"/>
      <c r="AM65" s="1078"/>
      <c r="AN65" s="1078"/>
      <c r="AO65" s="1078"/>
      <c r="AP65" s="201"/>
      <c r="AQ65" s="201"/>
      <c r="AR65" s="201"/>
      <c r="AS65" s="1078"/>
      <c r="AT65" s="1078"/>
      <c r="AU65" s="1078"/>
      <c r="AV65" s="1078"/>
      <c r="AW65" s="205"/>
    </row>
    <row r="66" spans="2:49" ht="24.75" customHeight="1">
      <c r="B66" s="509" t="s">
        <v>346</v>
      </c>
      <c r="C66" s="510" t="s">
        <v>194</v>
      </c>
      <c r="D66" s="512"/>
      <c r="E66" s="512" t="s">
        <v>500</v>
      </c>
      <c r="F66" s="512" t="s">
        <v>500</v>
      </c>
      <c r="G66" s="513"/>
      <c r="H66" s="512"/>
      <c r="I66" s="512"/>
      <c r="J66" s="512"/>
      <c r="K66" s="512"/>
      <c r="L66" s="512"/>
      <c r="M66" s="512"/>
      <c r="N66" s="513"/>
      <c r="O66" s="513"/>
      <c r="P66" s="513"/>
      <c r="Q66" s="513"/>
      <c r="R66" s="514"/>
      <c r="Z66" s="202"/>
      <c r="AA66" s="202"/>
      <c r="AB66" s="201"/>
      <c r="AC66" s="201"/>
      <c r="AD66" s="201"/>
      <c r="AE66" s="201"/>
      <c r="AF66" s="201"/>
      <c r="AG66" s="201"/>
      <c r="AH66" s="1078"/>
      <c r="AI66" s="1078"/>
      <c r="AJ66" s="1078"/>
      <c r="AK66" s="1078"/>
      <c r="AL66" s="1078"/>
      <c r="AM66" s="1078"/>
      <c r="AN66" s="1078"/>
      <c r="AO66" s="1078"/>
      <c r="AP66" s="201"/>
      <c r="AQ66" s="201"/>
      <c r="AR66" s="201"/>
      <c r="AS66" s="1078"/>
      <c r="AT66" s="1078"/>
      <c r="AU66" s="1078"/>
      <c r="AV66" s="1078"/>
      <c r="AW66" s="205"/>
    </row>
    <row r="67" spans="2:49" ht="24.75" customHeight="1">
      <c r="B67" s="509" t="s">
        <v>347</v>
      </c>
      <c r="C67" s="510" t="s">
        <v>1393</v>
      </c>
      <c r="D67" s="511"/>
      <c r="E67" s="512" t="s">
        <v>500</v>
      </c>
      <c r="F67" s="512" t="s">
        <v>500</v>
      </c>
      <c r="G67" s="513" t="s">
        <v>503</v>
      </c>
      <c r="H67" s="512"/>
      <c r="I67" s="512"/>
      <c r="J67" s="512"/>
      <c r="K67" s="512"/>
      <c r="L67" s="512"/>
      <c r="M67" s="512"/>
      <c r="N67" s="513"/>
      <c r="O67" s="513"/>
      <c r="P67" s="513"/>
      <c r="Q67" s="513"/>
      <c r="R67" s="514" t="s">
        <v>1438</v>
      </c>
      <c r="Z67" s="202"/>
      <c r="AA67" s="202"/>
      <c r="AB67" s="201"/>
      <c r="AC67" s="201"/>
      <c r="AD67" s="201"/>
      <c r="AE67" s="201"/>
      <c r="AF67" s="201"/>
      <c r="AG67" s="201"/>
      <c r="AH67" s="1078"/>
      <c r="AI67" s="1078"/>
      <c r="AJ67" s="1078"/>
      <c r="AK67" s="1078"/>
      <c r="AL67" s="1078"/>
      <c r="AM67" s="1078"/>
      <c r="AN67" s="1078"/>
      <c r="AO67" s="1078"/>
      <c r="AP67" s="201"/>
      <c r="AQ67" s="201"/>
      <c r="AR67" s="201"/>
      <c r="AS67" s="1078"/>
      <c r="AT67" s="1078"/>
      <c r="AU67" s="1078"/>
      <c r="AV67" s="1078"/>
      <c r="AW67" s="205"/>
    </row>
    <row r="68" spans="2:49" ht="24.75" customHeight="1">
      <c r="B68" s="509" t="s">
        <v>348</v>
      </c>
      <c r="C68" s="510" t="s">
        <v>1078</v>
      </c>
      <c r="D68" s="511"/>
      <c r="E68" s="512" t="s">
        <v>500</v>
      </c>
      <c r="F68" s="512" t="s">
        <v>500</v>
      </c>
      <c r="G68" s="513" t="s">
        <v>503</v>
      </c>
      <c r="H68" s="512"/>
      <c r="I68" s="512"/>
      <c r="J68" s="512"/>
      <c r="K68" s="512"/>
      <c r="L68" s="512"/>
      <c r="M68" s="512"/>
      <c r="N68" s="513"/>
      <c r="O68" s="513"/>
      <c r="P68" s="513"/>
      <c r="Q68" s="513"/>
      <c r="R68" s="514" t="s">
        <v>1438</v>
      </c>
      <c r="Z68" s="202"/>
      <c r="AA68" s="202"/>
      <c r="AB68" s="201"/>
      <c r="AC68" s="201"/>
      <c r="AD68" s="201"/>
      <c r="AE68" s="201"/>
      <c r="AF68" s="201"/>
      <c r="AG68" s="201"/>
      <c r="AH68" s="1078"/>
      <c r="AI68" s="1078"/>
      <c r="AJ68" s="1078"/>
      <c r="AK68" s="1078"/>
      <c r="AL68" s="1078"/>
      <c r="AM68" s="1078"/>
      <c r="AN68" s="1078"/>
      <c r="AO68" s="1078"/>
      <c r="AP68" s="201"/>
      <c r="AQ68" s="201"/>
      <c r="AR68" s="201"/>
      <c r="AS68" s="1078"/>
      <c r="AT68" s="1078"/>
      <c r="AU68" s="1078"/>
      <c r="AV68" s="1078"/>
      <c r="AW68" s="205"/>
    </row>
    <row r="69" spans="2:49" ht="24.75" customHeight="1">
      <c r="B69" s="509" t="s">
        <v>349</v>
      </c>
      <c r="C69" s="510" t="s">
        <v>195</v>
      </c>
      <c r="D69" s="511"/>
      <c r="E69" s="512" t="s">
        <v>500</v>
      </c>
      <c r="F69" s="512" t="s">
        <v>500</v>
      </c>
      <c r="G69" s="513" t="s">
        <v>503</v>
      </c>
      <c r="H69" s="512"/>
      <c r="I69" s="512"/>
      <c r="J69" s="512"/>
      <c r="K69" s="512"/>
      <c r="L69" s="512"/>
      <c r="M69" s="512"/>
      <c r="N69" s="513"/>
      <c r="O69" s="513"/>
      <c r="P69" s="513" t="s">
        <v>212</v>
      </c>
      <c r="Q69" s="513" t="s">
        <v>212</v>
      </c>
      <c r="R69" s="514" t="s">
        <v>1438</v>
      </c>
      <c r="Z69" s="202"/>
      <c r="AA69" s="202"/>
      <c r="AB69" s="201"/>
      <c r="AC69" s="201"/>
      <c r="AD69" s="201"/>
      <c r="AE69" s="201"/>
      <c r="AF69" s="201"/>
      <c r="AG69" s="201"/>
      <c r="AH69" s="1078"/>
      <c r="AI69" s="1078"/>
      <c r="AJ69" s="1078"/>
      <c r="AK69" s="1078"/>
      <c r="AL69" s="1078"/>
      <c r="AM69" s="1078"/>
      <c r="AN69" s="1078"/>
      <c r="AO69" s="1078"/>
      <c r="AP69" s="201"/>
      <c r="AQ69" s="201"/>
      <c r="AR69" s="201"/>
      <c r="AS69" s="1078"/>
      <c r="AT69" s="1078"/>
      <c r="AU69" s="1078"/>
      <c r="AV69" s="1078"/>
      <c r="AW69" s="205"/>
    </row>
    <row r="70" spans="2:49" ht="24.75" customHeight="1">
      <c r="B70" s="509" t="s">
        <v>350</v>
      </c>
      <c r="C70" s="510" t="s">
        <v>1074</v>
      </c>
      <c r="D70" s="511"/>
      <c r="E70" s="512" t="s">
        <v>212</v>
      </c>
      <c r="F70" s="512" t="s">
        <v>212</v>
      </c>
      <c r="G70" s="513"/>
      <c r="H70" s="512"/>
      <c r="I70" s="512"/>
      <c r="J70" s="512"/>
      <c r="K70" s="512"/>
      <c r="L70" s="512"/>
      <c r="M70" s="512"/>
      <c r="N70" s="513"/>
      <c r="O70" s="513"/>
      <c r="P70" s="513"/>
      <c r="Q70" s="513"/>
      <c r="R70" s="514"/>
      <c r="Z70" s="875"/>
      <c r="AA70" s="875"/>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7"/>
    </row>
    <row r="71" spans="2:49" ht="24.75" customHeight="1">
      <c r="B71" s="509" t="s">
        <v>351</v>
      </c>
      <c r="C71" s="510" t="s">
        <v>1080</v>
      </c>
      <c r="D71" s="511"/>
      <c r="E71" s="512" t="s">
        <v>500</v>
      </c>
      <c r="F71" s="512" t="s">
        <v>500</v>
      </c>
      <c r="G71" s="513"/>
      <c r="H71" s="512"/>
      <c r="I71" s="512"/>
      <c r="J71" s="512"/>
      <c r="K71" s="512"/>
      <c r="L71" s="512"/>
      <c r="M71" s="512" t="s">
        <v>500</v>
      </c>
      <c r="N71" s="513"/>
      <c r="O71" s="513"/>
      <c r="P71" s="513"/>
      <c r="Q71" s="513"/>
      <c r="R71" s="514"/>
      <c r="Z71" s="202"/>
      <c r="AA71" s="202"/>
      <c r="AB71" s="201"/>
      <c r="AC71" s="201"/>
      <c r="AD71" s="201"/>
      <c r="AE71" s="201"/>
      <c r="AF71" s="201"/>
      <c r="AG71" s="201"/>
      <c r="AH71" s="1078"/>
      <c r="AI71" s="1078"/>
      <c r="AJ71" s="1078"/>
      <c r="AK71" s="1078"/>
      <c r="AL71" s="1078"/>
      <c r="AM71" s="1078"/>
      <c r="AN71" s="1078"/>
      <c r="AO71" s="1078"/>
      <c r="AP71" s="201"/>
      <c r="AQ71" s="201"/>
      <c r="AR71" s="201"/>
      <c r="AS71" s="1078"/>
      <c r="AT71" s="1078"/>
      <c r="AU71" s="1078"/>
      <c r="AV71" s="1078"/>
      <c r="AW71" s="205"/>
    </row>
    <row r="72" spans="2:49" ht="24.75" customHeight="1">
      <c r="B72" s="509" t="s">
        <v>1388</v>
      </c>
      <c r="C72" s="510" t="s">
        <v>122</v>
      </c>
      <c r="D72" s="511"/>
      <c r="E72" s="512" t="s">
        <v>500</v>
      </c>
      <c r="F72" s="512" t="s">
        <v>500</v>
      </c>
      <c r="G72" s="513"/>
      <c r="H72" s="512"/>
      <c r="I72" s="512" t="s">
        <v>212</v>
      </c>
      <c r="J72" s="512"/>
      <c r="K72" s="512"/>
      <c r="L72" s="512"/>
      <c r="M72" s="512"/>
      <c r="N72" s="513"/>
      <c r="O72" s="513"/>
      <c r="P72" s="513"/>
      <c r="Q72" s="513"/>
      <c r="R72" s="514"/>
      <c r="Z72" s="202"/>
      <c r="AA72" s="202"/>
      <c r="AB72" s="201"/>
      <c r="AC72" s="201"/>
      <c r="AD72" s="201"/>
      <c r="AE72" s="201"/>
      <c r="AF72" s="201"/>
      <c r="AG72" s="201"/>
      <c r="AH72" s="1078"/>
      <c r="AI72" s="1078"/>
      <c r="AJ72" s="1078"/>
      <c r="AK72" s="1078"/>
      <c r="AL72" s="1078"/>
      <c r="AM72" s="1078"/>
      <c r="AN72" s="1078"/>
      <c r="AO72" s="1078"/>
      <c r="AP72" s="201"/>
      <c r="AQ72" s="201"/>
      <c r="AR72" s="201"/>
      <c r="AS72" s="1078"/>
      <c r="AT72" s="1078"/>
      <c r="AU72" s="1078"/>
      <c r="AV72" s="1078"/>
      <c r="AW72" s="205"/>
    </row>
    <row r="73" spans="2:49" ht="24.75" customHeight="1">
      <c r="B73" s="516" t="s">
        <v>1389</v>
      </c>
      <c r="C73" s="517" t="s">
        <v>1353</v>
      </c>
      <c r="D73" s="518"/>
      <c r="E73" s="519" t="s">
        <v>212</v>
      </c>
      <c r="F73" s="519" t="s">
        <v>212</v>
      </c>
      <c r="G73" s="520"/>
      <c r="H73" s="519"/>
      <c r="I73" s="519"/>
      <c r="J73" s="519"/>
      <c r="K73" s="519"/>
      <c r="L73" s="519"/>
      <c r="M73" s="519"/>
      <c r="N73" s="520"/>
      <c r="O73" s="520"/>
      <c r="P73" s="520"/>
      <c r="Q73" s="520"/>
      <c r="R73" s="521"/>
      <c r="Z73" s="202"/>
      <c r="AA73" s="202"/>
      <c r="AB73" s="201"/>
      <c r="AC73" s="201"/>
      <c r="AD73" s="201"/>
      <c r="AE73" s="201"/>
      <c r="AF73" s="201"/>
      <c r="AG73" s="201"/>
      <c r="AH73" s="1078"/>
      <c r="AI73" s="1078"/>
      <c r="AJ73" s="1078"/>
      <c r="AK73" s="1078"/>
      <c r="AL73" s="1078"/>
      <c r="AM73" s="1078"/>
      <c r="AN73" s="1078"/>
      <c r="AO73" s="1078"/>
      <c r="AP73" s="201"/>
      <c r="AQ73" s="201"/>
      <c r="AR73" s="201"/>
      <c r="AS73" s="1078"/>
      <c r="AT73" s="1078"/>
      <c r="AU73" s="1078"/>
      <c r="AV73" s="1078"/>
      <c r="AW73" s="205"/>
    </row>
    <row r="74" spans="2:49" ht="15" customHeight="1">
      <c r="B74" s="969"/>
      <c r="C74" s="92"/>
      <c r="D74" s="92"/>
      <c r="E74" s="100"/>
      <c r="F74" s="100"/>
      <c r="G74" s="100"/>
      <c r="H74" s="100"/>
      <c r="I74" s="100"/>
      <c r="J74" s="100"/>
      <c r="K74" s="100"/>
      <c r="L74" s="100"/>
      <c r="M74" s="100"/>
      <c r="N74" s="100"/>
      <c r="O74" s="100"/>
      <c r="P74" s="100"/>
      <c r="Q74" s="100"/>
      <c r="R74" s="947"/>
      <c r="Z74" s="943"/>
      <c r="AA74" s="943"/>
      <c r="AB74" s="942"/>
      <c r="AC74" s="942"/>
      <c r="AD74" s="942"/>
      <c r="AE74" s="942"/>
      <c r="AF74" s="942"/>
      <c r="AG74" s="942"/>
      <c r="AH74" s="942"/>
      <c r="AI74" s="942"/>
      <c r="AJ74" s="942"/>
      <c r="AK74" s="942"/>
      <c r="AL74" s="942"/>
      <c r="AM74" s="942"/>
      <c r="AN74" s="942"/>
      <c r="AO74" s="942"/>
      <c r="AP74" s="942"/>
      <c r="AQ74" s="942"/>
      <c r="AR74" s="942"/>
      <c r="AS74" s="942"/>
      <c r="AT74" s="942"/>
      <c r="AU74" s="942"/>
      <c r="AV74" s="942"/>
      <c r="AW74" s="946"/>
    </row>
    <row r="75" spans="18:49" ht="15" customHeight="1">
      <c r="R75" s="104"/>
      <c r="Z75" s="202"/>
      <c r="AA75" s="202"/>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row>
    <row r="76" spans="2:49" s="94" customFormat="1" ht="17.25">
      <c r="B76" s="295" t="s">
        <v>516</v>
      </c>
      <c r="D76" s="204"/>
      <c r="R76" s="94" t="s">
        <v>199</v>
      </c>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row>
    <row r="77" spans="2:49" ht="24.75" customHeight="1">
      <c r="B77" s="503" t="s">
        <v>201</v>
      </c>
      <c r="C77" s="504" t="s">
        <v>92</v>
      </c>
      <c r="D77" s="505"/>
      <c r="E77" s="506" t="s">
        <v>153</v>
      </c>
      <c r="F77" s="506" t="s">
        <v>153</v>
      </c>
      <c r="G77" s="507" t="s">
        <v>154</v>
      </c>
      <c r="H77" s="506"/>
      <c r="I77" s="506"/>
      <c r="J77" s="506"/>
      <c r="K77" s="506"/>
      <c r="L77" s="506"/>
      <c r="M77" s="506"/>
      <c r="N77" s="507"/>
      <c r="O77" s="507"/>
      <c r="P77" s="507"/>
      <c r="Q77" s="507"/>
      <c r="R77" s="508" t="s">
        <v>502</v>
      </c>
      <c r="Z77" s="202"/>
      <c r="AA77" s="202"/>
      <c r="AB77" s="201"/>
      <c r="AC77" s="201"/>
      <c r="AD77" s="201"/>
      <c r="AE77" s="201"/>
      <c r="AF77" s="201"/>
      <c r="AG77" s="201"/>
      <c r="AH77" s="1078"/>
      <c r="AI77" s="1078"/>
      <c r="AJ77" s="1078"/>
      <c r="AK77" s="1078"/>
      <c r="AL77" s="1078"/>
      <c r="AM77" s="1078"/>
      <c r="AN77" s="1078"/>
      <c r="AO77" s="1078"/>
      <c r="AP77" s="201"/>
      <c r="AQ77" s="201"/>
      <c r="AR77" s="201"/>
      <c r="AS77" s="1078"/>
      <c r="AT77" s="1078"/>
      <c r="AU77" s="1078"/>
      <c r="AV77" s="1078"/>
      <c r="AW77" s="205"/>
    </row>
    <row r="78" spans="2:49" ht="24.75" customHeight="1">
      <c r="B78" s="509" t="s">
        <v>202</v>
      </c>
      <c r="C78" s="510" t="s">
        <v>193</v>
      </c>
      <c r="D78" s="511"/>
      <c r="E78" s="512" t="s">
        <v>153</v>
      </c>
      <c r="F78" s="512" t="s">
        <v>153</v>
      </c>
      <c r="G78" s="513" t="s">
        <v>154</v>
      </c>
      <c r="H78" s="512"/>
      <c r="I78" s="512"/>
      <c r="J78" s="512"/>
      <c r="K78" s="512"/>
      <c r="L78" s="512"/>
      <c r="M78" s="512"/>
      <c r="N78" s="513"/>
      <c r="O78" s="513"/>
      <c r="P78" s="513"/>
      <c r="Q78" s="513"/>
      <c r="R78" s="514" t="s">
        <v>1438</v>
      </c>
      <c r="Z78" s="205"/>
      <c r="AA78" s="205"/>
      <c r="AB78" s="201"/>
      <c r="AC78" s="201"/>
      <c r="AD78" s="201"/>
      <c r="AE78" s="201"/>
      <c r="AF78" s="201"/>
      <c r="AG78" s="201"/>
      <c r="AH78" s="1078"/>
      <c r="AI78" s="1078"/>
      <c r="AJ78" s="1078"/>
      <c r="AK78" s="1078"/>
      <c r="AL78" s="1078"/>
      <c r="AM78" s="1078"/>
      <c r="AN78" s="1078"/>
      <c r="AO78" s="1078"/>
      <c r="AP78" s="201"/>
      <c r="AQ78" s="201"/>
      <c r="AR78" s="201"/>
      <c r="AS78" s="1078"/>
      <c r="AT78" s="1078"/>
      <c r="AU78" s="1078"/>
      <c r="AV78" s="1078"/>
      <c r="AW78" s="205"/>
    </row>
    <row r="79" spans="2:49" ht="24.75" customHeight="1">
      <c r="B79" s="509" t="s">
        <v>203</v>
      </c>
      <c r="C79" s="510" t="s">
        <v>194</v>
      </c>
      <c r="D79" s="512"/>
      <c r="E79" s="512" t="s">
        <v>500</v>
      </c>
      <c r="F79" s="512" t="s">
        <v>500</v>
      </c>
      <c r="G79" s="513"/>
      <c r="H79" s="512"/>
      <c r="I79" s="512"/>
      <c r="J79" s="512"/>
      <c r="K79" s="512"/>
      <c r="L79" s="512"/>
      <c r="M79" s="512"/>
      <c r="N79" s="513"/>
      <c r="O79" s="513"/>
      <c r="P79" s="513"/>
      <c r="Q79" s="513"/>
      <c r="R79" s="514"/>
      <c r="Z79" s="96"/>
      <c r="AA79" s="96"/>
      <c r="AB79" s="201"/>
      <c r="AC79" s="201"/>
      <c r="AD79" s="201"/>
      <c r="AE79" s="201"/>
      <c r="AF79" s="201"/>
      <c r="AG79" s="201"/>
      <c r="AH79" s="1078"/>
      <c r="AI79" s="1078"/>
      <c r="AJ79" s="1078"/>
      <c r="AK79" s="1078"/>
      <c r="AL79" s="1078"/>
      <c r="AM79" s="1078"/>
      <c r="AN79" s="1078"/>
      <c r="AO79" s="1078"/>
      <c r="AP79" s="201"/>
      <c r="AQ79" s="201"/>
      <c r="AR79" s="201"/>
      <c r="AS79" s="1078"/>
      <c r="AT79" s="1078"/>
      <c r="AU79" s="1078"/>
      <c r="AV79" s="1078"/>
      <c r="AW79" s="205"/>
    </row>
    <row r="80" spans="2:49" ht="24.75" customHeight="1">
      <c r="B80" s="509" t="s">
        <v>204</v>
      </c>
      <c r="C80" s="510" t="s">
        <v>196</v>
      </c>
      <c r="D80" s="511"/>
      <c r="E80" s="512" t="s">
        <v>500</v>
      </c>
      <c r="F80" s="512" t="s">
        <v>500</v>
      </c>
      <c r="G80" s="513" t="s">
        <v>503</v>
      </c>
      <c r="H80" s="512"/>
      <c r="I80" s="512"/>
      <c r="J80" s="512"/>
      <c r="K80" s="512"/>
      <c r="L80" s="512"/>
      <c r="M80" s="512"/>
      <c r="N80" s="513"/>
      <c r="O80" s="513"/>
      <c r="P80" s="513"/>
      <c r="Q80" s="513"/>
      <c r="R80" s="514" t="s">
        <v>1438</v>
      </c>
      <c r="Z80" s="202"/>
      <c r="AA80" s="202"/>
      <c r="AB80" s="201"/>
      <c r="AC80" s="201"/>
      <c r="AD80" s="201"/>
      <c r="AE80" s="201"/>
      <c r="AF80" s="201"/>
      <c r="AG80" s="201"/>
      <c r="AH80" s="1078"/>
      <c r="AI80" s="1078"/>
      <c r="AJ80" s="1078"/>
      <c r="AK80" s="1078"/>
      <c r="AL80" s="1078"/>
      <c r="AM80" s="1078"/>
      <c r="AN80" s="1078"/>
      <c r="AO80" s="1078"/>
      <c r="AP80" s="201"/>
      <c r="AQ80" s="201"/>
      <c r="AR80" s="201"/>
      <c r="AS80" s="1078"/>
      <c r="AT80" s="1078"/>
      <c r="AU80" s="1078"/>
      <c r="AV80" s="1078"/>
      <c r="AW80" s="205"/>
    </row>
    <row r="81" spans="2:49" ht="24.75" customHeight="1">
      <c r="B81" s="509" t="s">
        <v>205</v>
      </c>
      <c r="C81" s="510" t="s">
        <v>1393</v>
      </c>
      <c r="D81" s="511"/>
      <c r="E81" s="512" t="s">
        <v>500</v>
      </c>
      <c r="F81" s="512" t="s">
        <v>500</v>
      </c>
      <c r="G81" s="513" t="s">
        <v>503</v>
      </c>
      <c r="H81" s="512"/>
      <c r="I81" s="512"/>
      <c r="J81" s="512"/>
      <c r="K81" s="512"/>
      <c r="L81" s="512"/>
      <c r="M81" s="512"/>
      <c r="N81" s="513"/>
      <c r="O81" s="513"/>
      <c r="P81" s="513"/>
      <c r="Q81" s="513"/>
      <c r="R81" s="514" t="s">
        <v>1438</v>
      </c>
      <c r="Z81" s="202"/>
      <c r="AA81" s="202"/>
      <c r="AB81" s="201"/>
      <c r="AC81" s="201"/>
      <c r="AD81" s="201"/>
      <c r="AE81" s="201"/>
      <c r="AF81" s="201"/>
      <c r="AG81" s="201"/>
      <c r="AH81" s="1078"/>
      <c r="AI81" s="1078"/>
      <c r="AJ81" s="1078"/>
      <c r="AK81" s="1078"/>
      <c r="AL81" s="1078"/>
      <c r="AM81" s="1078"/>
      <c r="AN81" s="1078"/>
      <c r="AO81" s="1078"/>
      <c r="AP81" s="201"/>
      <c r="AQ81" s="201"/>
      <c r="AR81" s="201"/>
      <c r="AS81" s="1078"/>
      <c r="AT81" s="1078"/>
      <c r="AU81" s="1078"/>
      <c r="AV81" s="1078"/>
      <c r="AW81" s="205"/>
    </row>
    <row r="82" spans="2:49" ht="24.75" customHeight="1">
      <c r="B82" s="509" t="s">
        <v>206</v>
      </c>
      <c r="C82" s="510" t="s">
        <v>1078</v>
      </c>
      <c r="D82" s="511"/>
      <c r="E82" s="512" t="s">
        <v>500</v>
      </c>
      <c r="F82" s="512" t="s">
        <v>500</v>
      </c>
      <c r="G82" s="513" t="s">
        <v>503</v>
      </c>
      <c r="H82" s="512"/>
      <c r="I82" s="512"/>
      <c r="J82" s="512"/>
      <c r="K82" s="512"/>
      <c r="L82" s="512"/>
      <c r="M82" s="512"/>
      <c r="N82" s="513"/>
      <c r="O82" s="513"/>
      <c r="P82" s="513"/>
      <c r="Q82" s="513"/>
      <c r="R82" s="514" t="s">
        <v>1438</v>
      </c>
      <c r="Z82" s="202"/>
      <c r="AA82" s="202"/>
      <c r="AB82" s="201"/>
      <c r="AC82" s="201"/>
      <c r="AD82" s="201"/>
      <c r="AE82" s="201"/>
      <c r="AF82" s="201"/>
      <c r="AG82" s="201"/>
      <c r="AH82" s="1078"/>
      <c r="AI82" s="1078"/>
      <c r="AJ82" s="1078"/>
      <c r="AK82" s="1078"/>
      <c r="AL82" s="1078"/>
      <c r="AM82" s="1078"/>
      <c r="AN82" s="1078"/>
      <c r="AO82" s="1078"/>
      <c r="AP82" s="201"/>
      <c r="AQ82" s="201"/>
      <c r="AR82" s="201"/>
      <c r="AS82" s="1078"/>
      <c r="AT82" s="1078"/>
      <c r="AU82" s="1078"/>
      <c r="AV82" s="1078"/>
      <c r="AW82" s="205"/>
    </row>
    <row r="83" spans="2:49" ht="24.75" customHeight="1">
      <c r="B83" s="509" t="s">
        <v>207</v>
      </c>
      <c r="C83" s="510" t="s">
        <v>197</v>
      </c>
      <c r="D83" s="511"/>
      <c r="E83" s="512" t="s">
        <v>500</v>
      </c>
      <c r="F83" s="512" t="s">
        <v>500</v>
      </c>
      <c r="G83" s="513"/>
      <c r="H83" s="512"/>
      <c r="I83" s="512"/>
      <c r="J83" s="512"/>
      <c r="K83" s="512"/>
      <c r="L83" s="512"/>
      <c r="M83" s="512"/>
      <c r="N83" s="513"/>
      <c r="O83" s="513"/>
      <c r="P83" s="513"/>
      <c r="Q83" s="513"/>
      <c r="R83" s="514"/>
      <c r="Z83" s="202"/>
      <c r="AA83" s="202"/>
      <c r="AB83" s="201"/>
      <c r="AC83" s="201"/>
      <c r="AD83" s="201"/>
      <c r="AE83" s="201"/>
      <c r="AF83" s="201"/>
      <c r="AG83" s="201"/>
      <c r="AH83" s="1078"/>
      <c r="AI83" s="1078"/>
      <c r="AJ83" s="1078"/>
      <c r="AK83" s="1078"/>
      <c r="AL83" s="1078"/>
      <c r="AM83" s="1078"/>
      <c r="AN83" s="1078"/>
      <c r="AO83" s="1078"/>
      <c r="AP83" s="201"/>
      <c r="AQ83" s="201"/>
      <c r="AR83" s="201"/>
      <c r="AS83" s="1078"/>
      <c r="AT83" s="1078"/>
      <c r="AU83" s="1078"/>
      <c r="AV83" s="1078"/>
      <c r="AW83" s="205"/>
    </row>
    <row r="84" spans="2:49" ht="24.75" customHeight="1">
      <c r="B84" s="509" t="s">
        <v>208</v>
      </c>
      <c r="C84" s="510" t="s">
        <v>198</v>
      </c>
      <c r="D84" s="511"/>
      <c r="E84" s="512" t="s">
        <v>500</v>
      </c>
      <c r="F84" s="512" t="s">
        <v>500</v>
      </c>
      <c r="G84" s="513"/>
      <c r="H84" s="512"/>
      <c r="I84" s="512"/>
      <c r="J84" s="512"/>
      <c r="K84" s="512"/>
      <c r="L84" s="512"/>
      <c r="M84" s="512"/>
      <c r="N84" s="513"/>
      <c r="O84" s="513"/>
      <c r="P84" s="513"/>
      <c r="Q84" s="513"/>
      <c r="R84" s="522"/>
      <c r="Z84" s="202"/>
      <c r="AA84" s="202"/>
      <c r="AB84" s="201"/>
      <c r="AC84" s="201"/>
      <c r="AD84" s="201"/>
      <c r="AE84" s="201"/>
      <c r="AF84" s="201"/>
      <c r="AG84" s="201"/>
      <c r="AH84" s="1078"/>
      <c r="AI84" s="1078"/>
      <c r="AJ84" s="1078"/>
      <c r="AK84" s="1078"/>
      <c r="AL84" s="1078"/>
      <c r="AM84" s="1078"/>
      <c r="AN84" s="1078"/>
      <c r="AO84" s="1078"/>
      <c r="AP84" s="201"/>
      <c r="AQ84" s="201"/>
      <c r="AR84" s="201"/>
      <c r="AS84" s="1078"/>
      <c r="AT84" s="1078"/>
      <c r="AU84" s="1078"/>
      <c r="AV84" s="1078"/>
      <c r="AW84" s="205"/>
    </row>
    <row r="85" spans="2:49" ht="24.75" customHeight="1">
      <c r="B85" s="509" t="s">
        <v>209</v>
      </c>
      <c r="C85" s="510" t="s">
        <v>1079</v>
      </c>
      <c r="D85" s="511"/>
      <c r="E85" s="512" t="s">
        <v>212</v>
      </c>
      <c r="F85" s="512" t="s">
        <v>212</v>
      </c>
      <c r="G85" s="513"/>
      <c r="H85" s="512"/>
      <c r="I85" s="512"/>
      <c r="J85" s="512"/>
      <c r="K85" s="512"/>
      <c r="L85" s="512"/>
      <c r="M85" s="512"/>
      <c r="N85" s="513"/>
      <c r="O85" s="513"/>
      <c r="P85" s="513"/>
      <c r="Q85" s="513"/>
      <c r="R85" s="522"/>
      <c r="Z85" s="875"/>
      <c r="AA85" s="875"/>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7"/>
    </row>
    <row r="86" spans="2:49" ht="24.75" customHeight="1">
      <c r="B86" s="509" t="s">
        <v>210</v>
      </c>
      <c r="C86" s="510" t="s">
        <v>122</v>
      </c>
      <c r="D86" s="511"/>
      <c r="E86" s="512" t="s">
        <v>500</v>
      </c>
      <c r="F86" s="512" t="s">
        <v>500</v>
      </c>
      <c r="G86" s="513"/>
      <c r="H86" s="512"/>
      <c r="I86" s="512" t="s">
        <v>212</v>
      </c>
      <c r="J86" s="512"/>
      <c r="K86" s="512"/>
      <c r="L86" s="512"/>
      <c r="M86" s="512"/>
      <c r="N86" s="513"/>
      <c r="O86" s="513"/>
      <c r="P86" s="513"/>
      <c r="Q86" s="513"/>
      <c r="R86" s="514"/>
      <c r="Z86" s="202"/>
      <c r="AA86" s="202"/>
      <c r="AB86" s="201"/>
      <c r="AC86" s="201"/>
      <c r="AD86" s="201"/>
      <c r="AE86" s="201"/>
      <c r="AF86" s="201"/>
      <c r="AG86" s="201"/>
      <c r="AH86" s="1078"/>
      <c r="AI86" s="1078"/>
      <c r="AJ86" s="1078"/>
      <c r="AK86" s="1078"/>
      <c r="AL86" s="1078"/>
      <c r="AM86" s="1078"/>
      <c r="AN86" s="1078"/>
      <c r="AO86" s="1078"/>
      <c r="AP86" s="201"/>
      <c r="AQ86" s="201"/>
      <c r="AR86" s="201"/>
      <c r="AS86" s="1078"/>
      <c r="AT86" s="1078"/>
      <c r="AU86" s="1078"/>
      <c r="AV86" s="1078"/>
      <c r="AW86" s="205"/>
    </row>
    <row r="87" spans="2:49" ht="24.75" customHeight="1">
      <c r="B87" s="516" t="s">
        <v>1390</v>
      </c>
      <c r="C87" s="517" t="s">
        <v>1353</v>
      </c>
      <c r="D87" s="518"/>
      <c r="E87" s="519" t="s">
        <v>212</v>
      </c>
      <c r="F87" s="519" t="s">
        <v>212</v>
      </c>
      <c r="G87" s="520"/>
      <c r="H87" s="519"/>
      <c r="I87" s="519"/>
      <c r="J87" s="519"/>
      <c r="K87" s="519"/>
      <c r="L87" s="519"/>
      <c r="M87" s="519"/>
      <c r="N87" s="520"/>
      <c r="O87" s="520"/>
      <c r="P87" s="520"/>
      <c r="Q87" s="520"/>
      <c r="R87" s="521"/>
      <c r="Z87" s="202"/>
      <c r="AA87" s="202"/>
      <c r="AB87" s="201"/>
      <c r="AC87" s="201"/>
      <c r="AD87" s="201"/>
      <c r="AE87" s="201"/>
      <c r="AF87" s="201"/>
      <c r="AG87" s="201"/>
      <c r="AH87" s="1078"/>
      <c r="AI87" s="1078"/>
      <c r="AJ87" s="1078"/>
      <c r="AK87" s="1078"/>
      <c r="AL87" s="1078"/>
      <c r="AM87" s="1078"/>
      <c r="AN87" s="1078"/>
      <c r="AO87" s="1078"/>
      <c r="AP87" s="201"/>
      <c r="AQ87" s="201"/>
      <c r="AR87" s="201"/>
      <c r="AS87" s="1078"/>
      <c r="AT87" s="1078"/>
      <c r="AU87" s="1078"/>
      <c r="AV87" s="1078"/>
      <c r="AW87" s="205"/>
    </row>
    <row r="88" spans="2:49" ht="15" customHeight="1">
      <c r="B88" s="969"/>
      <c r="C88" s="92"/>
      <c r="D88" s="92"/>
      <c r="E88" s="100"/>
      <c r="F88" s="100"/>
      <c r="G88" s="100"/>
      <c r="H88" s="100"/>
      <c r="I88" s="100"/>
      <c r="J88" s="100"/>
      <c r="K88" s="100"/>
      <c r="L88" s="100"/>
      <c r="M88" s="100"/>
      <c r="N88" s="100"/>
      <c r="O88" s="100"/>
      <c r="P88" s="100"/>
      <c r="Q88" s="100"/>
      <c r="R88" s="947"/>
      <c r="Z88" s="943"/>
      <c r="AA88" s="943"/>
      <c r="AB88" s="942"/>
      <c r="AC88" s="942"/>
      <c r="AD88" s="942"/>
      <c r="AE88" s="942"/>
      <c r="AF88" s="942"/>
      <c r="AG88" s="942"/>
      <c r="AH88" s="942"/>
      <c r="AI88" s="942"/>
      <c r="AJ88" s="942"/>
      <c r="AK88" s="942"/>
      <c r="AL88" s="942"/>
      <c r="AM88" s="942"/>
      <c r="AN88" s="942"/>
      <c r="AO88" s="942"/>
      <c r="AP88" s="942"/>
      <c r="AQ88" s="942"/>
      <c r="AR88" s="942"/>
      <c r="AS88" s="942"/>
      <c r="AT88" s="942"/>
      <c r="AU88" s="942"/>
      <c r="AV88" s="942"/>
      <c r="AW88" s="946"/>
    </row>
    <row r="89" spans="18:49" ht="15" customHeight="1">
      <c r="R89" s="104"/>
      <c r="Z89" s="202"/>
      <c r="AA89" s="202"/>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row>
    <row r="90" spans="2:49" s="94" customFormat="1" ht="17.25">
      <c r="B90" s="295" t="s">
        <v>517</v>
      </c>
      <c r="D90" s="94" t="s">
        <v>358</v>
      </c>
      <c r="Z90" s="202"/>
      <c r="AA90" s="202"/>
      <c r="AB90" s="93"/>
      <c r="AC90" s="93"/>
      <c r="AD90" s="93"/>
      <c r="AE90" s="93"/>
      <c r="AF90" s="93"/>
      <c r="AG90" s="93"/>
      <c r="AH90" s="93"/>
      <c r="AI90" s="93"/>
      <c r="AJ90" s="93"/>
      <c r="AK90" s="93"/>
      <c r="AL90" s="93"/>
      <c r="AM90" s="93"/>
      <c r="AN90" s="93"/>
      <c r="AO90" s="93"/>
      <c r="AP90" s="93"/>
      <c r="AQ90" s="93"/>
      <c r="AR90" s="93"/>
      <c r="AS90" s="93"/>
      <c r="AT90" s="93"/>
      <c r="AU90" s="93"/>
      <c r="AV90" s="93"/>
      <c r="AW90" s="93"/>
    </row>
    <row r="91" spans="2:49" ht="24.75" customHeight="1">
      <c r="B91" s="503" t="s">
        <v>368</v>
      </c>
      <c r="C91" s="504" t="s">
        <v>117</v>
      </c>
      <c r="D91" s="505" t="s">
        <v>182</v>
      </c>
      <c r="E91" s="506" t="s">
        <v>153</v>
      </c>
      <c r="F91" s="506" t="s">
        <v>153</v>
      </c>
      <c r="G91" s="507" t="s">
        <v>154</v>
      </c>
      <c r="H91" s="506"/>
      <c r="I91" s="506"/>
      <c r="J91" s="506"/>
      <c r="K91" s="506"/>
      <c r="L91" s="506"/>
      <c r="M91" s="506"/>
      <c r="N91" s="507"/>
      <c r="O91" s="507"/>
      <c r="P91" s="507"/>
      <c r="Q91" s="507"/>
      <c r="R91" s="508" t="s">
        <v>501</v>
      </c>
      <c r="Z91" s="202"/>
      <c r="AA91" s="202"/>
      <c r="AB91" s="201"/>
      <c r="AC91" s="201"/>
      <c r="AD91" s="201"/>
      <c r="AE91" s="201"/>
      <c r="AF91" s="201"/>
      <c r="AG91" s="201"/>
      <c r="AH91" s="1078"/>
      <c r="AI91" s="1078"/>
      <c r="AJ91" s="1078"/>
      <c r="AK91" s="1078"/>
      <c r="AL91" s="1078"/>
      <c r="AM91" s="1078"/>
      <c r="AN91" s="1078"/>
      <c r="AO91" s="1078"/>
      <c r="AP91" s="201"/>
      <c r="AQ91" s="201"/>
      <c r="AR91" s="201"/>
      <c r="AS91" s="1078"/>
      <c r="AT91" s="1078"/>
      <c r="AU91" s="1078"/>
      <c r="AV91" s="1078"/>
      <c r="AW91" s="205"/>
    </row>
    <row r="92" spans="2:49" ht="24.75" customHeight="1">
      <c r="B92" s="509" t="s">
        <v>369</v>
      </c>
      <c r="C92" s="510" t="s">
        <v>92</v>
      </c>
      <c r="D92" s="511" t="s">
        <v>182</v>
      </c>
      <c r="E92" s="512" t="s">
        <v>153</v>
      </c>
      <c r="F92" s="512" t="s">
        <v>153</v>
      </c>
      <c r="G92" s="513" t="s">
        <v>154</v>
      </c>
      <c r="H92" s="512"/>
      <c r="I92" s="512"/>
      <c r="J92" s="512"/>
      <c r="K92" s="512"/>
      <c r="L92" s="512"/>
      <c r="M92" s="512"/>
      <c r="N92" s="513"/>
      <c r="O92" s="513"/>
      <c r="P92" s="513"/>
      <c r="Q92" s="513"/>
      <c r="R92" s="514" t="s">
        <v>1436</v>
      </c>
      <c r="Z92" s="202"/>
      <c r="AA92" s="202"/>
      <c r="AB92" s="201"/>
      <c r="AC92" s="201"/>
      <c r="AD92" s="201"/>
      <c r="AE92" s="201"/>
      <c r="AF92" s="201"/>
      <c r="AG92" s="201"/>
      <c r="AH92" s="1078"/>
      <c r="AI92" s="1078"/>
      <c r="AJ92" s="1078"/>
      <c r="AK92" s="1078"/>
      <c r="AL92" s="1078"/>
      <c r="AM92" s="1078"/>
      <c r="AN92" s="1078"/>
      <c r="AO92" s="1078"/>
      <c r="AP92" s="201"/>
      <c r="AQ92" s="201"/>
      <c r="AR92" s="201"/>
      <c r="AS92" s="1078"/>
      <c r="AT92" s="1078"/>
      <c r="AU92" s="1078"/>
      <c r="AV92" s="1078"/>
      <c r="AW92" s="205"/>
    </row>
    <row r="93" spans="2:49" ht="24.75" customHeight="1">
      <c r="B93" s="509" t="s">
        <v>370</v>
      </c>
      <c r="C93" s="510" t="s">
        <v>93</v>
      </c>
      <c r="D93" s="511" t="s">
        <v>182</v>
      </c>
      <c r="E93" s="512" t="s">
        <v>500</v>
      </c>
      <c r="F93" s="512" t="s">
        <v>500</v>
      </c>
      <c r="G93" s="513"/>
      <c r="H93" s="512"/>
      <c r="I93" s="512"/>
      <c r="J93" s="512"/>
      <c r="K93" s="512"/>
      <c r="L93" s="512"/>
      <c r="M93" s="512"/>
      <c r="N93" s="513"/>
      <c r="O93" s="513"/>
      <c r="P93" s="513"/>
      <c r="Q93" s="513"/>
      <c r="R93" s="514"/>
      <c r="Z93" s="202"/>
      <c r="AA93" s="202"/>
      <c r="AB93" s="201"/>
      <c r="AC93" s="201"/>
      <c r="AD93" s="201"/>
      <c r="AE93" s="201"/>
      <c r="AF93" s="201"/>
      <c r="AG93" s="201"/>
      <c r="AH93" s="1078"/>
      <c r="AI93" s="1078"/>
      <c r="AJ93" s="1078"/>
      <c r="AK93" s="1078"/>
      <c r="AL93" s="1078"/>
      <c r="AM93" s="1078"/>
      <c r="AN93" s="1078"/>
      <c r="AO93" s="1078"/>
      <c r="AP93" s="201"/>
      <c r="AQ93" s="201"/>
      <c r="AR93" s="201"/>
      <c r="AS93" s="1078"/>
      <c r="AT93" s="1078"/>
      <c r="AU93" s="1078"/>
      <c r="AV93" s="1078"/>
      <c r="AW93" s="205"/>
    </row>
    <row r="94" spans="2:49" ht="24.75" customHeight="1">
      <c r="B94" s="509" t="s">
        <v>371</v>
      </c>
      <c r="C94" s="510" t="s">
        <v>118</v>
      </c>
      <c r="D94" s="511" t="s">
        <v>182</v>
      </c>
      <c r="E94" s="512" t="s">
        <v>500</v>
      </c>
      <c r="F94" s="512" t="s">
        <v>500</v>
      </c>
      <c r="G94" s="513" t="s">
        <v>503</v>
      </c>
      <c r="H94" s="512"/>
      <c r="I94" s="512"/>
      <c r="J94" s="512"/>
      <c r="K94" s="512"/>
      <c r="L94" s="512"/>
      <c r="M94" s="512"/>
      <c r="N94" s="513"/>
      <c r="O94" s="513"/>
      <c r="P94" s="513"/>
      <c r="Q94" s="513"/>
      <c r="R94" s="514" t="s">
        <v>1439</v>
      </c>
      <c r="S94" s="202"/>
      <c r="T94" s="202"/>
      <c r="U94" s="202"/>
      <c r="V94" s="202"/>
      <c r="W94" s="202"/>
      <c r="X94" s="202"/>
      <c r="Y94" s="202"/>
      <c r="Z94" s="202"/>
      <c r="AA94" s="202"/>
      <c r="AB94" s="201"/>
      <c r="AC94" s="201"/>
      <c r="AD94" s="201"/>
      <c r="AE94" s="201"/>
      <c r="AF94" s="201"/>
      <c r="AG94" s="201"/>
      <c r="AH94" s="1078"/>
      <c r="AI94" s="1078"/>
      <c r="AJ94" s="1078"/>
      <c r="AK94" s="1078"/>
      <c r="AL94" s="1078"/>
      <c r="AM94" s="1078"/>
      <c r="AN94" s="1078"/>
      <c r="AO94" s="1078"/>
      <c r="AP94" s="201"/>
      <c r="AQ94" s="201"/>
      <c r="AR94" s="201"/>
      <c r="AS94" s="1078"/>
      <c r="AT94" s="1078"/>
      <c r="AU94" s="1078"/>
      <c r="AV94" s="1078"/>
      <c r="AW94" s="205"/>
    </row>
    <row r="95" spans="2:49" ht="24.75" customHeight="1">
      <c r="B95" s="509" t="s">
        <v>372</v>
      </c>
      <c r="C95" s="510" t="s">
        <v>157</v>
      </c>
      <c r="D95" s="511" t="s">
        <v>182</v>
      </c>
      <c r="E95" s="512" t="s">
        <v>500</v>
      </c>
      <c r="F95" s="512" t="s">
        <v>500</v>
      </c>
      <c r="G95" s="513"/>
      <c r="H95" s="512"/>
      <c r="I95" s="512"/>
      <c r="J95" s="512"/>
      <c r="K95" s="512"/>
      <c r="L95" s="512"/>
      <c r="M95" s="512"/>
      <c r="N95" s="513"/>
      <c r="O95" s="513"/>
      <c r="P95" s="513"/>
      <c r="Q95" s="513"/>
      <c r="R95" s="514" t="s">
        <v>1423</v>
      </c>
      <c r="S95" s="1078"/>
      <c r="T95" s="1078"/>
      <c r="U95" s="1078"/>
      <c r="V95" s="1078"/>
      <c r="W95" s="1078"/>
      <c r="X95" s="1078"/>
      <c r="Y95" s="1078"/>
      <c r="Z95" s="1078"/>
      <c r="AA95" s="201"/>
      <c r="AB95" s="201"/>
      <c r="AC95" s="201"/>
      <c r="AD95" s="201"/>
      <c r="AE95" s="201"/>
      <c r="AF95" s="201"/>
      <c r="AG95" s="201"/>
      <c r="AH95" s="1078"/>
      <c r="AI95" s="1078"/>
      <c r="AJ95" s="1078"/>
      <c r="AK95" s="1078"/>
      <c r="AL95" s="1078"/>
      <c r="AM95" s="1078"/>
      <c r="AN95" s="1078"/>
      <c r="AO95" s="1078"/>
      <c r="AP95" s="201"/>
      <c r="AQ95" s="201"/>
      <c r="AR95" s="201"/>
      <c r="AS95" s="1078"/>
      <c r="AT95" s="1078"/>
      <c r="AU95" s="1078"/>
      <c r="AV95" s="1078"/>
      <c r="AW95" s="205"/>
    </row>
    <row r="96" spans="2:49" ht="24.75" customHeight="1">
      <c r="B96" s="509" t="s">
        <v>373</v>
      </c>
      <c r="C96" s="510" t="s">
        <v>194</v>
      </c>
      <c r="D96" s="511" t="s">
        <v>182</v>
      </c>
      <c r="E96" s="512" t="s">
        <v>500</v>
      </c>
      <c r="F96" s="512" t="s">
        <v>500</v>
      </c>
      <c r="G96" s="523"/>
      <c r="H96" s="524"/>
      <c r="I96" s="524"/>
      <c r="J96" s="524"/>
      <c r="K96" s="524"/>
      <c r="L96" s="524"/>
      <c r="M96" s="524"/>
      <c r="N96" s="523"/>
      <c r="O96" s="523"/>
      <c r="P96" s="523"/>
      <c r="Q96" s="523"/>
      <c r="R96" s="514"/>
      <c r="S96" s="1078"/>
      <c r="T96" s="1078"/>
      <c r="U96" s="1078"/>
      <c r="V96" s="1078"/>
      <c r="W96" s="1078"/>
      <c r="X96" s="1078"/>
      <c r="Y96" s="1078"/>
      <c r="Z96" s="1078"/>
      <c r="AA96" s="201"/>
      <c r="AB96" s="201"/>
      <c r="AC96" s="201"/>
      <c r="AD96" s="201"/>
      <c r="AE96" s="201"/>
      <c r="AF96" s="201"/>
      <c r="AG96" s="201"/>
      <c r="AH96" s="1078"/>
      <c r="AI96" s="1078"/>
      <c r="AJ96" s="1078"/>
      <c r="AK96" s="1078"/>
      <c r="AL96" s="1078"/>
      <c r="AM96" s="1078"/>
      <c r="AN96" s="1078"/>
      <c r="AO96" s="1078"/>
      <c r="AP96" s="201"/>
      <c r="AQ96" s="201"/>
      <c r="AR96" s="201"/>
      <c r="AS96" s="1078"/>
      <c r="AT96" s="1078"/>
      <c r="AU96" s="1078"/>
      <c r="AV96" s="1078"/>
      <c r="AW96" s="205"/>
    </row>
    <row r="97" spans="2:49" ht="24.75" customHeight="1">
      <c r="B97" s="509" t="s">
        <v>374</v>
      </c>
      <c r="C97" s="510" t="s">
        <v>159</v>
      </c>
      <c r="D97" s="511" t="s">
        <v>504</v>
      </c>
      <c r="E97" s="512" t="s">
        <v>500</v>
      </c>
      <c r="F97" s="512" t="s">
        <v>500</v>
      </c>
      <c r="G97" s="523"/>
      <c r="H97" s="524"/>
      <c r="I97" s="524"/>
      <c r="J97" s="524"/>
      <c r="K97" s="512" t="s">
        <v>500</v>
      </c>
      <c r="L97" s="524"/>
      <c r="M97" s="524"/>
      <c r="N97" s="523"/>
      <c r="O97" s="523"/>
      <c r="P97" s="523"/>
      <c r="Q97" s="523"/>
      <c r="R97" s="522"/>
      <c r="S97" s="1078"/>
      <c r="T97" s="1078"/>
      <c r="U97" s="1078"/>
      <c r="V97" s="1078"/>
      <c r="W97" s="1078"/>
      <c r="X97" s="1078"/>
      <c r="Y97" s="1078"/>
      <c r="Z97" s="1078"/>
      <c r="AA97" s="201"/>
      <c r="AB97" s="201"/>
      <c r="AC97" s="201"/>
      <c r="AD97" s="201"/>
      <c r="AE97" s="201"/>
      <c r="AF97" s="201"/>
      <c r="AG97" s="201"/>
      <c r="AH97" s="1078"/>
      <c r="AI97" s="1078"/>
      <c r="AJ97" s="1078"/>
      <c r="AK97" s="1078"/>
      <c r="AL97" s="1078"/>
      <c r="AM97" s="1078"/>
      <c r="AN97" s="1078"/>
      <c r="AO97" s="1078"/>
      <c r="AP97" s="201"/>
      <c r="AQ97" s="201"/>
      <c r="AR97" s="201"/>
      <c r="AS97" s="1078"/>
      <c r="AT97" s="1078"/>
      <c r="AU97" s="1078"/>
      <c r="AV97" s="1078"/>
      <c r="AW97" s="205"/>
    </row>
    <row r="98" spans="2:49" ht="24.75" customHeight="1">
      <c r="B98" s="509" t="s">
        <v>375</v>
      </c>
      <c r="C98" s="510" t="s">
        <v>132</v>
      </c>
      <c r="D98" s="511" t="s">
        <v>182</v>
      </c>
      <c r="E98" s="512" t="s">
        <v>500</v>
      </c>
      <c r="F98" s="512" t="s">
        <v>500</v>
      </c>
      <c r="G98" s="523"/>
      <c r="H98" s="524"/>
      <c r="I98" s="524"/>
      <c r="J98" s="524"/>
      <c r="K98" s="524"/>
      <c r="L98" s="524"/>
      <c r="M98" s="524"/>
      <c r="N98" s="523"/>
      <c r="O98" s="523"/>
      <c r="P98" s="523"/>
      <c r="Q98" s="523"/>
      <c r="R98" s="514" t="s">
        <v>508</v>
      </c>
      <c r="S98" s="1078"/>
      <c r="T98" s="1078"/>
      <c r="U98" s="1078"/>
      <c r="V98" s="1078"/>
      <c r="W98" s="1078"/>
      <c r="X98" s="1078"/>
      <c r="Y98" s="1078"/>
      <c r="Z98" s="1078"/>
      <c r="AA98" s="201"/>
      <c r="AB98" s="201"/>
      <c r="AC98" s="201"/>
      <c r="AD98" s="201"/>
      <c r="AE98" s="201"/>
      <c r="AF98" s="201"/>
      <c r="AG98" s="201"/>
      <c r="AH98" s="1078"/>
      <c r="AI98" s="1078"/>
      <c r="AJ98" s="1078"/>
      <c r="AK98" s="1078"/>
      <c r="AL98" s="1078"/>
      <c r="AM98" s="1078"/>
      <c r="AN98" s="1078"/>
      <c r="AO98" s="1078"/>
      <c r="AP98" s="201"/>
      <c r="AQ98" s="201"/>
      <c r="AR98" s="201"/>
      <c r="AS98" s="1078"/>
      <c r="AT98" s="1078"/>
      <c r="AU98" s="1078"/>
      <c r="AV98" s="1078"/>
      <c r="AW98" s="205"/>
    </row>
    <row r="99" spans="2:49" ht="24.75" customHeight="1">
      <c r="B99" s="509" t="s">
        <v>376</v>
      </c>
      <c r="C99" s="596" t="s">
        <v>1445</v>
      </c>
      <c r="D99" s="511" t="s">
        <v>367</v>
      </c>
      <c r="E99" s="512" t="s">
        <v>212</v>
      </c>
      <c r="F99" s="512" t="s">
        <v>212</v>
      </c>
      <c r="G99" s="513"/>
      <c r="H99" s="512"/>
      <c r="I99" s="512"/>
      <c r="J99" s="512"/>
      <c r="K99" s="512"/>
      <c r="L99" s="512"/>
      <c r="M99" s="512"/>
      <c r="N99" s="513"/>
      <c r="O99" s="513"/>
      <c r="P99" s="513"/>
      <c r="Q99" s="513"/>
      <c r="R99" s="522"/>
      <c r="AB99" s="559"/>
      <c r="AC99" s="559"/>
      <c r="AD99" s="559"/>
      <c r="AE99" s="559"/>
      <c r="AF99" s="559"/>
      <c r="AG99" s="559"/>
      <c r="AH99" s="559"/>
      <c r="AI99" s="559"/>
      <c r="AJ99" s="559"/>
      <c r="AK99" s="559"/>
      <c r="AL99" s="559"/>
      <c r="AM99" s="559"/>
      <c r="AN99" s="559"/>
      <c r="AO99" s="559"/>
      <c r="AP99" s="559"/>
      <c r="AQ99" s="559"/>
      <c r="AR99" s="559"/>
      <c r="AS99" s="559"/>
      <c r="AT99" s="559"/>
      <c r="AU99" s="1079"/>
      <c r="AV99" s="1079"/>
      <c r="AW99" s="560"/>
    </row>
    <row r="100" spans="2:49" ht="24.75" customHeight="1">
      <c r="B100" s="509" t="s">
        <v>377</v>
      </c>
      <c r="C100" s="596" t="s">
        <v>1441</v>
      </c>
      <c r="D100" s="511" t="s">
        <v>367</v>
      </c>
      <c r="E100" s="512" t="s">
        <v>212</v>
      </c>
      <c r="F100" s="512" t="s">
        <v>212</v>
      </c>
      <c r="G100" s="513"/>
      <c r="H100" s="512"/>
      <c r="I100" s="512"/>
      <c r="J100" s="512"/>
      <c r="K100" s="512"/>
      <c r="L100" s="512"/>
      <c r="M100" s="512"/>
      <c r="N100" s="513"/>
      <c r="O100" s="513"/>
      <c r="P100" s="513"/>
      <c r="Q100" s="513"/>
      <c r="R100" s="522"/>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60"/>
    </row>
    <row r="101" spans="2:49" ht="24.75" customHeight="1">
      <c r="B101" s="509" t="s">
        <v>378</v>
      </c>
      <c r="C101" s="596" t="s">
        <v>1053</v>
      </c>
      <c r="D101" s="511" t="s">
        <v>367</v>
      </c>
      <c r="E101" s="512" t="s">
        <v>212</v>
      </c>
      <c r="F101" s="512" t="s">
        <v>212</v>
      </c>
      <c r="G101" s="513" t="s">
        <v>213</v>
      </c>
      <c r="H101" s="512"/>
      <c r="I101" s="512"/>
      <c r="J101" s="512"/>
      <c r="K101" s="512"/>
      <c r="L101" s="512"/>
      <c r="M101" s="512"/>
      <c r="N101" s="513"/>
      <c r="O101" s="513"/>
      <c r="P101" s="513"/>
      <c r="Q101" s="513"/>
      <c r="R101" s="522"/>
      <c r="AB101" s="559"/>
      <c r="AC101" s="559"/>
      <c r="AD101" s="559"/>
      <c r="AE101" s="559"/>
      <c r="AF101" s="559"/>
      <c r="AG101" s="559"/>
      <c r="AH101" s="559"/>
      <c r="AI101" s="559"/>
      <c r="AJ101" s="559"/>
      <c r="AK101" s="559"/>
      <c r="AL101" s="559"/>
      <c r="AM101" s="559"/>
      <c r="AN101" s="559"/>
      <c r="AO101" s="559"/>
      <c r="AP101" s="559"/>
      <c r="AQ101" s="559"/>
      <c r="AR101" s="559"/>
      <c r="AS101" s="559"/>
      <c r="AT101" s="559"/>
      <c r="AU101" s="559"/>
      <c r="AV101" s="559"/>
      <c r="AW101" s="560"/>
    </row>
    <row r="102" spans="2:49" ht="24.75" customHeight="1">
      <c r="B102" s="509" t="s">
        <v>379</v>
      </c>
      <c r="C102" s="596" t="s">
        <v>1054</v>
      </c>
      <c r="D102" s="511" t="s">
        <v>367</v>
      </c>
      <c r="E102" s="512" t="s">
        <v>212</v>
      </c>
      <c r="F102" s="512" t="s">
        <v>212</v>
      </c>
      <c r="G102" s="513" t="s">
        <v>213</v>
      </c>
      <c r="H102" s="512"/>
      <c r="I102" s="512"/>
      <c r="J102" s="512"/>
      <c r="K102" s="512"/>
      <c r="L102" s="512"/>
      <c r="M102" s="512"/>
      <c r="N102" s="513"/>
      <c r="O102" s="513"/>
      <c r="P102" s="513"/>
      <c r="Q102" s="513"/>
      <c r="R102" s="522"/>
      <c r="AB102" s="559"/>
      <c r="AC102" s="559"/>
      <c r="AD102" s="559"/>
      <c r="AE102" s="559"/>
      <c r="AF102" s="559"/>
      <c r="AG102" s="559"/>
      <c r="AH102" s="559"/>
      <c r="AI102" s="559"/>
      <c r="AJ102" s="559"/>
      <c r="AK102" s="559"/>
      <c r="AL102" s="559"/>
      <c r="AM102" s="559"/>
      <c r="AN102" s="559"/>
      <c r="AO102" s="559"/>
      <c r="AP102" s="559"/>
      <c r="AQ102" s="559"/>
      <c r="AR102" s="559"/>
      <c r="AS102" s="559"/>
      <c r="AT102" s="559"/>
      <c r="AU102" s="559"/>
      <c r="AV102" s="559"/>
      <c r="AW102" s="560"/>
    </row>
    <row r="103" spans="2:49" ht="24.75" customHeight="1">
      <c r="B103" s="509" t="s">
        <v>380</v>
      </c>
      <c r="C103" s="596" t="s">
        <v>1056</v>
      </c>
      <c r="D103" s="511" t="s">
        <v>367</v>
      </c>
      <c r="E103" s="512" t="s">
        <v>212</v>
      </c>
      <c r="F103" s="512" t="s">
        <v>212</v>
      </c>
      <c r="G103" s="513"/>
      <c r="H103" s="512"/>
      <c r="I103" s="512"/>
      <c r="J103" s="512"/>
      <c r="K103" s="512"/>
      <c r="L103" s="512"/>
      <c r="M103" s="512"/>
      <c r="N103" s="513"/>
      <c r="O103" s="513"/>
      <c r="P103" s="513"/>
      <c r="Q103" s="513"/>
      <c r="R103" s="522"/>
      <c r="AB103" s="559"/>
      <c r="AC103" s="559"/>
      <c r="AD103" s="559"/>
      <c r="AE103" s="559"/>
      <c r="AF103" s="559"/>
      <c r="AG103" s="559"/>
      <c r="AH103" s="559"/>
      <c r="AI103" s="559"/>
      <c r="AJ103" s="559"/>
      <c r="AK103" s="559"/>
      <c r="AL103" s="559"/>
      <c r="AM103" s="559"/>
      <c r="AN103" s="559"/>
      <c r="AO103" s="559"/>
      <c r="AP103" s="559"/>
      <c r="AQ103" s="559"/>
      <c r="AR103" s="559"/>
      <c r="AS103" s="559"/>
      <c r="AT103" s="559"/>
      <c r="AU103" s="559"/>
      <c r="AV103" s="559"/>
      <c r="AW103" s="560"/>
    </row>
    <row r="104" spans="2:49" ht="24.75" customHeight="1">
      <c r="B104" s="509" t="s">
        <v>381</v>
      </c>
      <c r="C104" s="510" t="s">
        <v>164</v>
      </c>
      <c r="D104" s="511" t="s">
        <v>509</v>
      </c>
      <c r="E104" s="512" t="s">
        <v>510</v>
      </c>
      <c r="F104" s="512" t="s">
        <v>510</v>
      </c>
      <c r="G104" s="523"/>
      <c r="H104" s="524"/>
      <c r="I104" s="524"/>
      <c r="J104" s="524"/>
      <c r="K104" s="524"/>
      <c r="L104" s="512"/>
      <c r="M104" s="524"/>
      <c r="N104" s="523"/>
      <c r="O104" s="523"/>
      <c r="P104" s="523"/>
      <c r="Q104" s="523"/>
      <c r="R104" s="514"/>
      <c r="S104" s="1078"/>
      <c r="T104" s="1078"/>
      <c r="U104" s="1078"/>
      <c r="V104" s="1078"/>
      <c r="W104" s="1078"/>
      <c r="X104" s="1078"/>
      <c r="Y104" s="1078"/>
      <c r="Z104" s="1078"/>
      <c r="AA104" s="201"/>
      <c r="AB104" s="201"/>
      <c r="AC104" s="201"/>
      <c r="AD104" s="201"/>
      <c r="AE104" s="201"/>
      <c r="AF104" s="201"/>
      <c r="AG104" s="201"/>
      <c r="AH104" s="1078"/>
      <c r="AI104" s="1078"/>
      <c r="AJ104" s="1078"/>
      <c r="AK104" s="1078"/>
      <c r="AL104" s="1078"/>
      <c r="AM104" s="1078"/>
      <c r="AN104" s="1078"/>
      <c r="AO104" s="1078"/>
      <c r="AP104" s="201"/>
      <c r="AQ104" s="201"/>
      <c r="AR104" s="201"/>
      <c r="AS104" s="1078"/>
      <c r="AT104" s="1078"/>
      <c r="AU104" s="1078"/>
      <c r="AV104" s="1078"/>
      <c r="AW104" s="205"/>
    </row>
    <row r="105" spans="2:49" ht="24.75" customHeight="1">
      <c r="B105" s="509" t="s">
        <v>382</v>
      </c>
      <c r="C105" s="510" t="s">
        <v>165</v>
      </c>
      <c r="D105" s="511" t="s">
        <v>509</v>
      </c>
      <c r="E105" s="512" t="s">
        <v>510</v>
      </c>
      <c r="F105" s="512" t="s">
        <v>510</v>
      </c>
      <c r="G105" s="513"/>
      <c r="H105" s="512"/>
      <c r="I105" s="512"/>
      <c r="J105" s="512"/>
      <c r="K105" s="512"/>
      <c r="L105" s="512" t="s">
        <v>510</v>
      </c>
      <c r="M105" s="512"/>
      <c r="N105" s="513"/>
      <c r="O105" s="513"/>
      <c r="P105" s="513"/>
      <c r="Q105" s="513"/>
      <c r="R105" s="514"/>
      <c r="S105" s="1078"/>
      <c r="T105" s="1078"/>
      <c r="U105" s="1078"/>
      <c r="V105" s="1078"/>
      <c r="W105" s="1078"/>
      <c r="X105" s="1078"/>
      <c r="Y105" s="1078"/>
      <c r="Z105" s="1078"/>
      <c r="AA105" s="201"/>
      <c r="AB105" s="201"/>
      <c r="AC105" s="201"/>
      <c r="AD105" s="201"/>
      <c r="AE105" s="201"/>
      <c r="AF105" s="201"/>
      <c r="AG105" s="201"/>
      <c r="AH105" s="1078"/>
      <c r="AI105" s="1078"/>
      <c r="AJ105" s="1078"/>
      <c r="AK105" s="1078"/>
      <c r="AL105" s="1078"/>
      <c r="AM105" s="1078"/>
      <c r="AN105" s="1078"/>
      <c r="AO105" s="1078"/>
      <c r="AP105" s="201"/>
      <c r="AQ105" s="201"/>
      <c r="AR105" s="201"/>
      <c r="AS105" s="1078"/>
      <c r="AT105" s="1078"/>
      <c r="AU105" s="1078"/>
      <c r="AV105" s="1078"/>
      <c r="AW105" s="205"/>
    </row>
    <row r="106" spans="2:49" ht="24.75" customHeight="1">
      <c r="B106" s="509" t="s">
        <v>1057</v>
      </c>
      <c r="C106" s="510" t="s">
        <v>120</v>
      </c>
      <c r="D106" s="511" t="s">
        <v>182</v>
      </c>
      <c r="E106" s="512" t="s">
        <v>510</v>
      </c>
      <c r="F106" s="512" t="s">
        <v>510</v>
      </c>
      <c r="G106" s="513"/>
      <c r="H106" s="512"/>
      <c r="I106" s="512"/>
      <c r="J106" s="512"/>
      <c r="K106" s="512"/>
      <c r="L106" s="512"/>
      <c r="M106" s="512"/>
      <c r="N106" s="513"/>
      <c r="O106" s="513"/>
      <c r="P106" s="513"/>
      <c r="Q106" s="513"/>
      <c r="R106" s="514"/>
      <c r="S106" s="1078"/>
      <c r="T106" s="1078"/>
      <c r="U106" s="1078"/>
      <c r="V106" s="1078"/>
      <c r="W106" s="1078"/>
      <c r="X106" s="1078"/>
      <c r="Y106" s="1078"/>
      <c r="Z106" s="1078"/>
      <c r="AA106" s="201"/>
      <c r="AB106" s="201"/>
      <c r="AC106" s="201"/>
      <c r="AD106" s="201"/>
      <c r="AE106" s="201"/>
      <c r="AF106" s="201"/>
      <c r="AG106" s="201"/>
      <c r="AH106" s="1078"/>
      <c r="AI106" s="1078"/>
      <c r="AJ106" s="1078"/>
      <c r="AK106" s="1078"/>
      <c r="AL106" s="1078"/>
      <c r="AM106" s="1078"/>
      <c r="AN106" s="1078"/>
      <c r="AO106" s="1078"/>
      <c r="AP106" s="201"/>
      <c r="AQ106" s="201"/>
      <c r="AR106" s="201"/>
      <c r="AS106" s="1078"/>
      <c r="AT106" s="1078"/>
      <c r="AU106" s="1078"/>
      <c r="AV106" s="1078"/>
      <c r="AW106" s="205"/>
    </row>
    <row r="107" spans="2:49" ht="24.75" customHeight="1">
      <c r="B107" s="509" t="s">
        <v>1058</v>
      </c>
      <c r="C107" s="510" t="s">
        <v>162</v>
      </c>
      <c r="D107" s="511" t="s">
        <v>182</v>
      </c>
      <c r="E107" s="512" t="s">
        <v>510</v>
      </c>
      <c r="F107" s="512" t="s">
        <v>510</v>
      </c>
      <c r="G107" s="513"/>
      <c r="H107" s="512"/>
      <c r="I107" s="512"/>
      <c r="J107" s="512"/>
      <c r="K107" s="512"/>
      <c r="L107" s="512"/>
      <c r="M107" s="512"/>
      <c r="N107" s="513"/>
      <c r="O107" s="513" t="s">
        <v>212</v>
      </c>
      <c r="P107" s="513"/>
      <c r="Q107" s="513"/>
      <c r="R107" s="514"/>
      <c r="S107" s="1078"/>
      <c r="T107" s="1078"/>
      <c r="U107" s="1078"/>
      <c r="V107" s="1078"/>
      <c r="W107" s="1078"/>
      <c r="X107" s="1078"/>
      <c r="Y107" s="1078"/>
      <c r="Z107" s="1078"/>
      <c r="AA107" s="201"/>
      <c r="AB107" s="201"/>
      <c r="AC107" s="201"/>
      <c r="AD107" s="201"/>
      <c r="AE107" s="201"/>
      <c r="AF107" s="201"/>
      <c r="AG107" s="201"/>
      <c r="AH107" s="1078"/>
      <c r="AI107" s="1078"/>
      <c r="AJ107" s="1078"/>
      <c r="AK107" s="1078"/>
      <c r="AL107" s="1078"/>
      <c r="AM107" s="1078"/>
      <c r="AN107" s="1078"/>
      <c r="AO107" s="1078"/>
      <c r="AP107" s="201"/>
      <c r="AQ107" s="201"/>
      <c r="AR107" s="201"/>
      <c r="AS107" s="1078"/>
      <c r="AT107" s="1078"/>
      <c r="AU107" s="1078"/>
      <c r="AV107" s="1078"/>
      <c r="AW107" s="205"/>
    </row>
    <row r="108" spans="2:49" ht="24.75" customHeight="1">
      <c r="B108" s="509" t="s">
        <v>1059</v>
      </c>
      <c r="C108" s="510" t="s">
        <v>122</v>
      </c>
      <c r="D108" s="511" t="s">
        <v>182</v>
      </c>
      <c r="E108" s="512" t="s">
        <v>510</v>
      </c>
      <c r="F108" s="512" t="s">
        <v>510</v>
      </c>
      <c r="G108" s="513"/>
      <c r="H108" s="512"/>
      <c r="I108" s="512"/>
      <c r="J108" s="512" t="s">
        <v>212</v>
      </c>
      <c r="K108" s="512"/>
      <c r="L108" s="512"/>
      <c r="M108" s="512"/>
      <c r="N108" s="513"/>
      <c r="O108" s="513"/>
      <c r="P108" s="513"/>
      <c r="Q108" s="513"/>
      <c r="R108" s="514"/>
      <c r="S108" s="1078"/>
      <c r="T108" s="1078"/>
      <c r="U108" s="1078"/>
      <c r="V108" s="1078"/>
      <c r="W108" s="1078"/>
      <c r="X108" s="1078"/>
      <c r="Y108" s="1078"/>
      <c r="Z108" s="1078"/>
      <c r="AA108" s="201"/>
      <c r="AB108" s="201"/>
      <c r="AC108" s="201"/>
      <c r="AD108" s="201"/>
      <c r="AE108" s="201"/>
      <c r="AF108" s="201"/>
      <c r="AG108" s="201"/>
      <c r="AH108" s="1078"/>
      <c r="AI108" s="1078"/>
      <c r="AJ108" s="1078"/>
      <c r="AK108" s="1078"/>
      <c r="AL108" s="1078"/>
      <c r="AM108" s="1078"/>
      <c r="AN108" s="1078"/>
      <c r="AO108" s="1078"/>
      <c r="AP108" s="201"/>
      <c r="AQ108" s="201"/>
      <c r="AR108" s="201"/>
      <c r="AS108" s="1078"/>
      <c r="AT108" s="1078"/>
      <c r="AU108" s="1078"/>
      <c r="AV108" s="1078"/>
      <c r="AW108" s="205"/>
    </row>
    <row r="109" spans="2:49" ht="24.75" customHeight="1">
      <c r="B109" s="516" t="s">
        <v>1447</v>
      </c>
      <c r="C109" s="517" t="s">
        <v>1353</v>
      </c>
      <c r="D109" s="518" t="s">
        <v>182</v>
      </c>
      <c r="E109" s="519" t="s">
        <v>212</v>
      </c>
      <c r="F109" s="519" t="s">
        <v>212</v>
      </c>
      <c r="G109" s="526"/>
      <c r="H109" s="525"/>
      <c r="I109" s="525"/>
      <c r="J109" s="525"/>
      <c r="K109" s="525"/>
      <c r="L109" s="525"/>
      <c r="M109" s="525"/>
      <c r="N109" s="526"/>
      <c r="O109" s="526"/>
      <c r="P109" s="526"/>
      <c r="Q109" s="526"/>
      <c r="R109" s="521"/>
      <c r="S109" s="1078"/>
      <c r="T109" s="1078"/>
      <c r="U109" s="1078"/>
      <c r="V109" s="1078"/>
      <c r="W109" s="1078"/>
      <c r="X109" s="1078"/>
      <c r="Y109" s="1078"/>
      <c r="Z109" s="1078"/>
      <c r="AA109" s="201"/>
      <c r="AB109" s="201"/>
      <c r="AC109" s="201"/>
      <c r="AD109" s="201"/>
      <c r="AE109" s="201"/>
      <c r="AF109" s="201"/>
      <c r="AG109" s="201"/>
      <c r="AH109" s="1078"/>
      <c r="AI109" s="1078"/>
      <c r="AJ109" s="1078"/>
      <c r="AK109" s="1078"/>
      <c r="AL109" s="1078"/>
      <c r="AM109" s="1078"/>
      <c r="AN109" s="1078"/>
      <c r="AO109" s="1078"/>
      <c r="AP109" s="201"/>
      <c r="AQ109" s="201"/>
      <c r="AR109" s="201"/>
      <c r="AS109" s="1078"/>
      <c r="AT109" s="1078"/>
      <c r="AU109" s="1078"/>
      <c r="AV109" s="1078"/>
      <c r="AW109" s="205"/>
    </row>
    <row r="110" spans="18:49" ht="15" customHeight="1">
      <c r="R110" s="104"/>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row>
    <row r="111" spans="3:49" s="94" customFormat="1" ht="15" customHeight="1">
      <c r="C111" s="204"/>
      <c r="D111" s="204"/>
      <c r="Z111" s="202"/>
      <c r="AA111" s="202"/>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row>
    <row r="112" spans="2:49" s="94" customFormat="1" ht="17.25">
      <c r="B112" s="295" t="s">
        <v>518</v>
      </c>
      <c r="D112" s="94" t="s">
        <v>358</v>
      </c>
      <c r="Z112" s="202"/>
      <c r="AA112" s="202"/>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row>
    <row r="113" spans="2:49" ht="24.75" customHeight="1">
      <c r="B113" s="503" t="s">
        <v>383</v>
      </c>
      <c r="C113" s="504" t="s">
        <v>117</v>
      </c>
      <c r="D113" s="505" t="s">
        <v>182</v>
      </c>
      <c r="E113" s="506" t="s">
        <v>153</v>
      </c>
      <c r="F113" s="506" t="s">
        <v>153</v>
      </c>
      <c r="G113" s="507" t="s">
        <v>154</v>
      </c>
      <c r="H113" s="506"/>
      <c r="I113" s="506"/>
      <c r="J113" s="506"/>
      <c r="K113" s="506"/>
      <c r="L113" s="506"/>
      <c r="M113" s="506"/>
      <c r="N113" s="507"/>
      <c r="O113" s="507"/>
      <c r="P113" s="507"/>
      <c r="Q113" s="507"/>
      <c r="R113" s="508" t="s">
        <v>1439</v>
      </c>
      <c r="Z113" s="202"/>
      <c r="AA113" s="202"/>
      <c r="AB113" s="201"/>
      <c r="AC113" s="201"/>
      <c r="AD113" s="201"/>
      <c r="AE113" s="201"/>
      <c r="AF113" s="201"/>
      <c r="AG113" s="201"/>
      <c r="AH113" s="1078"/>
      <c r="AI113" s="1078"/>
      <c r="AJ113" s="1078"/>
      <c r="AK113" s="1078"/>
      <c r="AL113" s="1078"/>
      <c r="AM113" s="1078"/>
      <c r="AN113" s="1078"/>
      <c r="AO113" s="1078"/>
      <c r="AP113" s="201"/>
      <c r="AQ113" s="201"/>
      <c r="AR113" s="201"/>
      <c r="AS113" s="1078"/>
      <c r="AT113" s="1078"/>
      <c r="AU113" s="1078"/>
      <c r="AV113" s="1078"/>
      <c r="AW113" s="205"/>
    </row>
    <row r="114" spans="2:49" ht="24.75" customHeight="1">
      <c r="B114" s="509" t="s">
        <v>384</v>
      </c>
      <c r="C114" s="510" t="s">
        <v>92</v>
      </c>
      <c r="D114" s="511" t="s">
        <v>182</v>
      </c>
      <c r="E114" s="512" t="s">
        <v>153</v>
      </c>
      <c r="F114" s="512" t="s">
        <v>153</v>
      </c>
      <c r="G114" s="513" t="s">
        <v>154</v>
      </c>
      <c r="H114" s="512"/>
      <c r="I114" s="512"/>
      <c r="J114" s="512"/>
      <c r="K114" s="512"/>
      <c r="L114" s="512"/>
      <c r="M114" s="512"/>
      <c r="N114" s="513"/>
      <c r="O114" s="513"/>
      <c r="P114" s="513"/>
      <c r="Q114" s="513"/>
      <c r="R114" s="514" t="s">
        <v>1436</v>
      </c>
      <c r="Z114" s="202"/>
      <c r="AA114" s="202"/>
      <c r="AB114" s="201"/>
      <c r="AC114" s="201"/>
      <c r="AD114" s="201"/>
      <c r="AE114" s="201"/>
      <c r="AF114" s="201"/>
      <c r="AG114" s="201"/>
      <c r="AH114" s="1078"/>
      <c r="AI114" s="1078"/>
      <c r="AJ114" s="1078"/>
      <c r="AK114" s="1078"/>
      <c r="AL114" s="1078"/>
      <c r="AM114" s="1078"/>
      <c r="AN114" s="1078"/>
      <c r="AO114" s="1078"/>
      <c r="AP114" s="201"/>
      <c r="AQ114" s="201"/>
      <c r="AR114" s="201"/>
      <c r="AS114" s="1078"/>
      <c r="AT114" s="1078"/>
      <c r="AU114" s="1078"/>
      <c r="AV114" s="1078"/>
      <c r="AW114" s="205"/>
    </row>
    <row r="115" spans="2:49" ht="24.75" customHeight="1">
      <c r="B115" s="509" t="s">
        <v>385</v>
      </c>
      <c r="C115" s="510" t="s">
        <v>93</v>
      </c>
      <c r="D115" s="511" t="s">
        <v>182</v>
      </c>
      <c r="E115" s="512" t="s">
        <v>510</v>
      </c>
      <c r="F115" s="512" t="s">
        <v>510</v>
      </c>
      <c r="G115" s="513"/>
      <c r="H115" s="512"/>
      <c r="I115" s="512"/>
      <c r="J115" s="512"/>
      <c r="K115" s="512"/>
      <c r="L115" s="512"/>
      <c r="M115" s="512"/>
      <c r="N115" s="513"/>
      <c r="O115" s="513"/>
      <c r="P115" s="513"/>
      <c r="Q115" s="513"/>
      <c r="R115" s="514"/>
      <c r="Z115" s="202"/>
      <c r="AA115" s="202"/>
      <c r="AB115" s="201"/>
      <c r="AC115" s="201"/>
      <c r="AD115" s="201"/>
      <c r="AE115" s="201"/>
      <c r="AF115" s="201"/>
      <c r="AG115" s="201"/>
      <c r="AH115" s="1078"/>
      <c r="AI115" s="1078"/>
      <c r="AJ115" s="1078"/>
      <c r="AK115" s="1078"/>
      <c r="AL115" s="1078"/>
      <c r="AM115" s="1078"/>
      <c r="AN115" s="1078"/>
      <c r="AO115" s="1078"/>
      <c r="AP115" s="201"/>
      <c r="AQ115" s="201"/>
      <c r="AR115" s="201"/>
      <c r="AS115" s="1078"/>
      <c r="AT115" s="1078"/>
      <c r="AU115" s="1078"/>
      <c r="AV115" s="1078"/>
      <c r="AW115" s="205"/>
    </row>
    <row r="116" spans="2:49" ht="24.75" customHeight="1">
      <c r="B116" s="509" t="s">
        <v>386</v>
      </c>
      <c r="C116" s="510" t="s">
        <v>118</v>
      </c>
      <c r="D116" s="511" t="s">
        <v>182</v>
      </c>
      <c r="E116" s="512" t="s">
        <v>510</v>
      </c>
      <c r="F116" s="512" t="s">
        <v>510</v>
      </c>
      <c r="G116" s="513" t="s">
        <v>511</v>
      </c>
      <c r="H116" s="512"/>
      <c r="I116" s="512"/>
      <c r="J116" s="512"/>
      <c r="K116" s="512"/>
      <c r="L116" s="512"/>
      <c r="M116" s="512"/>
      <c r="N116" s="513"/>
      <c r="O116" s="513"/>
      <c r="P116" s="513"/>
      <c r="Q116" s="513"/>
      <c r="R116" s="514" t="s">
        <v>1439</v>
      </c>
      <c r="S116" s="202"/>
      <c r="T116" s="202"/>
      <c r="U116" s="202"/>
      <c r="V116" s="202"/>
      <c r="W116" s="202"/>
      <c r="X116" s="202"/>
      <c r="Y116" s="202"/>
      <c r="Z116" s="202"/>
      <c r="AA116" s="202"/>
      <c r="AB116" s="201"/>
      <c r="AC116" s="201"/>
      <c r="AD116" s="201"/>
      <c r="AE116" s="201"/>
      <c r="AF116" s="201"/>
      <c r="AG116" s="201"/>
      <c r="AH116" s="1078"/>
      <c r="AI116" s="1078"/>
      <c r="AJ116" s="1078"/>
      <c r="AK116" s="1078"/>
      <c r="AL116" s="1078"/>
      <c r="AM116" s="1078"/>
      <c r="AN116" s="1078"/>
      <c r="AO116" s="1078"/>
      <c r="AP116" s="201"/>
      <c r="AQ116" s="201"/>
      <c r="AR116" s="201"/>
      <c r="AS116" s="1078"/>
      <c r="AT116" s="1078"/>
      <c r="AU116" s="1078"/>
      <c r="AV116" s="1078"/>
      <c r="AW116" s="205"/>
    </row>
    <row r="117" spans="2:49" ht="24.75" customHeight="1">
      <c r="B117" s="509" t="s">
        <v>387</v>
      </c>
      <c r="C117" s="510" t="s">
        <v>194</v>
      </c>
      <c r="D117" s="511" t="s">
        <v>182</v>
      </c>
      <c r="E117" s="512" t="s">
        <v>510</v>
      </c>
      <c r="F117" s="512" t="s">
        <v>510</v>
      </c>
      <c r="G117" s="523"/>
      <c r="H117" s="524"/>
      <c r="I117" s="524"/>
      <c r="J117" s="524"/>
      <c r="K117" s="524"/>
      <c r="L117" s="524"/>
      <c r="M117" s="524"/>
      <c r="N117" s="523"/>
      <c r="O117" s="523"/>
      <c r="P117" s="523"/>
      <c r="Q117" s="523"/>
      <c r="R117" s="514"/>
      <c r="S117" s="1078"/>
      <c r="T117" s="1078"/>
      <c r="U117" s="1078"/>
      <c r="V117" s="1078"/>
      <c r="W117" s="1078"/>
      <c r="X117" s="1078"/>
      <c r="Y117" s="1078"/>
      <c r="Z117" s="1078"/>
      <c r="AA117" s="201"/>
      <c r="AB117" s="201"/>
      <c r="AC117" s="201"/>
      <c r="AD117" s="201"/>
      <c r="AE117" s="201"/>
      <c r="AF117" s="201"/>
      <c r="AG117" s="201"/>
      <c r="AH117" s="1078"/>
      <c r="AI117" s="1078"/>
      <c r="AJ117" s="1078"/>
      <c r="AK117" s="1078"/>
      <c r="AL117" s="1078"/>
      <c r="AM117" s="1078"/>
      <c r="AN117" s="1078"/>
      <c r="AO117" s="1078"/>
      <c r="AP117" s="201"/>
      <c r="AQ117" s="201"/>
      <c r="AR117" s="201"/>
      <c r="AS117" s="1078"/>
      <c r="AT117" s="1078"/>
      <c r="AU117" s="1078"/>
      <c r="AV117" s="1078"/>
      <c r="AW117" s="205"/>
    </row>
    <row r="118" spans="2:49" ht="24.75" customHeight="1">
      <c r="B118" s="509" t="s">
        <v>388</v>
      </c>
      <c r="C118" s="510" t="s">
        <v>159</v>
      </c>
      <c r="D118" s="511" t="s">
        <v>512</v>
      </c>
      <c r="E118" s="512" t="s">
        <v>510</v>
      </c>
      <c r="F118" s="512" t="s">
        <v>510</v>
      </c>
      <c r="G118" s="523"/>
      <c r="H118" s="524"/>
      <c r="I118" s="524"/>
      <c r="J118" s="524"/>
      <c r="K118" s="512" t="s">
        <v>510</v>
      </c>
      <c r="L118" s="524"/>
      <c r="M118" s="524"/>
      <c r="N118" s="523"/>
      <c r="O118" s="523"/>
      <c r="P118" s="523"/>
      <c r="Q118" s="523"/>
      <c r="R118" s="522"/>
      <c r="S118" s="1078"/>
      <c r="T118" s="1078"/>
      <c r="U118" s="1078"/>
      <c r="V118" s="1078"/>
      <c r="W118" s="1078"/>
      <c r="X118" s="1078"/>
      <c r="Y118" s="1078"/>
      <c r="Z118" s="1078"/>
      <c r="AA118" s="201"/>
      <c r="AB118" s="201"/>
      <c r="AC118" s="201"/>
      <c r="AD118" s="201"/>
      <c r="AE118" s="201"/>
      <c r="AF118" s="201"/>
      <c r="AG118" s="201"/>
      <c r="AH118" s="1078"/>
      <c r="AI118" s="1078"/>
      <c r="AJ118" s="1078"/>
      <c r="AK118" s="1078"/>
      <c r="AL118" s="1078"/>
      <c r="AM118" s="1078"/>
      <c r="AN118" s="1078"/>
      <c r="AO118" s="1078"/>
      <c r="AP118" s="201"/>
      <c r="AQ118" s="201"/>
      <c r="AR118" s="201"/>
      <c r="AS118" s="1078"/>
      <c r="AT118" s="1078"/>
      <c r="AU118" s="1078"/>
      <c r="AV118" s="1078"/>
      <c r="AW118" s="205"/>
    </row>
    <row r="119" spans="2:49" ht="24.75" customHeight="1">
      <c r="B119" s="509" t="s">
        <v>389</v>
      </c>
      <c r="C119" s="510" t="s">
        <v>132</v>
      </c>
      <c r="D119" s="511" t="s">
        <v>182</v>
      </c>
      <c r="E119" s="512" t="s">
        <v>510</v>
      </c>
      <c r="F119" s="512" t="s">
        <v>510</v>
      </c>
      <c r="G119" s="523"/>
      <c r="H119" s="524"/>
      <c r="I119" s="524"/>
      <c r="J119" s="524"/>
      <c r="K119" s="524"/>
      <c r="L119" s="524"/>
      <c r="M119" s="524"/>
      <c r="N119" s="523"/>
      <c r="O119" s="523"/>
      <c r="P119" s="523"/>
      <c r="Q119" s="523"/>
      <c r="R119" s="514" t="s">
        <v>513</v>
      </c>
      <c r="S119" s="1078"/>
      <c r="T119" s="1078"/>
      <c r="U119" s="1078"/>
      <c r="V119" s="1078"/>
      <c r="W119" s="1078"/>
      <c r="X119" s="1078"/>
      <c r="Y119" s="1078"/>
      <c r="Z119" s="1078"/>
      <c r="AA119" s="201"/>
      <c r="AB119" s="201"/>
      <c r="AC119" s="201"/>
      <c r="AD119" s="201"/>
      <c r="AE119" s="201"/>
      <c r="AF119" s="201"/>
      <c r="AG119" s="201"/>
      <c r="AH119" s="1078"/>
      <c r="AI119" s="1078"/>
      <c r="AJ119" s="1078"/>
      <c r="AK119" s="1078"/>
      <c r="AL119" s="1078"/>
      <c r="AM119" s="1078"/>
      <c r="AN119" s="1078"/>
      <c r="AO119" s="1078"/>
      <c r="AP119" s="201"/>
      <c r="AQ119" s="201"/>
      <c r="AR119" s="201"/>
      <c r="AS119" s="1078"/>
      <c r="AT119" s="1078"/>
      <c r="AU119" s="1078"/>
      <c r="AV119" s="1078"/>
      <c r="AW119" s="205"/>
    </row>
    <row r="120" spans="2:49" ht="24.75" customHeight="1">
      <c r="B120" s="509" t="s">
        <v>390</v>
      </c>
      <c r="C120" s="596" t="s">
        <v>1446</v>
      </c>
      <c r="D120" s="511" t="s">
        <v>367</v>
      </c>
      <c r="E120" s="512" t="s">
        <v>212</v>
      </c>
      <c r="F120" s="512" t="s">
        <v>212</v>
      </c>
      <c r="G120" s="513"/>
      <c r="H120" s="512"/>
      <c r="I120" s="512"/>
      <c r="J120" s="512"/>
      <c r="K120" s="512"/>
      <c r="L120" s="512"/>
      <c r="M120" s="512"/>
      <c r="N120" s="513"/>
      <c r="O120" s="513"/>
      <c r="P120" s="513"/>
      <c r="Q120" s="513"/>
      <c r="R120" s="522"/>
      <c r="AB120" s="559"/>
      <c r="AC120" s="559"/>
      <c r="AD120" s="559"/>
      <c r="AE120" s="559"/>
      <c r="AF120" s="559"/>
      <c r="AG120" s="559"/>
      <c r="AH120" s="559"/>
      <c r="AI120" s="559"/>
      <c r="AJ120" s="559"/>
      <c r="AK120" s="559"/>
      <c r="AL120" s="559"/>
      <c r="AM120" s="559"/>
      <c r="AN120" s="559"/>
      <c r="AO120" s="559"/>
      <c r="AP120" s="559"/>
      <c r="AQ120" s="559"/>
      <c r="AR120" s="559"/>
      <c r="AS120" s="559"/>
      <c r="AT120" s="559"/>
      <c r="AU120" s="1079"/>
      <c r="AV120" s="1079"/>
      <c r="AW120" s="560"/>
    </row>
    <row r="121" spans="2:49" ht="24.75" customHeight="1">
      <c r="B121" s="509" t="s">
        <v>391</v>
      </c>
      <c r="C121" s="596" t="s">
        <v>1441</v>
      </c>
      <c r="D121" s="511" t="s">
        <v>367</v>
      </c>
      <c r="E121" s="512" t="s">
        <v>212</v>
      </c>
      <c r="F121" s="512" t="s">
        <v>212</v>
      </c>
      <c r="G121" s="513"/>
      <c r="H121" s="512"/>
      <c r="I121" s="512"/>
      <c r="J121" s="512"/>
      <c r="K121" s="512"/>
      <c r="L121" s="512"/>
      <c r="M121" s="512"/>
      <c r="N121" s="513"/>
      <c r="O121" s="513"/>
      <c r="P121" s="513"/>
      <c r="Q121" s="513"/>
      <c r="R121" s="522"/>
      <c r="AB121" s="559"/>
      <c r="AC121" s="559"/>
      <c r="AD121" s="559"/>
      <c r="AE121" s="559"/>
      <c r="AF121" s="559"/>
      <c r="AG121" s="559"/>
      <c r="AH121" s="559"/>
      <c r="AI121" s="559"/>
      <c r="AJ121" s="559"/>
      <c r="AK121" s="559"/>
      <c r="AL121" s="559"/>
      <c r="AM121" s="559"/>
      <c r="AN121" s="559"/>
      <c r="AO121" s="559"/>
      <c r="AP121" s="559"/>
      <c r="AQ121" s="559"/>
      <c r="AR121" s="559"/>
      <c r="AS121" s="559"/>
      <c r="AT121" s="559"/>
      <c r="AU121" s="559"/>
      <c r="AV121" s="559"/>
      <c r="AW121" s="560"/>
    </row>
    <row r="122" spans="2:49" ht="24.75" customHeight="1">
      <c r="B122" s="509" t="s">
        <v>392</v>
      </c>
      <c r="C122" s="596" t="s">
        <v>1053</v>
      </c>
      <c r="D122" s="511" t="s">
        <v>367</v>
      </c>
      <c r="E122" s="512" t="s">
        <v>212</v>
      </c>
      <c r="F122" s="512" t="s">
        <v>212</v>
      </c>
      <c r="G122" s="513" t="s">
        <v>213</v>
      </c>
      <c r="H122" s="512"/>
      <c r="I122" s="512"/>
      <c r="J122" s="512"/>
      <c r="K122" s="512"/>
      <c r="L122" s="512"/>
      <c r="M122" s="512"/>
      <c r="N122" s="513"/>
      <c r="O122" s="513"/>
      <c r="P122" s="513"/>
      <c r="Q122" s="513"/>
      <c r="R122" s="522"/>
      <c r="AB122" s="559"/>
      <c r="AC122" s="559"/>
      <c r="AD122" s="559"/>
      <c r="AE122" s="559"/>
      <c r="AF122" s="559"/>
      <c r="AG122" s="559"/>
      <c r="AH122" s="559"/>
      <c r="AI122" s="559"/>
      <c r="AJ122" s="559"/>
      <c r="AK122" s="559"/>
      <c r="AL122" s="559"/>
      <c r="AM122" s="559"/>
      <c r="AN122" s="559"/>
      <c r="AO122" s="559"/>
      <c r="AP122" s="559"/>
      <c r="AQ122" s="559"/>
      <c r="AR122" s="559"/>
      <c r="AS122" s="559"/>
      <c r="AT122" s="559"/>
      <c r="AU122" s="559"/>
      <c r="AV122" s="559"/>
      <c r="AW122" s="560"/>
    </row>
    <row r="123" spans="2:49" ht="24.75" customHeight="1">
      <c r="B123" s="509" t="s">
        <v>393</v>
      </c>
      <c r="C123" s="596" t="s">
        <v>1054</v>
      </c>
      <c r="D123" s="511" t="s">
        <v>367</v>
      </c>
      <c r="E123" s="512" t="s">
        <v>212</v>
      </c>
      <c r="F123" s="512" t="s">
        <v>212</v>
      </c>
      <c r="G123" s="513" t="s">
        <v>213</v>
      </c>
      <c r="H123" s="512"/>
      <c r="I123" s="512"/>
      <c r="J123" s="512"/>
      <c r="K123" s="512"/>
      <c r="L123" s="512"/>
      <c r="M123" s="512"/>
      <c r="N123" s="513"/>
      <c r="O123" s="513"/>
      <c r="P123" s="513"/>
      <c r="Q123" s="513"/>
      <c r="R123" s="522"/>
      <c r="AB123" s="559"/>
      <c r="AC123" s="559"/>
      <c r="AD123" s="559"/>
      <c r="AE123" s="559"/>
      <c r="AF123" s="559"/>
      <c r="AG123" s="559"/>
      <c r="AH123" s="559"/>
      <c r="AI123" s="559"/>
      <c r="AJ123" s="559"/>
      <c r="AK123" s="559"/>
      <c r="AL123" s="559"/>
      <c r="AM123" s="559"/>
      <c r="AN123" s="559"/>
      <c r="AO123" s="559"/>
      <c r="AP123" s="559"/>
      <c r="AQ123" s="559"/>
      <c r="AR123" s="559"/>
      <c r="AS123" s="559"/>
      <c r="AT123" s="559"/>
      <c r="AU123" s="559"/>
      <c r="AV123" s="559"/>
      <c r="AW123" s="560"/>
    </row>
    <row r="124" spans="2:49" ht="24.75" customHeight="1">
      <c r="B124" s="509" t="s">
        <v>394</v>
      </c>
      <c r="C124" s="596" t="s">
        <v>1056</v>
      </c>
      <c r="D124" s="511" t="s">
        <v>367</v>
      </c>
      <c r="E124" s="512" t="s">
        <v>212</v>
      </c>
      <c r="F124" s="512" t="s">
        <v>212</v>
      </c>
      <c r="G124" s="513"/>
      <c r="H124" s="512"/>
      <c r="I124" s="512"/>
      <c r="J124" s="512"/>
      <c r="K124" s="512"/>
      <c r="L124" s="512"/>
      <c r="M124" s="512"/>
      <c r="N124" s="513"/>
      <c r="O124" s="513"/>
      <c r="P124" s="513"/>
      <c r="Q124" s="513"/>
      <c r="R124" s="522"/>
      <c r="AB124" s="559"/>
      <c r="AC124" s="559"/>
      <c r="AD124" s="559"/>
      <c r="AE124" s="559"/>
      <c r="AF124" s="559"/>
      <c r="AG124" s="559"/>
      <c r="AH124" s="559"/>
      <c r="AI124" s="559"/>
      <c r="AJ124" s="559"/>
      <c r="AK124" s="559"/>
      <c r="AL124" s="559"/>
      <c r="AM124" s="559"/>
      <c r="AN124" s="559"/>
      <c r="AO124" s="559"/>
      <c r="AP124" s="559"/>
      <c r="AQ124" s="559"/>
      <c r="AR124" s="559"/>
      <c r="AS124" s="559"/>
      <c r="AT124" s="559"/>
      <c r="AU124" s="559"/>
      <c r="AV124" s="559"/>
      <c r="AW124" s="560"/>
    </row>
    <row r="125" spans="2:49" ht="24.75" customHeight="1">
      <c r="B125" s="509" t="s">
        <v>395</v>
      </c>
      <c r="C125" s="510" t="s">
        <v>164</v>
      </c>
      <c r="D125" s="511" t="s">
        <v>509</v>
      </c>
      <c r="E125" s="512" t="s">
        <v>510</v>
      </c>
      <c r="F125" s="512" t="s">
        <v>510</v>
      </c>
      <c r="G125" s="523"/>
      <c r="H125" s="524"/>
      <c r="I125" s="524"/>
      <c r="J125" s="524"/>
      <c r="K125" s="524"/>
      <c r="L125" s="512"/>
      <c r="M125" s="524"/>
      <c r="N125" s="523"/>
      <c r="O125" s="523"/>
      <c r="P125" s="523"/>
      <c r="Q125" s="523"/>
      <c r="R125" s="514"/>
      <c r="S125" s="1078"/>
      <c r="T125" s="1078"/>
      <c r="U125" s="1078"/>
      <c r="V125" s="1078"/>
      <c r="W125" s="1078"/>
      <c r="X125" s="1078"/>
      <c r="Y125" s="1078"/>
      <c r="Z125" s="1078"/>
      <c r="AA125" s="201"/>
      <c r="AB125" s="201"/>
      <c r="AC125" s="201"/>
      <c r="AD125" s="201"/>
      <c r="AE125" s="201"/>
      <c r="AF125" s="201"/>
      <c r="AG125" s="201"/>
      <c r="AH125" s="1078"/>
      <c r="AI125" s="1078"/>
      <c r="AJ125" s="1078"/>
      <c r="AK125" s="1078"/>
      <c r="AL125" s="1078"/>
      <c r="AM125" s="1078"/>
      <c r="AN125" s="1078"/>
      <c r="AO125" s="1078"/>
      <c r="AP125" s="201"/>
      <c r="AQ125" s="201"/>
      <c r="AR125" s="201"/>
      <c r="AS125" s="1078"/>
      <c r="AT125" s="1078"/>
      <c r="AU125" s="1078"/>
      <c r="AV125" s="1078"/>
      <c r="AW125" s="205"/>
    </row>
    <row r="126" spans="2:49" ht="24.75" customHeight="1">
      <c r="B126" s="509" t="s">
        <v>396</v>
      </c>
      <c r="C126" s="510" t="s">
        <v>165</v>
      </c>
      <c r="D126" s="511" t="s">
        <v>509</v>
      </c>
      <c r="E126" s="512" t="s">
        <v>510</v>
      </c>
      <c r="F126" s="512" t="s">
        <v>510</v>
      </c>
      <c r="G126" s="513"/>
      <c r="H126" s="512"/>
      <c r="I126" s="512"/>
      <c r="J126" s="512"/>
      <c r="K126" s="512"/>
      <c r="L126" s="512" t="s">
        <v>510</v>
      </c>
      <c r="M126" s="512"/>
      <c r="N126" s="513"/>
      <c r="O126" s="513"/>
      <c r="P126" s="513"/>
      <c r="Q126" s="513"/>
      <c r="R126" s="514"/>
      <c r="S126" s="1078"/>
      <c r="T126" s="1078"/>
      <c r="U126" s="1078"/>
      <c r="V126" s="1078"/>
      <c r="W126" s="1078"/>
      <c r="X126" s="1078"/>
      <c r="Y126" s="1078"/>
      <c r="Z126" s="1078"/>
      <c r="AA126" s="201"/>
      <c r="AB126" s="201"/>
      <c r="AC126" s="201"/>
      <c r="AD126" s="201"/>
      <c r="AE126" s="201"/>
      <c r="AF126" s="201"/>
      <c r="AG126" s="201"/>
      <c r="AH126" s="1078"/>
      <c r="AI126" s="1078"/>
      <c r="AJ126" s="1078"/>
      <c r="AK126" s="1078"/>
      <c r="AL126" s="1078"/>
      <c r="AM126" s="1078"/>
      <c r="AN126" s="1078"/>
      <c r="AO126" s="1078"/>
      <c r="AP126" s="201"/>
      <c r="AQ126" s="201"/>
      <c r="AR126" s="201"/>
      <c r="AS126" s="1078"/>
      <c r="AT126" s="1078"/>
      <c r="AU126" s="1078"/>
      <c r="AV126" s="1078"/>
      <c r="AW126" s="205"/>
    </row>
    <row r="127" spans="2:49" ht="24.75" customHeight="1">
      <c r="B127" s="509" t="s">
        <v>1060</v>
      </c>
      <c r="C127" s="510" t="s">
        <v>120</v>
      </c>
      <c r="D127" s="511" t="s">
        <v>182</v>
      </c>
      <c r="E127" s="512" t="s">
        <v>510</v>
      </c>
      <c r="F127" s="512" t="s">
        <v>510</v>
      </c>
      <c r="G127" s="513"/>
      <c r="H127" s="512"/>
      <c r="I127" s="512"/>
      <c r="J127" s="512"/>
      <c r="K127" s="512"/>
      <c r="L127" s="512"/>
      <c r="M127" s="512"/>
      <c r="N127" s="513"/>
      <c r="O127" s="513"/>
      <c r="P127" s="513"/>
      <c r="Q127" s="513"/>
      <c r="R127" s="514"/>
      <c r="S127" s="1078"/>
      <c r="T127" s="1078"/>
      <c r="U127" s="1078"/>
      <c r="V127" s="1078"/>
      <c r="W127" s="1078"/>
      <c r="X127" s="1078"/>
      <c r="Y127" s="1078"/>
      <c r="Z127" s="1078"/>
      <c r="AA127" s="201"/>
      <c r="AB127" s="201"/>
      <c r="AC127" s="201"/>
      <c r="AD127" s="201"/>
      <c r="AE127" s="201"/>
      <c r="AF127" s="201"/>
      <c r="AG127" s="201"/>
      <c r="AH127" s="1078"/>
      <c r="AI127" s="1078"/>
      <c r="AJ127" s="1078"/>
      <c r="AK127" s="1078"/>
      <c r="AL127" s="1078"/>
      <c r="AM127" s="1078"/>
      <c r="AN127" s="1078"/>
      <c r="AO127" s="1078"/>
      <c r="AP127" s="201"/>
      <c r="AQ127" s="201"/>
      <c r="AR127" s="201"/>
      <c r="AS127" s="1078"/>
      <c r="AT127" s="1078"/>
      <c r="AU127" s="1078"/>
      <c r="AV127" s="1078"/>
      <c r="AW127" s="205"/>
    </row>
    <row r="128" spans="2:49" ht="24.75" customHeight="1">
      <c r="B128" s="509" t="s">
        <v>1061</v>
      </c>
      <c r="C128" s="510" t="s">
        <v>162</v>
      </c>
      <c r="D128" s="511" t="s">
        <v>182</v>
      </c>
      <c r="E128" s="512" t="s">
        <v>510</v>
      </c>
      <c r="F128" s="512" t="s">
        <v>510</v>
      </c>
      <c r="G128" s="513"/>
      <c r="H128" s="512"/>
      <c r="I128" s="512"/>
      <c r="J128" s="512"/>
      <c r="K128" s="512"/>
      <c r="L128" s="512"/>
      <c r="M128" s="512"/>
      <c r="N128" s="513"/>
      <c r="O128" s="513" t="s">
        <v>212</v>
      </c>
      <c r="P128" s="513"/>
      <c r="Q128" s="513"/>
      <c r="R128" s="514"/>
      <c r="S128" s="1078"/>
      <c r="T128" s="1078"/>
      <c r="U128" s="1078"/>
      <c r="V128" s="1078"/>
      <c r="W128" s="1078"/>
      <c r="X128" s="1078"/>
      <c r="Y128" s="1078"/>
      <c r="Z128" s="1078"/>
      <c r="AA128" s="201"/>
      <c r="AB128" s="201"/>
      <c r="AC128" s="201"/>
      <c r="AD128" s="201"/>
      <c r="AE128" s="201"/>
      <c r="AF128" s="201"/>
      <c r="AG128" s="201"/>
      <c r="AH128" s="1078"/>
      <c r="AI128" s="1078"/>
      <c r="AJ128" s="1078"/>
      <c r="AK128" s="1078"/>
      <c r="AL128" s="1078"/>
      <c r="AM128" s="1078"/>
      <c r="AN128" s="1078"/>
      <c r="AO128" s="1078"/>
      <c r="AP128" s="201"/>
      <c r="AQ128" s="201"/>
      <c r="AR128" s="201"/>
      <c r="AS128" s="1078"/>
      <c r="AT128" s="1078"/>
      <c r="AU128" s="1078"/>
      <c r="AV128" s="1078"/>
      <c r="AW128" s="205"/>
    </row>
    <row r="129" spans="2:49" ht="24.75" customHeight="1">
      <c r="B129" s="509" t="s">
        <v>1062</v>
      </c>
      <c r="C129" s="510" t="s">
        <v>122</v>
      </c>
      <c r="D129" s="511" t="s">
        <v>182</v>
      </c>
      <c r="E129" s="512" t="s">
        <v>510</v>
      </c>
      <c r="F129" s="512" t="s">
        <v>510</v>
      </c>
      <c r="G129" s="513"/>
      <c r="H129" s="512"/>
      <c r="I129" s="512"/>
      <c r="J129" s="512" t="s">
        <v>212</v>
      </c>
      <c r="K129" s="512"/>
      <c r="L129" s="512"/>
      <c r="M129" s="512"/>
      <c r="N129" s="513"/>
      <c r="O129" s="513"/>
      <c r="P129" s="513"/>
      <c r="Q129" s="513"/>
      <c r="R129" s="514"/>
      <c r="S129" s="1078"/>
      <c r="T129" s="1078"/>
      <c r="U129" s="1078"/>
      <c r="V129" s="1078"/>
      <c r="W129" s="1078"/>
      <c r="X129" s="1078"/>
      <c r="Y129" s="1078"/>
      <c r="Z129" s="1078"/>
      <c r="AA129" s="201"/>
      <c r="AB129" s="201"/>
      <c r="AC129" s="201"/>
      <c r="AD129" s="201"/>
      <c r="AE129" s="201"/>
      <c r="AF129" s="201"/>
      <c r="AG129" s="201"/>
      <c r="AH129" s="1078"/>
      <c r="AI129" s="1078"/>
      <c r="AJ129" s="1078"/>
      <c r="AK129" s="1078"/>
      <c r="AL129" s="1078"/>
      <c r="AM129" s="1078"/>
      <c r="AN129" s="1078"/>
      <c r="AO129" s="1078"/>
      <c r="AP129" s="201"/>
      <c r="AQ129" s="201"/>
      <c r="AR129" s="201"/>
      <c r="AS129" s="1078"/>
      <c r="AT129" s="1078"/>
      <c r="AU129" s="1078"/>
      <c r="AV129" s="1078"/>
      <c r="AW129" s="205"/>
    </row>
    <row r="130" spans="2:49" ht="24.75" customHeight="1">
      <c r="B130" s="516" t="s">
        <v>1448</v>
      </c>
      <c r="C130" s="517" t="s">
        <v>1353</v>
      </c>
      <c r="D130" s="518" t="s">
        <v>182</v>
      </c>
      <c r="E130" s="519" t="s">
        <v>212</v>
      </c>
      <c r="F130" s="519" t="s">
        <v>212</v>
      </c>
      <c r="G130" s="526"/>
      <c r="H130" s="525"/>
      <c r="I130" s="525"/>
      <c r="J130" s="525"/>
      <c r="K130" s="525"/>
      <c r="L130" s="525"/>
      <c r="M130" s="525"/>
      <c r="N130" s="526"/>
      <c r="O130" s="526"/>
      <c r="P130" s="526"/>
      <c r="Q130" s="526"/>
      <c r="R130" s="521"/>
      <c r="S130" s="1078"/>
      <c r="T130" s="1078"/>
      <c r="U130" s="1078"/>
      <c r="V130" s="1078"/>
      <c r="W130" s="1078"/>
      <c r="X130" s="1078"/>
      <c r="Y130" s="1078"/>
      <c r="Z130" s="1078"/>
      <c r="AA130" s="201"/>
      <c r="AB130" s="201"/>
      <c r="AC130" s="201"/>
      <c r="AD130" s="201"/>
      <c r="AE130" s="201"/>
      <c r="AF130" s="201"/>
      <c r="AG130" s="201"/>
      <c r="AH130" s="1078"/>
      <c r="AI130" s="1078"/>
      <c r="AJ130" s="1078"/>
      <c r="AK130" s="1078"/>
      <c r="AL130" s="1078"/>
      <c r="AM130" s="1078"/>
      <c r="AN130" s="1078"/>
      <c r="AO130" s="1078"/>
      <c r="AP130" s="201"/>
      <c r="AQ130" s="201"/>
      <c r="AR130" s="201"/>
      <c r="AS130" s="1078"/>
      <c r="AT130" s="1078"/>
      <c r="AU130" s="1078"/>
      <c r="AV130" s="1078"/>
      <c r="AW130" s="205"/>
    </row>
    <row r="131" spans="18:49" ht="15" customHeight="1">
      <c r="R131" s="104"/>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row>
  </sheetData>
  <sheetProtection/>
  <mergeCells count="438">
    <mergeCell ref="AL37:AM37"/>
    <mergeCell ref="AN37:AO37"/>
    <mergeCell ref="AS37:AT37"/>
    <mergeCell ref="AU37:AV37"/>
    <mergeCell ref="AU99:AV99"/>
    <mergeCell ref="AL98:AM98"/>
    <mergeCell ref="AN98:AO98"/>
    <mergeCell ref="AS98:AT98"/>
    <mergeCell ref="AU98:AV98"/>
    <mergeCell ref="AL130:AM130"/>
    <mergeCell ref="AN130:AO130"/>
    <mergeCell ref="AS130:AT130"/>
    <mergeCell ref="AU130:AV130"/>
    <mergeCell ref="AL129:AM129"/>
    <mergeCell ref="AN129:AO129"/>
    <mergeCell ref="AS129:AT129"/>
    <mergeCell ref="AU129:AV129"/>
    <mergeCell ref="S130:T130"/>
    <mergeCell ref="U130:V130"/>
    <mergeCell ref="W130:X130"/>
    <mergeCell ref="Y130:Z130"/>
    <mergeCell ref="AH130:AI130"/>
    <mergeCell ref="AJ130:AK130"/>
    <mergeCell ref="S129:T129"/>
    <mergeCell ref="U129:V129"/>
    <mergeCell ref="W129:X129"/>
    <mergeCell ref="Y129:Z129"/>
    <mergeCell ref="AH129:AI129"/>
    <mergeCell ref="AJ129:AK129"/>
    <mergeCell ref="AN128:AO128"/>
    <mergeCell ref="AS128:AT128"/>
    <mergeCell ref="AU128:AV128"/>
    <mergeCell ref="AL127:AM127"/>
    <mergeCell ref="AN127:AO127"/>
    <mergeCell ref="AS127:AT127"/>
    <mergeCell ref="AU127:AV127"/>
    <mergeCell ref="AL128:AM128"/>
    <mergeCell ref="S128:T128"/>
    <mergeCell ref="U128:V128"/>
    <mergeCell ref="W128:X128"/>
    <mergeCell ref="Y128:Z128"/>
    <mergeCell ref="AH128:AI128"/>
    <mergeCell ref="AJ128:AK128"/>
    <mergeCell ref="AL126:AM126"/>
    <mergeCell ref="AN126:AO126"/>
    <mergeCell ref="AS126:AT126"/>
    <mergeCell ref="AU126:AV126"/>
    <mergeCell ref="S127:T127"/>
    <mergeCell ref="U127:V127"/>
    <mergeCell ref="W127:X127"/>
    <mergeCell ref="Y127:Z127"/>
    <mergeCell ref="AH127:AI127"/>
    <mergeCell ref="AJ127:AK127"/>
    <mergeCell ref="AL125:AM125"/>
    <mergeCell ref="AN125:AO125"/>
    <mergeCell ref="AS125:AT125"/>
    <mergeCell ref="AU125:AV125"/>
    <mergeCell ref="S126:T126"/>
    <mergeCell ref="U126:V126"/>
    <mergeCell ref="W126:X126"/>
    <mergeCell ref="Y126:Z126"/>
    <mergeCell ref="AH126:AI126"/>
    <mergeCell ref="AJ126:AK126"/>
    <mergeCell ref="S125:T125"/>
    <mergeCell ref="U125:V125"/>
    <mergeCell ref="W125:X125"/>
    <mergeCell ref="Y125:Z125"/>
    <mergeCell ref="AH125:AI125"/>
    <mergeCell ref="AJ125:AK125"/>
    <mergeCell ref="AL119:AM119"/>
    <mergeCell ref="AN119:AO119"/>
    <mergeCell ref="AS119:AT119"/>
    <mergeCell ref="AU119:AV119"/>
    <mergeCell ref="AL118:AM118"/>
    <mergeCell ref="AN118:AO118"/>
    <mergeCell ref="AS118:AT118"/>
    <mergeCell ref="AU118:AV118"/>
    <mergeCell ref="S119:T119"/>
    <mergeCell ref="U119:V119"/>
    <mergeCell ref="W119:X119"/>
    <mergeCell ref="Y119:Z119"/>
    <mergeCell ref="AH119:AI119"/>
    <mergeCell ref="AJ119:AK119"/>
    <mergeCell ref="AL117:AM117"/>
    <mergeCell ref="AN117:AO117"/>
    <mergeCell ref="AS117:AT117"/>
    <mergeCell ref="AU117:AV117"/>
    <mergeCell ref="S118:T118"/>
    <mergeCell ref="U118:V118"/>
    <mergeCell ref="W118:X118"/>
    <mergeCell ref="Y118:Z118"/>
    <mergeCell ref="AH118:AI118"/>
    <mergeCell ref="AJ118:AK118"/>
    <mergeCell ref="S117:T117"/>
    <mergeCell ref="U117:V117"/>
    <mergeCell ref="W117:X117"/>
    <mergeCell ref="Y117:Z117"/>
    <mergeCell ref="AH117:AI117"/>
    <mergeCell ref="AJ117:AK117"/>
    <mergeCell ref="AH116:AI116"/>
    <mergeCell ref="AJ116:AK116"/>
    <mergeCell ref="AL116:AM116"/>
    <mergeCell ref="AN116:AO116"/>
    <mergeCell ref="AS116:AT116"/>
    <mergeCell ref="AU116:AV116"/>
    <mergeCell ref="AH115:AI115"/>
    <mergeCell ref="AJ115:AK115"/>
    <mergeCell ref="AL115:AM115"/>
    <mergeCell ref="AN115:AO115"/>
    <mergeCell ref="AS115:AT115"/>
    <mergeCell ref="AU115:AV115"/>
    <mergeCell ref="AH114:AI114"/>
    <mergeCell ref="AJ114:AK114"/>
    <mergeCell ref="AL114:AM114"/>
    <mergeCell ref="AN114:AO114"/>
    <mergeCell ref="AS114:AT114"/>
    <mergeCell ref="AU114:AV114"/>
    <mergeCell ref="AL109:AM109"/>
    <mergeCell ref="AN109:AO109"/>
    <mergeCell ref="AS109:AT109"/>
    <mergeCell ref="AU109:AV109"/>
    <mergeCell ref="AH113:AI113"/>
    <mergeCell ref="AJ113:AK113"/>
    <mergeCell ref="AL113:AM113"/>
    <mergeCell ref="AN113:AO113"/>
    <mergeCell ref="AS113:AT113"/>
    <mergeCell ref="AU113:AV113"/>
    <mergeCell ref="S109:T109"/>
    <mergeCell ref="U109:V109"/>
    <mergeCell ref="W109:X109"/>
    <mergeCell ref="Y109:Z109"/>
    <mergeCell ref="AH109:AI109"/>
    <mergeCell ref="AJ109:AK109"/>
    <mergeCell ref="S108:T108"/>
    <mergeCell ref="U108:V108"/>
    <mergeCell ref="W108:X108"/>
    <mergeCell ref="Y108:Z108"/>
    <mergeCell ref="AH108:AI108"/>
    <mergeCell ref="AJ108:AK108"/>
    <mergeCell ref="AL108:AM108"/>
    <mergeCell ref="AN108:AO108"/>
    <mergeCell ref="AS107:AT107"/>
    <mergeCell ref="AU107:AV107"/>
    <mergeCell ref="AS106:AT106"/>
    <mergeCell ref="AU106:AV106"/>
    <mergeCell ref="AL107:AM107"/>
    <mergeCell ref="AN107:AO107"/>
    <mergeCell ref="AS108:AT108"/>
    <mergeCell ref="AU108:AV108"/>
    <mergeCell ref="AN106:AO106"/>
    <mergeCell ref="S107:T107"/>
    <mergeCell ref="U107:V107"/>
    <mergeCell ref="W107:X107"/>
    <mergeCell ref="Y107:Z107"/>
    <mergeCell ref="AH107:AI107"/>
    <mergeCell ref="AJ107:AK107"/>
    <mergeCell ref="AN105:AO105"/>
    <mergeCell ref="AS105:AT105"/>
    <mergeCell ref="AU105:AV105"/>
    <mergeCell ref="S106:T106"/>
    <mergeCell ref="U106:V106"/>
    <mergeCell ref="W106:X106"/>
    <mergeCell ref="Y106:Z106"/>
    <mergeCell ref="AH106:AI106"/>
    <mergeCell ref="AJ106:AK106"/>
    <mergeCell ref="AL106:AM106"/>
    <mergeCell ref="S105:T105"/>
    <mergeCell ref="U105:V105"/>
    <mergeCell ref="W105:X105"/>
    <mergeCell ref="Y105:Z105"/>
    <mergeCell ref="AH105:AI105"/>
    <mergeCell ref="AJ105:AK105"/>
    <mergeCell ref="S104:T104"/>
    <mergeCell ref="U104:V104"/>
    <mergeCell ref="W104:X104"/>
    <mergeCell ref="Y104:Z104"/>
    <mergeCell ref="AH104:AI104"/>
    <mergeCell ref="AJ104:AK104"/>
    <mergeCell ref="AU120:AV120"/>
    <mergeCell ref="AL104:AM104"/>
    <mergeCell ref="AN104:AO104"/>
    <mergeCell ref="AL97:AM97"/>
    <mergeCell ref="AN97:AO97"/>
    <mergeCell ref="AS97:AT97"/>
    <mergeCell ref="AU97:AV97"/>
    <mergeCell ref="AS104:AT104"/>
    <mergeCell ref="AU104:AV104"/>
    <mergeCell ref="AL105:AM105"/>
    <mergeCell ref="S98:T98"/>
    <mergeCell ref="U98:V98"/>
    <mergeCell ref="W98:X98"/>
    <mergeCell ref="Y98:Z98"/>
    <mergeCell ref="AH98:AI98"/>
    <mergeCell ref="AJ98:AK98"/>
    <mergeCell ref="AN96:AO96"/>
    <mergeCell ref="AS96:AT96"/>
    <mergeCell ref="AU96:AV96"/>
    <mergeCell ref="S97:T97"/>
    <mergeCell ref="U97:V97"/>
    <mergeCell ref="W97:X97"/>
    <mergeCell ref="Y97:Z97"/>
    <mergeCell ref="AH97:AI97"/>
    <mergeCell ref="AJ97:AK97"/>
    <mergeCell ref="AL96:AM96"/>
    <mergeCell ref="AL95:AM95"/>
    <mergeCell ref="AN95:AO95"/>
    <mergeCell ref="AS95:AT95"/>
    <mergeCell ref="AU95:AV95"/>
    <mergeCell ref="S96:T96"/>
    <mergeCell ref="U96:V96"/>
    <mergeCell ref="W96:X96"/>
    <mergeCell ref="Y96:Z96"/>
    <mergeCell ref="AH96:AI96"/>
    <mergeCell ref="AJ96:AK96"/>
    <mergeCell ref="S95:T95"/>
    <mergeCell ref="U95:V95"/>
    <mergeCell ref="W95:X95"/>
    <mergeCell ref="Y95:Z95"/>
    <mergeCell ref="AH95:AI95"/>
    <mergeCell ref="AJ95:AK95"/>
    <mergeCell ref="AH94:AI94"/>
    <mergeCell ref="AJ94:AK94"/>
    <mergeCell ref="AL94:AM94"/>
    <mergeCell ref="AN94:AO94"/>
    <mergeCell ref="AS94:AT94"/>
    <mergeCell ref="AU94:AV94"/>
    <mergeCell ref="AH93:AI93"/>
    <mergeCell ref="AJ93:AK93"/>
    <mergeCell ref="AL93:AM93"/>
    <mergeCell ref="AN93:AO93"/>
    <mergeCell ref="AS93:AT93"/>
    <mergeCell ref="AU93:AV93"/>
    <mergeCell ref="AH92:AI92"/>
    <mergeCell ref="AJ92:AK92"/>
    <mergeCell ref="AL92:AM92"/>
    <mergeCell ref="AN92:AO92"/>
    <mergeCell ref="AS92:AT92"/>
    <mergeCell ref="AU92:AV92"/>
    <mergeCell ref="AH91:AI91"/>
    <mergeCell ref="AJ91:AK91"/>
    <mergeCell ref="AL91:AM91"/>
    <mergeCell ref="AN91:AO91"/>
    <mergeCell ref="AS91:AT91"/>
    <mergeCell ref="AU91:AV91"/>
    <mergeCell ref="AH87:AI87"/>
    <mergeCell ref="AJ87:AK87"/>
    <mergeCell ref="AL87:AM87"/>
    <mergeCell ref="AN87:AO87"/>
    <mergeCell ref="AS87:AT87"/>
    <mergeCell ref="AU87:AV87"/>
    <mergeCell ref="AH86:AI86"/>
    <mergeCell ref="AJ86:AK86"/>
    <mergeCell ref="AL86:AM86"/>
    <mergeCell ref="AN86:AO86"/>
    <mergeCell ref="AS86:AT86"/>
    <mergeCell ref="AU86:AV86"/>
    <mergeCell ref="AH84:AI84"/>
    <mergeCell ref="AJ84:AK84"/>
    <mergeCell ref="AL84:AM84"/>
    <mergeCell ref="AN84:AO84"/>
    <mergeCell ref="AS84:AT84"/>
    <mergeCell ref="AU84:AV84"/>
    <mergeCell ref="AH83:AI83"/>
    <mergeCell ref="AJ83:AK83"/>
    <mergeCell ref="AL83:AM83"/>
    <mergeCell ref="AN83:AO83"/>
    <mergeCell ref="AS83:AT83"/>
    <mergeCell ref="AU83:AV83"/>
    <mergeCell ref="AH82:AI82"/>
    <mergeCell ref="AJ82:AK82"/>
    <mergeCell ref="AL82:AM82"/>
    <mergeCell ref="AN82:AO82"/>
    <mergeCell ref="AS82:AT82"/>
    <mergeCell ref="AU82:AV82"/>
    <mergeCell ref="AH81:AI81"/>
    <mergeCell ref="AJ81:AK81"/>
    <mergeCell ref="AL81:AM81"/>
    <mergeCell ref="AN81:AO81"/>
    <mergeCell ref="AS81:AT81"/>
    <mergeCell ref="AU81:AV81"/>
    <mergeCell ref="AH80:AI80"/>
    <mergeCell ref="AJ80:AK80"/>
    <mergeCell ref="AL80:AM80"/>
    <mergeCell ref="AN80:AO80"/>
    <mergeCell ref="AS80:AT80"/>
    <mergeCell ref="AU80:AV80"/>
    <mergeCell ref="AH79:AI79"/>
    <mergeCell ref="AJ79:AK79"/>
    <mergeCell ref="AL79:AM79"/>
    <mergeCell ref="AN79:AO79"/>
    <mergeCell ref="AS79:AT79"/>
    <mergeCell ref="AU79:AV79"/>
    <mergeCell ref="AH78:AI78"/>
    <mergeCell ref="AJ78:AK78"/>
    <mergeCell ref="AL78:AM78"/>
    <mergeCell ref="AN78:AO78"/>
    <mergeCell ref="AS78:AT78"/>
    <mergeCell ref="AU78:AV78"/>
    <mergeCell ref="AH77:AI77"/>
    <mergeCell ref="AJ77:AK77"/>
    <mergeCell ref="AL77:AM77"/>
    <mergeCell ref="AN77:AO77"/>
    <mergeCell ref="AS77:AT77"/>
    <mergeCell ref="AU77:AV77"/>
    <mergeCell ref="AH73:AI73"/>
    <mergeCell ref="AJ73:AK73"/>
    <mergeCell ref="AL73:AM73"/>
    <mergeCell ref="AN73:AO73"/>
    <mergeCell ref="AS73:AT73"/>
    <mergeCell ref="AU73:AV73"/>
    <mergeCell ref="AH72:AI72"/>
    <mergeCell ref="AJ72:AK72"/>
    <mergeCell ref="AL72:AM72"/>
    <mergeCell ref="AN72:AO72"/>
    <mergeCell ref="AS72:AT72"/>
    <mergeCell ref="AU72:AV72"/>
    <mergeCell ref="AH71:AI71"/>
    <mergeCell ref="AJ71:AK71"/>
    <mergeCell ref="AL71:AM71"/>
    <mergeCell ref="AN71:AO71"/>
    <mergeCell ref="AS71:AT71"/>
    <mergeCell ref="AU71:AV71"/>
    <mergeCell ref="AH69:AI69"/>
    <mergeCell ref="AJ69:AK69"/>
    <mergeCell ref="AL69:AM69"/>
    <mergeCell ref="AN69:AO69"/>
    <mergeCell ref="AS69:AT69"/>
    <mergeCell ref="AU69:AV69"/>
    <mergeCell ref="AH68:AI68"/>
    <mergeCell ref="AJ68:AK68"/>
    <mergeCell ref="AL68:AM68"/>
    <mergeCell ref="AN68:AO68"/>
    <mergeCell ref="AS68:AT68"/>
    <mergeCell ref="AU68:AV68"/>
    <mergeCell ref="AH67:AI67"/>
    <mergeCell ref="AJ67:AK67"/>
    <mergeCell ref="AL67:AM67"/>
    <mergeCell ref="AN67:AO67"/>
    <mergeCell ref="AS67:AT67"/>
    <mergeCell ref="AU67:AV67"/>
    <mergeCell ref="AH66:AI66"/>
    <mergeCell ref="AJ66:AK66"/>
    <mergeCell ref="AL66:AM66"/>
    <mergeCell ref="AN66:AO66"/>
    <mergeCell ref="AS66:AT66"/>
    <mergeCell ref="AU66:AV66"/>
    <mergeCell ref="AH65:AI65"/>
    <mergeCell ref="AJ65:AK65"/>
    <mergeCell ref="AL65:AM65"/>
    <mergeCell ref="AN65:AO65"/>
    <mergeCell ref="AS65:AT65"/>
    <mergeCell ref="AU65:AV65"/>
    <mergeCell ref="AH64:AI64"/>
    <mergeCell ref="AJ64:AK64"/>
    <mergeCell ref="AL64:AM64"/>
    <mergeCell ref="AN64:AO64"/>
    <mergeCell ref="AS64:AT64"/>
    <mergeCell ref="AU64:AV64"/>
    <mergeCell ref="AH63:AI63"/>
    <mergeCell ref="AJ63:AK63"/>
    <mergeCell ref="AL63:AM63"/>
    <mergeCell ref="AN63:AO63"/>
    <mergeCell ref="AS63:AT63"/>
    <mergeCell ref="AU63:AV63"/>
    <mergeCell ref="AH62:AI62"/>
    <mergeCell ref="AJ62:AK62"/>
    <mergeCell ref="AL62:AM62"/>
    <mergeCell ref="AN62:AO62"/>
    <mergeCell ref="AS62:AT62"/>
    <mergeCell ref="AU62:AV62"/>
    <mergeCell ref="AH61:AI61"/>
    <mergeCell ref="AJ61:AK61"/>
    <mergeCell ref="AL61:AM61"/>
    <mergeCell ref="AN61:AO61"/>
    <mergeCell ref="AS61:AT61"/>
    <mergeCell ref="AU61:AV61"/>
    <mergeCell ref="AH60:AI60"/>
    <mergeCell ref="AJ60:AK60"/>
    <mergeCell ref="AL60:AM60"/>
    <mergeCell ref="AN60:AO60"/>
    <mergeCell ref="AS60:AT60"/>
    <mergeCell ref="AU60:AV60"/>
    <mergeCell ref="AL53:AM53"/>
    <mergeCell ref="AN53:AO53"/>
    <mergeCell ref="AS53:AT53"/>
    <mergeCell ref="AU53:AV53"/>
    <mergeCell ref="AH57:AI57"/>
    <mergeCell ref="AJ57:AK57"/>
    <mergeCell ref="AL57:AM57"/>
    <mergeCell ref="AN57:AO57"/>
    <mergeCell ref="AS57:AT57"/>
    <mergeCell ref="AU57:AV57"/>
    <mergeCell ref="S53:T53"/>
    <mergeCell ref="U53:V53"/>
    <mergeCell ref="W53:X53"/>
    <mergeCell ref="Y53:Z53"/>
    <mergeCell ref="AH53:AI53"/>
    <mergeCell ref="AJ53:AK53"/>
    <mergeCell ref="AL52:AM52"/>
    <mergeCell ref="AN52:AO52"/>
    <mergeCell ref="AS52:AT52"/>
    <mergeCell ref="AU52:AV52"/>
    <mergeCell ref="AU44:AV44"/>
    <mergeCell ref="AU45:AV45"/>
    <mergeCell ref="AL47:AM47"/>
    <mergeCell ref="AN47:AO47"/>
    <mergeCell ref="AS47:AT47"/>
    <mergeCell ref="AU47:AV47"/>
    <mergeCell ref="AU34:AV34"/>
    <mergeCell ref="AU41:AV41"/>
    <mergeCell ref="AU42:AV42"/>
    <mergeCell ref="AU43:AV43"/>
    <mergeCell ref="AU35:AV35"/>
    <mergeCell ref="I4:I18"/>
    <mergeCell ref="AU25:AV25"/>
    <mergeCell ref="AU26:AV26"/>
    <mergeCell ref="AU30:AV30"/>
    <mergeCell ref="AU31:AV31"/>
    <mergeCell ref="AU32:AV32"/>
    <mergeCell ref="AU33:AV33"/>
    <mergeCell ref="K4:K18"/>
    <mergeCell ref="L4:L18"/>
    <mergeCell ref="M4:M18"/>
    <mergeCell ref="N4:N18"/>
    <mergeCell ref="AV4:AV18"/>
    <mergeCell ref="AL21:AM21"/>
    <mergeCell ref="AN21:AO21"/>
    <mergeCell ref="AS21:AT21"/>
    <mergeCell ref="AU21:AV21"/>
    <mergeCell ref="R4:R18"/>
    <mergeCell ref="E4:E18"/>
    <mergeCell ref="F4:F18"/>
    <mergeCell ref="G4:G18"/>
    <mergeCell ref="H4:H18"/>
    <mergeCell ref="J4:J18"/>
    <mergeCell ref="O4:O18"/>
    <mergeCell ref="P4:P18"/>
    <mergeCell ref="Q4:Q18"/>
  </mergeCells>
  <printOptions horizontalCentered="1"/>
  <pageMargins left="0.1968503937007874" right="0.1968503937007874" top="0.1968503937007874" bottom="0.1968503937007874" header="0.31496062992125984" footer="0.31496062992125984"/>
  <pageSetup horizontalDpi="600" verticalDpi="600" orientation="landscape" paperSize="9" scale="62" r:id="rId1"/>
  <rowBreaks count="4" manualBreakCount="4">
    <brk id="54" max="16" man="1"/>
    <brk id="74" max="15" man="1"/>
    <brk id="88" max="16" man="1"/>
    <brk id="110" max="16" man="1"/>
  </rowBreaks>
</worksheet>
</file>

<file path=xl/worksheets/sheet4.xml><?xml version="1.0" encoding="utf-8"?>
<worksheet xmlns="http://schemas.openxmlformats.org/spreadsheetml/2006/main" xmlns:r="http://schemas.openxmlformats.org/officeDocument/2006/relationships">
  <sheetPr>
    <tabColor rgb="FFFFC000"/>
  </sheetPr>
  <dimension ref="B1:AQ63"/>
  <sheetViews>
    <sheetView view="pageBreakPreview" zoomScaleSheetLayoutView="100" zoomScalePageLayoutView="0" workbookViewId="0" topLeftCell="A1">
      <selection activeCell="A1" sqref="A1"/>
    </sheetView>
  </sheetViews>
  <sheetFormatPr defaultColWidth="9.00390625" defaultRowHeight="13.5"/>
  <cols>
    <col min="1" max="1" width="1.875" style="206" customWidth="1"/>
    <col min="2" max="36" width="3.125" style="206" customWidth="1"/>
    <col min="37" max="37" width="1.00390625" style="206" customWidth="1"/>
    <col min="38" max="38" width="3.125" style="206" customWidth="1"/>
    <col min="39" max="39" width="9.00390625" style="332" customWidth="1"/>
    <col min="40" max="41" width="9.00390625" style="206" customWidth="1"/>
    <col min="42" max="42" width="3.625" style="206" bestFit="1" customWidth="1"/>
    <col min="43" max="16384" width="9.00390625" style="206" customWidth="1"/>
  </cols>
  <sheetData>
    <row r="1" spans="2:39" ht="14.25">
      <c r="B1" s="331" t="s">
        <v>726</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M1" s="206"/>
    </row>
    <row r="2" spans="39:43" ht="14.25">
      <c r="AM2" s="333"/>
      <c r="AP2" s="296" t="s">
        <v>727</v>
      </c>
      <c r="AQ2" s="296" t="s">
        <v>28</v>
      </c>
    </row>
    <row r="3" spans="2:43" ht="14.25">
      <c r="B3" s="1228" t="s">
        <v>728</v>
      </c>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c r="AD3" s="1228"/>
      <c r="AE3" s="1228"/>
      <c r="AF3" s="1228"/>
      <c r="AG3" s="1228"/>
      <c r="AH3" s="1228"/>
      <c r="AI3" s="1228"/>
      <c r="AJ3" s="1228"/>
      <c r="AK3" s="1228"/>
      <c r="AM3" s="206"/>
      <c r="AP3" s="296"/>
      <c r="AQ3" s="296" t="s">
        <v>796</v>
      </c>
    </row>
    <row r="4" spans="2:43" ht="14.25">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M4" s="206"/>
      <c r="AQ4" s="296"/>
    </row>
    <row r="5" spans="26:39" ht="14.25">
      <c r="Z5" s="1103" t="s">
        <v>796</v>
      </c>
      <c r="AA5" s="1103"/>
      <c r="AB5" s="1104"/>
      <c r="AC5" s="1104"/>
      <c r="AD5" s="316" t="s">
        <v>34</v>
      </c>
      <c r="AE5" s="1104"/>
      <c r="AF5" s="1104"/>
      <c r="AG5" s="316" t="s">
        <v>30</v>
      </c>
      <c r="AH5" s="1104"/>
      <c r="AI5" s="1104"/>
      <c r="AJ5" s="316" t="s">
        <v>29</v>
      </c>
      <c r="AM5" s="206"/>
    </row>
    <row r="6" spans="2:39" ht="14.25">
      <c r="B6" s="1228" t="s">
        <v>729</v>
      </c>
      <c r="C6" s="1228"/>
      <c r="D6" s="1228"/>
      <c r="E6" s="1228"/>
      <c r="F6" s="1228"/>
      <c r="G6" s="1228"/>
      <c r="H6" s="1228"/>
      <c r="I6" s="1228"/>
      <c r="J6" s="334"/>
      <c r="K6" s="334"/>
      <c r="L6" s="334"/>
      <c r="M6" s="334"/>
      <c r="N6" s="334"/>
      <c r="O6" s="334"/>
      <c r="P6" s="334"/>
      <c r="Q6" s="334"/>
      <c r="R6" s="334"/>
      <c r="S6" s="334"/>
      <c r="AM6" s="206"/>
    </row>
    <row r="7" spans="22:39" ht="14.25">
      <c r="V7" s="332" t="s">
        <v>730</v>
      </c>
      <c r="AM7" s="206"/>
    </row>
    <row r="8" spans="22:39" ht="27.75" customHeight="1">
      <c r="V8" s="332"/>
      <c r="W8" s="1229"/>
      <c r="X8" s="1229"/>
      <c r="Y8" s="1229"/>
      <c r="Z8" s="1229"/>
      <c r="AA8" s="1229"/>
      <c r="AB8" s="1229"/>
      <c r="AC8" s="1229"/>
      <c r="AD8" s="1229"/>
      <c r="AE8" s="1229"/>
      <c r="AF8" s="1229"/>
      <c r="AG8" s="1229"/>
      <c r="AH8" s="1229"/>
      <c r="AI8" s="1229"/>
      <c r="AM8" s="206"/>
    </row>
    <row r="9" spans="19:39" ht="14.25">
      <c r="S9" s="206" t="s">
        <v>731</v>
      </c>
      <c r="V9" s="332" t="s">
        <v>732</v>
      </c>
      <c r="AM9" s="206"/>
    </row>
    <row r="10" spans="22:39" ht="27" customHeight="1">
      <c r="V10" s="332"/>
      <c r="W10" s="1229"/>
      <c r="X10" s="1229"/>
      <c r="Y10" s="1229"/>
      <c r="Z10" s="1229"/>
      <c r="AA10" s="1229"/>
      <c r="AB10" s="1229"/>
      <c r="AC10" s="1229"/>
      <c r="AD10" s="1229"/>
      <c r="AE10" s="1229"/>
      <c r="AF10" s="1229"/>
      <c r="AG10" s="1229"/>
      <c r="AH10" s="1229"/>
      <c r="AI10" s="1229"/>
      <c r="AM10" s="206"/>
    </row>
    <row r="11" spans="22:39" ht="14.25">
      <c r="V11" s="332" t="s">
        <v>733</v>
      </c>
      <c r="AM11" s="206"/>
    </row>
    <row r="12" spans="22:39" ht="27" customHeight="1">
      <c r="V12" s="332"/>
      <c r="W12" s="1221" t="s">
        <v>666</v>
      </c>
      <c r="X12" s="1221"/>
      <c r="Y12" s="1221"/>
      <c r="Z12" s="1221"/>
      <c r="AA12" s="1221"/>
      <c r="AB12" s="1221"/>
      <c r="AC12" s="1221"/>
      <c r="AD12" s="1221"/>
      <c r="AE12" s="1221"/>
      <c r="AF12" s="1221"/>
      <c r="AG12" s="1221"/>
      <c r="AM12" s="206"/>
    </row>
    <row r="13" spans="3:39" ht="33.75" customHeight="1">
      <c r="C13" s="332" t="s">
        <v>734</v>
      </c>
      <c r="D13" s="332"/>
      <c r="AM13" s="206"/>
    </row>
    <row r="14" spans="2:39" ht="14.25" customHeight="1">
      <c r="B14" s="1195" t="s">
        <v>572</v>
      </c>
      <c r="C14" s="1191"/>
      <c r="D14" s="1191"/>
      <c r="E14" s="1191"/>
      <c r="F14" s="1191"/>
      <c r="G14" s="1191"/>
      <c r="H14" s="1191"/>
      <c r="I14" s="1192"/>
      <c r="J14" s="1222"/>
      <c r="K14" s="1223"/>
      <c r="L14" s="1223"/>
      <c r="M14" s="1223"/>
      <c r="N14" s="1223"/>
      <c r="O14" s="1223"/>
      <c r="P14" s="1223"/>
      <c r="Q14" s="1223"/>
      <c r="R14" s="1223"/>
      <c r="S14" s="1223"/>
      <c r="T14" s="1223"/>
      <c r="U14" s="1223"/>
      <c r="V14" s="1223"/>
      <c r="W14" s="1223"/>
      <c r="X14" s="1223"/>
      <c r="Y14" s="1223"/>
      <c r="Z14" s="1223"/>
      <c r="AA14" s="1223"/>
      <c r="AB14" s="1223"/>
      <c r="AC14" s="1223"/>
      <c r="AD14" s="1223"/>
      <c r="AE14" s="1223"/>
      <c r="AF14" s="1223"/>
      <c r="AG14" s="1223"/>
      <c r="AH14" s="1223"/>
      <c r="AI14" s="1223"/>
      <c r="AJ14" s="1224"/>
      <c r="AM14" s="335" t="s">
        <v>736</v>
      </c>
    </row>
    <row r="15" spans="2:39" ht="27" customHeight="1">
      <c r="B15" s="1196" t="s">
        <v>735</v>
      </c>
      <c r="C15" s="1197"/>
      <c r="D15" s="1197"/>
      <c r="E15" s="1197"/>
      <c r="F15" s="1197"/>
      <c r="G15" s="1197"/>
      <c r="H15" s="1197"/>
      <c r="I15" s="1198"/>
      <c r="J15" s="1225"/>
      <c r="K15" s="1226"/>
      <c r="L15" s="1226"/>
      <c r="M15" s="1226"/>
      <c r="N15" s="1226"/>
      <c r="O15" s="1226"/>
      <c r="P15" s="1226"/>
      <c r="Q15" s="1226"/>
      <c r="R15" s="1226"/>
      <c r="S15" s="1226"/>
      <c r="T15" s="1226"/>
      <c r="U15" s="1226"/>
      <c r="V15" s="1226"/>
      <c r="W15" s="1226"/>
      <c r="X15" s="1226"/>
      <c r="Y15" s="1226"/>
      <c r="Z15" s="1226"/>
      <c r="AA15" s="1226"/>
      <c r="AB15" s="1226"/>
      <c r="AC15" s="1226"/>
      <c r="AD15" s="1226"/>
      <c r="AE15" s="1226"/>
      <c r="AF15" s="1226"/>
      <c r="AG15" s="1226"/>
      <c r="AH15" s="1226"/>
      <c r="AI15" s="1226"/>
      <c r="AJ15" s="1227"/>
      <c r="AM15" s="335" t="s">
        <v>736</v>
      </c>
    </row>
    <row r="16" spans="2:39" ht="13.5" customHeight="1">
      <c r="B16" s="1210" t="s">
        <v>737</v>
      </c>
      <c r="C16" s="1210"/>
      <c r="D16" s="1210"/>
      <c r="E16" s="1210"/>
      <c r="F16" s="1210"/>
      <c r="G16" s="1210"/>
      <c r="H16" s="1210"/>
      <c r="I16" s="1210"/>
      <c r="J16" s="1230" t="s">
        <v>738</v>
      </c>
      <c r="K16" s="1231"/>
      <c r="L16" s="1231"/>
      <c r="M16" s="1214"/>
      <c r="N16" s="1214"/>
      <c r="O16" s="336" t="s">
        <v>739</v>
      </c>
      <c r="P16" s="1214"/>
      <c r="Q16" s="1214"/>
      <c r="R16" s="337" t="s">
        <v>740</v>
      </c>
      <c r="S16" s="337"/>
      <c r="T16" s="337"/>
      <c r="U16" s="337"/>
      <c r="V16" s="337"/>
      <c r="W16" s="337"/>
      <c r="X16" s="337"/>
      <c r="Y16" s="337"/>
      <c r="Z16" s="337"/>
      <c r="AA16" s="337"/>
      <c r="AB16" s="337"/>
      <c r="AC16" s="337"/>
      <c r="AD16" s="337"/>
      <c r="AE16" s="337"/>
      <c r="AF16" s="337"/>
      <c r="AG16" s="337"/>
      <c r="AH16" s="337"/>
      <c r="AI16" s="337"/>
      <c r="AJ16" s="338"/>
      <c r="AM16" s="206"/>
    </row>
    <row r="17" spans="2:39" ht="27" customHeight="1">
      <c r="B17" s="1210"/>
      <c r="C17" s="1210"/>
      <c r="D17" s="1210"/>
      <c r="E17" s="1210"/>
      <c r="F17" s="1210"/>
      <c r="G17" s="1210"/>
      <c r="H17" s="1210"/>
      <c r="I17" s="1210"/>
      <c r="J17" s="1215" t="s">
        <v>741</v>
      </c>
      <c r="K17" s="1216"/>
      <c r="L17" s="1216"/>
      <c r="M17" s="1217"/>
      <c r="N17" s="1217"/>
      <c r="O17" s="1217"/>
      <c r="P17" s="1217"/>
      <c r="Q17" s="1217"/>
      <c r="R17" s="1218" t="s">
        <v>797</v>
      </c>
      <c r="S17" s="1218"/>
      <c r="T17" s="1219"/>
      <c r="U17" s="1219"/>
      <c r="V17" s="1219"/>
      <c r="W17" s="1219"/>
      <c r="X17" s="1219"/>
      <c r="Y17" s="1219"/>
      <c r="Z17" s="1219"/>
      <c r="AA17" s="1219"/>
      <c r="AB17" s="1219"/>
      <c r="AC17" s="1219"/>
      <c r="AD17" s="1219"/>
      <c r="AE17" s="1219"/>
      <c r="AF17" s="1219"/>
      <c r="AG17" s="1219"/>
      <c r="AH17" s="1219"/>
      <c r="AI17" s="1219"/>
      <c r="AJ17" s="1220"/>
      <c r="AM17" s="206"/>
    </row>
    <row r="18" spans="2:39" ht="27" customHeight="1">
      <c r="B18" s="1210"/>
      <c r="C18" s="1210"/>
      <c r="D18" s="1210"/>
      <c r="E18" s="1210"/>
      <c r="F18" s="1210"/>
      <c r="G18" s="1210"/>
      <c r="H18" s="1210"/>
      <c r="I18" s="1210"/>
      <c r="J18" s="1206"/>
      <c r="K18" s="1207"/>
      <c r="L18" s="1207"/>
      <c r="M18" s="1208"/>
      <c r="N18" s="1208"/>
      <c r="O18" s="1208"/>
      <c r="P18" s="1208"/>
      <c r="Q18" s="1208"/>
      <c r="R18" s="1208"/>
      <c r="S18" s="1208"/>
      <c r="T18" s="1208"/>
      <c r="U18" s="1208"/>
      <c r="V18" s="1208"/>
      <c r="W18" s="1208"/>
      <c r="X18" s="1208"/>
      <c r="Y18" s="1208"/>
      <c r="Z18" s="1208"/>
      <c r="AA18" s="1208"/>
      <c r="AB18" s="1208"/>
      <c r="AC18" s="1208"/>
      <c r="AD18" s="1208"/>
      <c r="AE18" s="1208"/>
      <c r="AF18" s="1208"/>
      <c r="AG18" s="1208"/>
      <c r="AH18" s="1208"/>
      <c r="AI18" s="1208"/>
      <c r="AJ18" s="1209"/>
      <c r="AM18" s="206"/>
    </row>
    <row r="19" spans="2:39" ht="19.5" customHeight="1">
      <c r="B19" s="1210" t="s">
        <v>742</v>
      </c>
      <c r="C19" s="1210"/>
      <c r="D19" s="1210"/>
      <c r="E19" s="1210"/>
      <c r="F19" s="1210"/>
      <c r="G19" s="1210"/>
      <c r="H19" s="1210"/>
      <c r="I19" s="1210"/>
      <c r="J19" s="1108" t="s">
        <v>9</v>
      </c>
      <c r="K19" s="1109"/>
      <c r="L19" s="1109"/>
      <c r="M19" s="1109"/>
      <c r="N19" s="1110"/>
      <c r="O19" s="1211"/>
      <c r="P19" s="1212"/>
      <c r="Q19" s="1212"/>
      <c r="R19" s="1212"/>
      <c r="S19" s="1212"/>
      <c r="T19" s="1212"/>
      <c r="U19" s="1212"/>
      <c r="V19" s="1212"/>
      <c r="W19" s="1213"/>
      <c r="X19" s="1188" t="s">
        <v>10</v>
      </c>
      <c r="Y19" s="1193"/>
      <c r="Z19" s="1193"/>
      <c r="AA19" s="1193"/>
      <c r="AB19" s="1193"/>
      <c r="AC19" s="1194"/>
      <c r="AD19" s="1211"/>
      <c r="AE19" s="1212"/>
      <c r="AF19" s="1212"/>
      <c r="AG19" s="1212"/>
      <c r="AH19" s="1212"/>
      <c r="AI19" s="1212"/>
      <c r="AJ19" s="1213"/>
      <c r="AM19" s="206"/>
    </row>
    <row r="20" spans="2:39" ht="13.5" customHeight="1">
      <c r="B20" s="1186" t="s">
        <v>743</v>
      </c>
      <c r="C20" s="339"/>
      <c r="D20" s="340"/>
      <c r="E20" s="340"/>
      <c r="F20" s="340"/>
      <c r="G20" s="340"/>
      <c r="H20" s="340"/>
      <c r="I20" s="340"/>
      <c r="J20" s="340"/>
      <c r="K20" s="340"/>
      <c r="L20" s="1188" t="s">
        <v>744</v>
      </c>
      <c r="M20" s="1189"/>
      <c r="N20" s="1191" t="s">
        <v>745</v>
      </c>
      <c r="O20" s="1191"/>
      <c r="P20" s="1191"/>
      <c r="Q20" s="1191"/>
      <c r="R20" s="1192"/>
      <c r="S20" s="1188" t="s">
        <v>20</v>
      </c>
      <c r="T20" s="1193"/>
      <c r="U20" s="1193"/>
      <c r="V20" s="1193"/>
      <c r="W20" s="1193"/>
      <c r="X20" s="1193"/>
      <c r="Y20" s="1193"/>
      <c r="Z20" s="1193"/>
      <c r="AA20" s="1194"/>
      <c r="AB20" s="1195" t="s">
        <v>746</v>
      </c>
      <c r="AC20" s="1191"/>
      <c r="AD20" s="1191"/>
      <c r="AE20" s="1191"/>
      <c r="AF20" s="1191"/>
      <c r="AG20" s="1191"/>
      <c r="AH20" s="1191"/>
      <c r="AI20" s="1191"/>
      <c r="AJ20" s="1192"/>
      <c r="AM20" s="206"/>
    </row>
    <row r="21" spans="2:39" ht="14.25" customHeight="1">
      <c r="B21" s="1187"/>
      <c r="C21" s="341"/>
      <c r="D21" s="342"/>
      <c r="E21" s="342"/>
      <c r="F21" s="342"/>
      <c r="G21" s="342"/>
      <c r="H21" s="342"/>
      <c r="I21" s="342"/>
      <c r="J21" s="342"/>
      <c r="K21" s="342"/>
      <c r="L21" s="1111"/>
      <c r="M21" s="1190"/>
      <c r="N21" s="1197" t="s">
        <v>31</v>
      </c>
      <c r="O21" s="1197"/>
      <c r="P21" s="1197"/>
      <c r="Q21" s="1197"/>
      <c r="R21" s="1198"/>
      <c r="S21" s="1111"/>
      <c r="T21" s="1112"/>
      <c r="U21" s="1112"/>
      <c r="V21" s="1112"/>
      <c r="W21" s="1112"/>
      <c r="X21" s="1112"/>
      <c r="Y21" s="1112"/>
      <c r="Z21" s="1112"/>
      <c r="AA21" s="1113"/>
      <c r="AB21" s="1196"/>
      <c r="AC21" s="1197"/>
      <c r="AD21" s="1197"/>
      <c r="AE21" s="1197"/>
      <c r="AF21" s="1197"/>
      <c r="AG21" s="1197"/>
      <c r="AH21" s="1197"/>
      <c r="AI21" s="1197"/>
      <c r="AJ21" s="1198"/>
      <c r="AM21" s="206"/>
    </row>
    <row r="22" spans="2:39" ht="14.25">
      <c r="B22" s="1187"/>
      <c r="C22" s="1199" t="s">
        <v>747</v>
      </c>
      <c r="D22" s="1202" t="s">
        <v>2</v>
      </c>
      <c r="E22" s="1203"/>
      <c r="F22" s="1203"/>
      <c r="G22" s="1203"/>
      <c r="H22" s="1203"/>
      <c r="I22" s="1203"/>
      <c r="J22" s="1203"/>
      <c r="K22" s="1203"/>
      <c r="L22" s="1134"/>
      <c r="M22" s="1135"/>
      <c r="N22" s="1204"/>
      <c r="O22" s="1204"/>
      <c r="P22" s="1204"/>
      <c r="Q22" s="1204"/>
      <c r="R22" s="1205"/>
      <c r="S22" s="343"/>
      <c r="T22" s="1152" t="s">
        <v>749</v>
      </c>
      <c r="U22" s="1152"/>
      <c r="V22" s="344"/>
      <c r="W22" s="1152" t="s">
        <v>751</v>
      </c>
      <c r="X22" s="1152"/>
      <c r="Y22" s="344"/>
      <c r="Z22" s="1152" t="s">
        <v>753</v>
      </c>
      <c r="AA22" s="1153"/>
      <c r="AB22" s="1174"/>
      <c r="AC22" s="1175"/>
      <c r="AD22" s="1175"/>
      <c r="AE22" s="1175"/>
      <c r="AF22" s="1175"/>
      <c r="AG22" s="1175"/>
      <c r="AH22" s="1175"/>
      <c r="AI22" s="1175"/>
      <c r="AJ22" s="1176"/>
      <c r="AM22" s="206"/>
    </row>
    <row r="23" spans="2:39" ht="14.25">
      <c r="B23" s="1187"/>
      <c r="C23" s="1200"/>
      <c r="D23" s="1184" t="s">
        <v>3</v>
      </c>
      <c r="E23" s="1185"/>
      <c r="F23" s="1185"/>
      <c r="G23" s="1185"/>
      <c r="H23" s="1185"/>
      <c r="I23" s="1185"/>
      <c r="J23" s="1185"/>
      <c r="K23" s="1185"/>
      <c r="L23" s="1159"/>
      <c r="M23" s="1160"/>
      <c r="N23" s="1172"/>
      <c r="O23" s="1172"/>
      <c r="P23" s="1172"/>
      <c r="Q23" s="1172"/>
      <c r="R23" s="1173"/>
      <c r="S23" s="345"/>
      <c r="T23" s="1136" t="s">
        <v>754</v>
      </c>
      <c r="U23" s="1136"/>
      <c r="V23" s="346"/>
      <c r="W23" s="1136" t="s">
        <v>755</v>
      </c>
      <c r="X23" s="1136"/>
      <c r="Y23" s="346"/>
      <c r="Z23" s="1136" t="s">
        <v>756</v>
      </c>
      <c r="AA23" s="1137"/>
      <c r="AB23" s="1174"/>
      <c r="AC23" s="1175"/>
      <c r="AD23" s="1175"/>
      <c r="AE23" s="1175"/>
      <c r="AF23" s="1175"/>
      <c r="AG23" s="1175"/>
      <c r="AH23" s="1175"/>
      <c r="AI23" s="1175"/>
      <c r="AJ23" s="1176"/>
      <c r="AM23" s="206"/>
    </row>
    <row r="24" spans="2:39" ht="14.25">
      <c r="B24" s="1187"/>
      <c r="C24" s="1200"/>
      <c r="D24" s="1184" t="s">
        <v>757</v>
      </c>
      <c r="E24" s="1185"/>
      <c r="F24" s="1185"/>
      <c r="G24" s="1185"/>
      <c r="H24" s="1185"/>
      <c r="I24" s="1185"/>
      <c r="J24" s="1185"/>
      <c r="K24" s="1185"/>
      <c r="L24" s="1159"/>
      <c r="M24" s="1160"/>
      <c r="N24" s="1172"/>
      <c r="O24" s="1172"/>
      <c r="P24" s="1172"/>
      <c r="Q24" s="1172"/>
      <c r="R24" s="1173"/>
      <c r="S24" s="345"/>
      <c r="T24" s="1136" t="s">
        <v>758</v>
      </c>
      <c r="U24" s="1136"/>
      <c r="V24" s="346"/>
      <c r="W24" s="1136" t="s">
        <v>759</v>
      </c>
      <c r="X24" s="1136"/>
      <c r="Y24" s="346"/>
      <c r="Z24" s="1136" t="s">
        <v>752</v>
      </c>
      <c r="AA24" s="1137"/>
      <c r="AB24" s="1174"/>
      <c r="AC24" s="1175"/>
      <c r="AD24" s="1175"/>
      <c r="AE24" s="1175"/>
      <c r="AF24" s="1175"/>
      <c r="AG24" s="1175"/>
      <c r="AH24" s="1175"/>
      <c r="AI24" s="1175"/>
      <c r="AJ24" s="1176"/>
      <c r="AM24" s="206"/>
    </row>
    <row r="25" spans="2:39" ht="14.25">
      <c r="B25" s="1187"/>
      <c r="C25" s="1200"/>
      <c r="D25" s="1184" t="s">
        <v>760</v>
      </c>
      <c r="E25" s="1185"/>
      <c r="F25" s="1185"/>
      <c r="G25" s="1185"/>
      <c r="H25" s="1185"/>
      <c r="I25" s="1185"/>
      <c r="J25" s="1185"/>
      <c r="K25" s="1185"/>
      <c r="L25" s="1159"/>
      <c r="M25" s="1160"/>
      <c r="N25" s="1172"/>
      <c r="O25" s="1172"/>
      <c r="P25" s="1172"/>
      <c r="Q25" s="1172"/>
      <c r="R25" s="1173"/>
      <c r="S25" s="345"/>
      <c r="T25" s="1136" t="s">
        <v>761</v>
      </c>
      <c r="U25" s="1136"/>
      <c r="V25" s="346"/>
      <c r="W25" s="1136" t="s">
        <v>751</v>
      </c>
      <c r="X25" s="1136"/>
      <c r="Y25" s="346"/>
      <c r="Z25" s="1136" t="s">
        <v>762</v>
      </c>
      <c r="AA25" s="1137"/>
      <c r="AB25" s="1174"/>
      <c r="AC25" s="1175"/>
      <c r="AD25" s="1175"/>
      <c r="AE25" s="1175"/>
      <c r="AF25" s="1175"/>
      <c r="AG25" s="1175"/>
      <c r="AH25" s="1175"/>
      <c r="AI25" s="1175"/>
      <c r="AJ25" s="1176"/>
      <c r="AM25" s="206"/>
    </row>
    <row r="26" spans="2:39" ht="14.25">
      <c r="B26" s="1187"/>
      <c r="C26" s="1200"/>
      <c r="D26" s="1184" t="s">
        <v>763</v>
      </c>
      <c r="E26" s="1185"/>
      <c r="F26" s="1185"/>
      <c r="G26" s="1185"/>
      <c r="H26" s="1185"/>
      <c r="I26" s="1185"/>
      <c r="J26" s="1185"/>
      <c r="K26" s="1185"/>
      <c r="L26" s="1159"/>
      <c r="M26" s="1160"/>
      <c r="N26" s="1172"/>
      <c r="O26" s="1172"/>
      <c r="P26" s="1172"/>
      <c r="Q26" s="1172"/>
      <c r="R26" s="1173"/>
      <c r="S26" s="345"/>
      <c r="T26" s="1136" t="s">
        <v>748</v>
      </c>
      <c r="U26" s="1136"/>
      <c r="V26" s="346"/>
      <c r="W26" s="1136" t="s">
        <v>764</v>
      </c>
      <c r="X26" s="1136"/>
      <c r="Y26" s="346"/>
      <c r="Z26" s="1136" t="s">
        <v>765</v>
      </c>
      <c r="AA26" s="1137"/>
      <c r="AB26" s="1174"/>
      <c r="AC26" s="1175"/>
      <c r="AD26" s="1175"/>
      <c r="AE26" s="1175"/>
      <c r="AF26" s="1175"/>
      <c r="AG26" s="1175"/>
      <c r="AH26" s="1175"/>
      <c r="AI26" s="1175"/>
      <c r="AJ26" s="1176"/>
      <c r="AM26" s="206"/>
    </row>
    <row r="27" spans="2:39" ht="14.25">
      <c r="B27" s="1187"/>
      <c r="C27" s="1200"/>
      <c r="D27" s="1184" t="s">
        <v>4</v>
      </c>
      <c r="E27" s="1185"/>
      <c r="F27" s="1185"/>
      <c r="G27" s="1185"/>
      <c r="H27" s="1185"/>
      <c r="I27" s="1185"/>
      <c r="J27" s="1185"/>
      <c r="K27" s="1185"/>
      <c r="L27" s="1159"/>
      <c r="M27" s="1160"/>
      <c r="N27" s="1172"/>
      <c r="O27" s="1172"/>
      <c r="P27" s="1172"/>
      <c r="Q27" s="1172"/>
      <c r="R27" s="1173"/>
      <c r="S27" s="345"/>
      <c r="T27" s="1136" t="s">
        <v>754</v>
      </c>
      <c r="U27" s="1136"/>
      <c r="V27" s="346"/>
      <c r="W27" s="1136" t="s">
        <v>751</v>
      </c>
      <c r="X27" s="1136"/>
      <c r="Y27" s="346"/>
      <c r="Z27" s="1136" t="s">
        <v>752</v>
      </c>
      <c r="AA27" s="1137"/>
      <c r="AB27" s="1174"/>
      <c r="AC27" s="1175"/>
      <c r="AD27" s="1175"/>
      <c r="AE27" s="1175"/>
      <c r="AF27" s="1175"/>
      <c r="AG27" s="1175"/>
      <c r="AH27" s="1175"/>
      <c r="AI27" s="1175"/>
      <c r="AJ27" s="1176"/>
      <c r="AM27" s="206"/>
    </row>
    <row r="28" spans="2:39" ht="14.25">
      <c r="B28" s="1187"/>
      <c r="C28" s="1200"/>
      <c r="D28" s="1157" t="s">
        <v>694</v>
      </c>
      <c r="E28" s="1158"/>
      <c r="F28" s="1158"/>
      <c r="G28" s="1158"/>
      <c r="H28" s="1158"/>
      <c r="I28" s="1158"/>
      <c r="J28" s="1158"/>
      <c r="K28" s="1158"/>
      <c r="L28" s="1159"/>
      <c r="M28" s="1160"/>
      <c r="N28" s="1161"/>
      <c r="O28" s="1161"/>
      <c r="P28" s="1161"/>
      <c r="Q28" s="1161"/>
      <c r="R28" s="1162"/>
      <c r="S28" s="345"/>
      <c r="T28" s="1136" t="s">
        <v>754</v>
      </c>
      <c r="U28" s="1136"/>
      <c r="V28" s="346"/>
      <c r="W28" s="1136" t="s">
        <v>751</v>
      </c>
      <c r="X28" s="1136"/>
      <c r="Y28" s="346"/>
      <c r="Z28" s="1136" t="s">
        <v>753</v>
      </c>
      <c r="AA28" s="1137"/>
      <c r="AB28" s="1138"/>
      <c r="AC28" s="1139"/>
      <c r="AD28" s="1139"/>
      <c r="AE28" s="1139"/>
      <c r="AF28" s="1139"/>
      <c r="AG28" s="1139"/>
      <c r="AH28" s="1139"/>
      <c r="AI28" s="1139"/>
      <c r="AJ28" s="1140"/>
      <c r="AM28" s="206"/>
    </row>
    <row r="29" spans="2:39" ht="14.25">
      <c r="B29" s="1187"/>
      <c r="C29" s="1200"/>
      <c r="D29" s="1180" t="s">
        <v>6</v>
      </c>
      <c r="E29" s="1181"/>
      <c r="F29" s="1181"/>
      <c r="G29" s="1181"/>
      <c r="H29" s="1181"/>
      <c r="I29" s="1181"/>
      <c r="J29" s="1181"/>
      <c r="K29" s="1181"/>
      <c r="L29" s="1159"/>
      <c r="M29" s="1160"/>
      <c r="N29" s="1182"/>
      <c r="O29" s="1182"/>
      <c r="P29" s="1182"/>
      <c r="Q29" s="1182"/>
      <c r="R29" s="1183"/>
      <c r="S29" s="345"/>
      <c r="T29" s="1136" t="s">
        <v>754</v>
      </c>
      <c r="U29" s="1136"/>
      <c r="V29" s="346"/>
      <c r="W29" s="1136" t="s">
        <v>766</v>
      </c>
      <c r="X29" s="1136"/>
      <c r="Y29" s="346"/>
      <c r="Z29" s="1136" t="s">
        <v>767</v>
      </c>
      <c r="AA29" s="1137"/>
      <c r="AB29" s="1177"/>
      <c r="AC29" s="1178"/>
      <c r="AD29" s="1178"/>
      <c r="AE29" s="1178"/>
      <c r="AF29" s="1178"/>
      <c r="AG29" s="1178"/>
      <c r="AH29" s="1178"/>
      <c r="AI29" s="1178"/>
      <c r="AJ29" s="1179"/>
      <c r="AM29" s="206"/>
    </row>
    <row r="30" spans="2:39" ht="13.5">
      <c r="B30" s="1187"/>
      <c r="C30" s="1200"/>
      <c r="D30" s="1157" t="s">
        <v>707</v>
      </c>
      <c r="E30" s="1158"/>
      <c r="F30" s="1158"/>
      <c r="G30" s="1158"/>
      <c r="H30" s="1158"/>
      <c r="I30" s="1158"/>
      <c r="J30" s="1158"/>
      <c r="K30" s="1158"/>
      <c r="L30" s="1159"/>
      <c r="M30" s="1160"/>
      <c r="N30" s="1161"/>
      <c r="O30" s="1161"/>
      <c r="P30" s="1161"/>
      <c r="Q30" s="1161"/>
      <c r="R30" s="1162"/>
      <c r="S30" s="345"/>
      <c r="T30" s="1136" t="s">
        <v>749</v>
      </c>
      <c r="U30" s="1136"/>
      <c r="V30" s="346"/>
      <c r="W30" s="1136" t="s">
        <v>768</v>
      </c>
      <c r="X30" s="1136"/>
      <c r="Y30" s="346"/>
      <c r="Z30" s="1136" t="s">
        <v>753</v>
      </c>
      <c r="AA30" s="1137"/>
      <c r="AB30" s="1138"/>
      <c r="AC30" s="1139"/>
      <c r="AD30" s="1139"/>
      <c r="AE30" s="1139"/>
      <c r="AF30" s="1139"/>
      <c r="AG30" s="1139"/>
      <c r="AH30" s="1139"/>
      <c r="AI30" s="1139"/>
      <c r="AJ30" s="1140"/>
      <c r="AM30" s="206"/>
    </row>
    <row r="31" spans="2:39" ht="13.5">
      <c r="B31" s="1187"/>
      <c r="C31" s="1200"/>
      <c r="D31" s="1184" t="s">
        <v>769</v>
      </c>
      <c r="E31" s="1185"/>
      <c r="F31" s="1185"/>
      <c r="G31" s="1185"/>
      <c r="H31" s="1185"/>
      <c r="I31" s="1185"/>
      <c r="J31" s="1185"/>
      <c r="K31" s="1185"/>
      <c r="L31" s="1159"/>
      <c r="M31" s="1160"/>
      <c r="N31" s="1172"/>
      <c r="O31" s="1172"/>
      <c r="P31" s="1172"/>
      <c r="Q31" s="1172"/>
      <c r="R31" s="1173"/>
      <c r="S31" s="345"/>
      <c r="T31" s="1136" t="s">
        <v>754</v>
      </c>
      <c r="U31" s="1136"/>
      <c r="V31" s="346"/>
      <c r="W31" s="1136" t="s">
        <v>750</v>
      </c>
      <c r="X31" s="1136"/>
      <c r="Y31" s="346"/>
      <c r="Z31" s="1136" t="s">
        <v>770</v>
      </c>
      <c r="AA31" s="1137"/>
      <c r="AB31" s="1174"/>
      <c r="AC31" s="1175"/>
      <c r="AD31" s="1175"/>
      <c r="AE31" s="1175"/>
      <c r="AF31" s="1175"/>
      <c r="AG31" s="1175"/>
      <c r="AH31" s="1175"/>
      <c r="AI31" s="1175"/>
      <c r="AJ31" s="1176"/>
      <c r="AM31" s="206"/>
    </row>
    <row r="32" spans="2:39" ht="13.5">
      <c r="B32" s="1187"/>
      <c r="C32" s="1200"/>
      <c r="D32" s="1184" t="s">
        <v>5</v>
      </c>
      <c r="E32" s="1185"/>
      <c r="F32" s="1185"/>
      <c r="G32" s="1185"/>
      <c r="H32" s="1185"/>
      <c r="I32" s="1185"/>
      <c r="J32" s="1185"/>
      <c r="K32" s="1185"/>
      <c r="L32" s="1159"/>
      <c r="M32" s="1160"/>
      <c r="N32" s="1172"/>
      <c r="O32" s="1172"/>
      <c r="P32" s="1172"/>
      <c r="Q32" s="1172"/>
      <c r="R32" s="1173"/>
      <c r="S32" s="345"/>
      <c r="T32" s="1136" t="s">
        <v>771</v>
      </c>
      <c r="U32" s="1136"/>
      <c r="V32" s="346"/>
      <c r="W32" s="1136" t="s">
        <v>751</v>
      </c>
      <c r="X32" s="1136"/>
      <c r="Y32" s="346"/>
      <c r="Z32" s="1136" t="s">
        <v>756</v>
      </c>
      <c r="AA32" s="1137"/>
      <c r="AB32" s="1174"/>
      <c r="AC32" s="1175"/>
      <c r="AD32" s="1175"/>
      <c r="AE32" s="1175"/>
      <c r="AF32" s="1175"/>
      <c r="AG32" s="1175"/>
      <c r="AH32" s="1175"/>
      <c r="AI32" s="1175"/>
      <c r="AJ32" s="1176"/>
      <c r="AM32" s="206"/>
    </row>
    <row r="33" spans="2:39" ht="13.5">
      <c r="B33" s="1187"/>
      <c r="C33" s="1200"/>
      <c r="D33" s="1184" t="s">
        <v>73</v>
      </c>
      <c r="E33" s="1185"/>
      <c r="F33" s="1185"/>
      <c r="G33" s="1185"/>
      <c r="H33" s="1185"/>
      <c r="I33" s="1185"/>
      <c r="J33" s="1185"/>
      <c r="K33" s="1185"/>
      <c r="L33" s="1159"/>
      <c r="M33" s="1160"/>
      <c r="N33" s="1172"/>
      <c r="O33" s="1172"/>
      <c r="P33" s="1172"/>
      <c r="Q33" s="1172"/>
      <c r="R33" s="1173"/>
      <c r="S33" s="345"/>
      <c r="T33" s="1136" t="s">
        <v>771</v>
      </c>
      <c r="U33" s="1136"/>
      <c r="V33" s="346"/>
      <c r="W33" s="1136" t="s">
        <v>759</v>
      </c>
      <c r="X33" s="1136"/>
      <c r="Y33" s="346"/>
      <c r="Z33" s="1136" t="s">
        <v>762</v>
      </c>
      <c r="AA33" s="1137"/>
      <c r="AB33" s="1174"/>
      <c r="AC33" s="1175"/>
      <c r="AD33" s="1175"/>
      <c r="AE33" s="1175"/>
      <c r="AF33" s="1175"/>
      <c r="AG33" s="1175"/>
      <c r="AH33" s="1175"/>
      <c r="AI33" s="1175"/>
      <c r="AJ33" s="1176"/>
      <c r="AM33" s="206"/>
    </row>
    <row r="34" spans="2:39" ht="13.5">
      <c r="B34" s="1187"/>
      <c r="C34" s="1200"/>
      <c r="D34" s="1184" t="s">
        <v>772</v>
      </c>
      <c r="E34" s="1185"/>
      <c r="F34" s="1185"/>
      <c r="G34" s="1185"/>
      <c r="H34" s="1185"/>
      <c r="I34" s="1185"/>
      <c r="J34" s="1185"/>
      <c r="K34" s="1185"/>
      <c r="L34" s="1159"/>
      <c r="M34" s="1160"/>
      <c r="N34" s="1172"/>
      <c r="O34" s="1172"/>
      <c r="P34" s="1172"/>
      <c r="Q34" s="1172"/>
      <c r="R34" s="1173"/>
      <c r="S34" s="345"/>
      <c r="T34" s="1136" t="s">
        <v>754</v>
      </c>
      <c r="U34" s="1136"/>
      <c r="V34" s="346"/>
      <c r="W34" s="1136" t="s">
        <v>759</v>
      </c>
      <c r="X34" s="1136"/>
      <c r="Y34" s="346"/>
      <c r="Z34" s="1136" t="s">
        <v>753</v>
      </c>
      <c r="AA34" s="1137"/>
      <c r="AB34" s="1174"/>
      <c r="AC34" s="1175"/>
      <c r="AD34" s="1175"/>
      <c r="AE34" s="1175"/>
      <c r="AF34" s="1175"/>
      <c r="AG34" s="1175"/>
      <c r="AH34" s="1175"/>
      <c r="AI34" s="1175"/>
      <c r="AJ34" s="1176"/>
      <c r="AM34" s="206"/>
    </row>
    <row r="35" spans="2:39" ht="13.5">
      <c r="B35" s="1187"/>
      <c r="C35" s="1200"/>
      <c r="D35" s="1184" t="s">
        <v>773</v>
      </c>
      <c r="E35" s="1185"/>
      <c r="F35" s="1185"/>
      <c r="G35" s="1185"/>
      <c r="H35" s="1185"/>
      <c r="I35" s="1185"/>
      <c r="J35" s="1185"/>
      <c r="K35" s="1185"/>
      <c r="L35" s="1159"/>
      <c r="M35" s="1160"/>
      <c r="N35" s="1172"/>
      <c r="O35" s="1172"/>
      <c r="P35" s="1172"/>
      <c r="Q35" s="1172"/>
      <c r="R35" s="1173"/>
      <c r="S35" s="345"/>
      <c r="T35" s="1136" t="s">
        <v>771</v>
      </c>
      <c r="U35" s="1136"/>
      <c r="V35" s="346"/>
      <c r="W35" s="1136" t="s">
        <v>774</v>
      </c>
      <c r="X35" s="1136"/>
      <c r="Y35" s="346"/>
      <c r="Z35" s="1136" t="s">
        <v>756</v>
      </c>
      <c r="AA35" s="1137"/>
      <c r="AB35" s="1174"/>
      <c r="AC35" s="1175"/>
      <c r="AD35" s="1175"/>
      <c r="AE35" s="1175"/>
      <c r="AF35" s="1175"/>
      <c r="AG35" s="1175"/>
      <c r="AH35" s="1175"/>
      <c r="AI35" s="1175"/>
      <c r="AJ35" s="1176"/>
      <c r="AM35" s="206"/>
    </row>
    <row r="36" spans="2:39" ht="13.5">
      <c r="B36" s="1187"/>
      <c r="C36" s="1200"/>
      <c r="D36" s="1184" t="s">
        <v>775</v>
      </c>
      <c r="E36" s="1185"/>
      <c r="F36" s="1185"/>
      <c r="G36" s="1185"/>
      <c r="H36" s="1185"/>
      <c r="I36" s="1185"/>
      <c r="J36" s="1185"/>
      <c r="K36" s="1185"/>
      <c r="L36" s="1159"/>
      <c r="M36" s="1160"/>
      <c r="N36" s="1172"/>
      <c r="O36" s="1172"/>
      <c r="P36" s="1172"/>
      <c r="Q36" s="1172"/>
      <c r="R36" s="1173"/>
      <c r="S36" s="345"/>
      <c r="T36" s="1136" t="s">
        <v>754</v>
      </c>
      <c r="U36" s="1136"/>
      <c r="V36" s="346"/>
      <c r="W36" s="1136" t="s">
        <v>751</v>
      </c>
      <c r="X36" s="1136"/>
      <c r="Y36" s="346"/>
      <c r="Z36" s="1136" t="s">
        <v>762</v>
      </c>
      <c r="AA36" s="1137"/>
      <c r="AB36" s="1174"/>
      <c r="AC36" s="1175"/>
      <c r="AD36" s="1175"/>
      <c r="AE36" s="1175"/>
      <c r="AF36" s="1175"/>
      <c r="AG36" s="1175"/>
      <c r="AH36" s="1175"/>
      <c r="AI36" s="1175"/>
      <c r="AJ36" s="1176"/>
      <c r="AM36" s="206"/>
    </row>
    <row r="37" spans="2:39" ht="13.5">
      <c r="B37" s="1187"/>
      <c r="C37" s="1200"/>
      <c r="D37" s="1157" t="s">
        <v>776</v>
      </c>
      <c r="E37" s="1158"/>
      <c r="F37" s="1158"/>
      <c r="G37" s="1158"/>
      <c r="H37" s="1158"/>
      <c r="I37" s="1158"/>
      <c r="J37" s="1158"/>
      <c r="K37" s="1158"/>
      <c r="L37" s="1159"/>
      <c r="M37" s="1160"/>
      <c r="N37" s="1161"/>
      <c r="O37" s="1161"/>
      <c r="P37" s="1161"/>
      <c r="Q37" s="1161"/>
      <c r="R37" s="1162"/>
      <c r="S37" s="345"/>
      <c r="T37" s="1136" t="s">
        <v>777</v>
      </c>
      <c r="U37" s="1136"/>
      <c r="V37" s="346"/>
      <c r="W37" s="1136" t="s">
        <v>759</v>
      </c>
      <c r="X37" s="1136"/>
      <c r="Y37" s="346"/>
      <c r="Z37" s="1136" t="s">
        <v>753</v>
      </c>
      <c r="AA37" s="1137"/>
      <c r="AB37" s="1138"/>
      <c r="AC37" s="1139"/>
      <c r="AD37" s="1139"/>
      <c r="AE37" s="1139"/>
      <c r="AF37" s="1139"/>
      <c r="AG37" s="1139"/>
      <c r="AH37" s="1139"/>
      <c r="AI37" s="1139"/>
      <c r="AJ37" s="1140"/>
      <c r="AM37" s="206"/>
    </row>
    <row r="38" spans="2:39" ht="13.5">
      <c r="B38" s="1187"/>
      <c r="C38" s="1200"/>
      <c r="D38" s="1180" t="s">
        <v>75</v>
      </c>
      <c r="E38" s="1181"/>
      <c r="F38" s="1181"/>
      <c r="G38" s="1181"/>
      <c r="H38" s="1181"/>
      <c r="I38" s="1181"/>
      <c r="J38" s="1181"/>
      <c r="K38" s="1181"/>
      <c r="L38" s="1159"/>
      <c r="M38" s="1160"/>
      <c r="N38" s="1182"/>
      <c r="O38" s="1182"/>
      <c r="P38" s="1182"/>
      <c r="Q38" s="1182"/>
      <c r="R38" s="1183"/>
      <c r="S38" s="345"/>
      <c r="T38" s="1136" t="s">
        <v>777</v>
      </c>
      <c r="U38" s="1136"/>
      <c r="V38" s="346"/>
      <c r="W38" s="1136" t="s">
        <v>778</v>
      </c>
      <c r="X38" s="1136"/>
      <c r="Y38" s="346"/>
      <c r="Z38" s="1136" t="s">
        <v>770</v>
      </c>
      <c r="AA38" s="1137"/>
      <c r="AB38" s="1177"/>
      <c r="AC38" s="1178"/>
      <c r="AD38" s="1178"/>
      <c r="AE38" s="1178"/>
      <c r="AF38" s="1178"/>
      <c r="AG38" s="1178"/>
      <c r="AH38" s="1178"/>
      <c r="AI38" s="1178"/>
      <c r="AJ38" s="1179"/>
      <c r="AM38" s="206"/>
    </row>
    <row r="39" spans="2:39" ht="13.5">
      <c r="B39" s="1187"/>
      <c r="C39" s="1200"/>
      <c r="D39" s="1157" t="s">
        <v>779</v>
      </c>
      <c r="E39" s="1158"/>
      <c r="F39" s="1158"/>
      <c r="G39" s="1158"/>
      <c r="H39" s="1158"/>
      <c r="I39" s="1158"/>
      <c r="J39" s="1158"/>
      <c r="K39" s="1158"/>
      <c r="L39" s="1159"/>
      <c r="M39" s="1160"/>
      <c r="N39" s="1161"/>
      <c r="O39" s="1161"/>
      <c r="P39" s="1161"/>
      <c r="Q39" s="1161"/>
      <c r="R39" s="1162"/>
      <c r="S39" s="345"/>
      <c r="T39" s="1136" t="s">
        <v>761</v>
      </c>
      <c r="U39" s="1136"/>
      <c r="V39" s="346"/>
      <c r="W39" s="1136" t="s">
        <v>764</v>
      </c>
      <c r="X39" s="1136"/>
      <c r="Y39" s="346"/>
      <c r="Z39" s="1136" t="s">
        <v>753</v>
      </c>
      <c r="AA39" s="1137"/>
      <c r="AB39" s="1138"/>
      <c r="AC39" s="1139"/>
      <c r="AD39" s="1139"/>
      <c r="AE39" s="1139"/>
      <c r="AF39" s="1139"/>
      <c r="AG39" s="1139"/>
      <c r="AH39" s="1139"/>
      <c r="AI39" s="1139"/>
      <c r="AJ39" s="1140"/>
      <c r="AM39" s="206"/>
    </row>
    <row r="40" spans="2:39" ht="13.5">
      <c r="B40" s="1187"/>
      <c r="C40" s="1200"/>
      <c r="D40" s="1184" t="s">
        <v>780</v>
      </c>
      <c r="E40" s="1185"/>
      <c r="F40" s="1185"/>
      <c r="G40" s="1185"/>
      <c r="H40" s="1185"/>
      <c r="I40" s="1185"/>
      <c r="J40" s="1185"/>
      <c r="K40" s="1185"/>
      <c r="L40" s="1159"/>
      <c r="M40" s="1160"/>
      <c r="N40" s="1172"/>
      <c r="O40" s="1172"/>
      <c r="P40" s="1172"/>
      <c r="Q40" s="1172"/>
      <c r="R40" s="1173"/>
      <c r="S40" s="345"/>
      <c r="T40" s="1136" t="s">
        <v>777</v>
      </c>
      <c r="U40" s="1136"/>
      <c r="V40" s="346"/>
      <c r="W40" s="1136" t="s">
        <v>755</v>
      </c>
      <c r="X40" s="1136"/>
      <c r="Y40" s="346"/>
      <c r="Z40" s="1136" t="s">
        <v>756</v>
      </c>
      <c r="AA40" s="1137"/>
      <c r="AB40" s="1174"/>
      <c r="AC40" s="1175"/>
      <c r="AD40" s="1175"/>
      <c r="AE40" s="1175"/>
      <c r="AF40" s="1175"/>
      <c r="AG40" s="1175"/>
      <c r="AH40" s="1175"/>
      <c r="AI40" s="1175"/>
      <c r="AJ40" s="1176"/>
      <c r="AM40" s="206"/>
    </row>
    <row r="41" spans="2:39" ht="13.5">
      <c r="B41" s="1187"/>
      <c r="C41" s="1201"/>
      <c r="D41" s="1233" t="s">
        <v>76</v>
      </c>
      <c r="E41" s="1234"/>
      <c r="F41" s="1234"/>
      <c r="G41" s="1234"/>
      <c r="H41" s="1234"/>
      <c r="I41" s="1234"/>
      <c r="J41" s="1234"/>
      <c r="K41" s="1234"/>
      <c r="L41" s="1143"/>
      <c r="M41" s="1144"/>
      <c r="N41" s="1167"/>
      <c r="O41" s="1167"/>
      <c r="P41" s="1167"/>
      <c r="Q41" s="1167"/>
      <c r="R41" s="1168"/>
      <c r="S41" s="347"/>
      <c r="T41" s="1147" t="s">
        <v>761</v>
      </c>
      <c r="U41" s="1147"/>
      <c r="V41" s="348"/>
      <c r="W41" s="1147" t="s">
        <v>781</v>
      </c>
      <c r="X41" s="1147"/>
      <c r="Y41" s="348"/>
      <c r="Z41" s="1147" t="s">
        <v>782</v>
      </c>
      <c r="AA41" s="1148"/>
      <c r="AB41" s="1169"/>
      <c r="AC41" s="1170"/>
      <c r="AD41" s="1170"/>
      <c r="AE41" s="1170"/>
      <c r="AF41" s="1170"/>
      <c r="AG41" s="1170"/>
      <c r="AH41" s="1170"/>
      <c r="AI41" s="1170"/>
      <c r="AJ41" s="1171"/>
      <c r="AM41" s="206"/>
    </row>
    <row r="42" spans="2:39" ht="13.5">
      <c r="B42" s="349"/>
      <c r="C42" s="1131" t="s">
        <v>783</v>
      </c>
      <c r="D42" s="1163" t="s">
        <v>784</v>
      </c>
      <c r="E42" s="1164"/>
      <c r="F42" s="1164"/>
      <c r="G42" s="1164"/>
      <c r="H42" s="1164"/>
      <c r="I42" s="1164"/>
      <c r="J42" s="1164"/>
      <c r="K42" s="1164"/>
      <c r="L42" s="1134"/>
      <c r="M42" s="1135"/>
      <c r="N42" s="1165"/>
      <c r="O42" s="1165"/>
      <c r="P42" s="1165"/>
      <c r="Q42" s="1165"/>
      <c r="R42" s="1166"/>
      <c r="S42" s="343"/>
      <c r="T42" s="1152" t="s">
        <v>749</v>
      </c>
      <c r="U42" s="1152"/>
      <c r="V42" s="344"/>
      <c r="W42" s="1152" t="s">
        <v>751</v>
      </c>
      <c r="X42" s="1152"/>
      <c r="Y42" s="344"/>
      <c r="Z42" s="1152" t="s">
        <v>767</v>
      </c>
      <c r="AA42" s="1153"/>
      <c r="AB42" s="1154"/>
      <c r="AC42" s="1155"/>
      <c r="AD42" s="1155"/>
      <c r="AE42" s="1155"/>
      <c r="AF42" s="1155"/>
      <c r="AG42" s="1155"/>
      <c r="AH42" s="1155"/>
      <c r="AI42" s="1155"/>
      <c r="AJ42" s="1156"/>
      <c r="AM42" s="206"/>
    </row>
    <row r="43" spans="2:39" ht="13.5">
      <c r="B43" s="349"/>
      <c r="C43" s="1132"/>
      <c r="D43" s="1157" t="s">
        <v>551</v>
      </c>
      <c r="E43" s="1158"/>
      <c r="F43" s="1158"/>
      <c r="G43" s="1158"/>
      <c r="H43" s="1158"/>
      <c r="I43" s="1158"/>
      <c r="J43" s="1158"/>
      <c r="K43" s="1158"/>
      <c r="L43" s="1159"/>
      <c r="M43" s="1160"/>
      <c r="N43" s="1161"/>
      <c r="O43" s="1161"/>
      <c r="P43" s="1161"/>
      <c r="Q43" s="1161"/>
      <c r="R43" s="1162"/>
      <c r="S43" s="345"/>
      <c r="T43" s="1136" t="s">
        <v>758</v>
      </c>
      <c r="U43" s="1136"/>
      <c r="V43" s="346"/>
      <c r="W43" s="1136" t="s">
        <v>759</v>
      </c>
      <c r="X43" s="1136"/>
      <c r="Y43" s="346"/>
      <c r="Z43" s="1136" t="s">
        <v>785</v>
      </c>
      <c r="AA43" s="1137"/>
      <c r="AB43" s="1138"/>
      <c r="AC43" s="1139"/>
      <c r="AD43" s="1139"/>
      <c r="AE43" s="1139"/>
      <c r="AF43" s="1139"/>
      <c r="AG43" s="1139"/>
      <c r="AH43" s="1139"/>
      <c r="AI43" s="1139"/>
      <c r="AJ43" s="1140"/>
      <c r="AM43" s="206"/>
    </row>
    <row r="44" spans="2:39" ht="13.5">
      <c r="B44" s="349"/>
      <c r="C44" s="1132"/>
      <c r="D44" s="1157" t="s">
        <v>786</v>
      </c>
      <c r="E44" s="1158"/>
      <c r="F44" s="1158"/>
      <c r="G44" s="1158"/>
      <c r="H44" s="1158"/>
      <c r="I44" s="1158"/>
      <c r="J44" s="1158"/>
      <c r="K44" s="1158"/>
      <c r="L44" s="1159"/>
      <c r="M44" s="1160"/>
      <c r="N44" s="1161"/>
      <c r="O44" s="1161"/>
      <c r="P44" s="1161"/>
      <c r="Q44" s="1161"/>
      <c r="R44" s="1162"/>
      <c r="S44" s="345"/>
      <c r="T44" s="1136" t="s">
        <v>787</v>
      </c>
      <c r="U44" s="1136"/>
      <c r="V44" s="346"/>
      <c r="W44" s="1136" t="s">
        <v>764</v>
      </c>
      <c r="X44" s="1136"/>
      <c r="Y44" s="346"/>
      <c r="Z44" s="1136" t="s">
        <v>753</v>
      </c>
      <c r="AA44" s="1137"/>
      <c r="AB44" s="1138"/>
      <c r="AC44" s="1139"/>
      <c r="AD44" s="1139"/>
      <c r="AE44" s="1139"/>
      <c r="AF44" s="1139"/>
      <c r="AG44" s="1139"/>
      <c r="AH44" s="1139"/>
      <c r="AI44" s="1139"/>
      <c r="AJ44" s="1140"/>
      <c r="AM44" s="206"/>
    </row>
    <row r="45" spans="2:41" ht="13.5">
      <c r="B45" s="349"/>
      <c r="C45" s="1133"/>
      <c r="D45" s="1141" t="s">
        <v>716</v>
      </c>
      <c r="E45" s="1142"/>
      <c r="F45" s="1142"/>
      <c r="G45" s="1142"/>
      <c r="H45" s="1142"/>
      <c r="I45" s="1142"/>
      <c r="J45" s="1142"/>
      <c r="K45" s="1142"/>
      <c r="L45" s="1143"/>
      <c r="M45" s="1144"/>
      <c r="N45" s="1145"/>
      <c r="O45" s="1145"/>
      <c r="P45" s="1145"/>
      <c r="Q45" s="1145"/>
      <c r="R45" s="1146"/>
      <c r="S45" s="347"/>
      <c r="T45" s="1147" t="s">
        <v>771</v>
      </c>
      <c r="U45" s="1147"/>
      <c r="V45" s="348"/>
      <c r="W45" s="1147" t="s">
        <v>751</v>
      </c>
      <c r="X45" s="1147"/>
      <c r="Y45" s="348"/>
      <c r="Z45" s="1147" t="s">
        <v>756</v>
      </c>
      <c r="AA45" s="1148"/>
      <c r="AB45" s="1149"/>
      <c r="AC45" s="1150"/>
      <c r="AD45" s="1150"/>
      <c r="AE45" s="1150"/>
      <c r="AF45" s="1150"/>
      <c r="AG45" s="1150"/>
      <c r="AH45" s="1150"/>
      <c r="AI45" s="1150"/>
      <c r="AJ45" s="1151"/>
      <c r="AM45" s="1126" t="s">
        <v>788</v>
      </c>
      <c r="AN45" s="1126"/>
      <c r="AO45" s="206" t="s">
        <v>916</v>
      </c>
    </row>
    <row r="46" spans="2:41" ht="18" customHeight="1">
      <c r="B46" s="1108" t="s">
        <v>789</v>
      </c>
      <c r="C46" s="1109"/>
      <c r="D46" s="1109"/>
      <c r="E46" s="1109"/>
      <c r="F46" s="1109"/>
      <c r="G46" s="1109"/>
      <c r="H46" s="1109"/>
      <c r="I46" s="1109"/>
      <c r="J46" s="365">
        <v>2</v>
      </c>
      <c r="K46" s="366">
        <v>7</v>
      </c>
      <c r="L46" s="350"/>
      <c r="M46" s="350"/>
      <c r="N46" s="350"/>
      <c r="O46" s="350"/>
      <c r="P46" s="350"/>
      <c r="Q46" s="350"/>
      <c r="R46" s="350"/>
      <c r="S46" s="351"/>
      <c r="T46" s="1127" t="s">
        <v>127</v>
      </c>
      <c r="U46" s="1232"/>
      <c r="V46" s="1232"/>
      <c r="W46" s="1232"/>
      <c r="X46" s="1128"/>
      <c r="Y46" s="487"/>
      <c r="Z46" s="487"/>
      <c r="AA46" s="487"/>
      <c r="AB46" s="488"/>
      <c r="AC46" s="489" t="s">
        <v>917</v>
      </c>
      <c r="AD46" s="368"/>
      <c r="AE46" s="368"/>
      <c r="AF46" s="368"/>
      <c r="AG46" s="368"/>
      <c r="AH46" s="368"/>
      <c r="AI46" s="368"/>
      <c r="AJ46" s="369"/>
      <c r="AM46" s="1127" t="str">
        <f>CONCATENATE(J46,K46,L46,M46,N46,O46,P46,Q46,R46,S46)</f>
        <v>27</v>
      </c>
      <c r="AN46" s="1128"/>
      <c r="AO46" s="486">
        <f>CONCATENATE(Y46,Z46,AA46,AB46)</f>
      </c>
    </row>
    <row r="47" spans="2:39" ht="18" customHeight="1">
      <c r="B47" s="1129" t="s">
        <v>40</v>
      </c>
      <c r="C47" s="1130"/>
      <c r="D47" s="1130"/>
      <c r="E47" s="1130"/>
      <c r="F47" s="1130"/>
      <c r="G47" s="1130"/>
      <c r="H47" s="1130"/>
      <c r="I47" s="1130"/>
      <c r="J47" s="1130"/>
      <c r="K47" s="1130"/>
      <c r="L47" s="352"/>
      <c r="M47" s="353"/>
      <c r="N47" s="354"/>
      <c r="O47" s="355"/>
      <c r="P47" s="355"/>
      <c r="Q47" s="355"/>
      <c r="R47" s="355"/>
      <c r="S47" s="356"/>
      <c r="T47" s="370"/>
      <c r="U47" s="367"/>
      <c r="V47" s="367"/>
      <c r="W47" s="367"/>
      <c r="X47" s="367"/>
      <c r="Y47" s="367"/>
      <c r="Z47" s="367"/>
      <c r="AA47" s="367"/>
      <c r="AB47" s="367"/>
      <c r="AC47" s="367"/>
      <c r="AD47" s="367"/>
      <c r="AE47" s="367"/>
      <c r="AF47" s="367"/>
      <c r="AG47" s="367"/>
      <c r="AH47" s="367"/>
      <c r="AI47" s="367"/>
      <c r="AJ47" s="371"/>
      <c r="AM47" s="206"/>
    </row>
    <row r="48" spans="2:39" ht="14.25" customHeight="1">
      <c r="B48" s="1105" t="s">
        <v>22</v>
      </c>
      <c r="C48" s="1108" t="s">
        <v>790</v>
      </c>
      <c r="D48" s="1109"/>
      <c r="E48" s="1109"/>
      <c r="F48" s="1109"/>
      <c r="G48" s="1109"/>
      <c r="H48" s="1109"/>
      <c r="I48" s="1109"/>
      <c r="J48" s="1109"/>
      <c r="K48" s="1109"/>
      <c r="L48" s="1109"/>
      <c r="M48" s="1109"/>
      <c r="N48" s="1109"/>
      <c r="O48" s="1109"/>
      <c r="P48" s="1109"/>
      <c r="Q48" s="1109"/>
      <c r="R48" s="1109"/>
      <c r="S48" s="1110"/>
      <c r="T48" s="1111" t="s">
        <v>33</v>
      </c>
      <c r="U48" s="1112"/>
      <c r="V48" s="1112"/>
      <c r="W48" s="1112"/>
      <c r="X48" s="1112"/>
      <c r="Y48" s="1112"/>
      <c r="Z48" s="1112"/>
      <c r="AA48" s="1112"/>
      <c r="AB48" s="1112"/>
      <c r="AC48" s="1112"/>
      <c r="AD48" s="1112"/>
      <c r="AE48" s="1112"/>
      <c r="AF48" s="1112"/>
      <c r="AG48" s="1112"/>
      <c r="AH48" s="1112"/>
      <c r="AI48" s="1112"/>
      <c r="AJ48" s="1113"/>
      <c r="AM48" s="206"/>
    </row>
    <row r="49" spans="2:39" ht="13.5">
      <c r="B49" s="1106"/>
      <c r="C49" s="1114"/>
      <c r="D49" s="1115"/>
      <c r="E49" s="1115"/>
      <c r="F49" s="1115"/>
      <c r="G49" s="1115"/>
      <c r="H49" s="1115"/>
      <c r="I49" s="1115"/>
      <c r="J49" s="1115"/>
      <c r="K49" s="1115"/>
      <c r="L49" s="1115"/>
      <c r="M49" s="1115"/>
      <c r="N49" s="1115"/>
      <c r="O49" s="1115"/>
      <c r="P49" s="1115"/>
      <c r="Q49" s="1115"/>
      <c r="R49" s="1115"/>
      <c r="S49" s="1116"/>
      <c r="T49" s="1114"/>
      <c r="U49" s="1115"/>
      <c r="V49" s="1115"/>
      <c r="W49" s="1115"/>
      <c r="X49" s="1115"/>
      <c r="Y49" s="1115"/>
      <c r="Z49" s="1115"/>
      <c r="AA49" s="1115"/>
      <c r="AB49" s="1115"/>
      <c r="AC49" s="1115"/>
      <c r="AD49" s="1115"/>
      <c r="AE49" s="1115"/>
      <c r="AF49" s="1115"/>
      <c r="AG49" s="1115"/>
      <c r="AH49" s="1115"/>
      <c r="AI49" s="1115"/>
      <c r="AJ49" s="1116"/>
      <c r="AM49" s="206"/>
    </row>
    <row r="50" spans="2:39" ht="13.5">
      <c r="B50" s="1106"/>
      <c r="C50" s="1117"/>
      <c r="D50" s="1118"/>
      <c r="E50" s="1118"/>
      <c r="F50" s="1118"/>
      <c r="G50" s="1118"/>
      <c r="H50" s="1118"/>
      <c r="I50" s="1118"/>
      <c r="J50" s="1118"/>
      <c r="K50" s="1118"/>
      <c r="L50" s="1118"/>
      <c r="M50" s="1118"/>
      <c r="N50" s="1118"/>
      <c r="O50" s="1118"/>
      <c r="P50" s="1118"/>
      <c r="Q50" s="1118"/>
      <c r="R50" s="1118"/>
      <c r="S50" s="1119"/>
      <c r="T50" s="1117"/>
      <c r="U50" s="1118"/>
      <c r="V50" s="1118"/>
      <c r="W50" s="1118"/>
      <c r="X50" s="1118"/>
      <c r="Y50" s="1118"/>
      <c r="Z50" s="1118"/>
      <c r="AA50" s="1118"/>
      <c r="AB50" s="1118"/>
      <c r="AC50" s="1118"/>
      <c r="AD50" s="1118"/>
      <c r="AE50" s="1118"/>
      <c r="AF50" s="1118"/>
      <c r="AG50" s="1118"/>
      <c r="AH50" s="1118"/>
      <c r="AI50" s="1118"/>
      <c r="AJ50" s="1119"/>
      <c r="AM50" s="206"/>
    </row>
    <row r="51" spans="2:39" ht="13.5">
      <c r="B51" s="1106"/>
      <c r="C51" s="1117"/>
      <c r="D51" s="1118"/>
      <c r="E51" s="1118"/>
      <c r="F51" s="1118"/>
      <c r="G51" s="1118"/>
      <c r="H51" s="1118"/>
      <c r="I51" s="1118"/>
      <c r="J51" s="1118"/>
      <c r="K51" s="1118"/>
      <c r="L51" s="1118"/>
      <c r="M51" s="1118"/>
      <c r="N51" s="1118"/>
      <c r="O51" s="1118"/>
      <c r="P51" s="1118"/>
      <c r="Q51" s="1118"/>
      <c r="R51" s="1118"/>
      <c r="S51" s="1119"/>
      <c r="T51" s="1117"/>
      <c r="U51" s="1118"/>
      <c r="V51" s="1118"/>
      <c r="W51" s="1118"/>
      <c r="X51" s="1118"/>
      <c r="Y51" s="1118"/>
      <c r="Z51" s="1118"/>
      <c r="AA51" s="1118"/>
      <c r="AB51" s="1118"/>
      <c r="AC51" s="1118"/>
      <c r="AD51" s="1118"/>
      <c r="AE51" s="1118"/>
      <c r="AF51" s="1118"/>
      <c r="AG51" s="1118"/>
      <c r="AH51" s="1118"/>
      <c r="AI51" s="1118"/>
      <c r="AJ51" s="1119"/>
      <c r="AM51" s="206"/>
    </row>
    <row r="52" spans="2:39" ht="13.5">
      <c r="B52" s="1106"/>
      <c r="C52" s="1117"/>
      <c r="D52" s="1118"/>
      <c r="E52" s="1118"/>
      <c r="F52" s="1118"/>
      <c r="G52" s="1118"/>
      <c r="H52" s="1118"/>
      <c r="I52" s="1118"/>
      <c r="J52" s="1118"/>
      <c r="K52" s="1118"/>
      <c r="L52" s="1118"/>
      <c r="M52" s="1118"/>
      <c r="N52" s="1118"/>
      <c r="O52" s="1118"/>
      <c r="P52" s="1118"/>
      <c r="Q52" s="1118"/>
      <c r="R52" s="1118"/>
      <c r="S52" s="1119"/>
      <c r="T52" s="1117"/>
      <c r="U52" s="1118"/>
      <c r="V52" s="1118"/>
      <c r="W52" s="1118"/>
      <c r="X52" s="1118"/>
      <c r="Y52" s="1118"/>
      <c r="Z52" s="1118"/>
      <c r="AA52" s="1118"/>
      <c r="AB52" s="1118"/>
      <c r="AC52" s="1118"/>
      <c r="AD52" s="1118"/>
      <c r="AE52" s="1118"/>
      <c r="AF52" s="1118"/>
      <c r="AG52" s="1118"/>
      <c r="AH52" s="1118"/>
      <c r="AI52" s="1118"/>
      <c r="AJ52" s="1119"/>
      <c r="AM52" s="206"/>
    </row>
    <row r="53" spans="2:39" ht="13.5">
      <c r="B53" s="1106"/>
      <c r="C53" s="1117"/>
      <c r="D53" s="1118"/>
      <c r="E53" s="1118"/>
      <c r="F53" s="1118"/>
      <c r="G53" s="1118"/>
      <c r="H53" s="1118"/>
      <c r="I53" s="1118"/>
      <c r="J53" s="1118"/>
      <c r="K53" s="1118"/>
      <c r="L53" s="1118"/>
      <c r="M53" s="1118"/>
      <c r="N53" s="1118"/>
      <c r="O53" s="1118"/>
      <c r="P53" s="1118"/>
      <c r="Q53" s="1118"/>
      <c r="R53" s="1118"/>
      <c r="S53" s="1119"/>
      <c r="T53" s="1117"/>
      <c r="U53" s="1118"/>
      <c r="V53" s="1118"/>
      <c r="W53" s="1118"/>
      <c r="X53" s="1118"/>
      <c r="Y53" s="1118"/>
      <c r="Z53" s="1118"/>
      <c r="AA53" s="1118"/>
      <c r="AB53" s="1118"/>
      <c r="AC53" s="1118"/>
      <c r="AD53" s="1118"/>
      <c r="AE53" s="1118"/>
      <c r="AF53" s="1118"/>
      <c r="AG53" s="1118"/>
      <c r="AH53" s="1118"/>
      <c r="AI53" s="1118"/>
      <c r="AJ53" s="1119"/>
      <c r="AM53" s="206"/>
    </row>
    <row r="54" spans="2:39" ht="13.5">
      <c r="B54" s="1106"/>
      <c r="C54" s="1117"/>
      <c r="D54" s="1118"/>
      <c r="E54" s="1118"/>
      <c r="F54" s="1118"/>
      <c r="G54" s="1118"/>
      <c r="H54" s="1118"/>
      <c r="I54" s="1118"/>
      <c r="J54" s="1118"/>
      <c r="K54" s="1118"/>
      <c r="L54" s="1118"/>
      <c r="M54" s="1118"/>
      <c r="N54" s="1118"/>
      <c r="O54" s="1118"/>
      <c r="P54" s="1118"/>
      <c r="Q54" s="1118"/>
      <c r="R54" s="1118"/>
      <c r="S54" s="1119"/>
      <c r="T54" s="1117"/>
      <c r="U54" s="1118"/>
      <c r="V54" s="1118"/>
      <c r="W54" s="1118"/>
      <c r="X54" s="1118"/>
      <c r="Y54" s="1118"/>
      <c r="Z54" s="1118"/>
      <c r="AA54" s="1118"/>
      <c r="AB54" s="1118"/>
      <c r="AC54" s="1118"/>
      <c r="AD54" s="1118"/>
      <c r="AE54" s="1118"/>
      <c r="AF54" s="1118"/>
      <c r="AG54" s="1118"/>
      <c r="AH54" s="1118"/>
      <c r="AI54" s="1118"/>
      <c r="AJ54" s="1119"/>
      <c r="AM54" s="206"/>
    </row>
    <row r="55" spans="2:39" ht="13.5">
      <c r="B55" s="1106"/>
      <c r="C55" s="1117"/>
      <c r="D55" s="1118"/>
      <c r="E55" s="1118"/>
      <c r="F55" s="1118"/>
      <c r="G55" s="1118"/>
      <c r="H55" s="1118"/>
      <c r="I55" s="1118"/>
      <c r="J55" s="1118"/>
      <c r="K55" s="1118"/>
      <c r="L55" s="1118"/>
      <c r="M55" s="1118"/>
      <c r="N55" s="1118"/>
      <c r="O55" s="1118"/>
      <c r="P55" s="1118"/>
      <c r="Q55" s="1118"/>
      <c r="R55" s="1118"/>
      <c r="S55" s="1119"/>
      <c r="T55" s="1117"/>
      <c r="U55" s="1118"/>
      <c r="V55" s="1118"/>
      <c r="W55" s="1118"/>
      <c r="X55" s="1118"/>
      <c r="Y55" s="1118"/>
      <c r="Z55" s="1118"/>
      <c r="AA55" s="1118"/>
      <c r="AB55" s="1118"/>
      <c r="AC55" s="1118"/>
      <c r="AD55" s="1118"/>
      <c r="AE55" s="1118"/>
      <c r="AF55" s="1118"/>
      <c r="AG55" s="1118"/>
      <c r="AH55" s="1118"/>
      <c r="AI55" s="1118"/>
      <c r="AJ55" s="1119"/>
      <c r="AM55" s="206"/>
    </row>
    <row r="56" spans="2:39" ht="13.5">
      <c r="B56" s="1106"/>
      <c r="C56" s="1117"/>
      <c r="D56" s="1118"/>
      <c r="E56" s="1118"/>
      <c r="F56" s="1118"/>
      <c r="G56" s="1118"/>
      <c r="H56" s="1118"/>
      <c r="I56" s="1118"/>
      <c r="J56" s="1118"/>
      <c r="K56" s="1118"/>
      <c r="L56" s="1118"/>
      <c r="M56" s="1118"/>
      <c r="N56" s="1118"/>
      <c r="O56" s="1118"/>
      <c r="P56" s="1118"/>
      <c r="Q56" s="1118"/>
      <c r="R56" s="1118"/>
      <c r="S56" s="1119"/>
      <c r="T56" s="1117"/>
      <c r="U56" s="1118"/>
      <c r="V56" s="1118"/>
      <c r="W56" s="1118"/>
      <c r="X56" s="1118"/>
      <c r="Y56" s="1118"/>
      <c r="Z56" s="1118"/>
      <c r="AA56" s="1118"/>
      <c r="AB56" s="1118"/>
      <c r="AC56" s="1118"/>
      <c r="AD56" s="1118"/>
      <c r="AE56" s="1118"/>
      <c r="AF56" s="1118"/>
      <c r="AG56" s="1118"/>
      <c r="AH56" s="1118"/>
      <c r="AI56" s="1118"/>
      <c r="AJ56" s="1119"/>
      <c r="AM56" s="206"/>
    </row>
    <row r="57" spans="2:39" ht="13.5">
      <c r="B57" s="1106"/>
      <c r="C57" s="1117"/>
      <c r="D57" s="1118"/>
      <c r="E57" s="1118"/>
      <c r="F57" s="1118"/>
      <c r="G57" s="1118"/>
      <c r="H57" s="1118"/>
      <c r="I57" s="1118"/>
      <c r="J57" s="1118"/>
      <c r="K57" s="1118"/>
      <c r="L57" s="1118"/>
      <c r="M57" s="1118"/>
      <c r="N57" s="1118"/>
      <c r="O57" s="1118"/>
      <c r="P57" s="1118"/>
      <c r="Q57" s="1118"/>
      <c r="R57" s="1118"/>
      <c r="S57" s="1119"/>
      <c r="T57" s="1117"/>
      <c r="U57" s="1118"/>
      <c r="V57" s="1118"/>
      <c r="W57" s="1118"/>
      <c r="X57" s="1118"/>
      <c r="Y57" s="1118"/>
      <c r="Z57" s="1118"/>
      <c r="AA57" s="1118"/>
      <c r="AB57" s="1118"/>
      <c r="AC57" s="1118"/>
      <c r="AD57" s="1118"/>
      <c r="AE57" s="1118"/>
      <c r="AF57" s="1118"/>
      <c r="AG57" s="1118"/>
      <c r="AH57" s="1118"/>
      <c r="AI57" s="1118"/>
      <c r="AJ57" s="1119"/>
      <c r="AM57" s="206"/>
    </row>
    <row r="58" spans="2:39" ht="13.5">
      <c r="B58" s="1107"/>
      <c r="C58" s="1120"/>
      <c r="D58" s="1121"/>
      <c r="E58" s="1121"/>
      <c r="F58" s="1121"/>
      <c r="G58" s="1121"/>
      <c r="H58" s="1121"/>
      <c r="I58" s="1121"/>
      <c r="J58" s="1121"/>
      <c r="K58" s="1121"/>
      <c r="L58" s="1121"/>
      <c r="M58" s="1121"/>
      <c r="N58" s="1121"/>
      <c r="O58" s="1121"/>
      <c r="P58" s="1121"/>
      <c r="Q58" s="1121"/>
      <c r="R58" s="1121"/>
      <c r="S58" s="1122"/>
      <c r="T58" s="1120"/>
      <c r="U58" s="1121"/>
      <c r="V58" s="1121"/>
      <c r="W58" s="1121"/>
      <c r="X58" s="1121"/>
      <c r="Y58" s="1121"/>
      <c r="Z58" s="1121"/>
      <c r="AA58" s="1121"/>
      <c r="AB58" s="1121"/>
      <c r="AC58" s="1121"/>
      <c r="AD58" s="1121"/>
      <c r="AE58" s="1121"/>
      <c r="AF58" s="1121"/>
      <c r="AG58" s="1121"/>
      <c r="AH58" s="1121"/>
      <c r="AI58" s="1121"/>
      <c r="AJ58" s="1122"/>
      <c r="AM58" s="206"/>
    </row>
    <row r="59" spans="2:39" ht="14.25" customHeight="1">
      <c r="B59" s="1108" t="s">
        <v>23</v>
      </c>
      <c r="C59" s="1109"/>
      <c r="D59" s="1109"/>
      <c r="E59" s="1109"/>
      <c r="F59" s="1110"/>
      <c r="G59" s="1123" t="s">
        <v>791</v>
      </c>
      <c r="H59" s="1124"/>
      <c r="I59" s="1124"/>
      <c r="J59" s="1124"/>
      <c r="K59" s="1124"/>
      <c r="L59" s="1124"/>
      <c r="M59" s="1124"/>
      <c r="N59" s="1124"/>
      <c r="O59" s="1124"/>
      <c r="P59" s="1124"/>
      <c r="Q59" s="1124"/>
      <c r="R59" s="1124"/>
      <c r="S59" s="1124"/>
      <c r="T59" s="1124"/>
      <c r="U59" s="1124"/>
      <c r="V59" s="1124"/>
      <c r="W59" s="1124"/>
      <c r="X59" s="1124"/>
      <c r="Y59" s="1124"/>
      <c r="Z59" s="1124"/>
      <c r="AA59" s="1124"/>
      <c r="AB59" s="1124"/>
      <c r="AC59" s="1124"/>
      <c r="AD59" s="1124"/>
      <c r="AE59" s="1124"/>
      <c r="AF59" s="1124"/>
      <c r="AG59" s="1124"/>
      <c r="AH59" s="1124"/>
      <c r="AI59" s="1124"/>
      <c r="AJ59" s="1125"/>
      <c r="AM59" s="206"/>
    </row>
    <row r="60" ht="13.5">
      <c r="B60" s="332" t="s">
        <v>792</v>
      </c>
    </row>
    <row r="61" spans="2:36" ht="13.5">
      <c r="B61" s="1102" t="s">
        <v>793</v>
      </c>
      <c r="C61" s="1102"/>
      <c r="D61" s="1102"/>
      <c r="E61" s="1102"/>
      <c r="F61" s="1102"/>
      <c r="G61" s="1102"/>
      <c r="H61" s="1102"/>
      <c r="I61" s="1102"/>
      <c r="J61" s="1102"/>
      <c r="K61" s="1102"/>
      <c r="L61" s="1102"/>
      <c r="M61" s="1102"/>
      <c r="N61" s="1102"/>
      <c r="O61" s="1102"/>
      <c r="P61" s="1102"/>
      <c r="Q61" s="1102"/>
      <c r="R61" s="1102"/>
      <c r="S61" s="1102"/>
      <c r="T61" s="1102"/>
      <c r="U61" s="1102"/>
      <c r="V61" s="1102"/>
      <c r="W61" s="1102"/>
      <c r="X61" s="1102"/>
      <c r="Y61" s="1102"/>
      <c r="Z61" s="1102"/>
      <c r="AA61" s="1102"/>
      <c r="AB61" s="1102"/>
      <c r="AC61" s="1102"/>
      <c r="AD61" s="1102"/>
      <c r="AE61" s="1102"/>
      <c r="AF61" s="1102"/>
      <c r="AG61" s="1102"/>
      <c r="AH61" s="1102"/>
      <c r="AI61" s="1102"/>
      <c r="AJ61" s="1102"/>
    </row>
    <row r="62" spans="2:36" ht="13.5">
      <c r="B62" s="1102" t="s">
        <v>794</v>
      </c>
      <c r="C62" s="1102"/>
      <c r="D62" s="1102"/>
      <c r="E62" s="1102"/>
      <c r="F62" s="1102"/>
      <c r="G62" s="1102"/>
      <c r="H62" s="1102"/>
      <c r="I62" s="1102"/>
      <c r="J62" s="1102"/>
      <c r="K62" s="1102"/>
      <c r="L62" s="1102"/>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2"/>
      <c r="AI62" s="1102"/>
      <c r="AJ62" s="1102"/>
    </row>
    <row r="63" spans="2:36" ht="13.5">
      <c r="B63" s="1102" t="s">
        <v>795</v>
      </c>
      <c r="C63" s="1102"/>
      <c r="D63" s="1102"/>
      <c r="E63" s="1102"/>
      <c r="F63" s="1102"/>
      <c r="G63" s="1102"/>
      <c r="H63" s="1102"/>
      <c r="I63" s="1102"/>
      <c r="J63" s="1102"/>
      <c r="K63" s="1102"/>
      <c r="L63" s="1102"/>
      <c r="M63" s="1102"/>
      <c r="N63" s="1102"/>
      <c r="O63" s="1102"/>
      <c r="P63" s="1102"/>
      <c r="Q63" s="1102"/>
      <c r="R63" s="1102"/>
      <c r="S63" s="1102"/>
      <c r="T63" s="1102"/>
      <c r="U63" s="1102"/>
      <c r="V63" s="1102"/>
      <c r="W63" s="1102"/>
      <c r="X63" s="1102"/>
      <c r="Y63" s="1102"/>
      <c r="Z63" s="1102"/>
      <c r="AA63" s="1102"/>
      <c r="AB63" s="1102"/>
      <c r="AC63" s="1102"/>
      <c r="AD63" s="1102"/>
      <c r="AE63" s="1102"/>
      <c r="AF63" s="1102"/>
      <c r="AG63" s="1102"/>
      <c r="AH63" s="1102"/>
      <c r="AI63" s="1102"/>
      <c r="AJ63" s="1102"/>
    </row>
  </sheetData>
  <sheetProtection/>
  <mergeCells count="220">
    <mergeCell ref="T46:X46"/>
    <mergeCell ref="D41:K41"/>
    <mergeCell ref="D25:K25"/>
    <mergeCell ref="L25:M25"/>
    <mergeCell ref="N25:R25"/>
    <mergeCell ref="D28:K28"/>
    <mergeCell ref="D39:K39"/>
    <mergeCell ref="D40:K40"/>
    <mergeCell ref="D26:K26"/>
    <mergeCell ref="L26:M26"/>
    <mergeCell ref="N26:R26"/>
    <mergeCell ref="B3:AK3"/>
    <mergeCell ref="AE5:AF5"/>
    <mergeCell ref="AH5:AI5"/>
    <mergeCell ref="B6:I6"/>
    <mergeCell ref="W8:AI8"/>
    <mergeCell ref="J19:N19"/>
    <mergeCell ref="B16:I18"/>
    <mergeCell ref="J16:L16"/>
    <mergeCell ref="W10:AI10"/>
    <mergeCell ref="W12:Y12"/>
    <mergeCell ref="Z12:AG12"/>
    <mergeCell ref="B14:I14"/>
    <mergeCell ref="J14:AJ14"/>
    <mergeCell ref="B15:I15"/>
    <mergeCell ref="J15:AJ15"/>
    <mergeCell ref="M16:N16"/>
    <mergeCell ref="P16:Q16"/>
    <mergeCell ref="J17:L17"/>
    <mergeCell ref="M17:Q17"/>
    <mergeCell ref="R17:S17"/>
    <mergeCell ref="T17:AJ17"/>
    <mergeCell ref="J18:L18"/>
    <mergeCell ref="M18:AJ18"/>
    <mergeCell ref="B19:I19"/>
    <mergeCell ref="O19:W19"/>
    <mergeCell ref="X19:AC19"/>
    <mergeCell ref="AD19:AJ19"/>
    <mergeCell ref="B20:B41"/>
    <mergeCell ref="L20:M21"/>
    <mergeCell ref="N20:R20"/>
    <mergeCell ref="S20:AA21"/>
    <mergeCell ref="AB20:AJ21"/>
    <mergeCell ref="N21:R21"/>
    <mergeCell ref="C22:C41"/>
    <mergeCell ref="D22:K22"/>
    <mergeCell ref="L22:M22"/>
    <mergeCell ref="N22:R22"/>
    <mergeCell ref="W22:X22"/>
    <mergeCell ref="D24:K24"/>
    <mergeCell ref="L24:M24"/>
    <mergeCell ref="N24:R24"/>
    <mergeCell ref="T24:U24"/>
    <mergeCell ref="W24:X24"/>
    <mergeCell ref="Z22:AA22"/>
    <mergeCell ref="AB22:AJ22"/>
    <mergeCell ref="D23:K23"/>
    <mergeCell ref="L23:M23"/>
    <mergeCell ref="N23:R23"/>
    <mergeCell ref="T23:U23"/>
    <mergeCell ref="W23:X23"/>
    <mergeCell ref="Z23:AA23"/>
    <mergeCell ref="AB23:AJ23"/>
    <mergeCell ref="T22:U22"/>
    <mergeCell ref="Z24:AA24"/>
    <mergeCell ref="AB24:AJ24"/>
    <mergeCell ref="T25:U25"/>
    <mergeCell ref="W25:X25"/>
    <mergeCell ref="Z25:AA25"/>
    <mergeCell ref="AB25:AJ25"/>
    <mergeCell ref="T26:U26"/>
    <mergeCell ref="W26:X26"/>
    <mergeCell ref="Z26:AA26"/>
    <mergeCell ref="AB28:AJ28"/>
    <mergeCell ref="AB26:AJ26"/>
    <mergeCell ref="D27:K27"/>
    <mergeCell ref="L27:M27"/>
    <mergeCell ref="N27:R27"/>
    <mergeCell ref="T27:U27"/>
    <mergeCell ref="W27:X27"/>
    <mergeCell ref="Z27:AA27"/>
    <mergeCell ref="AB27:AJ27"/>
    <mergeCell ref="N29:R29"/>
    <mergeCell ref="T29:U29"/>
    <mergeCell ref="W29:X29"/>
    <mergeCell ref="Z29:AA29"/>
    <mergeCell ref="L28:M28"/>
    <mergeCell ref="N28:R28"/>
    <mergeCell ref="T28:U28"/>
    <mergeCell ref="W28:X28"/>
    <mergeCell ref="Z28:AA28"/>
    <mergeCell ref="AB29:AJ29"/>
    <mergeCell ref="D30:K30"/>
    <mergeCell ref="L30:M30"/>
    <mergeCell ref="N30:R30"/>
    <mergeCell ref="T30:U30"/>
    <mergeCell ref="W30:X30"/>
    <mergeCell ref="Z30:AA30"/>
    <mergeCell ref="AB30:AJ30"/>
    <mergeCell ref="D29:K29"/>
    <mergeCell ref="L29:M29"/>
    <mergeCell ref="Z32:AA32"/>
    <mergeCell ref="AB32:AJ32"/>
    <mergeCell ref="D31:K31"/>
    <mergeCell ref="L31:M31"/>
    <mergeCell ref="N31:R31"/>
    <mergeCell ref="T31:U31"/>
    <mergeCell ref="W31:X31"/>
    <mergeCell ref="Z31:AA31"/>
    <mergeCell ref="N33:R33"/>
    <mergeCell ref="T33:U33"/>
    <mergeCell ref="W33:X33"/>
    <mergeCell ref="Z33:AA33"/>
    <mergeCell ref="AB31:AJ31"/>
    <mergeCell ref="D32:K32"/>
    <mergeCell ref="L32:M32"/>
    <mergeCell ref="N32:R32"/>
    <mergeCell ref="T32:U32"/>
    <mergeCell ref="W32:X32"/>
    <mergeCell ref="AB33:AJ33"/>
    <mergeCell ref="D34:K34"/>
    <mergeCell ref="L34:M34"/>
    <mergeCell ref="N34:R34"/>
    <mergeCell ref="T34:U34"/>
    <mergeCell ref="W34:X34"/>
    <mergeCell ref="Z34:AA34"/>
    <mergeCell ref="AB34:AJ34"/>
    <mergeCell ref="D33:K33"/>
    <mergeCell ref="L33:M33"/>
    <mergeCell ref="Z36:AA36"/>
    <mergeCell ref="AB36:AJ36"/>
    <mergeCell ref="D35:K35"/>
    <mergeCell ref="L35:M35"/>
    <mergeCell ref="N35:R35"/>
    <mergeCell ref="T35:U35"/>
    <mergeCell ref="W35:X35"/>
    <mergeCell ref="AB37:AJ37"/>
    <mergeCell ref="Z35:AA35"/>
    <mergeCell ref="N37:R37"/>
    <mergeCell ref="T37:U37"/>
    <mergeCell ref="W37:X37"/>
    <mergeCell ref="Z37:AA37"/>
    <mergeCell ref="AB35:AJ35"/>
    <mergeCell ref="L38:M38"/>
    <mergeCell ref="N38:R38"/>
    <mergeCell ref="T38:U38"/>
    <mergeCell ref="W38:X38"/>
    <mergeCell ref="Z38:AA38"/>
    <mergeCell ref="D36:K36"/>
    <mergeCell ref="L36:M36"/>
    <mergeCell ref="N36:R36"/>
    <mergeCell ref="T36:U36"/>
    <mergeCell ref="W36:X36"/>
    <mergeCell ref="AB38:AJ38"/>
    <mergeCell ref="D37:K37"/>
    <mergeCell ref="L37:M37"/>
    <mergeCell ref="L39:M39"/>
    <mergeCell ref="N39:R39"/>
    <mergeCell ref="T39:U39"/>
    <mergeCell ref="W39:X39"/>
    <mergeCell ref="Z39:AA39"/>
    <mergeCell ref="AB39:AJ39"/>
    <mergeCell ref="D38:K38"/>
    <mergeCell ref="L40:M40"/>
    <mergeCell ref="N40:R40"/>
    <mergeCell ref="T40:U40"/>
    <mergeCell ref="W40:X40"/>
    <mergeCell ref="Z40:AA40"/>
    <mergeCell ref="AB40:AJ40"/>
    <mergeCell ref="L41:M41"/>
    <mergeCell ref="N41:R41"/>
    <mergeCell ref="T41:U41"/>
    <mergeCell ref="W41:X41"/>
    <mergeCell ref="Z41:AA41"/>
    <mergeCell ref="AB41:AJ41"/>
    <mergeCell ref="D42:K42"/>
    <mergeCell ref="N42:R42"/>
    <mergeCell ref="T42:U42"/>
    <mergeCell ref="W42:X42"/>
    <mergeCell ref="D44:K44"/>
    <mergeCell ref="L44:M44"/>
    <mergeCell ref="N44:R44"/>
    <mergeCell ref="T44:U44"/>
    <mergeCell ref="W44:X44"/>
    <mergeCell ref="AB45:AJ45"/>
    <mergeCell ref="Z42:AA42"/>
    <mergeCell ref="AB42:AJ42"/>
    <mergeCell ref="D43:K43"/>
    <mergeCell ref="L43:M43"/>
    <mergeCell ref="N43:R43"/>
    <mergeCell ref="T43:U43"/>
    <mergeCell ref="W43:X43"/>
    <mergeCell ref="Z43:AA43"/>
    <mergeCell ref="AB43:AJ43"/>
    <mergeCell ref="D45:K45"/>
    <mergeCell ref="L45:M45"/>
    <mergeCell ref="N45:R45"/>
    <mergeCell ref="T45:U45"/>
    <mergeCell ref="W45:X45"/>
    <mergeCell ref="Z45:AA45"/>
    <mergeCell ref="B59:F59"/>
    <mergeCell ref="G59:AJ59"/>
    <mergeCell ref="AM45:AN45"/>
    <mergeCell ref="B46:I46"/>
    <mergeCell ref="AM46:AN46"/>
    <mergeCell ref="B47:K47"/>
    <mergeCell ref="C42:C45"/>
    <mergeCell ref="L42:M42"/>
    <mergeCell ref="Z44:AA44"/>
    <mergeCell ref="AB44:AJ44"/>
    <mergeCell ref="B61:AJ61"/>
    <mergeCell ref="B62:AJ62"/>
    <mergeCell ref="B63:AJ63"/>
    <mergeCell ref="Z5:AA5"/>
    <mergeCell ref="AB5:AC5"/>
    <mergeCell ref="B48:B58"/>
    <mergeCell ref="C48:S48"/>
    <mergeCell ref="T48:AJ48"/>
    <mergeCell ref="C49:S58"/>
    <mergeCell ref="T49:AJ58"/>
  </mergeCells>
  <dataValidations count="2">
    <dataValidation type="list" allowBlank="1" showInputMessage="1" showErrorMessage="1" sqref="L22:M45 Y22:Y45 V22:V45 S22:S45">
      <formula1>$AP$2:$AP$3</formula1>
    </dataValidation>
    <dataValidation type="list" allowBlank="1" showInputMessage="1" showErrorMessage="1" sqref="Z5:AA5">
      <formula1>$AQ$2:$AQ$4</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1" r:id="rId4"/>
  <drawing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B2:AK183"/>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1.25" style="235" customWidth="1"/>
    <col min="2" max="2" width="3.50390625" style="235" customWidth="1"/>
    <col min="3" max="3" width="3.375" style="235" bestFit="1" customWidth="1"/>
    <col min="4" max="4" width="9.00390625" style="235" customWidth="1"/>
    <col min="5" max="5" width="3.375" style="235" bestFit="1" customWidth="1"/>
    <col min="6" max="6" width="9.00390625" style="235" customWidth="1"/>
    <col min="7" max="7" width="3.375" style="235" bestFit="1" customWidth="1"/>
    <col min="8" max="8" width="7.00390625" style="235" customWidth="1"/>
    <col min="9" max="9" width="0.875" style="235" customWidth="1"/>
    <col min="10" max="10" width="4.625" style="235" customWidth="1"/>
    <col min="11" max="11" width="3.50390625" style="235" customWidth="1"/>
    <col min="12" max="12" width="3.125" style="235" bestFit="1" customWidth="1"/>
    <col min="13" max="13" width="3.50390625" style="235" customWidth="1"/>
    <col min="14" max="14" width="3.125" style="235" bestFit="1" customWidth="1"/>
    <col min="15" max="15" width="3.50390625" style="235" customWidth="1"/>
    <col min="16" max="16" width="3.125" style="235" bestFit="1" customWidth="1"/>
    <col min="17" max="17" width="29.625" style="241" customWidth="1"/>
    <col min="18" max="18" width="3.375" style="241" bestFit="1" customWidth="1"/>
    <col min="19" max="19" width="7.625" style="241" customWidth="1"/>
    <col min="20" max="20" width="3.375" style="241" bestFit="1" customWidth="1"/>
    <col min="21" max="21" width="8.625" style="241" customWidth="1"/>
    <col min="22" max="22" width="3.375" style="241" bestFit="1" customWidth="1"/>
    <col min="23" max="23" width="8.625" style="241" customWidth="1"/>
    <col min="24" max="24" width="3.375" style="241" bestFit="1" customWidth="1"/>
    <col min="25" max="25" width="8.625" style="241" customWidth="1"/>
    <col min="26" max="26" width="3.375" style="241" bestFit="1" customWidth="1"/>
    <col min="27" max="27" width="8.625" style="241" customWidth="1"/>
    <col min="28" max="28" width="3.375" style="241" bestFit="1" customWidth="1"/>
    <col min="29" max="29" width="8.625" style="241" customWidth="1"/>
    <col min="30" max="30" width="3.375" style="241" bestFit="1" customWidth="1"/>
    <col min="31" max="31" width="8.625" style="241" customWidth="1"/>
    <col min="32" max="32" width="3.375" style="241" bestFit="1" customWidth="1"/>
    <col min="33" max="33" width="8.625" style="241" customWidth="1"/>
    <col min="34" max="34" width="10.25390625" style="241" customWidth="1"/>
    <col min="35" max="35" width="1.25" style="235" customWidth="1"/>
    <col min="36" max="36" width="3.75390625" style="235" customWidth="1"/>
    <col min="37" max="37" width="5.50390625" style="235" bestFit="1" customWidth="1"/>
    <col min="38" max="16384" width="9.00390625" style="235" customWidth="1"/>
  </cols>
  <sheetData>
    <row r="2" ht="14.25">
      <c r="B2" s="238" t="s">
        <v>123</v>
      </c>
    </row>
    <row r="3" ht="8.25" customHeight="1"/>
    <row r="4" spans="2:34" ht="24" customHeight="1">
      <c r="B4" s="1274" t="s">
        <v>124</v>
      </c>
      <c r="C4" s="1275"/>
      <c r="D4" s="1276"/>
      <c r="E4" s="1277"/>
      <c r="F4" s="1278"/>
      <c r="G4" s="1278"/>
      <c r="H4" s="1279"/>
      <c r="J4" s="236" t="s">
        <v>615</v>
      </c>
      <c r="K4" s="1239"/>
      <c r="L4" s="1239"/>
      <c r="M4" s="1239"/>
      <c r="N4" s="1239"/>
      <c r="O4" s="1239"/>
      <c r="P4" s="1240"/>
      <c r="AD4" s="1241" t="s">
        <v>125</v>
      </c>
      <c r="AE4" s="1242"/>
      <c r="AF4" s="1243"/>
      <c r="AG4" s="1266" t="s">
        <v>126</v>
      </c>
      <c r="AH4" s="1267"/>
    </row>
    <row r="5" ht="8.25" customHeight="1"/>
    <row r="6" spans="2:34" ht="24" customHeight="1">
      <c r="B6" s="1274" t="s">
        <v>616</v>
      </c>
      <c r="C6" s="1275"/>
      <c r="D6" s="1276"/>
      <c r="E6" s="1280" t="str">
        <f>IF('別紙2'!AM46="","",'別紙2'!AM46)</f>
        <v>27</v>
      </c>
      <c r="F6" s="1281"/>
      <c r="G6" s="1281"/>
      <c r="H6" s="1282"/>
      <c r="J6" s="1262" t="s">
        <v>127</v>
      </c>
      <c r="K6" s="1263"/>
      <c r="L6" s="1286">
        <f>IF('別紙2'!AO46="","",'別紙2'!AO46)</f>
      </c>
      <c r="M6" s="1286"/>
      <c r="N6" s="1286"/>
      <c r="O6" s="1286"/>
      <c r="P6" s="1287"/>
      <c r="AC6" s="1257" t="s">
        <v>655</v>
      </c>
      <c r="AD6" s="1257"/>
      <c r="AE6" s="268"/>
      <c r="AF6" s="269" t="s">
        <v>128</v>
      </c>
      <c r="AG6" s="268"/>
      <c r="AH6" s="241" t="s">
        <v>656</v>
      </c>
    </row>
    <row r="7" ht="8.25" customHeight="1"/>
    <row r="8" spans="2:25" ht="24" customHeight="1">
      <c r="B8" s="1274" t="s">
        <v>617</v>
      </c>
      <c r="C8" s="1275"/>
      <c r="D8" s="1276"/>
      <c r="E8" s="1283">
        <f>IF('別紙2'!J15="","",'別紙2'!J15)</f>
      </c>
      <c r="F8" s="1284"/>
      <c r="G8" s="1284"/>
      <c r="H8" s="1284"/>
      <c r="I8" s="1284"/>
      <c r="J8" s="1284"/>
      <c r="K8" s="1284"/>
      <c r="L8" s="1284"/>
      <c r="M8" s="1284"/>
      <c r="N8" s="1284"/>
      <c r="O8" s="1284"/>
      <c r="P8" s="1285"/>
      <c r="R8" s="1241" t="s">
        <v>658</v>
      </c>
      <c r="S8" s="1243"/>
      <c r="T8" s="243" t="s">
        <v>138</v>
      </c>
      <c r="U8" s="275" t="s">
        <v>659</v>
      </c>
      <c r="V8" s="244" t="s">
        <v>138</v>
      </c>
      <c r="W8" s="275" t="s">
        <v>660</v>
      </c>
      <c r="X8" s="244" t="s">
        <v>138</v>
      </c>
      <c r="Y8" s="276" t="s">
        <v>661</v>
      </c>
    </row>
    <row r="9" ht="8.25" customHeight="1"/>
    <row r="10" ht="12">
      <c r="B10" s="237" t="s">
        <v>618</v>
      </c>
    </row>
    <row r="11" ht="12">
      <c r="B11" s="237" t="s">
        <v>610</v>
      </c>
    </row>
    <row r="12" ht="8.25" customHeight="1">
      <c r="B12" s="239"/>
    </row>
    <row r="13" spans="2:37" ht="13.5">
      <c r="B13" s="1235" t="s">
        <v>91</v>
      </c>
      <c r="C13" s="1235"/>
      <c r="D13" s="1235"/>
      <c r="E13" s="1235" t="s">
        <v>1</v>
      </c>
      <c r="F13" s="1235"/>
      <c r="G13" s="1235" t="s">
        <v>219</v>
      </c>
      <c r="H13" s="1235"/>
      <c r="J13" s="1244" t="s">
        <v>129</v>
      </c>
      <c r="K13" s="1244"/>
      <c r="L13" s="1244"/>
      <c r="M13" s="1244"/>
      <c r="N13" s="1244"/>
      <c r="O13" s="1244"/>
      <c r="P13" s="1244"/>
      <c r="Q13" s="1254" t="s">
        <v>130</v>
      </c>
      <c r="R13" s="1255"/>
      <c r="S13" s="1255"/>
      <c r="T13" s="1255"/>
      <c r="U13" s="1255"/>
      <c r="V13" s="1255"/>
      <c r="W13" s="1255"/>
      <c r="X13" s="1255"/>
      <c r="Y13" s="1255"/>
      <c r="Z13" s="1255"/>
      <c r="AA13" s="1255"/>
      <c r="AB13" s="1255"/>
      <c r="AC13" s="1255"/>
      <c r="AD13" s="1255"/>
      <c r="AE13" s="1255"/>
      <c r="AF13" s="1255"/>
      <c r="AG13" s="1256"/>
      <c r="AH13" s="267" t="s">
        <v>1353</v>
      </c>
      <c r="AJ13" s="242" t="s">
        <v>138</v>
      </c>
      <c r="AK13" s="296" t="s">
        <v>28</v>
      </c>
    </row>
    <row r="14" spans="2:37" ht="13.5" customHeight="1">
      <c r="B14" s="1248">
        <v>52</v>
      </c>
      <c r="C14" s="1236" t="s">
        <v>138</v>
      </c>
      <c r="D14" s="1251" t="s">
        <v>220</v>
      </c>
      <c r="E14" s="1236" t="s">
        <v>138</v>
      </c>
      <c r="F14" s="1288" t="s">
        <v>611</v>
      </c>
      <c r="G14" s="1236" t="s">
        <v>138</v>
      </c>
      <c r="H14" s="1288" t="s">
        <v>613</v>
      </c>
      <c r="J14" s="249"/>
      <c r="K14" s="245"/>
      <c r="L14" s="246" t="s">
        <v>34</v>
      </c>
      <c r="M14" s="245"/>
      <c r="N14" s="246" t="s">
        <v>30</v>
      </c>
      <c r="O14" s="245"/>
      <c r="P14" s="247" t="s">
        <v>29</v>
      </c>
      <c r="Q14" s="248" t="s">
        <v>117</v>
      </c>
      <c r="R14" s="249" t="s">
        <v>137</v>
      </c>
      <c r="S14" s="250" t="s">
        <v>638</v>
      </c>
      <c r="T14" s="251" t="s">
        <v>138</v>
      </c>
      <c r="U14" s="250" t="s">
        <v>636</v>
      </c>
      <c r="V14" s="250"/>
      <c r="W14" s="250"/>
      <c r="X14" s="250"/>
      <c r="Y14" s="250"/>
      <c r="Z14" s="250"/>
      <c r="AA14" s="250"/>
      <c r="AB14" s="250"/>
      <c r="AC14" s="250"/>
      <c r="AD14" s="250"/>
      <c r="AE14" s="250"/>
      <c r="AF14" s="250"/>
      <c r="AG14" s="248"/>
      <c r="AH14" s="869"/>
      <c r="AJ14" s="242" t="s">
        <v>139</v>
      </c>
      <c r="AK14" s="296" t="s">
        <v>796</v>
      </c>
    </row>
    <row r="15" spans="2:37" ht="27" customHeight="1">
      <c r="B15" s="1249"/>
      <c r="C15" s="1237"/>
      <c r="D15" s="1252"/>
      <c r="E15" s="1237"/>
      <c r="F15" s="1264"/>
      <c r="G15" s="1237"/>
      <c r="H15" s="1264"/>
      <c r="J15" s="256"/>
      <c r="K15" s="252"/>
      <c r="L15" s="253" t="s">
        <v>34</v>
      </c>
      <c r="M15" s="252"/>
      <c r="N15" s="253" t="s">
        <v>30</v>
      </c>
      <c r="O15" s="252"/>
      <c r="P15" s="254" t="s">
        <v>29</v>
      </c>
      <c r="Q15" s="255" t="s">
        <v>92</v>
      </c>
      <c r="R15" s="256" t="s">
        <v>138</v>
      </c>
      <c r="S15" s="257" t="s">
        <v>639</v>
      </c>
      <c r="T15" s="258" t="s">
        <v>138</v>
      </c>
      <c r="U15" s="257" t="s">
        <v>633</v>
      </c>
      <c r="V15" s="258" t="s">
        <v>138</v>
      </c>
      <c r="W15" s="270" t="s">
        <v>221</v>
      </c>
      <c r="X15" s="271" t="s">
        <v>138</v>
      </c>
      <c r="Y15" s="270" t="s">
        <v>222</v>
      </c>
      <c r="Z15" s="271" t="s">
        <v>138</v>
      </c>
      <c r="AA15" s="270" t="s">
        <v>653</v>
      </c>
      <c r="AB15" s="271" t="s">
        <v>138</v>
      </c>
      <c r="AC15" s="270" t="s">
        <v>223</v>
      </c>
      <c r="AD15" s="271" t="s">
        <v>138</v>
      </c>
      <c r="AE15" s="270" t="s">
        <v>634</v>
      </c>
      <c r="AF15" s="271" t="s">
        <v>138</v>
      </c>
      <c r="AG15" s="272" t="s">
        <v>635</v>
      </c>
      <c r="AH15" s="265"/>
      <c r="AJ15" s="242"/>
      <c r="AK15" s="296"/>
    </row>
    <row r="16" spans="2:34" ht="13.5" customHeight="1">
      <c r="B16" s="1249"/>
      <c r="C16" s="1237"/>
      <c r="D16" s="1252"/>
      <c r="E16" s="1237"/>
      <c r="F16" s="1264"/>
      <c r="G16" s="1237"/>
      <c r="H16" s="1264"/>
      <c r="J16" s="256"/>
      <c r="K16" s="252"/>
      <c r="L16" s="253" t="s">
        <v>34</v>
      </c>
      <c r="M16" s="252"/>
      <c r="N16" s="253" t="s">
        <v>30</v>
      </c>
      <c r="O16" s="252"/>
      <c r="P16" s="254" t="s">
        <v>29</v>
      </c>
      <c r="Q16" s="255" t="s">
        <v>93</v>
      </c>
      <c r="R16" s="256" t="s">
        <v>138</v>
      </c>
      <c r="S16" s="257" t="s">
        <v>640</v>
      </c>
      <c r="T16" s="258" t="s">
        <v>138</v>
      </c>
      <c r="U16" s="257" t="s">
        <v>637</v>
      </c>
      <c r="V16" s="257"/>
      <c r="W16" s="257"/>
      <c r="X16" s="257"/>
      <c r="Y16" s="257"/>
      <c r="Z16" s="257"/>
      <c r="AA16" s="257"/>
      <c r="AB16" s="257"/>
      <c r="AC16" s="257"/>
      <c r="AD16" s="257"/>
      <c r="AE16" s="257"/>
      <c r="AF16" s="257"/>
      <c r="AG16" s="259"/>
      <c r="AH16" s="265"/>
    </row>
    <row r="17" spans="2:34" ht="13.5" customHeight="1">
      <c r="B17" s="1249"/>
      <c r="C17" s="1237"/>
      <c r="D17" s="1252"/>
      <c r="E17" s="1237"/>
      <c r="F17" s="1264"/>
      <c r="G17" s="1237"/>
      <c r="H17" s="1264"/>
      <c r="J17" s="256"/>
      <c r="K17" s="252"/>
      <c r="L17" s="253" t="s">
        <v>34</v>
      </c>
      <c r="M17" s="252"/>
      <c r="N17" s="253" t="s">
        <v>30</v>
      </c>
      <c r="O17" s="252"/>
      <c r="P17" s="254" t="s">
        <v>29</v>
      </c>
      <c r="Q17" s="255" t="s">
        <v>119</v>
      </c>
      <c r="R17" s="256" t="s">
        <v>138</v>
      </c>
      <c r="S17" s="537" t="s">
        <v>939</v>
      </c>
      <c r="T17" s="258" t="s">
        <v>138</v>
      </c>
      <c r="U17" s="537" t="s">
        <v>940</v>
      </c>
      <c r="V17" s="537"/>
      <c r="W17" s="537"/>
      <c r="X17" s="537"/>
      <c r="Y17" s="537"/>
      <c r="Z17" s="537"/>
      <c r="AA17" s="537"/>
      <c r="AB17" s="537"/>
      <c r="AC17" s="537"/>
      <c r="AD17" s="537"/>
      <c r="AE17" s="537"/>
      <c r="AF17" s="537"/>
      <c r="AG17" s="259"/>
      <c r="AH17" s="265"/>
    </row>
    <row r="18" spans="2:34" ht="13.5" customHeight="1">
      <c r="B18" s="1249"/>
      <c r="C18" s="1237"/>
      <c r="D18" s="1252"/>
      <c r="E18" s="1237"/>
      <c r="F18" s="1264"/>
      <c r="G18" s="1238"/>
      <c r="H18" s="1265"/>
      <c r="J18" s="256"/>
      <c r="K18" s="252"/>
      <c r="L18" s="253" t="s">
        <v>34</v>
      </c>
      <c r="M18" s="252"/>
      <c r="N18" s="253" t="s">
        <v>30</v>
      </c>
      <c r="O18" s="252"/>
      <c r="P18" s="254" t="s">
        <v>29</v>
      </c>
      <c r="Q18" s="255" t="s">
        <v>1068</v>
      </c>
      <c r="R18" s="256" t="s">
        <v>138</v>
      </c>
      <c r="S18" s="620" t="s">
        <v>939</v>
      </c>
      <c r="T18" s="258" t="s">
        <v>138</v>
      </c>
      <c r="U18" s="620" t="s">
        <v>940</v>
      </c>
      <c r="V18" s="599"/>
      <c r="W18" s="599"/>
      <c r="X18" s="599"/>
      <c r="Y18" s="599"/>
      <c r="Z18" s="599"/>
      <c r="AA18" s="599"/>
      <c r="AB18" s="599"/>
      <c r="AC18" s="599"/>
      <c r="AD18" s="599"/>
      <c r="AE18" s="599"/>
      <c r="AF18" s="599"/>
      <c r="AG18" s="259"/>
      <c r="AH18" s="265"/>
    </row>
    <row r="19" spans="2:34" ht="13.5" customHeight="1">
      <c r="B19" s="1249"/>
      <c r="C19" s="1237"/>
      <c r="D19" s="1252"/>
      <c r="E19" s="1237"/>
      <c r="F19" s="1264"/>
      <c r="G19" s="1237" t="s">
        <v>138</v>
      </c>
      <c r="H19" s="1264" t="s">
        <v>614</v>
      </c>
      <c r="J19" s="256"/>
      <c r="K19" s="252"/>
      <c r="L19" s="253" t="s">
        <v>34</v>
      </c>
      <c r="M19" s="252"/>
      <c r="N19" s="253" t="s">
        <v>30</v>
      </c>
      <c r="O19" s="252"/>
      <c r="P19" s="254" t="s">
        <v>29</v>
      </c>
      <c r="Q19" s="255" t="s">
        <v>1069</v>
      </c>
      <c r="R19" s="256" t="s">
        <v>138</v>
      </c>
      <c r="S19" s="620" t="s">
        <v>639</v>
      </c>
      <c r="T19" s="258" t="s">
        <v>138</v>
      </c>
      <c r="U19" s="620" t="s">
        <v>641</v>
      </c>
      <c r="V19" s="599"/>
      <c r="W19" s="599"/>
      <c r="X19" s="599"/>
      <c r="Y19" s="599"/>
      <c r="Z19" s="599"/>
      <c r="AA19" s="599"/>
      <c r="AB19" s="599"/>
      <c r="AC19" s="599"/>
      <c r="AD19" s="599"/>
      <c r="AE19" s="599"/>
      <c r="AF19" s="599"/>
      <c r="AG19" s="259"/>
      <c r="AH19" s="265"/>
    </row>
    <row r="20" spans="2:34" ht="13.5" customHeight="1">
      <c r="B20" s="1249"/>
      <c r="C20" s="1237"/>
      <c r="D20" s="1252"/>
      <c r="E20" s="1237"/>
      <c r="F20" s="1264"/>
      <c r="G20" s="1237"/>
      <c r="H20" s="1264"/>
      <c r="J20" s="256"/>
      <c r="K20" s="252"/>
      <c r="L20" s="253" t="s">
        <v>34</v>
      </c>
      <c r="M20" s="252"/>
      <c r="N20" s="253" t="s">
        <v>30</v>
      </c>
      <c r="O20" s="252"/>
      <c r="P20" s="254" t="s">
        <v>29</v>
      </c>
      <c r="Q20" s="255" t="s">
        <v>156</v>
      </c>
      <c r="R20" s="256" t="s">
        <v>138</v>
      </c>
      <c r="S20" s="257" t="s">
        <v>639</v>
      </c>
      <c r="T20" s="258" t="s">
        <v>138</v>
      </c>
      <c r="U20" s="257" t="s">
        <v>641</v>
      </c>
      <c r="V20" s="257"/>
      <c r="W20" s="257"/>
      <c r="X20" s="257"/>
      <c r="Y20" s="257"/>
      <c r="Z20" s="257"/>
      <c r="AA20" s="257"/>
      <c r="AB20" s="257"/>
      <c r="AC20" s="257"/>
      <c r="AD20" s="257"/>
      <c r="AE20" s="257"/>
      <c r="AF20" s="257"/>
      <c r="AG20" s="259"/>
      <c r="AH20" s="265"/>
    </row>
    <row r="21" spans="2:34" ht="13.5" customHeight="1">
      <c r="B21" s="1249"/>
      <c r="C21" s="1237"/>
      <c r="D21" s="1252"/>
      <c r="E21" s="1237"/>
      <c r="F21" s="1264"/>
      <c r="G21" s="1237"/>
      <c r="H21" s="1264"/>
      <c r="J21" s="256"/>
      <c r="K21" s="252"/>
      <c r="L21" s="253" t="s">
        <v>34</v>
      </c>
      <c r="M21" s="252"/>
      <c r="N21" s="253" t="s">
        <v>30</v>
      </c>
      <c r="O21" s="252"/>
      <c r="P21" s="254" t="s">
        <v>29</v>
      </c>
      <c r="Q21" s="255" t="s">
        <v>157</v>
      </c>
      <c r="R21" s="256" t="s">
        <v>138</v>
      </c>
      <c r="S21" s="257" t="s">
        <v>639</v>
      </c>
      <c r="T21" s="258" t="s">
        <v>138</v>
      </c>
      <c r="U21" s="257" t="s">
        <v>641</v>
      </c>
      <c r="V21" s="257"/>
      <c r="W21" s="257"/>
      <c r="X21" s="257"/>
      <c r="Y21" s="257"/>
      <c r="Z21" s="257"/>
      <c r="AA21" s="257"/>
      <c r="AB21" s="257"/>
      <c r="AC21" s="257"/>
      <c r="AD21" s="257"/>
      <c r="AE21" s="257"/>
      <c r="AF21" s="257"/>
      <c r="AG21" s="259"/>
      <c r="AH21" s="870" t="s">
        <v>138</v>
      </c>
    </row>
    <row r="22" spans="2:34" ht="13.5" customHeight="1">
      <c r="B22" s="1249"/>
      <c r="C22" s="1237"/>
      <c r="D22" s="1252"/>
      <c r="E22" s="1237"/>
      <c r="F22" s="1264"/>
      <c r="G22" s="1237"/>
      <c r="H22" s="1264"/>
      <c r="J22" s="256"/>
      <c r="K22" s="252"/>
      <c r="L22" s="253" t="s">
        <v>34</v>
      </c>
      <c r="M22" s="252"/>
      <c r="N22" s="253" t="s">
        <v>30</v>
      </c>
      <c r="O22" s="252"/>
      <c r="P22" s="254" t="s">
        <v>29</v>
      </c>
      <c r="Q22" s="255" t="s">
        <v>158</v>
      </c>
      <c r="R22" s="256" t="s">
        <v>138</v>
      </c>
      <c r="S22" s="257" t="s">
        <v>639</v>
      </c>
      <c r="T22" s="258" t="s">
        <v>138</v>
      </c>
      <c r="U22" s="257" t="s">
        <v>641</v>
      </c>
      <c r="V22" s="257"/>
      <c r="W22" s="257"/>
      <c r="X22" s="257"/>
      <c r="Y22" s="257"/>
      <c r="Z22" s="257"/>
      <c r="AA22" s="257"/>
      <c r="AB22" s="257"/>
      <c r="AC22" s="257"/>
      <c r="AD22" s="257"/>
      <c r="AE22" s="257"/>
      <c r="AF22" s="257"/>
      <c r="AG22" s="259"/>
      <c r="AH22" s="871" t="s">
        <v>639</v>
      </c>
    </row>
    <row r="23" spans="2:34" ht="13.5" customHeight="1">
      <c r="B23" s="1249"/>
      <c r="C23" s="1237"/>
      <c r="D23" s="1252"/>
      <c r="E23" s="1237"/>
      <c r="F23" s="1264"/>
      <c r="G23" s="1237"/>
      <c r="H23" s="1264"/>
      <c r="J23" s="256"/>
      <c r="K23" s="252"/>
      <c r="L23" s="253" t="s">
        <v>34</v>
      </c>
      <c r="M23" s="252"/>
      <c r="N23" s="253" t="s">
        <v>30</v>
      </c>
      <c r="O23" s="252"/>
      <c r="P23" s="254" t="s">
        <v>29</v>
      </c>
      <c r="Q23" s="255" t="s">
        <v>159</v>
      </c>
      <c r="R23" s="256" t="s">
        <v>138</v>
      </c>
      <c r="S23" s="257" t="s">
        <v>639</v>
      </c>
      <c r="T23" s="258" t="s">
        <v>138</v>
      </c>
      <c r="U23" s="257" t="s">
        <v>642</v>
      </c>
      <c r="V23" s="258" t="s">
        <v>138</v>
      </c>
      <c r="W23" s="257" t="s">
        <v>224</v>
      </c>
      <c r="X23" s="257"/>
      <c r="Y23" s="257"/>
      <c r="Z23" s="257"/>
      <c r="AA23" s="257"/>
      <c r="AB23" s="257"/>
      <c r="AC23" s="257"/>
      <c r="AD23" s="257"/>
      <c r="AE23" s="257"/>
      <c r="AF23" s="257"/>
      <c r="AG23" s="259"/>
      <c r="AH23" s="265"/>
    </row>
    <row r="24" spans="2:34" ht="13.5" customHeight="1">
      <c r="B24" s="1249"/>
      <c r="C24" s="1237"/>
      <c r="D24" s="1252"/>
      <c r="E24" s="1237"/>
      <c r="F24" s="1265"/>
      <c r="G24" s="1238"/>
      <c r="H24" s="1265"/>
      <c r="J24" s="256"/>
      <c r="K24" s="252"/>
      <c r="L24" s="253" t="s">
        <v>34</v>
      </c>
      <c r="M24" s="252"/>
      <c r="N24" s="253" t="s">
        <v>30</v>
      </c>
      <c r="O24" s="252"/>
      <c r="P24" s="254" t="s">
        <v>29</v>
      </c>
      <c r="Q24" s="255" t="s">
        <v>160</v>
      </c>
      <c r="R24" s="256" t="s">
        <v>138</v>
      </c>
      <c r="S24" s="257" t="s">
        <v>639</v>
      </c>
      <c r="T24" s="258" t="s">
        <v>138</v>
      </c>
      <c r="U24" s="257" t="s">
        <v>641</v>
      </c>
      <c r="V24" s="257"/>
      <c r="W24" s="257"/>
      <c r="X24" s="257"/>
      <c r="Y24" s="257"/>
      <c r="Z24" s="257"/>
      <c r="AA24" s="257"/>
      <c r="AB24" s="257"/>
      <c r="AC24" s="257"/>
      <c r="AD24" s="257"/>
      <c r="AE24" s="257"/>
      <c r="AF24" s="257"/>
      <c r="AG24" s="259"/>
      <c r="AH24" s="265"/>
    </row>
    <row r="25" spans="2:34" ht="13.5" customHeight="1">
      <c r="B25" s="1249"/>
      <c r="C25" s="1237"/>
      <c r="D25" s="1252"/>
      <c r="E25" s="1236" t="s">
        <v>137</v>
      </c>
      <c r="F25" s="1264" t="s">
        <v>612</v>
      </c>
      <c r="G25" s="1236" t="s">
        <v>137</v>
      </c>
      <c r="H25" s="1288" t="s">
        <v>1358</v>
      </c>
      <c r="J25" s="256"/>
      <c r="K25" s="252"/>
      <c r="L25" s="253" t="s">
        <v>34</v>
      </c>
      <c r="M25" s="252"/>
      <c r="N25" s="253" t="s">
        <v>30</v>
      </c>
      <c r="O25" s="252"/>
      <c r="P25" s="254" t="s">
        <v>29</v>
      </c>
      <c r="Q25" s="255" t="s">
        <v>1070</v>
      </c>
      <c r="R25" s="256" t="s">
        <v>138</v>
      </c>
      <c r="S25" s="257" t="s">
        <v>639</v>
      </c>
      <c r="T25" s="258" t="s">
        <v>138</v>
      </c>
      <c r="U25" s="257" t="s">
        <v>641</v>
      </c>
      <c r="V25" s="257"/>
      <c r="W25" s="257"/>
      <c r="X25" s="257"/>
      <c r="Y25" s="257"/>
      <c r="Z25" s="257"/>
      <c r="AA25" s="257"/>
      <c r="AB25" s="257"/>
      <c r="AC25" s="257"/>
      <c r="AD25" s="257"/>
      <c r="AE25" s="257"/>
      <c r="AF25" s="257"/>
      <c r="AG25" s="259"/>
      <c r="AH25" s="870" t="s">
        <v>138</v>
      </c>
    </row>
    <row r="26" spans="2:34" ht="13.5" customHeight="1">
      <c r="B26" s="1249"/>
      <c r="C26" s="1237"/>
      <c r="D26" s="1252"/>
      <c r="E26" s="1237"/>
      <c r="F26" s="1264"/>
      <c r="G26" s="1237"/>
      <c r="H26" s="1264"/>
      <c r="J26" s="256"/>
      <c r="K26" s="252"/>
      <c r="L26" s="253" t="s">
        <v>34</v>
      </c>
      <c r="M26" s="252"/>
      <c r="N26" s="253" t="s">
        <v>30</v>
      </c>
      <c r="O26" s="252"/>
      <c r="P26" s="254" t="s">
        <v>29</v>
      </c>
      <c r="Q26" s="255" t="s">
        <v>161</v>
      </c>
      <c r="R26" s="256" t="s">
        <v>138</v>
      </c>
      <c r="S26" s="257" t="s">
        <v>639</v>
      </c>
      <c r="T26" s="258" t="s">
        <v>138</v>
      </c>
      <c r="U26" s="257" t="s">
        <v>641</v>
      </c>
      <c r="V26" s="257"/>
      <c r="W26" s="257"/>
      <c r="X26" s="257"/>
      <c r="Y26" s="257"/>
      <c r="Z26" s="257"/>
      <c r="AA26" s="257"/>
      <c r="AB26" s="257"/>
      <c r="AC26" s="257"/>
      <c r="AD26" s="257"/>
      <c r="AE26" s="257"/>
      <c r="AF26" s="257"/>
      <c r="AG26" s="259"/>
      <c r="AH26" s="871" t="s">
        <v>641</v>
      </c>
    </row>
    <row r="27" spans="2:34" ht="13.5" customHeight="1">
      <c r="B27" s="1249"/>
      <c r="C27" s="1237"/>
      <c r="D27" s="1252"/>
      <c r="E27" s="1237"/>
      <c r="F27" s="1264"/>
      <c r="G27" s="1237"/>
      <c r="H27" s="1264"/>
      <c r="J27" s="256"/>
      <c r="K27" s="252"/>
      <c r="L27" s="253" t="s">
        <v>34</v>
      </c>
      <c r="M27" s="252"/>
      <c r="N27" s="253" t="s">
        <v>30</v>
      </c>
      <c r="O27" s="252"/>
      <c r="P27" s="254" t="s">
        <v>29</v>
      </c>
      <c r="Q27" s="255" t="s">
        <v>162</v>
      </c>
      <c r="R27" s="256" t="s">
        <v>138</v>
      </c>
      <c r="S27" s="257" t="s">
        <v>639</v>
      </c>
      <c r="T27" s="258" t="s">
        <v>138</v>
      </c>
      <c r="U27" s="257" t="s">
        <v>642</v>
      </c>
      <c r="V27" s="258" t="s">
        <v>138</v>
      </c>
      <c r="W27" s="257" t="s">
        <v>224</v>
      </c>
      <c r="X27" s="257"/>
      <c r="Y27" s="257"/>
      <c r="Z27" s="257"/>
      <c r="AA27" s="257"/>
      <c r="AB27" s="257"/>
      <c r="AC27" s="257"/>
      <c r="AD27" s="257"/>
      <c r="AE27" s="257"/>
      <c r="AF27" s="257"/>
      <c r="AG27" s="259"/>
      <c r="AH27" s="265"/>
    </row>
    <row r="28" spans="2:34" ht="13.5" customHeight="1">
      <c r="B28" s="1249"/>
      <c r="C28" s="1237"/>
      <c r="D28" s="1252"/>
      <c r="E28" s="1237"/>
      <c r="F28" s="1264"/>
      <c r="G28" s="1237"/>
      <c r="H28" s="1264"/>
      <c r="J28" s="256"/>
      <c r="K28" s="252"/>
      <c r="L28" s="253" t="s">
        <v>34</v>
      </c>
      <c r="M28" s="252"/>
      <c r="N28" s="253" t="s">
        <v>30</v>
      </c>
      <c r="O28" s="252"/>
      <c r="P28" s="254" t="s">
        <v>29</v>
      </c>
      <c r="Q28" s="255" t="s">
        <v>1071</v>
      </c>
      <c r="R28" s="256" t="s">
        <v>138</v>
      </c>
      <c r="S28" s="620" t="s">
        <v>639</v>
      </c>
      <c r="T28" s="258" t="s">
        <v>138</v>
      </c>
      <c r="U28" s="620" t="s">
        <v>641</v>
      </c>
      <c r="V28" s="620"/>
      <c r="W28" s="620"/>
      <c r="X28" s="599"/>
      <c r="Y28" s="599"/>
      <c r="Z28" s="599"/>
      <c r="AA28" s="599"/>
      <c r="AB28" s="599"/>
      <c r="AC28" s="599"/>
      <c r="AD28" s="599"/>
      <c r="AE28" s="599"/>
      <c r="AF28" s="599"/>
      <c r="AG28" s="259"/>
      <c r="AH28" s="265"/>
    </row>
    <row r="29" spans="2:34" ht="13.5" customHeight="1">
      <c r="B29" s="1249"/>
      <c r="C29" s="1237"/>
      <c r="D29" s="1252"/>
      <c r="E29" s="1237"/>
      <c r="F29" s="1264"/>
      <c r="G29" s="1237"/>
      <c r="H29" s="1264"/>
      <c r="J29" s="256"/>
      <c r="K29" s="252"/>
      <c r="L29" s="253" t="s">
        <v>34</v>
      </c>
      <c r="M29" s="252"/>
      <c r="N29" s="253" t="s">
        <v>30</v>
      </c>
      <c r="O29" s="252"/>
      <c r="P29" s="254" t="s">
        <v>29</v>
      </c>
      <c r="Q29" s="255" t="s">
        <v>121</v>
      </c>
      <c r="R29" s="256" t="s">
        <v>138</v>
      </c>
      <c r="S29" s="257" t="s">
        <v>639</v>
      </c>
      <c r="T29" s="258" t="s">
        <v>138</v>
      </c>
      <c r="U29" s="257" t="s">
        <v>641</v>
      </c>
      <c r="V29" s="257"/>
      <c r="W29" s="257"/>
      <c r="X29" s="257"/>
      <c r="Y29" s="257"/>
      <c r="Z29" s="257"/>
      <c r="AA29" s="257"/>
      <c r="AB29" s="257"/>
      <c r="AC29" s="257"/>
      <c r="AD29" s="257"/>
      <c r="AE29" s="257"/>
      <c r="AF29" s="257"/>
      <c r="AG29" s="259"/>
      <c r="AH29" s="265"/>
    </row>
    <row r="30" spans="2:34" ht="13.5" customHeight="1">
      <c r="B30" s="1249"/>
      <c r="C30" s="1237"/>
      <c r="D30" s="1252"/>
      <c r="E30" s="1237"/>
      <c r="F30" s="1264"/>
      <c r="G30" s="1238"/>
      <c r="H30" s="1265"/>
      <c r="J30" s="256"/>
      <c r="K30" s="252"/>
      <c r="L30" s="253" t="s">
        <v>34</v>
      </c>
      <c r="M30" s="252"/>
      <c r="N30" s="253" t="s">
        <v>30</v>
      </c>
      <c r="O30" s="252"/>
      <c r="P30" s="254" t="s">
        <v>29</v>
      </c>
      <c r="Q30" s="255" t="s">
        <v>1072</v>
      </c>
      <c r="R30" s="256" t="s">
        <v>138</v>
      </c>
      <c r="S30" s="620" t="s">
        <v>639</v>
      </c>
      <c r="T30" s="258" t="s">
        <v>138</v>
      </c>
      <c r="U30" s="620" t="s">
        <v>641</v>
      </c>
      <c r="V30" s="599"/>
      <c r="W30" s="599"/>
      <c r="X30" s="599"/>
      <c r="Y30" s="599"/>
      <c r="Z30" s="599"/>
      <c r="AA30" s="599"/>
      <c r="AB30" s="599"/>
      <c r="AC30" s="599"/>
      <c r="AD30" s="599"/>
      <c r="AE30" s="599"/>
      <c r="AF30" s="599"/>
      <c r="AG30" s="259"/>
      <c r="AH30" s="265"/>
    </row>
    <row r="31" spans="2:34" ht="13.5" customHeight="1">
      <c r="B31" s="1249"/>
      <c r="C31" s="1237"/>
      <c r="D31" s="1252"/>
      <c r="E31" s="1237"/>
      <c r="F31" s="1264"/>
      <c r="G31" s="1237" t="s">
        <v>137</v>
      </c>
      <c r="H31" s="1264" t="s">
        <v>1357</v>
      </c>
      <c r="J31" s="256"/>
      <c r="K31" s="252"/>
      <c r="L31" s="253" t="s">
        <v>34</v>
      </c>
      <c r="M31" s="252"/>
      <c r="N31" s="253" t="s">
        <v>30</v>
      </c>
      <c r="O31" s="252"/>
      <c r="P31" s="254" t="s">
        <v>29</v>
      </c>
      <c r="Q31" s="255" t="s">
        <v>1073</v>
      </c>
      <c r="R31" s="256" t="s">
        <v>138</v>
      </c>
      <c r="S31" s="620" t="s">
        <v>639</v>
      </c>
      <c r="T31" s="258" t="s">
        <v>138</v>
      </c>
      <c r="U31" s="620" t="s">
        <v>641</v>
      </c>
      <c r="V31" s="599"/>
      <c r="W31" s="599"/>
      <c r="X31" s="599"/>
      <c r="Y31" s="599"/>
      <c r="Z31" s="599"/>
      <c r="AA31" s="599"/>
      <c r="AB31" s="599"/>
      <c r="AC31" s="599"/>
      <c r="AD31" s="599"/>
      <c r="AE31" s="599"/>
      <c r="AF31" s="599"/>
      <c r="AG31" s="259"/>
      <c r="AH31" s="265"/>
    </row>
    <row r="32" spans="2:34" ht="13.5" customHeight="1">
      <c r="B32" s="1249"/>
      <c r="C32" s="1237"/>
      <c r="D32" s="1252"/>
      <c r="E32" s="1237"/>
      <c r="F32" s="1264"/>
      <c r="G32" s="1237"/>
      <c r="H32" s="1264"/>
      <c r="J32" s="256"/>
      <c r="K32" s="252"/>
      <c r="L32" s="253" t="s">
        <v>34</v>
      </c>
      <c r="M32" s="252"/>
      <c r="N32" s="253" t="s">
        <v>30</v>
      </c>
      <c r="O32" s="252"/>
      <c r="P32" s="254" t="s">
        <v>29</v>
      </c>
      <c r="Q32" s="255" t="s">
        <v>1079</v>
      </c>
      <c r="R32" s="256" t="s">
        <v>138</v>
      </c>
      <c r="S32" s="620" t="s">
        <v>639</v>
      </c>
      <c r="T32" s="258" t="s">
        <v>138</v>
      </c>
      <c r="U32" s="620" t="s">
        <v>641</v>
      </c>
      <c r="V32" s="599"/>
      <c r="W32" s="599"/>
      <c r="X32" s="599"/>
      <c r="Y32" s="599"/>
      <c r="Z32" s="599"/>
      <c r="AA32" s="599"/>
      <c r="AB32" s="599"/>
      <c r="AC32" s="599"/>
      <c r="AD32" s="599"/>
      <c r="AE32" s="599"/>
      <c r="AF32" s="599"/>
      <c r="AG32" s="259"/>
      <c r="AH32" s="265"/>
    </row>
    <row r="33" spans="2:34" ht="13.5" customHeight="1">
      <c r="B33" s="1249"/>
      <c r="C33" s="1237"/>
      <c r="D33" s="1252"/>
      <c r="E33" s="1237"/>
      <c r="F33" s="1264"/>
      <c r="G33" s="1237"/>
      <c r="H33" s="1264"/>
      <c r="J33" s="256"/>
      <c r="K33" s="252"/>
      <c r="L33" s="253" t="s">
        <v>34</v>
      </c>
      <c r="M33" s="252"/>
      <c r="N33" s="253" t="s">
        <v>30</v>
      </c>
      <c r="O33" s="252"/>
      <c r="P33" s="254" t="s">
        <v>29</v>
      </c>
      <c r="Q33" s="255" t="s">
        <v>1075</v>
      </c>
      <c r="R33" s="256" t="s">
        <v>138</v>
      </c>
      <c r="S33" s="620" t="s">
        <v>639</v>
      </c>
      <c r="T33" s="258" t="s">
        <v>138</v>
      </c>
      <c r="U33" s="620" t="s">
        <v>641</v>
      </c>
      <c r="V33" s="599"/>
      <c r="W33" s="599"/>
      <c r="X33" s="599"/>
      <c r="Y33" s="599"/>
      <c r="Z33" s="599"/>
      <c r="AA33" s="599"/>
      <c r="AB33" s="599"/>
      <c r="AC33" s="599"/>
      <c r="AD33" s="599"/>
      <c r="AE33" s="599"/>
      <c r="AF33" s="599"/>
      <c r="AG33" s="259"/>
      <c r="AH33" s="265"/>
    </row>
    <row r="34" spans="2:34" ht="13.5" customHeight="1">
      <c r="B34" s="1250"/>
      <c r="C34" s="1238"/>
      <c r="D34" s="1253"/>
      <c r="E34" s="1238"/>
      <c r="F34" s="1265"/>
      <c r="G34" s="1238"/>
      <c r="H34" s="1265"/>
      <c r="J34" s="260"/>
      <c r="K34" s="1014"/>
      <c r="L34" s="1015" t="s">
        <v>34</v>
      </c>
      <c r="M34" s="1014"/>
      <c r="N34" s="1015" t="s">
        <v>30</v>
      </c>
      <c r="O34" s="1014"/>
      <c r="P34" s="1016" t="s">
        <v>29</v>
      </c>
      <c r="Q34" s="1017" t="s">
        <v>122</v>
      </c>
      <c r="R34" s="260" t="s">
        <v>138</v>
      </c>
      <c r="S34" s="261" t="s">
        <v>639</v>
      </c>
      <c r="T34" s="262" t="s">
        <v>138</v>
      </c>
      <c r="U34" s="261" t="s">
        <v>1354</v>
      </c>
      <c r="V34" s="262" t="s">
        <v>138</v>
      </c>
      <c r="W34" s="261" t="s">
        <v>1355</v>
      </c>
      <c r="X34" s="262" t="s">
        <v>138</v>
      </c>
      <c r="Y34" s="261" t="s">
        <v>1356</v>
      </c>
      <c r="Z34" s="261"/>
      <c r="AA34" s="261"/>
      <c r="AB34" s="261"/>
      <c r="AC34" s="261"/>
      <c r="AD34" s="261"/>
      <c r="AE34" s="261"/>
      <c r="AF34" s="261"/>
      <c r="AG34" s="263"/>
      <c r="AH34" s="265"/>
    </row>
    <row r="35" spans="34:35" ht="8.25" customHeight="1">
      <c r="AH35" s="894"/>
      <c r="AI35" s="240"/>
    </row>
    <row r="36" spans="2:34" ht="13.5" customHeight="1">
      <c r="B36" s="1235" t="s">
        <v>91</v>
      </c>
      <c r="C36" s="1235"/>
      <c r="D36" s="1235"/>
      <c r="E36" s="1235" t="s">
        <v>1</v>
      </c>
      <c r="F36" s="1235"/>
      <c r="G36" s="1244" t="s">
        <v>219</v>
      </c>
      <c r="H36" s="1244"/>
      <c r="J36" s="1235" t="s">
        <v>129</v>
      </c>
      <c r="K36" s="1235"/>
      <c r="L36" s="1235"/>
      <c r="M36" s="1235"/>
      <c r="N36" s="1235"/>
      <c r="O36" s="1235"/>
      <c r="P36" s="1235"/>
      <c r="Q36" s="1254" t="s">
        <v>130</v>
      </c>
      <c r="R36" s="1255"/>
      <c r="S36" s="1255"/>
      <c r="T36" s="1255"/>
      <c r="U36" s="1255"/>
      <c r="V36" s="1255"/>
      <c r="W36" s="1255"/>
      <c r="X36" s="1255"/>
      <c r="Y36" s="1255"/>
      <c r="Z36" s="1255"/>
      <c r="AA36" s="1255"/>
      <c r="AB36" s="1255"/>
      <c r="AC36" s="1255"/>
      <c r="AD36" s="1255"/>
      <c r="AE36" s="1255"/>
      <c r="AF36" s="1255"/>
      <c r="AG36" s="1256"/>
      <c r="AH36" s="267" t="s">
        <v>1353</v>
      </c>
    </row>
    <row r="37" spans="2:34" ht="13.5" customHeight="1">
      <c r="B37" s="1248">
        <v>52</v>
      </c>
      <c r="C37" s="1236" t="s">
        <v>138</v>
      </c>
      <c r="D37" s="1251" t="s">
        <v>619</v>
      </c>
      <c r="E37" s="1236" t="s">
        <v>138</v>
      </c>
      <c r="F37" s="1268" t="s">
        <v>621</v>
      </c>
      <c r="G37" s="1268"/>
      <c r="H37" s="1269"/>
      <c r="J37" s="249"/>
      <c r="K37" s="245"/>
      <c r="L37" s="246" t="s">
        <v>34</v>
      </c>
      <c r="M37" s="245"/>
      <c r="N37" s="246" t="s">
        <v>30</v>
      </c>
      <c r="O37" s="245"/>
      <c r="P37" s="247" t="s">
        <v>29</v>
      </c>
      <c r="Q37" s="264" t="s">
        <v>117</v>
      </c>
      <c r="R37" s="249" t="s">
        <v>138</v>
      </c>
      <c r="S37" s="250" t="s">
        <v>638</v>
      </c>
      <c r="T37" s="251" t="s">
        <v>138</v>
      </c>
      <c r="U37" s="250" t="s">
        <v>636</v>
      </c>
      <c r="V37" s="250"/>
      <c r="W37" s="250"/>
      <c r="X37" s="250"/>
      <c r="Y37" s="250"/>
      <c r="Z37" s="250"/>
      <c r="AA37" s="250"/>
      <c r="AB37" s="250"/>
      <c r="AC37" s="250"/>
      <c r="AD37" s="250"/>
      <c r="AE37" s="250"/>
      <c r="AF37" s="250"/>
      <c r="AG37" s="248"/>
      <c r="AH37" s="869"/>
    </row>
    <row r="38" spans="2:34" ht="27" customHeight="1">
      <c r="B38" s="1249"/>
      <c r="C38" s="1237"/>
      <c r="D38" s="1252"/>
      <c r="E38" s="1237"/>
      <c r="F38" s="1270"/>
      <c r="G38" s="1270"/>
      <c r="H38" s="1271"/>
      <c r="J38" s="256"/>
      <c r="K38" s="252"/>
      <c r="L38" s="253" t="s">
        <v>34</v>
      </c>
      <c r="M38" s="252"/>
      <c r="N38" s="253" t="s">
        <v>30</v>
      </c>
      <c r="O38" s="252"/>
      <c r="P38" s="254" t="s">
        <v>29</v>
      </c>
      <c r="Q38" s="255" t="s">
        <v>92</v>
      </c>
      <c r="R38" s="256" t="s">
        <v>138</v>
      </c>
      <c r="S38" s="257" t="s">
        <v>639</v>
      </c>
      <c r="T38" s="258" t="s">
        <v>138</v>
      </c>
      <c r="U38" s="257" t="s">
        <v>633</v>
      </c>
      <c r="V38" s="258" t="s">
        <v>138</v>
      </c>
      <c r="W38" s="270" t="s">
        <v>221</v>
      </c>
      <c r="X38" s="271" t="s">
        <v>138</v>
      </c>
      <c r="Y38" s="270" t="s">
        <v>222</v>
      </c>
      <c r="Z38" s="271" t="s">
        <v>138</v>
      </c>
      <c r="AA38" s="270" t="s">
        <v>653</v>
      </c>
      <c r="AB38" s="271" t="s">
        <v>138</v>
      </c>
      <c r="AC38" s="270" t="s">
        <v>223</v>
      </c>
      <c r="AD38" s="271" t="s">
        <v>138</v>
      </c>
      <c r="AE38" s="270" t="s">
        <v>634</v>
      </c>
      <c r="AF38" s="271" t="s">
        <v>138</v>
      </c>
      <c r="AG38" s="272" t="s">
        <v>635</v>
      </c>
      <c r="AH38" s="265"/>
    </row>
    <row r="39" spans="2:34" ht="13.5" customHeight="1">
      <c r="B39" s="1249"/>
      <c r="C39" s="1237"/>
      <c r="D39" s="1252"/>
      <c r="E39" s="1237"/>
      <c r="F39" s="1270"/>
      <c r="G39" s="1270"/>
      <c r="H39" s="1271"/>
      <c r="J39" s="256"/>
      <c r="K39" s="252"/>
      <c r="L39" s="253" t="s">
        <v>34</v>
      </c>
      <c r="M39" s="252"/>
      <c r="N39" s="253" t="s">
        <v>30</v>
      </c>
      <c r="O39" s="252"/>
      <c r="P39" s="254" t="s">
        <v>29</v>
      </c>
      <c r="Q39" s="255" t="s">
        <v>93</v>
      </c>
      <c r="R39" s="256" t="s">
        <v>138</v>
      </c>
      <c r="S39" s="257" t="s">
        <v>640</v>
      </c>
      <c r="T39" s="258" t="s">
        <v>138</v>
      </c>
      <c r="U39" s="257" t="s">
        <v>637</v>
      </c>
      <c r="V39" s="257"/>
      <c r="W39" s="257"/>
      <c r="X39" s="257"/>
      <c r="Y39" s="257"/>
      <c r="Z39" s="257"/>
      <c r="AA39" s="257"/>
      <c r="AB39" s="257"/>
      <c r="AC39" s="257"/>
      <c r="AD39" s="257"/>
      <c r="AE39" s="257"/>
      <c r="AF39" s="257"/>
      <c r="AG39" s="259"/>
      <c r="AH39" s="265"/>
    </row>
    <row r="40" spans="2:34" ht="13.5" customHeight="1">
      <c r="B40" s="1249"/>
      <c r="C40" s="1237"/>
      <c r="D40" s="1252"/>
      <c r="E40" s="1237"/>
      <c r="F40" s="1270"/>
      <c r="G40" s="1270"/>
      <c r="H40" s="1271"/>
      <c r="J40" s="256"/>
      <c r="K40" s="252"/>
      <c r="L40" s="253" t="s">
        <v>34</v>
      </c>
      <c r="M40" s="252"/>
      <c r="N40" s="253" t="s">
        <v>30</v>
      </c>
      <c r="O40" s="252"/>
      <c r="P40" s="254" t="s">
        <v>29</v>
      </c>
      <c r="Q40" s="255" t="s">
        <v>119</v>
      </c>
      <c r="R40" s="256" t="s">
        <v>138</v>
      </c>
      <c r="S40" s="537" t="s">
        <v>939</v>
      </c>
      <c r="T40" s="258" t="s">
        <v>138</v>
      </c>
      <c r="U40" s="537" t="s">
        <v>940</v>
      </c>
      <c r="V40" s="537"/>
      <c r="W40" s="537"/>
      <c r="X40" s="537"/>
      <c r="Y40" s="537"/>
      <c r="Z40" s="537"/>
      <c r="AA40" s="537"/>
      <c r="AB40" s="537"/>
      <c r="AC40" s="537"/>
      <c r="AD40" s="537"/>
      <c r="AE40" s="537"/>
      <c r="AF40" s="537"/>
      <c r="AG40" s="259"/>
      <c r="AH40" s="265"/>
    </row>
    <row r="41" spans="2:34" ht="13.5" customHeight="1">
      <c r="B41" s="1249"/>
      <c r="C41" s="1237"/>
      <c r="D41" s="1252"/>
      <c r="E41" s="1237"/>
      <c r="F41" s="1270"/>
      <c r="G41" s="1270"/>
      <c r="H41" s="1271"/>
      <c r="J41" s="256"/>
      <c r="K41" s="252"/>
      <c r="L41" s="253" t="s">
        <v>34</v>
      </c>
      <c r="M41" s="252"/>
      <c r="N41" s="253" t="s">
        <v>30</v>
      </c>
      <c r="O41" s="252"/>
      <c r="P41" s="254" t="s">
        <v>29</v>
      </c>
      <c r="Q41" s="255" t="s">
        <v>1068</v>
      </c>
      <c r="R41" s="256" t="s">
        <v>138</v>
      </c>
      <c r="S41" s="620" t="s">
        <v>939</v>
      </c>
      <c r="T41" s="258" t="s">
        <v>138</v>
      </c>
      <c r="U41" s="620" t="s">
        <v>940</v>
      </c>
      <c r="V41" s="599"/>
      <c r="W41" s="599"/>
      <c r="X41" s="599"/>
      <c r="Y41" s="599"/>
      <c r="Z41" s="599"/>
      <c r="AA41" s="599"/>
      <c r="AB41" s="599"/>
      <c r="AC41" s="599"/>
      <c r="AD41" s="599"/>
      <c r="AE41" s="599"/>
      <c r="AF41" s="599"/>
      <c r="AG41" s="259"/>
      <c r="AH41" s="265"/>
    </row>
    <row r="42" spans="2:34" ht="13.5" customHeight="1">
      <c r="B42" s="1249"/>
      <c r="C42" s="1237"/>
      <c r="D42" s="1252"/>
      <c r="E42" s="1237"/>
      <c r="F42" s="1270"/>
      <c r="G42" s="1270"/>
      <c r="H42" s="1271"/>
      <c r="J42" s="256"/>
      <c r="K42" s="252"/>
      <c r="L42" s="253" t="s">
        <v>34</v>
      </c>
      <c r="M42" s="252"/>
      <c r="N42" s="253" t="s">
        <v>30</v>
      </c>
      <c r="O42" s="252"/>
      <c r="P42" s="254" t="s">
        <v>29</v>
      </c>
      <c r="Q42" s="255" t="s">
        <v>1069</v>
      </c>
      <c r="R42" s="256" t="s">
        <v>138</v>
      </c>
      <c r="S42" s="620" t="s">
        <v>639</v>
      </c>
      <c r="T42" s="258" t="s">
        <v>138</v>
      </c>
      <c r="U42" s="620" t="s">
        <v>641</v>
      </c>
      <c r="V42" s="599"/>
      <c r="W42" s="599"/>
      <c r="X42" s="599"/>
      <c r="Y42" s="599"/>
      <c r="Z42" s="599"/>
      <c r="AA42" s="599"/>
      <c r="AB42" s="599"/>
      <c r="AC42" s="599"/>
      <c r="AD42" s="599"/>
      <c r="AE42" s="599"/>
      <c r="AF42" s="599"/>
      <c r="AG42" s="259"/>
      <c r="AH42" s="265"/>
    </row>
    <row r="43" spans="2:34" ht="13.5" customHeight="1">
      <c r="B43" s="1249"/>
      <c r="C43" s="1237"/>
      <c r="D43" s="1252"/>
      <c r="E43" s="1238"/>
      <c r="F43" s="938"/>
      <c r="G43" s="938"/>
      <c r="H43" s="937"/>
      <c r="J43" s="256"/>
      <c r="K43" s="252"/>
      <c r="L43" s="253" t="s">
        <v>34</v>
      </c>
      <c r="M43" s="252"/>
      <c r="N43" s="253" t="s">
        <v>30</v>
      </c>
      <c r="O43" s="252"/>
      <c r="P43" s="254" t="s">
        <v>29</v>
      </c>
      <c r="Q43" s="255" t="s">
        <v>156</v>
      </c>
      <c r="R43" s="256" t="s">
        <v>138</v>
      </c>
      <c r="S43" s="257" t="s">
        <v>639</v>
      </c>
      <c r="T43" s="258" t="s">
        <v>138</v>
      </c>
      <c r="U43" s="257" t="s">
        <v>641</v>
      </c>
      <c r="V43" s="257"/>
      <c r="W43" s="257"/>
      <c r="X43" s="257"/>
      <c r="Y43" s="257"/>
      <c r="Z43" s="257"/>
      <c r="AA43" s="257"/>
      <c r="AB43" s="257"/>
      <c r="AC43" s="257"/>
      <c r="AD43" s="257"/>
      <c r="AE43" s="257"/>
      <c r="AF43" s="257"/>
      <c r="AG43" s="259"/>
      <c r="AH43" s="265"/>
    </row>
    <row r="44" spans="2:34" ht="13.5" customHeight="1">
      <c r="B44" s="1249"/>
      <c r="C44" s="1237"/>
      <c r="D44" s="1252"/>
      <c r="E44" s="1236" t="s">
        <v>138</v>
      </c>
      <c r="F44" s="1268" t="s">
        <v>623</v>
      </c>
      <c r="G44" s="1268"/>
      <c r="H44" s="1269"/>
      <c r="J44" s="256"/>
      <c r="K44" s="252"/>
      <c r="L44" s="253" t="s">
        <v>34</v>
      </c>
      <c r="M44" s="252"/>
      <c r="N44" s="253" t="s">
        <v>30</v>
      </c>
      <c r="O44" s="252"/>
      <c r="P44" s="254" t="s">
        <v>29</v>
      </c>
      <c r="Q44" s="255" t="s">
        <v>157</v>
      </c>
      <c r="R44" s="256" t="s">
        <v>138</v>
      </c>
      <c r="S44" s="257" t="s">
        <v>639</v>
      </c>
      <c r="T44" s="258" t="s">
        <v>138</v>
      </c>
      <c r="U44" s="257" t="s">
        <v>641</v>
      </c>
      <c r="V44" s="257"/>
      <c r="W44" s="257"/>
      <c r="X44" s="257"/>
      <c r="Y44" s="257"/>
      <c r="Z44" s="257"/>
      <c r="AA44" s="257"/>
      <c r="AB44" s="257"/>
      <c r="AC44" s="257"/>
      <c r="AD44" s="257"/>
      <c r="AE44" s="257"/>
      <c r="AF44" s="257"/>
      <c r="AG44" s="259"/>
      <c r="AH44" s="265"/>
    </row>
    <row r="45" spans="2:34" ht="13.5" customHeight="1">
      <c r="B45" s="1249"/>
      <c r="C45" s="1237"/>
      <c r="D45" s="1252"/>
      <c r="E45" s="1237"/>
      <c r="F45" s="1270"/>
      <c r="G45" s="1270"/>
      <c r="H45" s="1271"/>
      <c r="J45" s="256"/>
      <c r="K45" s="252"/>
      <c r="L45" s="253" t="s">
        <v>34</v>
      </c>
      <c r="M45" s="252"/>
      <c r="N45" s="253" t="s">
        <v>30</v>
      </c>
      <c r="O45" s="252"/>
      <c r="P45" s="254" t="s">
        <v>29</v>
      </c>
      <c r="Q45" s="255" t="s">
        <v>158</v>
      </c>
      <c r="R45" s="256" t="s">
        <v>138</v>
      </c>
      <c r="S45" s="257" t="s">
        <v>639</v>
      </c>
      <c r="T45" s="258" t="s">
        <v>138</v>
      </c>
      <c r="U45" s="257" t="s">
        <v>641</v>
      </c>
      <c r="V45" s="257"/>
      <c r="W45" s="257"/>
      <c r="X45" s="257"/>
      <c r="Y45" s="257"/>
      <c r="Z45" s="257"/>
      <c r="AA45" s="257"/>
      <c r="AB45" s="257"/>
      <c r="AC45" s="257"/>
      <c r="AD45" s="257"/>
      <c r="AE45" s="257"/>
      <c r="AF45" s="257"/>
      <c r="AG45" s="259"/>
      <c r="AH45" s="265"/>
    </row>
    <row r="46" spans="2:34" ht="13.5" customHeight="1">
      <c r="B46" s="1249"/>
      <c r="C46" s="1237"/>
      <c r="D46" s="1252"/>
      <c r="E46" s="1237"/>
      <c r="F46" s="1270"/>
      <c r="G46" s="1270"/>
      <c r="H46" s="1271"/>
      <c r="J46" s="256"/>
      <c r="K46" s="252"/>
      <c r="L46" s="253" t="s">
        <v>34</v>
      </c>
      <c r="M46" s="252"/>
      <c r="N46" s="253" t="s">
        <v>30</v>
      </c>
      <c r="O46" s="252"/>
      <c r="P46" s="254" t="s">
        <v>29</v>
      </c>
      <c r="Q46" s="255" t="s">
        <v>160</v>
      </c>
      <c r="R46" s="256" t="s">
        <v>138</v>
      </c>
      <c r="S46" s="257" t="s">
        <v>639</v>
      </c>
      <c r="T46" s="258" t="s">
        <v>138</v>
      </c>
      <c r="U46" s="257" t="s">
        <v>641</v>
      </c>
      <c r="V46" s="257"/>
      <c r="W46" s="257"/>
      <c r="X46" s="257"/>
      <c r="Y46" s="257"/>
      <c r="Z46" s="257"/>
      <c r="AA46" s="257"/>
      <c r="AB46" s="257"/>
      <c r="AC46" s="257"/>
      <c r="AD46" s="257"/>
      <c r="AE46" s="257"/>
      <c r="AF46" s="257"/>
      <c r="AG46" s="259"/>
      <c r="AH46" s="870" t="s">
        <v>138</v>
      </c>
    </row>
    <row r="47" spans="2:34" ht="13.5" customHeight="1">
      <c r="B47" s="1249"/>
      <c r="C47" s="1237"/>
      <c r="D47" s="1252"/>
      <c r="E47" s="1237"/>
      <c r="F47" s="1270"/>
      <c r="G47" s="1270"/>
      <c r="H47" s="1271"/>
      <c r="J47" s="256"/>
      <c r="K47" s="252"/>
      <c r="L47" s="253" t="s">
        <v>34</v>
      </c>
      <c r="M47" s="252"/>
      <c r="N47" s="253" t="s">
        <v>30</v>
      </c>
      <c r="O47" s="252"/>
      <c r="P47" s="254" t="s">
        <v>29</v>
      </c>
      <c r="Q47" s="255" t="s">
        <v>163</v>
      </c>
      <c r="R47" s="256" t="s">
        <v>138</v>
      </c>
      <c r="S47" s="1258" t="s">
        <v>643</v>
      </c>
      <c r="T47" s="1258"/>
      <c r="U47" s="1258"/>
      <c r="V47" s="258" t="s">
        <v>138</v>
      </c>
      <c r="W47" s="1258" t="s">
        <v>649</v>
      </c>
      <c r="X47" s="1258"/>
      <c r="Y47" s="1258"/>
      <c r="Z47" s="257"/>
      <c r="AA47" s="257"/>
      <c r="AB47" s="257"/>
      <c r="AC47" s="257"/>
      <c r="AD47" s="257"/>
      <c r="AE47" s="257"/>
      <c r="AF47" s="257"/>
      <c r="AG47" s="259"/>
      <c r="AH47" s="871" t="s">
        <v>639</v>
      </c>
    </row>
    <row r="48" spans="2:34" ht="13.5" customHeight="1">
      <c r="B48" s="1249"/>
      <c r="C48" s="1237"/>
      <c r="D48" s="1252"/>
      <c r="E48" s="1237"/>
      <c r="F48" s="1270"/>
      <c r="G48" s="1270"/>
      <c r="H48" s="1271"/>
      <c r="J48" s="256"/>
      <c r="K48" s="252"/>
      <c r="L48" s="253" t="s">
        <v>34</v>
      </c>
      <c r="M48" s="252"/>
      <c r="N48" s="253" t="s">
        <v>30</v>
      </c>
      <c r="O48" s="252"/>
      <c r="P48" s="254" t="s">
        <v>29</v>
      </c>
      <c r="Q48" s="255" t="s">
        <v>164</v>
      </c>
      <c r="R48" s="256" t="s">
        <v>138</v>
      </c>
      <c r="S48" s="257" t="s">
        <v>639</v>
      </c>
      <c r="T48" s="258" t="s">
        <v>138</v>
      </c>
      <c r="U48" s="257" t="s">
        <v>641</v>
      </c>
      <c r="V48" s="257"/>
      <c r="W48" s="257"/>
      <c r="X48" s="257"/>
      <c r="Y48" s="257"/>
      <c r="Z48" s="257"/>
      <c r="AA48" s="257"/>
      <c r="AB48" s="257"/>
      <c r="AC48" s="257"/>
      <c r="AD48" s="257"/>
      <c r="AE48" s="257"/>
      <c r="AF48" s="257"/>
      <c r="AG48" s="259"/>
      <c r="AH48" s="265"/>
    </row>
    <row r="49" spans="2:34" ht="13.5" customHeight="1">
      <c r="B49" s="1249"/>
      <c r="C49" s="1237"/>
      <c r="D49" s="1252"/>
      <c r="E49" s="1238"/>
      <c r="F49" s="1272"/>
      <c r="G49" s="1272"/>
      <c r="H49" s="1273"/>
      <c r="J49" s="256"/>
      <c r="K49" s="252"/>
      <c r="L49" s="253" t="s">
        <v>34</v>
      </c>
      <c r="M49" s="252"/>
      <c r="N49" s="253" t="s">
        <v>30</v>
      </c>
      <c r="O49" s="252"/>
      <c r="P49" s="254" t="s">
        <v>29</v>
      </c>
      <c r="Q49" s="255" t="s">
        <v>165</v>
      </c>
      <c r="R49" s="256" t="s">
        <v>138</v>
      </c>
      <c r="S49" s="257" t="s">
        <v>639</v>
      </c>
      <c r="T49" s="258" t="s">
        <v>138</v>
      </c>
      <c r="U49" s="257" t="s">
        <v>641</v>
      </c>
      <c r="V49" s="257"/>
      <c r="W49" s="257"/>
      <c r="X49" s="257"/>
      <c r="Y49" s="257"/>
      <c r="Z49" s="257"/>
      <c r="AA49" s="257"/>
      <c r="AB49" s="257"/>
      <c r="AC49" s="257"/>
      <c r="AD49" s="257"/>
      <c r="AE49" s="257"/>
      <c r="AF49" s="257"/>
      <c r="AG49" s="259"/>
      <c r="AH49" s="265"/>
    </row>
    <row r="50" spans="2:34" ht="13.5" customHeight="1">
      <c r="B50" s="1249"/>
      <c r="C50" s="1237"/>
      <c r="D50" s="1252"/>
      <c r="E50" s="1236" t="s">
        <v>138</v>
      </c>
      <c r="F50" s="1268" t="s">
        <v>622</v>
      </c>
      <c r="G50" s="1268"/>
      <c r="H50" s="1269"/>
      <c r="J50" s="256"/>
      <c r="K50" s="252"/>
      <c r="L50" s="253" t="s">
        <v>34</v>
      </c>
      <c r="M50" s="252"/>
      <c r="N50" s="253" t="s">
        <v>30</v>
      </c>
      <c r="O50" s="252"/>
      <c r="P50" s="254" t="s">
        <v>29</v>
      </c>
      <c r="Q50" s="255" t="s">
        <v>1070</v>
      </c>
      <c r="R50" s="256" t="s">
        <v>138</v>
      </c>
      <c r="S50" s="257" t="s">
        <v>639</v>
      </c>
      <c r="T50" s="258" t="s">
        <v>138</v>
      </c>
      <c r="U50" s="257" t="s">
        <v>641</v>
      </c>
      <c r="V50" s="257"/>
      <c r="W50" s="257"/>
      <c r="X50" s="257"/>
      <c r="Y50" s="257"/>
      <c r="Z50" s="257"/>
      <c r="AA50" s="257"/>
      <c r="AB50" s="257"/>
      <c r="AC50" s="257"/>
      <c r="AD50" s="257"/>
      <c r="AE50" s="257"/>
      <c r="AF50" s="257"/>
      <c r="AG50" s="259"/>
      <c r="AH50" s="870" t="s">
        <v>138</v>
      </c>
    </row>
    <row r="51" spans="2:34" ht="13.5" customHeight="1">
      <c r="B51" s="1249"/>
      <c r="C51" s="1237"/>
      <c r="D51" s="1252"/>
      <c r="E51" s="1237"/>
      <c r="F51" s="1270"/>
      <c r="G51" s="1270"/>
      <c r="H51" s="1271"/>
      <c r="J51" s="256"/>
      <c r="K51" s="252"/>
      <c r="L51" s="253" t="s">
        <v>34</v>
      </c>
      <c r="M51" s="252"/>
      <c r="N51" s="253" t="s">
        <v>30</v>
      </c>
      <c r="O51" s="252"/>
      <c r="P51" s="254" t="s">
        <v>29</v>
      </c>
      <c r="Q51" s="255" t="s">
        <v>161</v>
      </c>
      <c r="R51" s="256" t="s">
        <v>138</v>
      </c>
      <c r="S51" s="257" t="s">
        <v>639</v>
      </c>
      <c r="T51" s="258" t="s">
        <v>138</v>
      </c>
      <c r="U51" s="257" t="s">
        <v>641</v>
      </c>
      <c r="V51" s="257"/>
      <c r="W51" s="257"/>
      <c r="X51" s="257"/>
      <c r="Y51" s="257"/>
      <c r="Z51" s="257"/>
      <c r="AA51" s="257"/>
      <c r="AB51" s="257"/>
      <c r="AC51" s="257"/>
      <c r="AD51" s="257"/>
      <c r="AE51" s="257"/>
      <c r="AF51" s="257"/>
      <c r="AG51" s="259"/>
      <c r="AH51" s="871" t="s">
        <v>641</v>
      </c>
    </row>
    <row r="52" spans="2:34" ht="13.5" customHeight="1">
      <c r="B52" s="1249"/>
      <c r="C52" s="1237"/>
      <c r="D52" s="1252"/>
      <c r="E52" s="1237"/>
      <c r="F52" s="1270"/>
      <c r="G52" s="1270"/>
      <c r="H52" s="1271"/>
      <c r="J52" s="256"/>
      <c r="K52" s="252"/>
      <c r="L52" s="253" t="s">
        <v>34</v>
      </c>
      <c r="M52" s="252"/>
      <c r="N52" s="253" t="s">
        <v>30</v>
      </c>
      <c r="O52" s="252"/>
      <c r="P52" s="254" t="s">
        <v>29</v>
      </c>
      <c r="Q52" s="255" t="s">
        <v>162</v>
      </c>
      <c r="R52" s="256" t="s">
        <v>138</v>
      </c>
      <c r="S52" s="257" t="s">
        <v>639</v>
      </c>
      <c r="T52" s="258" t="s">
        <v>138</v>
      </c>
      <c r="U52" s="257" t="s">
        <v>642</v>
      </c>
      <c r="V52" s="258" t="s">
        <v>138</v>
      </c>
      <c r="W52" s="257" t="s">
        <v>224</v>
      </c>
      <c r="X52" s="257"/>
      <c r="Y52" s="257"/>
      <c r="Z52" s="257"/>
      <c r="AA52" s="257"/>
      <c r="AB52" s="257"/>
      <c r="AC52" s="257"/>
      <c r="AD52" s="257"/>
      <c r="AE52" s="257"/>
      <c r="AF52" s="257"/>
      <c r="AG52" s="259"/>
      <c r="AH52" s="265"/>
    </row>
    <row r="53" spans="2:34" ht="13.5" customHeight="1">
      <c r="B53" s="1249"/>
      <c r="C53" s="1237"/>
      <c r="D53" s="1252"/>
      <c r="E53" s="1237"/>
      <c r="F53" s="1270"/>
      <c r="G53" s="1270"/>
      <c r="H53" s="1271"/>
      <c r="J53" s="256"/>
      <c r="K53" s="252"/>
      <c r="L53" s="253" t="s">
        <v>34</v>
      </c>
      <c r="M53" s="252"/>
      <c r="N53" s="253" t="s">
        <v>30</v>
      </c>
      <c r="O53" s="252"/>
      <c r="P53" s="254" t="s">
        <v>29</v>
      </c>
      <c r="Q53" s="255" t="s">
        <v>166</v>
      </c>
      <c r="R53" s="256" t="s">
        <v>138</v>
      </c>
      <c r="S53" s="1258" t="s">
        <v>644</v>
      </c>
      <c r="T53" s="1258"/>
      <c r="U53" s="1258"/>
      <c r="V53" s="258" t="s">
        <v>138</v>
      </c>
      <c r="W53" s="1258" t="s">
        <v>646</v>
      </c>
      <c r="X53" s="1258"/>
      <c r="Y53" s="1258"/>
      <c r="Z53" s="258" t="s">
        <v>138</v>
      </c>
      <c r="AA53" s="1258" t="s">
        <v>647</v>
      </c>
      <c r="AB53" s="1258"/>
      <c r="AC53" s="1258"/>
      <c r="AD53" s="258" t="s">
        <v>138</v>
      </c>
      <c r="AE53" s="257" t="s">
        <v>648</v>
      </c>
      <c r="AF53" s="257"/>
      <c r="AG53" s="259"/>
      <c r="AH53" s="265"/>
    </row>
    <row r="54" spans="2:34" ht="13.5" customHeight="1">
      <c r="B54" s="1249"/>
      <c r="C54" s="1237"/>
      <c r="D54" s="1252"/>
      <c r="E54" s="1237"/>
      <c r="F54" s="1270"/>
      <c r="G54" s="1270"/>
      <c r="H54" s="1271"/>
      <c r="J54" s="256"/>
      <c r="K54" s="252"/>
      <c r="L54" s="253" t="s">
        <v>34</v>
      </c>
      <c r="M54" s="252"/>
      <c r="N54" s="253" t="s">
        <v>30</v>
      </c>
      <c r="O54" s="252"/>
      <c r="P54" s="254" t="s">
        <v>29</v>
      </c>
      <c r="Q54" s="255" t="s">
        <v>1071</v>
      </c>
      <c r="R54" s="256" t="s">
        <v>138</v>
      </c>
      <c r="S54" s="620" t="s">
        <v>639</v>
      </c>
      <c r="T54" s="258" t="s">
        <v>138</v>
      </c>
      <c r="U54" s="620" t="s">
        <v>641</v>
      </c>
      <c r="V54" s="620"/>
      <c r="W54" s="620"/>
      <c r="X54" s="620"/>
      <c r="Y54" s="620"/>
      <c r="Z54" s="620"/>
      <c r="AA54" s="620"/>
      <c r="AB54" s="620"/>
      <c r="AC54" s="620"/>
      <c r="AD54" s="620"/>
      <c r="AE54" s="620"/>
      <c r="AF54" s="620"/>
      <c r="AG54" s="259"/>
      <c r="AH54" s="265"/>
    </row>
    <row r="55" spans="2:34" ht="13.5" customHeight="1">
      <c r="B55" s="1249"/>
      <c r="C55" s="1237"/>
      <c r="D55" s="1252"/>
      <c r="E55" s="1238"/>
      <c r="F55" s="1272"/>
      <c r="G55" s="1272"/>
      <c r="H55" s="1273"/>
      <c r="J55" s="256"/>
      <c r="K55" s="252"/>
      <c r="L55" s="253" t="s">
        <v>34</v>
      </c>
      <c r="M55" s="252"/>
      <c r="N55" s="253" t="s">
        <v>30</v>
      </c>
      <c r="O55" s="252"/>
      <c r="P55" s="254" t="s">
        <v>29</v>
      </c>
      <c r="Q55" s="255" t="s">
        <v>1072</v>
      </c>
      <c r="R55" s="256" t="s">
        <v>138</v>
      </c>
      <c r="S55" s="620" t="s">
        <v>639</v>
      </c>
      <c r="T55" s="258" t="s">
        <v>138</v>
      </c>
      <c r="U55" s="620" t="s">
        <v>641</v>
      </c>
      <c r="V55" s="620"/>
      <c r="W55" s="620"/>
      <c r="X55" s="620"/>
      <c r="Y55" s="620"/>
      <c r="Z55" s="620"/>
      <c r="AA55" s="620"/>
      <c r="AB55" s="620"/>
      <c r="AC55" s="620"/>
      <c r="AD55" s="620"/>
      <c r="AE55" s="620"/>
      <c r="AF55" s="620"/>
      <c r="AG55" s="259"/>
      <c r="AH55" s="265"/>
    </row>
    <row r="56" spans="2:34" ht="13.5" customHeight="1">
      <c r="B56" s="1249"/>
      <c r="C56" s="1237"/>
      <c r="D56" s="1252"/>
      <c r="E56" s="1237" t="s">
        <v>137</v>
      </c>
      <c r="F56" s="1270" t="s">
        <v>624</v>
      </c>
      <c r="G56" s="1270"/>
      <c r="H56" s="1271"/>
      <c r="J56" s="256"/>
      <c r="K56" s="252"/>
      <c r="L56" s="253" t="s">
        <v>34</v>
      </c>
      <c r="M56" s="252"/>
      <c r="N56" s="253" t="s">
        <v>30</v>
      </c>
      <c r="O56" s="252"/>
      <c r="P56" s="254" t="s">
        <v>29</v>
      </c>
      <c r="Q56" s="255" t="s">
        <v>1073</v>
      </c>
      <c r="R56" s="256" t="s">
        <v>138</v>
      </c>
      <c r="S56" s="620" t="s">
        <v>639</v>
      </c>
      <c r="T56" s="258" t="s">
        <v>138</v>
      </c>
      <c r="U56" s="620" t="s">
        <v>641</v>
      </c>
      <c r="V56" s="620"/>
      <c r="W56" s="620"/>
      <c r="X56" s="620"/>
      <c r="Y56" s="620"/>
      <c r="Z56" s="620"/>
      <c r="AA56" s="620"/>
      <c r="AB56" s="620"/>
      <c r="AC56" s="620"/>
      <c r="AD56" s="620"/>
      <c r="AE56" s="620"/>
      <c r="AF56" s="620"/>
      <c r="AG56" s="259"/>
      <c r="AH56" s="265"/>
    </row>
    <row r="57" spans="2:34" ht="13.5" customHeight="1">
      <c r="B57" s="1249"/>
      <c r="C57" s="1237"/>
      <c r="D57" s="1252"/>
      <c r="E57" s="1237"/>
      <c r="F57" s="1270"/>
      <c r="G57" s="1270"/>
      <c r="H57" s="1271"/>
      <c r="J57" s="256"/>
      <c r="K57" s="252"/>
      <c r="L57" s="253" t="s">
        <v>34</v>
      </c>
      <c r="M57" s="252"/>
      <c r="N57" s="253" t="s">
        <v>30</v>
      </c>
      <c r="O57" s="252"/>
      <c r="P57" s="254" t="s">
        <v>29</v>
      </c>
      <c r="Q57" s="255" t="s">
        <v>1079</v>
      </c>
      <c r="R57" s="256" t="s">
        <v>138</v>
      </c>
      <c r="S57" s="620" t="s">
        <v>639</v>
      </c>
      <c r="T57" s="258" t="s">
        <v>138</v>
      </c>
      <c r="U57" s="620" t="s">
        <v>641</v>
      </c>
      <c r="V57" s="620"/>
      <c r="W57" s="620"/>
      <c r="X57" s="620"/>
      <c r="Y57" s="620"/>
      <c r="Z57" s="620"/>
      <c r="AA57" s="620"/>
      <c r="AB57" s="620"/>
      <c r="AC57" s="620"/>
      <c r="AD57" s="620"/>
      <c r="AE57" s="620"/>
      <c r="AF57" s="620"/>
      <c r="AG57" s="259"/>
      <c r="AH57" s="265"/>
    </row>
    <row r="58" spans="2:34" ht="13.5" customHeight="1">
      <c r="B58" s="1249"/>
      <c r="C58" s="1237"/>
      <c r="D58" s="1252"/>
      <c r="E58" s="1237"/>
      <c r="F58" s="1270"/>
      <c r="G58" s="1270"/>
      <c r="H58" s="1271"/>
      <c r="J58" s="256"/>
      <c r="K58" s="252"/>
      <c r="L58" s="253" t="s">
        <v>34</v>
      </c>
      <c r="M58" s="252"/>
      <c r="N58" s="253" t="s">
        <v>30</v>
      </c>
      <c r="O58" s="252"/>
      <c r="P58" s="254" t="s">
        <v>29</v>
      </c>
      <c r="Q58" s="255" t="s">
        <v>1075</v>
      </c>
      <c r="R58" s="256" t="s">
        <v>138</v>
      </c>
      <c r="S58" s="620" t="s">
        <v>639</v>
      </c>
      <c r="T58" s="258" t="s">
        <v>138</v>
      </c>
      <c r="U58" s="620" t="s">
        <v>641</v>
      </c>
      <c r="V58" s="620"/>
      <c r="W58" s="620"/>
      <c r="X58" s="620"/>
      <c r="Y58" s="620"/>
      <c r="Z58" s="620"/>
      <c r="AA58" s="620"/>
      <c r="AB58" s="620"/>
      <c r="AC58" s="620"/>
      <c r="AD58" s="620"/>
      <c r="AE58" s="620"/>
      <c r="AF58" s="599"/>
      <c r="AG58" s="259"/>
      <c r="AH58" s="265"/>
    </row>
    <row r="59" spans="2:34" ht="13.5" customHeight="1">
      <c r="B59" s="1250"/>
      <c r="C59" s="1238"/>
      <c r="D59" s="1253"/>
      <c r="E59" s="1238"/>
      <c r="F59" s="1272"/>
      <c r="G59" s="1272"/>
      <c r="H59" s="1273"/>
      <c r="J59" s="260"/>
      <c r="K59" s="1014"/>
      <c r="L59" s="1015" t="s">
        <v>34</v>
      </c>
      <c r="M59" s="1014"/>
      <c r="N59" s="1015" t="s">
        <v>30</v>
      </c>
      <c r="O59" s="1014"/>
      <c r="P59" s="1016" t="s">
        <v>29</v>
      </c>
      <c r="Q59" s="1017" t="s">
        <v>122</v>
      </c>
      <c r="R59" s="260" t="s">
        <v>138</v>
      </c>
      <c r="S59" s="261" t="s">
        <v>639</v>
      </c>
      <c r="T59" s="262" t="s">
        <v>138</v>
      </c>
      <c r="U59" s="261" t="s">
        <v>1354</v>
      </c>
      <c r="V59" s="262" t="s">
        <v>138</v>
      </c>
      <c r="W59" s="261" t="s">
        <v>1355</v>
      </c>
      <c r="X59" s="262" t="s">
        <v>138</v>
      </c>
      <c r="Y59" s="261" t="s">
        <v>1356</v>
      </c>
      <c r="Z59" s="261"/>
      <c r="AA59" s="261"/>
      <c r="AB59" s="261"/>
      <c r="AC59" s="261"/>
      <c r="AD59" s="261"/>
      <c r="AE59" s="261"/>
      <c r="AF59" s="261"/>
      <c r="AG59" s="263"/>
      <c r="AH59" s="266"/>
    </row>
    <row r="60" spans="2:10" ht="8.25" customHeight="1">
      <c r="B60" s="240"/>
      <c r="C60" s="240"/>
      <c r="D60" s="240"/>
      <c r="E60" s="240"/>
      <c r="F60" s="240"/>
      <c r="G60" s="240"/>
      <c r="H60" s="240"/>
      <c r="I60" s="240"/>
      <c r="J60" s="240"/>
    </row>
    <row r="61" spans="2:34" ht="13.5" customHeight="1">
      <c r="B61" s="1235" t="s">
        <v>91</v>
      </c>
      <c r="C61" s="1235"/>
      <c r="D61" s="1235"/>
      <c r="E61" s="1235" t="s">
        <v>1</v>
      </c>
      <c r="F61" s="1235"/>
      <c r="G61" s="1235" t="s">
        <v>219</v>
      </c>
      <c r="H61" s="1235"/>
      <c r="J61" s="1235" t="s">
        <v>129</v>
      </c>
      <c r="K61" s="1235"/>
      <c r="L61" s="1235"/>
      <c r="M61" s="1235"/>
      <c r="N61" s="1235"/>
      <c r="O61" s="1235"/>
      <c r="P61" s="1235"/>
      <c r="Q61" s="1254" t="s">
        <v>130</v>
      </c>
      <c r="R61" s="1255"/>
      <c r="S61" s="1255"/>
      <c r="T61" s="1255"/>
      <c r="U61" s="1255"/>
      <c r="V61" s="1255"/>
      <c r="W61" s="1255"/>
      <c r="X61" s="1255"/>
      <c r="Y61" s="1255"/>
      <c r="Z61" s="1255"/>
      <c r="AA61" s="1255"/>
      <c r="AB61" s="1255"/>
      <c r="AC61" s="1255"/>
      <c r="AD61" s="1255"/>
      <c r="AE61" s="1255"/>
      <c r="AF61" s="1255"/>
      <c r="AG61" s="1256"/>
      <c r="AH61" s="267" t="s">
        <v>1353</v>
      </c>
    </row>
    <row r="62" spans="2:34" ht="13.5" customHeight="1">
      <c r="B62" s="1248">
        <v>52</v>
      </c>
      <c r="C62" s="1236" t="s">
        <v>138</v>
      </c>
      <c r="D62" s="1251" t="s">
        <v>220</v>
      </c>
      <c r="E62" s="1236" t="s">
        <v>138</v>
      </c>
      <c r="F62" s="1268" t="s">
        <v>625</v>
      </c>
      <c r="G62" s="1268"/>
      <c r="H62" s="1269"/>
      <c r="J62" s="249"/>
      <c r="K62" s="245"/>
      <c r="L62" s="246" t="s">
        <v>34</v>
      </c>
      <c r="M62" s="245"/>
      <c r="N62" s="246" t="s">
        <v>30</v>
      </c>
      <c r="O62" s="245"/>
      <c r="P62" s="247" t="s">
        <v>29</v>
      </c>
      <c r="Q62" s="264" t="s">
        <v>117</v>
      </c>
      <c r="R62" s="249" t="s">
        <v>138</v>
      </c>
      <c r="S62" s="250" t="s">
        <v>638</v>
      </c>
      <c r="T62" s="251" t="s">
        <v>138</v>
      </c>
      <c r="U62" s="250" t="s">
        <v>636</v>
      </c>
      <c r="V62" s="250"/>
      <c r="W62" s="250"/>
      <c r="X62" s="250"/>
      <c r="Y62" s="250"/>
      <c r="Z62" s="250"/>
      <c r="AA62" s="250"/>
      <c r="AB62" s="250"/>
      <c r="AC62" s="250"/>
      <c r="AD62" s="250"/>
      <c r="AE62" s="250"/>
      <c r="AF62" s="250"/>
      <c r="AG62" s="248"/>
      <c r="AH62" s="265"/>
    </row>
    <row r="63" spans="2:34" ht="27" customHeight="1">
      <c r="B63" s="1249"/>
      <c r="C63" s="1237"/>
      <c r="D63" s="1252"/>
      <c r="E63" s="1237"/>
      <c r="F63" s="1270"/>
      <c r="G63" s="1270"/>
      <c r="H63" s="1271"/>
      <c r="J63" s="256"/>
      <c r="K63" s="252"/>
      <c r="L63" s="253" t="s">
        <v>34</v>
      </c>
      <c r="M63" s="252"/>
      <c r="N63" s="253" t="s">
        <v>30</v>
      </c>
      <c r="O63" s="252"/>
      <c r="P63" s="254" t="s">
        <v>29</v>
      </c>
      <c r="Q63" s="255" t="s">
        <v>92</v>
      </c>
      <c r="R63" s="256" t="s">
        <v>138</v>
      </c>
      <c r="S63" s="537" t="s">
        <v>639</v>
      </c>
      <c r="T63" s="258" t="s">
        <v>138</v>
      </c>
      <c r="U63" s="537" t="s">
        <v>633</v>
      </c>
      <c r="V63" s="271" t="s">
        <v>138</v>
      </c>
      <c r="W63" s="270" t="s">
        <v>221</v>
      </c>
      <c r="X63" s="271" t="s">
        <v>138</v>
      </c>
      <c r="Y63" s="270" t="s">
        <v>222</v>
      </c>
      <c r="Z63" s="271" t="s">
        <v>138</v>
      </c>
      <c r="AA63" s="270" t="s">
        <v>653</v>
      </c>
      <c r="AB63" s="271" t="s">
        <v>138</v>
      </c>
      <c r="AC63" s="270" t="s">
        <v>223</v>
      </c>
      <c r="AD63" s="271" t="s">
        <v>138</v>
      </c>
      <c r="AE63" s="270" t="s">
        <v>634</v>
      </c>
      <c r="AF63" s="271" t="s">
        <v>138</v>
      </c>
      <c r="AG63" s="536" t="s">
        <v>635</v>
      </c>
      <c r="AH63" s="265"/>
    </row>
    <row r="64" spans="2:34" ht="13.5" customHeight="1">
      <c r="B64" s="1249"/>
      <c r="C64" s="1237"/>
      <c r="D64" s="1252"/>
      <c r="E64" s="1237"/>
      <c r="F64" s="1270"/>
      <c r="G64" s="1270"/>
      <c r="H64" s="1271"/>
      <c r="J64" s="256"/>
      <c r="K64" s="252"/>
      <c r="L64" s="253" t="s">
        <v>34</v>
      </c>
      <c r="M64" s="252"/>
      <c r="N64" s="253" t="s">
        <v>30</v>
      </c>
      <c r="O64" s="252"/>
      <c r="P64" s="254" t="s">
        <v>29</v>
      </c>
      <c r="Q64" s="255" t="s">
        <v>93</v>
      </c>
      <c r="R64" s="256" t="s">
        <v>138</v>
      </c>
      <c r="S64" s="537" t="s">
        <v>640</v>
      </c>
      <c r="T64" s="258" t="s">
        <v>138</v>
      </c>
      <c r="U64" s="537" t="s">
        <v>637</v>
      </c>
      <c r="V64" s="537"/>
      <c r="W64" s="537"/>
      <c r="X64" s="537"/>
      <c r="Y64" s="537"/>
      <c r="Z64" s="537"/>
      <c r="AA64" s="537"/>
      <c r="AB64" s="537"/>
      <c r="AC64" s="537"/>
      <c r="AD64" s="537"/>
      <c r="AE64" s="537"/>
      <c r="AF64" s="537"/>
      <c r="AG64" s="259"/>
      <c r="AH64" s="265"/>
    </row>
    <row r="65" spans="2:34" ht="13.5" customHeight="1">
      <c r="B65" s="1249"/>
      <c r="C65" s="1237"/>
      <c r="D65" s="1252"/>
      <c r="E65" s="1237"/>
      <c r="F65" s="1270"/>
      <c r="G65" s="1270"/>
      <c r="H65" s="1271"/>
      <c r="J65" s="256"/>
      <c r="K65" s="252"/>
      <c r="L65" s="253" t="s">
        <v>34</v>
      </c>
      <c r="M65" s="252"/>
      <c r="N65" s="253" t="s">
        <v>30</v>
      </c>
      <c r="O65" s="252"/>
      <c r="P65" s="254" t="s">
        <v>29</v>
      </c>
      <c r="Q65" s="255" t="s">
        <v>119</v>
      </c>
      <c r="R65" s="256" t="s">
        <v>138</v>
      </c>
      <c r="S65" s="537" t="s">
        <v>939</v>
      </c>
      <c r="T65" s="258" t="s">
        <v>138</v>
      </c>
      <c r="U65" s="537" t="s">
        <v>940</v>
      </c>
      <c r="V65" s="537"/>
      <c r="W65" s="537"/>
      <c r="X65" s="537"/>
      <c r="Y65" s="537"/>
      <c r="Z65" s="537"/>
      <c r="AA65" s="537"/>
      <c r="AB65" s="537"/>
      <c r="AC65" s="537"/>
      <c r="AD65" s="537"/>
      <c r="AE65" s="537"/>
      <c r="AF65" s="537"/>
      <c r="AG65" s="259"/>
      <c r="AH65" s="265"/>
    </row>
    <row r="66" spans="2:34" ht="13.5" customHeight="1">
      <c r="B66" s="1249"/>
      <c r="C66" s="1237"/>
      <c r="D66" s="1252"/>
      <c r="E66" s="1237"/>
      <c r="F66" s="1270"/>
      <c r="G66" s="1270"/>
      <c r="H66" s="1271"/>
      <c r="J66" s="256"/>
      <c r="K66" s="252"/>
      <c r="L66" s="253" t="s">
        <v>34</v>
      </c>
      <c r="M66" s="252"/>
      <c r="N66" s="253" t="s">
        <v>30</v>
      </c>
      <c r="O66" s="252"/>
      <c r="P66" s="254" t="s">
        <v>29</v>
      </c>
      <c r="Q66" s="255" t="s">
        <v>1351</v>
      </c>
      <c r="R66" s="256" t="s">
        <v>138</v>
      </c>
      <c r="S66" s="620" t="s">
        <v>939</v>
      </c>
      <c r="T66" s="258" t="s">
        <v>138</v>
      </c>
      <c r="U66" s="620" t="s">
        <v>940</v>
      </c>
      <c r="V66" s="599"/>
      <c r="W66" s="599"/>
      <c r="X66" s="599"/>
      <c r="Y66" s="599"/>
      <c r="Z66" s="599"/>
      <c r="AA66" s="599"/>
      <c r="AB66" s="599"/>
      <c r="AC66" s="599"/>
      <c r="AD66" s="599"/>
      <c r="AE66" s="599"/>
      <c r="AF66" s="599"/>
      <c r="AG66" s="259"/>
      <c r="AH66" s="870" t="s">
        <v>138</v>
      </c>
    </row>
    <row r="67" spans="2:34" ht="13.5" customHeight="1">
      <c r="B67" s="1249"/>
      <c r="C67" s="1237"/>
      <c r="D67" s="1252"/>
      <c r="E67" s="1237"/>
      <c r="F67" s="1270"/>
      <c r="G67" s="1270"/>
      <c r="H67" s="1271"/>
      <c r="J67" s="256"/>
      <c r="K67" s="252"/>
      <c r="L67" s="253" t="s">
        <v>34</v>
      </c>
      <c r="M67" s="252"/>
      <c r="N67" s="253" t="s">
        <v>30</v>
      </c>
      <c r="O67" s="252"/>
      <c r="P67" s="254" t="s">
        <v>29</v>
      </c>
      <c r="Q67" s="255" t="s">
        <v>1069</v>
      </c>
      <c r="R67" s="256" t="s">
        <v>138</v>
      </c>
      <c r="S67" s="620" t="s">
        <v>639</v>
      </c>
      <c r="T67" s="258" t="s">
        <v>138</v>
      </c>
      <c r="U67" s="620" t="s">
        <v>641</v>
      </c>
      <c r="V67" s="599"/>
      <c r="W67" s="599"/>
      <c r="X67" s="599"/>
      <c r="Y67" s="599"/>
      <c r="Z67" s="599"/>
      <c r="AA67" s="599"/>
      <c r="AB67" s="599"/>
      <c r="AC67" s="599"/>
      <c r="AD67" s="599"/>
      <c r="AE67" s="599"/>
      <c r="AF67" s="599"/>
      <c r="AG67" s="259"/>
      <c r="AH67" s="871" t="s">
        <v>639</v>
      </c>
    </row>
    <row r="68" spans="2:34" ht="13.5" customHeight="1">
      <c r="B68" s="1249"/>
      <c r="C68" s="1237"/>
      <c r="D68" s="1252"/>
      <c r="E68" s="1237"/>
      <c r="F68" s="1270"/>
      <c r="G68" s="1270"/>
      <c r="H68" s="1271"/>
      <c r="J68" s="256"/>
      <c r="K68" s="252"/>
      <c r="L68" s="253" t="s">
        <v>34</v>
      </c>
      <c r="M68" s="252"/>
      <c r="N68" s="253" t="s">
        <v>30</v>
      </c>
      <c r="O68" s="252"/>
      <c r="P68" s="254" t="s">
        <v>29</v>
      </c>
      <c r="Q68" s="255" t="s">
        <v>156</v>
      </c>
      <c r="R68" s="256" t="s">
        <v>138</v>
      </c>
      <c r="S68" s="537" t="s">
        <v>639</v>
      </c>
      <c r="T68" s="258" t="s">
        <v>138</v>
      </c>
      <c r="U68" s="537" t="s">
        <v>641</v>
      </c>
      <c r="V68" s="537"/>
      <c r="W68" s="537"/>
      <c r="X68" s="537"/>
      <c r="Y68" s="537"/>
      <c r="Z68" s="537"/>
      <c r="AA68" s="537"/>
      <c r="AB68" s="537"/>
      <c r="AC68" s="537"/>
      <c r="AD68" s="537"/>
      <c r="AE68" s="537"/>
      <c r="AF68" s="537"/>
      <c r="AG68" s="259"/>
      <c r="AH68" s="265"/>
    </row>
    <row r="69" spans="2:34" ht="13.5" customHeight="1">
      <c r="B69" s="1249"/>
      <c r="C69" s="1237"/>
      <c r="D69" s="1252"/>
      <c r="E69" s="1238"/>
      <c r="F69" s="1272"/>
      <c r="G69" s="1272"/>
      <c r="H69" s="1273"/>
      <c r="J69" s="256"/>
      <c r="K69" s="252"/>
      <c r="L69" s="253" t="s">
        <v>34</v>
      </c>
      <c r="M69" s="252"/>
      <c r="N69" s="253" t="s">
        <v>30</v>
      </c>
      <c r="O69" s="252"/>
      <c r="P69" s="254" t="s">
        <v>29</v>
      </c>
      <c r="Q69" s="255" t="s">
        <v>157</v>
      </c>
      <c r="R69" s="256" t="s">
        <v>138</v>
      </c>
      <c r="S69" s="537" t="s">
        <v>639</v>
      </c>
      <c r="T69" s="258" t="s">
        <v>138</v>
      </c>
      <c r="U69" s="537" t="s">
        <v>641</v>
      </c>
      <c r="V69" s="537"/>
      <c r="W69" s="537"/>
      <c r="X69" s="537"/>
      <c r="Y69" s="537"/>
      <c r="Z69" s="537"/>
      <c r="AA69" s="537"/>
      <c r="AB69" s="537"/>
      <c r="AC69" s="537"/>
      <c r="AD69" s="537"/>
      <c r="AE69" s="537"/>
      <c r="AF69" s="537"/>
      <c r="AG69" s="259"/>
      <c r="AH69" s="265"/>
    </row>
    <row r="70" spans="2:34" ht="13.5" customHeight="1">
      <c r="B70" s="1249"/>
      <c r="C70" s="1237"/>
      <c r="D70" s="1252"/>
      <c r="E70" s="1237" t="s">
        <v>138</v>
      </c>
      <c r="F70" s="1270" t="s">
        <v>626</v>
      </c>
      <c r="G70" s="1270"/>
      <c r="H70" s="1271"/>
      <c r="J70" s="256"/>
      <c r="K70" s="252"/>
      <c r="L70" s="253" t="s">
        <v>34</v>
      </c>
      <c r="M70" s="252"/>
      <c r="N70" s="253" t="s">
        <v>30</v>
      </c>
      <c r="O70" s="252"/>
      <c r="P70" s="254" t="s">
        <v>29</v>
      </c>
      <c r="Q70" s="255" t="s">
        <v>158</v>
      </c>
      <c r="R70" s="256" t="s">
        <v>138</v>
      </c>
      <c r="S70" s="537" t="s">
        <v>639</v>
      </c>
      <c r="T70" s="258" t="s">
        <v>138</v>
      </c>
      <c r="U70" s="537" t="s">
        <v>641</v>
      </c>
      <c r="V70" s="537"/>
      <c r="W70" s="537"/>
      <c r="X70" s="537"/>
      <c r="Y70" s="537"/>
      <c r="Z70" s="537"/>
      <c r="AA70" s="537"/>
      <c r="AB70" s="537"/>
      <c r="AC70" s="537"/>
      <c r="AD70" s="537"/>
      <c r="AE70" s="537"/>
      <c r="AF70" s="537"/>
      <c r="AG70" s="259"/>
      <c r="AH70" s="870" t="s">
        <v>138</v>
      </c>
    </row>
    <row r="71" spans="2:34" ht="13.5" customHeight="1">
      <c r="B71" s="1249"/>
      <c r="C71" s="1237"/>
      <c r="D71" s="1252"/>
      <c r="E71" s="1237"/>
      <c r="F71" s="1270"/>
      <c r="G71" s="1270"/>
      <c r="H71" s="1271"/>
      <c r="J71" s="256"/>
      <c r="K71" s="252"/>
      <c r="L71" s="253" t="s">
        <v>34</v>
      </c>
      <c r="M71" s="252"/>
      <c r="N71" s="253" t="s">
        <v>30</v>
      </c>
      <c r="O71" s="252"/>
      <c r="P71" s="254" t="s">
        <v>29</v>
      </c>
      <c r="Q71" s="255" t="s">
        <v>160</v>
      </c>
      <c r="R71" s="256" t="s">
        <v>138</v>
      </c>
      <c r="S71" s="537" t="s">
        <v>639</v>
      </c>
      <c r="T71" s="258" t="s">
        <v>138</v>
      </c>
      <c r="U71" s="537" t="s">
        <v>641</v>
      </c>
      <c r="V71" s="537"/>
      <c r="W71" s="537"/>
      <c r="X71" s="537"/>
      <c r="Y71" s="537"/>
      <c r="Z71" s="537"/>
      <c r="AA71" s="537"/>
      <c r="AB71" s="537"/>
      <c r="AC71" s="537"/>
      <c r="AD71" s="537"/>
      <c r="AE71" s="537"/>
      <c r="AF71" s="537"/>
      <c r="AG71" s="259"/>
      <c r="AH71" s="871" t="s">
        <v>641</v>
      </c>
    </row>
    <row r="72" spans="2:34" ht="13.5" customHeight="1">
      <c r="B72" s="1249"/>
      <c r="C72" s="1237"/>
      <c r="D72" s="1252"/>
      <c r="E72" s="1237"/>
      <c r="F72" s="1270"/>
      <c r="G72" s="1270"/>
      <c r="H72" s="1271"/>
      <c r="J72" s="256"/>
      <c r="K72" s="252"/>
      <c r="L72" s="253" t="s">
        <v>34</v>
      </c>
      <c r="M72" s="252"/>
      <c r="N72" s="253" t="s">
        <v>30</v>
      </c>
      <c r="O72" s="252"/>
      <c r="P72" s="254" t="s">
        <v>29</v>
      </c>
      <c r="Q72" s="255" t="s">
        <v>1070</v>
      </c>
      <c r="R72" s="256" t="s">
        <v>138</v>
      </c>
      <c r="S72" s="537" t="s">
        <v>639</v>
      </c>
      <c r="T72" s="258" t="s">
        <v>138</v>
      </c>
      <c r="U72" s="537" t="s">
        <v>641</v>
      </c>
      <c r="V72" s="537"/>
      <c r="W72" s="537"/>
      <c r="X72" s="537"/>
      <c r="Y72" s="537"/>
      <c r="Z72" s="537"/>
      <c r="AA72" s="537"/>
      <c r="AB72" s="537"/>
      <c r="AC72" s="537"/>
      <c r="AD72" s="537"/>
      <c r="AE72" s="537"/>
      <c r="AF72" s="537"/>
      <c r="AG72" s="259"/>
      <c r="AH72" s="265"/>
    </row>
    <row r="73" spans="2:34" ht="13.5" customHeight="1">
      <c r="B73" s="1249"/>
      <c r="C73" s="1237"/>
      <c r="D73" s="1252"/>
      <c r="E73" s="1237"/>
      <c r="F73" s="1270"/>
      <c r="G73" s="1270"/>
      <c r="H73" s="1271"/>
      <c r="J73" s="256"/>
      <c r="K73" s="252"/>
      <c r="L73" s="253" t="s">
        <v>34</v>
      </c>
      <c r="M73" s="252"/>
      <c r="N73" s="253" t="s">
        <v>30</v>
      </c>
      <c r="O73" s="252"/>
      <c r="P73" s="254" t="s">
        <v>29</v>
      </c>
      <c r="Q73" s="255" t="s">
        <v>161</v>
      </c>
      <c r="R73" s="256" t="s">
        <v>138</v>
      </c>
      <c r="S73" s="537" t="s">
        <v>639</v>
      </c>
      <c r="T73" s="258" t="s">
        <v>138</v>
      </c>
      <c r="U73" s="537" t="s">
        <v>641</v>
      </c>
      <c r="V73" s="537"/>
      <c r="W73" s="537"/>
      <c r="X73" s="537"/>
      <c r="Y73" s="537"/>
      <c r="Z73" s="537"/>
      <c r="AA73" s="537"/>
      <c r="AB73" s="537"/>
      <c r="AC73" s="537"/>
      <c r="AD73" s="537"/>
      <c r="AE73" s="537"/>
      <c r="AF73" s="537"/>
      <c r="AG73" s="259"/>
      <c r="AH73" s="265"/>
    </row>
    <row r="74" spans="2:34" ht="13.5" customHeight="1">
      <c r="B74" s="1249"/>
      <c r="C74" s="1237"/>
      <c r="D74" s="1252"/>
      <c r="E74" s="1237"/>
      <c r="F74" s="1270"/>
      <c r="G74" s="1270"/>
      <c r="H74" s="1271"/>
      <c r="J74" s="256"/>
      <c r="K74" s="252"/>
      <c r="L74" s="253" t="s">
        <v>34</v>
      </c>
      <c r="M74" s="252"/>
      <c r="N74" s="253" t="s">
        <v>30</v>
      </c>
      <c r="O74" s="252"/>
      <c r="P74" s="254" t="s">
        <v>29</v>
      </c>
      <c r="Q74" s="255" t="s">
        <v>162</v>
      </c>
      <c r="R74" s="256" t="s">
        <v>138</v>
      </c>
      <c r="S74" s="537" t="s">
        <v>639</v>
      </c>
      <c r="T74" s="258" t="s">
        <v>138</v>
      </c>
      <c r="U74" s="537" t="s">
        <v>642</v>
      </c>
      <c r="V74" s="258" t="s">
        <v>138</v>
      </c>
      <c r="W74" s="537" t="s">
        <v>224</v>
      </c>
      <c r="X74" s="537"/>
      <c r="Y74" s="537"/>
      <c r="Z74" s="537"/>
      <c r="AA74" s="537"/>
      <c r="AB74" s="537"/>
      <c r="AC74" s="537"/>
      <c r="AD74" s="537"/>
      <c r="AE74" s="537"/>
      <c r="AF74" s="537"/>
      <c r="AG74" s="259"/>
      <c r="AH74" s="265"/>
    </row>
    <row r="75" spans="2:34" ht="13.5" customHeight="1">
      <c r="B75" s="1250"/>
      <c r="C75" s="1238"/>
      <c r="D75" s="1253"/>
      <c r="E75" s="1238"/>
      <c r="F75" s="1272"/>
      <c r="G75" s="1272"/>
      <c r="H75" s="1273"/>
      <c r="J75" s="260"/>
      <c r="K75" s="1014"/>
      <c r="L75" s="1015" t="s">
        <v>34</v>
      </c>
      <c r="M75" s="1014"/>
      <c r="N75" s="1015" t="s">
        <v>30</v>
      </c>
      <c r="O75" s="1014"/>
      <c r="P75" s="1016" t="s">
        <v>29</v>
      </c>
      <c r="Q75" s="1017" t="s">
        <v>122</v>
      </c>
      <c r="R75" s="260" t="s">
        <v>138</v>
      </c>
      <c r="S75" s="261" t="s">
        <v>639</v>
      </c>
      <c r="T75" s="262" t="s">
        <v>138</v>
      </c>
      <c r="U75" s="261" t="s">
        <v>1354</v>
      </c>
      <c r="V75" s="262" t="s">
        <v>138</v>
      </c>
      <c r="W75" s="261" t="s">
        <v>1355</v>
      </c>
      <c r="X75" s="262" t="s">
        <v>138</v>
      </c>
      <c r="Y75" s="261" t="s">
        <v>1356</v>
      </c>
      <c r="Z75" s="261"/>
      <c r="AA75" s="261"/>
      <c r="AB75" s="261"/>
      <c r="AC75" s="261"/>
      <c r="AD75" s="261"/>
      <c r="AE75" s="261"/>
      <c r="AF75" s="261"/>
      <c r="AG75" s="263"/>
      <c r="AH75" s="266"/>
    </row>
    <row r="76" ht="8.25" customHeight="1"/>
    <row r="77" spans="2:34" ht="13.5" customHeight="1">
      <c r="B77" s="1235" t="s">
        <v>91</v>
      </c>
      <c r="C77" s="1235"/>
      <c r="D77" s="1235"/>
      <c r="E77" s="1235" t="s">
        <v>1</v>
      </c>
      <c r="F77" s="1244"/>
      <c r="G77" s="1244" t="s">
        <v>219</v>
      </c>
      <c r="H77" s="1244"/>
      <c r="J77" s="1235" t="s">
        <v>129</v>
      </c>
      <c r="K77" s="1235"/>
      <c r="L77" s="1235"/>
      <c r="M77" s="1235"/>
      <c r="N77" s="1235"/>
      <c r="O77" s="1235"/>
      <c r="P77" s="1235"/>
      <c r="Q77" s="1254" t="s">
        <v>130</v>
      </c>
      <c r="R77" s="1255"/>
      <c r="S77" s="1255"/>
      <c r="T77" s="1255"/>
      <c r="U77" s="1255"/>
      <c r="V77" s="1255"/>
      <c r="W77" s="1255"/>
      <c r="X77" s="1255"/>
      <c r="Y77" s="1255"/>
      <c r="Z77" s="1255"/>
      <c r="AA77" s="1255"/>
      <c r="AB77" s="1255"/>
      <c r="AC77" s="1255"/>
      <c r="AD77" s="1255"/>
      <c r="AE77" s="1255"/>
      <c r="AF77" s="1255"/>
      <c r="AG77" s="1256"/>
      <c r="AH77" s="267" t="s">
        <v>1353</v>
      </c>
    </row>
    <row r="78" spans="2:34" ht="24" customHeight="1">
      <c r="B78" s="1248">
        <v>16</v>
      </c>
      <c r="C78" s="1236" t="s">
        <v>138</v>
      </c>
      <c r="D78" s="1251" t="s">
        <v>452</v>
      </c>
      <c r="E78" s="1236" t="s">
        <v>138</v>
      </c>
      <c r="F78" s="1268" t="s">
        <v>627</v>
      </c>
      <c r="G78" s="1268"/>
      <c r="H78" s="1269"/>
      <c r="J78" s="249"/>
      <c r="K78" s="245"/>
      <c r="L78" s="246" t="s">
        <v>34</v>
      </c>
      <c r="M78" s="245"/>
      <c r="N78" s="246" t="s">
        <v>30</v>
      </c>
      <c r="O78" s="245"/>
      <c r="P78" s="247" t="s">
        <v>29</v>
      </c>
      <c r="Q78" s="264" t="s">
        <v>92</v>
      </c>
      <c r="R78" s="249" t="s">
        <v>138</v>
      </c>
      <c r="S78" s="250" t="s">
        <v>639</v>
      </c>
      <c r="T78" s="251" t="s">
        <v>138</v>
      </c>
      <c r="U78" s="250" t="s">
        <v>633</v>
      </c>
      <c r="V78" s="273" t="s">
        <v>138</v>
      </c>
      <c r="W78" s="274" t="s">
        <v>221</v>
      </c>
      <c r="X78" s="273" t="s">
        <v>138</v>
      </c>
      <c r="Y78" s="274" t="s">
        <v>222</v>
      </c>
      <c r="Z78" s="273" t="s">
        <v>138</v>
      </c>
      <c r="AA78" s="274" t="s">
        <v>653</v>
      </c>
      <c r="AB78" s="273" t="s">
        <v>138</v>
      </c>
      <c r="AC78" s="274" t="s">
        <v>223</v>
      </c>
      <c r="AD78" s="273" t="s">
        <v>138</v>
      </c>
      <c r="AE78" s="274" t="s">
        <v>650</v>
      </c>
      <c r="AF78" s="250"/>
      <c r="AG78" s="248"/>
      <c r="AH78" s="265"/>
    </row>
    <row r="79" spans="2:34" ht="44.25" customHeight="1">
      <c r="B79" s="1249"/>
      <c r="C79" s="1237"/>
      <c r="D79" s="1252"/>
      <c r="E79" s="1237"/>
      <c r="F79" s="1270"/>
      <c r="G79" s="1270"/>
      <c r="H79" s="1271"/>
      <c r="J79" s="860"/>
      <c r="K79" s="872"/>
      <c r="L79" s="873" t="s">
        <v>34</v>
      </c>
      <c r="M79" s="872"/>
      <c r="N79" s="873" t="s">
        <v>30</v>
      </c>
      <c r="O79" s="872"/>
      <c r="P79" s="874" t="s">
        <v>29</v>
      </c>
      <c r="Q79" s="863" t="s">
        <v>1076</v>
      </c>
      <c r="R79" s="256" t="s">
        <v>138</v>
      </c>
      <c r="S79" s="620" t="s">
        <v>639</v>
      </c>
      <c r="T79" s="258" t="s">
        <v>138</v>
      </c>
      <c r="U79" s="620" t="s">
        <v>641</v>
      </c>
      <c r="V79" s="620"/>
      <c r="W79" s="620"/>
      <c r="X79" s="620"/>
      <c r="Y79" s="620"/>
      <c r="Z79" s="620"/>
      <c r="AA79" s="620"/>
      <c r="AB79" s="620"/>
      <c r="AC79" s="620"/>
      <c r="AD79" s="620"/>
      <c r="AE79" s="620"/>
      <c r="AF79" s="861"/>
      <c r="AG79" s="862"/>
      <c r="AH79" s="265"/>
    </row>
    <row r="80" spans="2:34" ht="13.5" customHeight="1">
      <c r="B80" s="1249"/>
      <c r="C80" s="1237"/>
      <c r="D80" s="1252"/>
      <c r="E80" s="1238"/>
      <c r="F80" s="1272"/>
      <c r="G80" s="1272"/>
      <c r="H80" s="1273"/>
      <c r="J80" s="256"/>
      <c r="K80" s="252"/>
      <c r="L80" s="253" t="s">
        <v>34</v>
      </c>
      <c r="M80" s="252"/>
      <c r="N80" s="253" t="s">
        <v>30</v>
      </c>
      <c r="O80" s="252"/>
      <c r="P80" s="254" t="s">
        <v>29</v>
      </c>
      <c r="Q80" s="255" t="s">
        <v>189</v>
      </c>
      <c r="R80" s="256" t="s">
        <v>138</v>
      </c>
      <c r="S80" s="257" t="s">
        <v>640</v>
      </c>
      <c r="T80" s="258" t="s">
        <v>138</v>
      </c>
      <c r="U80" s="257" t="s">
        <v>637</v>
      </c>
      <c r="V80" s="257"/>
      <c r="W80" s="257"/>
      <c r="X80" s="257"/>
      <c r="Y80" s="257"/>
      <c r="Z80" s="257"/>
      <c r="AA80" s="257"/>
      <c r="AB80" s="257"/>
      <c r="AC80" s="257"/>
      <c r="AD80" s="257"/>
      <c r="AE80" s="257"/>
      <c r="AF80" s="257"/>
      <c r="AG80" s="259"/>
      <c r="AH80" s="265"/>
    </row>
    <row r="81" spans="2:34" ht="13.5" customHeight="1">
      <c r="B81" s="1249"/>
      <c r="C81" s="1237"/>
      <c r="D81" s="1252"/>
      <c r="E81" s="1236" t="s">
        <v>137</v>
      </c>
      <c r="F81" s="1268" t="s">
        <v>1365</v>
      </c>
      <c r="G81" s="1268"/>
      <c r="H81" s="1269"/>
      <c r="J81" s="256"/>
      <c r="K81" s="252"/>
      <c r="L81" s="253" t="s">
        <v>34</v>
      </c>
      <c r="M81" s="252"/>
      <c r="N81" s="253" t="s">
        <v>30</v>
      </c>
      <c r="O81" s="252"/>
      <c r="P81" s="254" t="s">
        <v>29</v>
      </c>
      <c r="Q81" s="255" t="s">
        <v>190</v>
      </c>
      <c r="R81" s="256" t="s">
        <v>138</v>
      </c>
      <c r="S81" s="257" t="s">
        <v>639</v>
      </c>
      <c r="T81" s="258" t="s">
        <v>138</v>
      </c>
      <c r="U81" s="257" t="s">
        <v>641</v>
      </c>
      <c r="V81" s="257"/>
      <c r="W81" s="257"/>
      <c r="X81" s="257"/>
      <c r="Y81" s="257"/>
      <c r="Z81" s="257"/>
      <c r="AA81" s="257"/>
      <c r="AB81" s="257"/>
      <c r="AC81" s="257"/>
      <c r="AD81" s="257"/>
      <c r="AE81" s="257"/>
      <c r="AF81" s="257"/>
      <c r="AG81" s="259"/>
      <c r="AH81" s="265"/>
    </row>
    <row r="82" spans="2:34" ht="13.5" customHeight="1">
      <c r="B82" s="1249"/>
      <c r="C82" s="1237"/>
      <c r="D82" s="1252"/>
      <c r="E82" s="1237"/>
      <c r="F82" s="1270"/>
      <c r="G82" s="1270"/>
      <c r="H82" s="1271"/>
      <c r="J82" s="256"/>
      <c r="K82" s="252"/>
      <c r="L82" s="253" t="s">
        <v>34</v>
      </c>
      <c r="M82" s="252"/>
      <c r="N82" s="253" t="s">
        <v>30</v>
      </c>
      <c r="O82" s="252"/>
      <c r="P82" s="254" t="s">
        <v>29</v>
      </c>
      <c r="Q82" s="255" t="s">
        <v>1077</v>
      </c>
      <c r="R82" s="256" t="s">
        <v>138</v>
      </c>
      <c r="S82" s="257" t="s">
        <v>639</v>
      </c>
      <c r="T82" s="258" t="s">
        <v>138</v>
      </c>
      <c r="U82" s="620" t="s">
        <v>642</v>
      </c>
      <c r="V82" s="258" t="s">
        <v>138</v>
      </c>
      <c r="W82" s="620" t="s">
        <v>224</v>
      </c>
      <c r="X82" s="257"/>
      <c r="Y82" s="257"/>
      <c r="Z82" s="257"/>
      <c r="AA82" s="257"/>
      <c r="AB82" s="257"/>
      <c r="AC82" s="257"/>
      <c r="AD82" s="257"/>
      <c r="AE82" s="257"/>
      <c r="AF82" s="257"/>
      <c r="AG82" s="259"/>
      <c r="AH82" s="870" t="s">
        <v>138</v>
      </c>
    </row>
    <row r="83" spans="2:34" ht="13.5" customHeight="1">
      <c r="B83" s="1249"/>
      <c r="C83" s="1237"/>
      <c r="D83" s="1252"/>
      <c r="E83" s="1237"/>
      <c r="F83" s="1270"/>
      <c r="G83" s="1270"/>
      <c r="H83" s="1271"/>
      <c r="J83" s="256"/>
      <c r="K83" s="252"/>
      <c r="L83" s="253" t="s">
        <v>34</v>
      </c>
      <c r="M83" s="252"/>
      <c r="N83" s="253" t="s">
        <v>30</v>
      </c>
      <c r="O83" s="252"/>
      <c r="P83" s="254" t="s">
        <v>29</v>
      </c>
      <c r="Q83" s="255" t="s">
        <v>191</v>
      </c>
      <c r="R83" s="256" t="s">
        <v>138</v>
      </c>
      <c r="S83" s="257" t="s">
        <v>639</v>
      </c>
      <c r="T83" s="258" t="s">
        <v>138</v>
      </c>
      <c r="U83" s="257" t="s">
        <v>1359</v>
      </c>
      <c r="V83" s="258" t="s">
        <v>138</v>
      </c>
      <c r="W83" s="257" t="s">
        <v>1360</v>
      </c>
      <c r="X83" s="258" t="s">
        <v>657</v>
      </c>
      <c r="Y83" s="257" t="s">
        <v>1361</v>
      </c>
      <c r="Z83" s="258" t="s">
        <v>138</v>
      </c>
      <c r="AA83" s="257" t="s">
        <v>1362</v>
      </c>
      <c r="AB83" s="257"/>
      <c r="AC83" s="257"/>
      <c r="AD83" s="257"/>
      <c r="AE83" s="257"/>
      <c r="AF83" s="257"/>
      <c r="AG83" s="259"/>
      <c r="AH83" s="871" t="s">
        <v>639</v>
      </c>
    </row>
    <row r="84" spans="2:34" ht="13.5" customHeight="1">
      <c r="B84" s="1249"/>
      <c r="C84" s="1237"/>
      <c r="D84" s="1252"/>
      <c r="E84" s="1237"/>
      <c r="F84" s="1270"/>
      <c r="G84" s="1270"/>
      <c r="H84" s="1271"/>
      <c r="J84" s="256"/>
      <c r="K84" s="252"/>
      <c r="L84" s="253" t="s">
        <v>34</v>
      </c>
      <c r="M84" s="252"/>
      <c r="N84" s="253" t="s">
        <v>30</v>
      </c>
      <c r="O84" s="252"/>
      <c r="P84" s="254" t="s">
        <v>29</v>
      </c>
      <c r="Q84" s="255" t="s">
        <v>192</v>
      </c>
      <c r="R84" s="256" t="s">
        <v>138</v>
      </c>
      <c r="S84" s="257" t="s">
        <v>639</v>
      </c>
      <c r="T84" s="258" t="s">
        <v>138</v>
      </c>
      <c r="U84" s="257" t="s">
        <v>642</v>
      </c>
      <c r="V84" s="258" t="s">
        <v>138</v>
      </c>
      <c r="W84" s="257" t="s">
        <v>224</v>
      </c>
      <c r="X84" s="257"/>
      <c r="Y84" s="257"/>
      <c r="Z84" s="257"/>
      <c r="AA84" s="257"/>
      <c r="AB84" s="257"/>
      <c r="AC84" s="257"/>
      <c r="AD84" s="257"/>
      <c r="AE84" s="257"/>
      <c r="AF84" s="257"/>
      <c r="AG84" s="259"/>
      <c r="AH84" s="265"/>
    </row>
    <row r="85" spans="2:34" ht="13.5" customHeight="1">
      <c r="B85" s="1249"/>
      <c r="C85" s="1237"/>
      <c r="D85" s="1252"/>
      <c r="E85" s="1237"/>
      <c r="F85" s="1270"/>
      <c r="G85" s="1270"/>
      <c r="H85" s="1271"/>
      <c r="J85" s="256"/>
      <c r="K85" s="252"/>
      <c r="L85" s="253" t="s">
        <v>34</v>
      </c>
      <c r="M85" s="252"/>
      <c r="N85" s="253" t="s">
        <v>30</v>
      </c>
      <c r="O85" s="252"/>
      <c r="P85" s="254" t="s">
        <v>29</v>
      </c>
      <c r="Q85" s="255" t="s">
        <v>193</v>
      </c>
      <c r="R85" s="256" t="s">
        <v>138</v>
      </c>
      <c r="S85" s="257" t="s">
        <v>639</v>
      </c>
      <c r="T85" s="258" t="s">
        <v>138</v>
      </c>
      <c r="U85" s="257" t="s">
        <v>641</v>
      </c>
      <c r="V85" s="257"/>
      <c r="W85" s="257"/>
      <c r="X85" s="257"/>
      <c r="Y85" s="257"/>
      <c r="Z85" s="257"/>
      <c r="AA85" s="257"/>
      <c r="AB85" s="257"/>
      <c r="AC85" s="257"/>
      <c r="AD85" s="257"/>
      <c r="AE85" s="257"/>
      <c r="AF85" s="257"/>
      <c r="AG85" s="259"/>
      <c r="AH85" s="265"/>
    </row>
    <row r="86" spans="2:34" ht="13.5" customHeight="1">
      <c r="B86" s="1249"/>
      <c r="C86" s="1237"/>
      <c r="D86" s="1252"/>
      <c r="E86" s="1237"/>
      <c r="F86" s="1270"/>
      <c r="G86" s="1270"/>
      <c r="H86" s="1271"/>
      <c r="J86" s="256"/>
      <c r="K86" s="252"/>
      <c r="L86" s="253" t="s">
        <v>34</v>
      </c>
      <c r="M86" s="252"/>
      <c r="N86" s="253" t="s">
        <v>30</v>
      </c>
      <c r="O86" s="252"/>
      <c r="P86" s="254" t="s">
        <v>29</v>
      </c>
      <c r="Q86" s="255" t="s">
        <v>194</v>
      </c>
      <c r="R86" s="256" t="s">
        <v>138</v>
      </c>
      <c r="S86" s="257" t="s">
        <v>639</v>
      </c>
      <c r="T86" s="258" t="s">
        <v>138</v>
      </c>
      <c r="U86" s="257" t="s">
        <v>641</v>
      </c>
      <c r="V86" s="257"/>
      <c r="W86" s="257"/>
      <c r="X86" s="257"/>
      <c r="Y86" s="257"/>
      <c r="Z86" s="257"/>
      <c r="AA86" s="257"/>
      <c r="AB86" s="257"/>
      <c r="AC86" s="257"/>
      <c r="AD86" s="257"/>
      <c r="AE86" s="257"/>
      <c r="AF86" s="257"/>
      <c r="AG86" s="259"/>
      <c r="AH86" s="870" t="s">
        <v>138</v>
      </c>
    </row>
    <row r="87" spans="2:34" ht="13.5" customHeight="1">
      <c r="B87" s="1249"/>
      <c r="C87" s="1237"/>
      <c r="D87" s="1252"/>
      <c r="E87" s="1238"/>
      <c r="F87" s="1272"/>
      <c r="G87" s="1272"/>
      <c r="H87" s="1273"/>
      <c r="J87" s="256"/>
      <c r="K87" s="252"/>
      <c r="L87" s="253" t="s">
        <v>34</v>
      </c>
      <c r="M87" s="252"/>
      <c r="N87" s="253" t="s">
        <v>30</v>
      </c>
      <c r="O87" s="252"/>
      <c r="P87" s="254" t="s">
        <v>29</v>
      </c>
      <c r="Q87" s="255" t="s">
        <v>1393</v>
      </c>
      <c r="R87" s="256" t="s">
        <v>138</v>
      </c>
      <c r="S87" s="257" t="s">
        <v>639</v>
      </c>
      <c r="T87" s="258" t="s">
        <v>138</v>
      </c>
      <c r="U87" s="257" t="s">
        <v>641</v>
      </c>
      <c r="V87" s="257"/>
      <c r="W87" s="257"/>
      <c r="X87" s="257"/>
      <c r="Y87" s="257"/>
      <c r="Z87" s="257"/>
      <c r="AA87" s="257"/>
      <c r="AB87" s="257"/>
      <c r="AC87" s="257"/>
      <c r="AD87" s="257"/>
      <c r="AE87" s="257"/>
      <c r="AF87" s="257"/>
      <c r="AG87" s="259"/>
      <c r="AH87" s="871" t="s">
        <v>641</v>
      </c>
    </row>
    <row r="88" spans="2:34" ht="13.5" customHeight="1">
      <c r="B88" s="1249"/>
      <c r="C88" s="1237"/>
      <c r="D88" s="1252"/>
      <c r="E88" s="1236" t="s">
        <v>137</v>
      </c>
      <c r="F88" s="1270" t="s">
        <v>628</v>
      </c>
      <c r="G88" s="1270"/>
      <c r="H88" s="1271"/>
      <c r="J88" s="256"/>
      <c r="K88" s="252"/>
      <c r="L88" s="253" t="s">
        <v>34</v>
      </c>
      <c r="M88" s="252"/>
      <c r="N88" s="253" t="s">
        <v>30</v>
      </c>
      <c r="O88" s="252"/>
      <c r="P88" s="254" t="s">
        <v>29</v>
      </c>
      <c r="Q88" s="255" t="s">
        <v>1078</v>
      </c>
      <c r="R88" s="256" t="s">
        <v>138</v>
      </c>
      <c r="S88" s="257" t="s">
        <v>639</v>
      </c>
      <c r="T88" s="258" t="s">
        <v>138</v>
      </c>
      <c r="U88" s="257" t="s">
        <v>641</v>
      </c>
      <c r="V88" s="257"/>
      <c r="W88" s="257"/>
      <c r="X88" s="257"/>
      <c r="Y88" s="257"/>
      <c r="Z88" s="257"/>
      <c r="AA88" s="257"/>
      <c r="AB88" s="257"/>
      <c r="AC88" s="257"/>
      <c r="AD88" s="257"/>
      <c r="AE88" s="257"/>
      <c r="AF88" s="257"/>
      <c r="AG88" s="259"/>
      <c r="AH88" s="265"/>
    </row>
    <row r="89" spans="2:34" ht="13.5" customHeight="1">
      <c r="B89" s="1249"/>
      <c r="C89" s="1237"/>
      <c r="D89" s="1252"/>
      <c r="E89" s="1237"/>
      <c r="F89" s="1270"/>
      <c r="G89" s="1270"/>
      <c r="H89" s="1271"/>
      <c r="J89" s="256"/>
      <c r="K89" s="252"/>
      <c r="L89" s="253" t="s">
        <v>34</v>
      </c>
      <c r="M89" s="252"/>
      <c r="N89" s="253" t="s">
        <v>30</v>
      </c>
      <c r="O89" s="252"/>
      <c r="P89" s="254" t="s">
        <v>29</v>
      </c>
      <c r="Q89" s="255" t="s">
        <v>195</v>
      </c>
      <c r="R89" s="256" t="s">
        <v>138</v>
      </c>
      <c r="S89" s="257" t="s">
        <v>639</v>
      </c>
      <c r="T89" s="258" t="s">
        <v>138</v>
      </c>
      <c r="U89" s="257" t="s">
        <v>641</v>
      </c>
      <c r="V89" s="257"/>
      <c r="W89" s="257"/>
      <c r="X89" s="257"/>
      <c r="Y89" s="257"/>
      <c r="Z89" s="257"/>
      <c r="AA89" s="257"/>
      <c r="AB89" s="257"/>
      <c r="AC89" s="257"/>
      <c r="AD89" s="257"/>
      <c r="AE89" s="257"/>
      <c r="AF89" s="257"/>
      <c r="AG89" s="259"/>
      <c r="AH89" s="265"/>
    </row>
    <row r="90" spans="2:34" ht="13.5" customHeight="1">
      <c r="B90" s="1249"/>
      <c r="C90" s="1237"/>
      <c r="D90" s="1252"/>
      <c r="E90" s="1237"/>
      <c r="F90" s="1270"/>
      <c r="G90" s="1270"/>
      <c r="H90" s="1271"/>
      <c r="J90" s="256"/>
      <c r="K90" s="252"/>
      <c r="L90" s="253" t="s">
        <v>34</v>
      </c>
      <c r="M90" s="252"/>
      <c r="N90" s="253" t="s">
        <v>30</v>
      </c>
      <c r="O90" s="252"/>
      <c r="P90" s="254" t="s">
        <v>29</v>
      </c>
      <c r="Q90" s="255" t="s">
        <v>1079</v>
      </c>
      <c r="R90" s="256" t="s">
        <v>138</v>
      </c>
      <c r="S90" s="620" t="s">
        <v>639</v>
      </c>
      <c r="T90" s="258" t="s">
        <v>138</v>
      </c>
      <c r="U90" s="620" t="s">
        <v>641</v>
      </c>
      <c r="V90" s="599"/>
      <c r="W90" s="599"/>
      <c r="X90" s="599"/>
      <c r="Y90" s="599"/>
      <c r="Z90" s="599"/>
      <c r="AA90" s="599"/>
      <c r="AB90" s="599"/>
      <c r="AC90" s="599"/>
      <c r="AD90" s="599"/>
      <c r="AE90" s="599"/>
      <c r="AF90" s="599"/>
      <c r="AG90" s="259"/>
      <c r="AH90" s="265"/>
    </row>
    <row r="91" spans="2:34" ht="13.5" customHeight="1">
      <c r="B91" s="1249"/>
      <c r="C91" s="1237"/>
      <c r="D91" s="1252"/>
      <c r="E91" s="1237"/>
      <c r="F91" s="1270"/>
      <c r="G91" s="1270"/>
      <c r="H91" s="1271"/>
      <c r="J91" s="256"/>
      <c r="K91" s="252"/>
      <c r="L91" s="253" t="s">
        <v>34</v>
      </c>
      <c r="M91" s="252"/>
      <c r="N91" s="253" t="s">
        <v>30</v>
      </c>
      <c r="O91" s="252"/>
      <c r="P91" s="254" t="s">
        <v>29</v>
      </c>
      <c r="Q91" s="255" t="s">
        <v>1080</v>
      </c>
      <c r="R91" s="256" t="s">
        <v>138</v>
      </c>
      <c r="S91" s="257" t="s">
        <v>639</v>
      </c>
      <c r="T91" s="258" t="s">
        <v>138</v>
      </c>
      <c r="U91" s="257" t="s">
        <v>641</v>
      </c>
      <c r="V91" s="257"/>
      <c r="W91" s="257"/>
      <c r="X91" s="257"/>
      <c r="Y91" s="257"/>
      <c r="Z91" s="257"/>
      <c r="AA91" s="257"/>
      <c r="AB91" s="257"/>
      <c r="AC91" s="257"/>
      <c r="AD91" s="257"/>
      <c r="AE91" s="257"/>
      <c r="AF91" s="257"/>
      <c r="AG91" s="259"/>
      <c r="AH91" s="265"/>
    </row>
    <row r="92" spans="2:34" ht="13.5" customHeight="1">
      <c r="B92" s="1250"/>
      <c r="C92" s="1238"/>
      <c r="D92" s="1253"/>
      <c r="E92" s="1238"/>
      <c r="F92" s="1272"/>
      <c r="G92" s="1272"/>
      <c r="H92" s="1273"/>
      <c r="J92" s="260"/>
      <c r="K92" s="1014"/>
      <c r="L92" s="1015" t="s">
        <v>34</v>
      </c>
      <c r="M92" s="1014"/>
      <c r="N92" s="1015" t="s">
        <v>30</v>
      </c>
      <c r="O92" s="1014"/>
      <c r="P92" s="1016" t="s">
        <v>29</v>
      </c>
      <c r="Q92" s="1017" t="s">
        <v>122</v>
      </c>
      <c r="R92" s="260" t="s">
        <v>138</v>
      </c>
      <c r="S92" s="261" t="s">
        <v>639</v>
      </c>
      <c r="T92" s="262" t="s">
        <v>138</v>
      </c>
      <c r="U92" s="261" t="s">
        <v>947</v>
      </c>
      <c r="V92" s="262" t="s">
        <v>138</v>
      </c>
      <c r="W92" s="261" t="s">
        <v>1363</v>
      </c>
      <c r="X92" s="262" t="s">
        <v>138</v>
      </c>
      <c r="Y92" s="261" t="s">
        <v>1364</v>
      </c>
      <c r="Z92" s="261"/>
      <c r="AA92" s="261"/>
      <c r="AB92" s="261"/>
      <c r="AC92" s="261"/>
      <c r="AD92" s="261"/>
      <c r="AE92" s="261"/>
      <c r="AF92" s="261"/>
      <c r="AG92" s="263"/>
      <c r="AH92" s="266"/>
    </row>
    <row r="93" spans="2:10" ht="8.25" customHeight="1">
      <c r="B93" s="240"/>
      <c r="C93" s="240"/>
      <c r="D93" s="240"/>
      <c r="E93" s="240"/>
      <c r="F93" s="240"/>
      <c r="G93" s="240"/>
      <c r="H93" s="240"/>
      <c r="I93" s="240"/>
      <c r="J93" s="240"/>
    </row>
    <row r="94" spans="2:34" ht="13.5" customHeight="1">
      <c r="B94" s="1235" t="s">
        <v>91</v>
      </c>
      <c r="C94" s="1235"/>
      <c r="D94" s="1235"/>
      <c r="E94" s="1235" t="s">
        <v>1</v>
      </c>
      <c r="F94" s="1244"/>
      <c r="G94" s="1244" t="s">
        <v>219</v>
      </c>
      <c r="H94" s="1244"/>
      <c r="J94" s="1235" t="s">
        <v>129</v>
      </c>
      <c r="K94" s="1235"/>
      <c r="L94" s="1235"/>
      <c r="M94" s="1235"/>
      <c r="N94" s="1235"/>
      <c r="O94" s="1235"/>
      <c r="P94" s="1235"/>
      <c r="Q94" s="1254" t="s">
        <v>130</v>
      </c>
      <c r="R94" s="1255"/>
      <c r="S94" s="1255"/>
      <c r="T94" s="1255"/>
      <c r="U94" s="1255"/>
      <c r="V94" s="1255"/>
      <c r="W94" s="1255"/>
      <c r="X94" s="1255"/>
      <c r="Y94" s="1255"/>
      <c r="Z94" s="1255"/>
      <c r="AA94" s="1255"/>
      <c r="AB94" s="1255"/>
      <c r="AC94" s="1255"/>
      <c r="AD94" s="1255"/>
      <c r="AE94" s="1255"/>
      <c r="AF94" s="1255"/>
      <c r="AG94" s="1256"/>
      <c r="AH94" s="267" t="s">
        <v>1353</v>
      </c>
    </row>
    <row r="95" spans="2:34" ht="27" customHeight="1">
      <c r="B95" s="1248">
        <v>66</v>
      </c>
      <c r="C95" s="1236" t="s">
        <v>138</v>
      </c>
      <c r="D95" s="1251" t="s">
        <v>662</v>
      </c>
      <c r="E95" s="1236" t="s">
        <v>138</v>
      </c>
      <c r="F95" s="1259" t="s">
        <v>199</v>
      </c>
      <c r="G95" s="1259"/>
      <c r="H95" s="1251"/>
      <c r="J95" s="249"/>
      <c r="K95" s="245"/>
      <c r="L95" s="246" t="s">
        <v>34</v>
      </c>
      <c r="M95" s="245"/>
      <c r="N95" s="246" t="s">
        <v>30</v>
      </c>
      <c r="O95" s="245"/>
      <c r="P95" s="247" t="s">
        <v>29</v>
      </c>
      <c r="Q95" s="264" t="s">
        <v>92</v>
      </c>
      <c r="R95" s="249" t="s">
        <v>138</v>
      </c>
      <c r="S95" s="250" t="s">
        <v>639</v>
      </c>
      <c r="T95" s="251" t="s">
        <v>138</v>
      </c>
      <c r="U95" s="250" t="s">
        <v>633</v>
      </c>
      <c r="V95" s="273" t="s">
        <v>138</v>
      </c>
      <c r="W95" s="274" t="s">
        <v>221</v>
      </c>
      <c r="X95" s="273" t="s">
        <v>138</v>
      </c>
      <c r="Y95" s="274" t="s">
        <v>222</v>
      </c>
      <c r="Z95" s="273" t="s">
        <v>138</v>
      </c>
      <c r="AA95" s="274" t="s">
        <v>653</v>
      </c>
      <c r="AB95" s="273" t="s">
        <v>138</v>
      </c>
      <c r="AC95" s="274" t="s">
        <v>223</v>
      </c>
      <c r="AD95" s="273" t="s">
        <v>138</v>
      </c>
      <c r="AE95" s="274" t="s">
        <v>650</v>
      </c>
      <c r="AF95" s="250"/>
      <c r="AG95" s="248"/>
      <c r="AH95" s="265"/>
    </row>
    <row r="96" spans="2:34" ht="13.5" customHeight="1">
      <c r="B96" s="1249"/>
      <c r="C96" s="1237"/>
      <c r="D96" s="1252"/>
      <c r="E96" s="1237"/>
      <c r="F96" s="1260"/>
      <c r="G96" s="1260"/>
      <c r="H96" s="1252"/>
      <c r="J96" s="256"/>
      <c r="K96" s="252"/>
      <c r="L96" s="253" t="s">
        <v>34</v>
      </c>
      <c r="M96" s="252"/>
      <c r="N96" s="253" t="s">
        <v>30</v>
      </c>
      <c r="O96" s="252"/>
      <c r="P96" s="254" t="s">
        <v>29</v>
      </c>
      <c r="Q96" s="255" t="s">
        <v>193</v>
      </c>
      <c r="R96" s="256" t="s">
        <v>138</v>
      </c>
      <c r="S96" s="257" t="s">
        <v>639</v>
      </c>
      <c r="T96" s="258" t="s">
        <v>138</v>
      </c>
      <c r="U96" s="257" t="s">
        <v>641</v>
      </c>
      <c r="V96" s="257"/>
      <c r="W96" s="257"/>
      <c r="X96" s="257"/>
      <c r="Y96" s="257"/>
      <c r="Z96" s="257"/>
      <c r="AA96" s="257"/>
      <c r="AB96" s="257"/>
      <c r="AC96" s="257"/>
      <c r="AD96" s="257"/>
      <c r="AE96" s="257"/>
      <c r="AF96" s="257"/>
      <c r="AG96" s="259"/>
      <c r="AH96" s="265"/>
    </row>
    <row r="97" spans="2:34" ht="13.5" customHeight="1">
      <c r="B97" s="1249"/>
      <c r="C97" s="1237"/>
      <c r="D97" s="1252"/>
      <c r="E97" s="1237"/>
      <c r="F97" s="1260"/>
      <c r="G97" s="1260"/>
      <c r="H97" s="1252"/>
      <c r="J97" s="256"/>
      <c r="K97" s="252"/>
      <c r="L97" s="253" t="s">
        <v>34</v>
      </c>
      <c r="M97" s="252"/>
      <c r="N97" s="253" t="s">
        <v>30</v>
      </c>
      <c r="O97" s="252"/>
      <c r="P97" s="254" t="s">
        <v>29</v>
      </c>
      <c r="Q97" s="255" t="s">
        <v>194</v>
      </c>
      <c r="R97" s="256" t="s">
        <v>138</v>
      </c>
      <c r="S97" s="257" t="s">
        <v>639</v>
      </c>
      <c r="T97" s="258" t="s">
        <v>138</v>
      </c>
      <c r="U97" s="257" t="s">
        <v>641</v>
      </c>
      <c r="V97" s="257"/>
      <c r="W97" s="257"/>
      <c r="X97" s="257"/>
      <c r="Y97" s="257"/>
      <c r="Z97" s="257"/>
      <c r="AA97" s="257"/>
      <c r="AB97" s="257"/>
      <c r="AC97" s="257"/>
      <c r="AD97" s="257"/>
      <c r="AE97" s="257"/>
      <c r="AF97" s="257"/>
      <c r="AG97" s="259"/>
      <c r="AH97" s="870" t="s">
        <v>138</v>
      </c>
    </row>
    <row r="98" spans="2:34" ht="13.5" customHeight="1">
      <c r="B98" s="1249"/>
      <c r="C98" s="1237"/>
      <c r="D98" s="1252"/>
      <c r="E98" s="1237"/>
      <c r="F98" s="1260"/>
      <c r="G98" s="1260"/>
      <c r="H98" s="1252"/>
      <c r="J98" s="256"/>
      <c r="K98" s="252"/>
      <c r="L98" s="253" t="s">
        <v>34</v>
      </c>
      <c r="M98" s="252"/>
      <c r="N98" s="253" t="s">
        <v>30</v>
      </c>
      <c r="O98" s="252"/>
      <c r="P98" s="254" t="s">
        <v>29</v>
      </c>
      <c r="Q98" s="255" t="s">
        <v>196</v>
      </c>
      <c r="R98" s="256" t="s">
        <v>138</v>
      </c>
      <c r="S98" s="257" t="s">
        <v>639</v>
      </c>
      <c r="T98" s="258" t="s">
        <v>138</v>
      </c>
      <c r="U98" s="257" t="s">
        <v>641</v>
      </c>
      <c r="V98" s="257"/>
      <c r="W98" s="257"/>
      <c r="X98" s="257"/>
      <c r="Y98" s="257"/>
      <c r="Z98" s="257"/>
      <c r="AA98" s="257"/>
      <c r="AB98" s="257"/>
      <c r="AC98" s="257"/>
      <c r="AD98" s="257"/>
      <c r="AE98" s="257"/>
      <c r="AF98" s="257"/>
      <c r="AG98" s="259"/>
      <c r="AH98" s="871" t="s">
        <v>639</v>
      </c>
    </row>
    <row r="99" spans="2:34" ht="13.5" customHeight="1">
      <c r="B99" s="1249"/>
      <c r="C99" s="1237"/>
      <c r="D99" s="1252"/>
      <c r="E99" s="1237"/>
      <c r="F99" s="1260"/>
      <c r="G99" s="1260"/>
      <c r="H99" s="1252"/>
      <c r="J99" s="256"/>
      <c r="K99" s="252"/>
      <c r="L99" s="253" t="s">
        <v>34</v>
      </c>
      <c r="M99" s="252"/>
      <c r="N99" s="253" t="s">
        <v>30</v>
      </c>
      <c r="O99" s="252"/>
      <c r="P99" s="254" t="s">
        <v>29</v>
      </c>
      <c r="Q99" s="255" t="s">
        <v>1393</v>
      </c>
      <c r="R99" s="256" t="s">
        <v>138</v>
      </c>
      <c r="S99" s="257" t="s">
        <v>639</v>
      </c>
      <c r="T99" s="258" t="s">
        <v>138</v>
      </c>
      <c r="U99" s="257" t="s">
        <v>641</v>
      </c>
      <c r="V99" s="257"/>
      <c r="W99" s="257"/>
      <c r="X99" s="257"/>
      <c r="Y99" s="257"/>
      <c r="Z99" s="257"/>
      <c r="AA99" s="257"/>
      <c r="AB99" s="257"/>
      <c r="AC99" s="257"/>
      <c r="AD99" s="257"/>
      <c r="AE99" s="257"/>
      <c r="AF99" s="257"/>
      <c r="AG99" s="259"/>
      <c r="AH99" s="265"/>
    </row>
    <row r="100" spans="2:34" ht="13.5" customHeight="1">
      <c r="B100" s="1249"/>
      <c r="C100" s="1237"/>
      <c r="D100" s="1252"/>
      <c r="E100" s="1237"/>
      <c r="F100" s="1260"/>
      <c r="G100" s="1260"/>
      <c r="H100" s="1252"/>
      <c r="J100" s="256"/>
      <c r="K100" s="252"/>
      <c r="L100" s="253" t="s">
        <v>34</v>
      </c>
      <c r="M100" s="252"/>
      <c r="N100" s="253" t="s">
        <v>30</v>
      </c>
      <c r="O100" s="252"/>
      <c r="P100" s="254" t="s">
        <v>29</v>
      </c>
      <c r="Q100" s="255" t="s">
        <v>1078</v>
      </c>
      <c r="R100" s="256" t="s">
        <v>138</v>
      </c>
      <c r="S100" s="257" t="s">
        <v>639</v>
      </c>
      <c r="T100" s="258" t="s">
        <v>138</v>
      </c>
      <c r="U100" s="257" t="s">
        <v>641</v>
      </c>
      <c r="V100" s="257"/>
      <c r="W100" s="257"/>
      <c r="X100" s="257"/>
      <c r="Y100" s="257"/>
      <c r="Z100" s="257"/>
      <c r="AA100" s="257"/>
      <c r="AB100" s="257"/>
      <c r="AC100" s="257"/>
      <c r="AD100" s="257"/>
      <c r="AE100" s="257"/>
      <c r="AF100" s="257"/>
      <c r="AG100" s="259"/>
      <c r="AH100" s="265"/>
    </row>
    <row r="101" spans="2:34" ht="13.5" customHeight="1">
      <c r="B101" s="1249"/>
      <c r="C101" s="1237"/>
      <c r="D101" s="1252"/>
      <c r="E101" s="1237"/>
      <c r="F101" s="1260"/>
      <c r="G101" s="1260"/>
      <c r="H101" s="1252"/>
      <c r="J101" s="256"/>
      <c r="K101" s="252"/>
      <c r="L101" s="253" t="s">
        <v>34</v>
      </c>
      <c r="M101" s="252"/>
      <c r="N101" s="253" t="s">
        <v>30</v>
      </c>
      <c r="O101" s="252"/>
      <c r="P101" s="254" t="s">
        <v>29</v>
      </c>
      <c r="Q101" s="255" t="s">
        <v>197</v>
      </c>
      <c r="R101" s="256" t="s">
        <v>138</v>
      </c>
      <c r="S101" s="257" t="s">
        <v>639</v>
      </c>
      <c r="T101" s="258" t="s">
        <v>138</v>
      </c>
      <c r="U101" s="257" t="s">
        <v>641</v>
      </c>
      <c r="V101" s="257"/>
      <c r="W101" s="257"/>
      <c r="X101" s="257"/>
      <c r="Y101" s="257"/>
      <c r="Z101" s="257"/>
      <c r="AA101" s="257"/>
      <c r="AB101" s="257"/>
      <c r="AC101" s="257"/>
      <c r="AD101" s="257"/>
      <c r="AE101" s="257"/>
      <c r="AF101" s="257"/>
      <c r="AG101" s="259"/>
      <c r="AH101" s="870" t="s">
        <v>138</v>
      </c>
    </row>
    <row r="102" spans="2:34" ht="13.5" customHeight="1">
      <c r="B102" s="1249"/>
      <c r="C102" s="1237"/>
      <c r="D102" s="1252"/>
      <c r="E102" s="1237"/>
      <c r="F102" s="1260"/>
      <c r="G102" s="1260"/>
      <c r="H102" s="1252"/>
      <c r="J102" s="256"/>
      <c r="K102" s="252"/>
      <c r="L102" s="253" t="s">
        <v>34</v>
      </c>
      <c r="M102" s="252"/>
      <c r="N102" s="253" t="s">
        <v>30</v>
      </c>
      <c r="O102" s="252"/>
      <c r="P102" s="254" t="s">
        <v>29</v>
      </c>
      <c r="Q102" s="255" t="s">
        <v>198</v>
      </c>
      <c r="R102" s="256" t="s">
        <v>138</v>
      </c>
      <c r="S102" s="257" t="s">
        <v>639</v>
      </c>
      <c r="T102" s="258" t="s">
        <v>138</v>
      </c>
      <c r="U102" s="257" t="s">
        <v>641</v>
      </c>
      <c r="V102" s="257"/>
      <c r="W102" s="257"/>
      <c r="X102" s="257"/>
      <c r="Y102" s="257"/>
      <c r="Z102" s="257"/>
      <c r="AA102" s="257"/>
      <c r="AB102" s="257"/>
      <c r="AC102" s="257"/>
      <c r="AD102" s="257"/>
      <c r="AE102" s="257"/>
      <c r="AF102" s="257"/>
      <c r="AG102" s="259"/>
      <c r="AH102" s="871" t="s">
        <v>641</v>
      </c>
    </row>
    <row r="103" spans="2:34" ht="13.5" customHeight="1">
      <c r="B103" s="1249"/>
      <c r="C103" s="1237"/>
      <c r="D103" s="1252"/>
      <c r="E103" s="1237"/>
      <c r="F103" s="1260"/>
      <c r="G103" s="1260"/>
      <c r="H103" s="1252"/>
      <c r="J103" s="256"/>
      <c r="K103" s="252"/>
      <c r="L103" s="253" t="s">
        <v>34</v>
      </c>
      <c r="M103" s="252"/>
      <c r="N103" s="253" t="s">
        <v>30</v>
      </c>
      <c r="O103" s="252"/>
      <c r="P103" s="254" t="s">
        <v>29</v>
      </c>
      <c r="Q103" s="255" t="s">
        <v>1352</v>
      </c>
      <c r="R103" s="256" t="s">
        <v>138</v>
      </c>
      <c r="S103" s="620" t="s">
        <v>639</v>
      </c>
      <c r="T103" s="258" t="s">
        <v>138</v>
      </c>
      <c r="U103" s="620" t="s">
        <v>641</v>
      </c>
      <c r="V103" s="599"/>
      <c r="W103" s="599"/>
      <c r="X103" s="599"/>
      <c r="Y103" s="599"/>
      <c r="Z103" s="599"/>
      <c r="AA103" s="599"/>
      <c r="AB103" s="599"/>
      <c r="AC103" s="599"/>
      <c r="AD103" s="599"/>
      <c r="AE103" s="599"/>
      <c r="AF103" s="599"/>
      <c r="AG103" s="259"/>
      <c r="AH103" s="265"/>
    </row>
    <row r="104" spans="2:34" ht="13.5" customHeight="1">
      <c r="B104" s="1250"/>
      <c r="C104" s="1238"/>
      <c r="D104" s="1253"/>
      <c r="E104" s="1238"/>
      <c r="F104" s="1261"/>
      <c r="G104" s="1261"/>
      <c r="H104" s="1253"/>
      <c r="J104" s="260"/>
      <c r="K104" s="1014"/>
      <c r="L104" s="1015" t="s">
        <v>34</v>
      </c>
      <c r="M104" s="1014"/>
      <c r="N104" s="1015" t="s">
        <v>30</v>
      </c>
      <c r="O104" s="1014"/>
      <c r="P104" s="1016" t="s">
        <v>29</v>
      </c>
      <c r="Q104" s="1017" t="s">
        <v>122</v>
      </c>
      <c r="R104" s="260" t="s">
        <v>138</v>
      </c>
      <c r="S104" s="261" t="s">
        <v>639</v>
      </c>
      <c r="T104" s="262" t="s">
        <v>138</v>
      </c>
      <c r="U104" s="261" t="s">
        <v>947</v>
      </c>
      <c r="V104" s="262" t="s">
        <v>138</v>
      </c>
      <c r="W104" s="261" t="s">
        <v>1363</v>
      </c>
      <c r="X104" s="262" t="s">
        <v>138</v>
      </c>
      <c r="Y104" s="261" t="s">
        <v>1364</v>
      </c>
      <c r="Z104" s="261"/>
      <c r="AA104" s="261"/>
      <c r="AB104" s="261"/>
      <c r="AC104" s="261"/>
      <c r="AD104" s="261"/>
      <c r="AE104" s="261"/>
      <c r="AF104" s="261"/>
      <c r="AG104" s="263"/>
      <c r="AH104" s="266"/>
    </row>
    <row r="105" spans="2:10" ht="8.25" customHeight="1">
      <c r="B105" s="240"/>
      <c r="C105" s="240"/>
      <c r="D105" s="240"/>
      <c r="E105" s="240"/>
      <c r="F105" s="240"/>
      <c r="G105" s="240"/>
      <c r="H105" s="240"/>
      <c r="I105" s="240"/>
      <c r="J105" s="240"/>
    </row>
    <row r="106" spans="2:34" ht="13.5" customHeight="1">
      <c r="B106" s="1235" t="s">
        <v>91</v>
      </c>
      <c r="C106" s="1235"/>
      <c r="D106" s="1235"/>
      <c r="E106" s="1235" t="s">
        <v>1</v>
      </c>
      <c r="F106" s="1235"/>
      <c r="G106" s="1235" t="s">
        <v>219</v>
      </c>
      <c r="H106" s="1235"/>
      <c r="J106" s="1235" t="s">
        <v>129</v>
      </c>
      <c r="K106" s="1235"/>
      <c r="L106" s="1235"/>
      <c r="M106" s="1235"/>
      <c r="N106" s="1235"/>
      <c r="O106" s="1235"/>
      <c r="P106" s="1235"/>
      <c r="Q106" s="1254" t="s">
        <v>130</v>
      </c>
      <c r="R106" s="1255"/>
      <c r="S106" s="1255"/>
      <c r="T106" s="1255"/>
      <c r="U106" s="1255"/>
      <c r="V106" s="1255"/>
      <c r="W106" s="1255"/>
      <c r="X106" s="1255"/>
      <c r="Y106" s="1255"/>
      <c r="Z106" s="1255"/>
      <c r="AA106" s="1255"/>
      <c r="AB106" s="1255"/>
      <c r="AC106" s="1255"/>
      <c r="AD106" s="1255"/>
      <c r="AE106" s="1255"/>
      <c r="AF106" s="1255"/>
      <c r="AG106" s="1256"/>
      <c r="AH106" s="267" t="s">
        <v>1353</v>
      </c>
    </row>
    <row r="107" spans="2:34" ht="13.5" customHeight="1">
      <c r="B107" s="1248">
        <v>22</v>
      </c>
      <c r="C107" s="1236" t="s">
        <v>138</v>
      </c>
      <c r="D107" s="1251" t="s">
        <v>629</v>
      </c>
      <c r="E107" s="1236" t="s">
        <v>138</v>
      </c>
      <c r="F107" s="1269" t="s">
        <v>630</v>
      </c>
      <c r="G107" s="1236" t="s">
        <v>138</v>
      </c>
      <c r="H107" s="1269" t="s">
        <v>613</v>
      </c>
      <c r="J107" s="249"/>
      <c r="K107" s="245"/>
      <c r="L107" s="246" t="s">
        <v>34</v>
      </c>
      <c r="M107" s="245"/>
      <c r="N107" s="246" t="s">
        <v>30</v>
      </c>
      <c r="O107" s="245"/>
      <c r="P107" s="247" t="s">
        <v>29</v>
      </c>
      <c r="Q107" s="264" t="s">
        <v>117</v>
      </c>
      <c r="R107" s="249" t="s">
        <v>138</v>
      </c>
      <c r="S107" s="250" t="s">
        <v>638</v>
      </c>
      <c r="T107" s="251" t="s">
        <v>138</v>
      </c>
      <c r="U107" s="250" t="s">
        <v>636</v>
      </c>
      <c r="V107" s="250"/>
      <c r="W107" s="250"/>
      <c r="X107" s="250"/>
      <c r="Y107" s="250"/>
      <c r="Z107" s="250"/>
      <c r="AA107" s="250"/>
      <c r="AB107" s="250"/>
      <c r="AC107" s="250"/>
      <c r="AD107" s="250"/>
      <c r="AE107" s="250"/>
      <c r="AF107" s="250"/>
      <c r="AG107" s="248"/>
      <c r="AH107" s="265"/>
    </row>
    <row r="108" spans="2:34" ht="27" customHeight="1">
      <c r="B108" s="1249"/>
      <c r="C108" s="1237"/>
      <c r="D108" s="1252"/>
      <c r="E108" s="1237"/>
      <c r="F108" s="1271"/>
      <c r="G108" s="1238"/>
      <c r="H108" s="1273"/>
      <c r="J108" s="256"/>
      <c r="K108" s="252"/>
      <c r="L108" s="253" t="s">
        <v>34</v>
      </c>
      <c r="M108" s="252"/>
      <c r="N108" s="253" t="s">
        <v>30</v>
      </c>
      <c r="O108" s="252"/>
      <c r="P108" s="254" t="s">
        <v>29</v>
      </c>
      <c r="Q108" s="255" t="s">
        <v>92</v>
      </c>
      <c r="R108" s="256" t="s">
        <v>138</v>
      </c>
      <c r="S108" s="257" t="s">
        <v>639</v>
      </c>
      <c r="T108" s="258" t="s">
        <v>138</v>
      </c>
      <c r="U108" s="257" t="s">
        <v>633</v>
      </c>
      <c r="V108" s="271" t="s">
        <v>138</v>
      </c>
      <c r="W108" s="270" t="s">
        <v>221</v>
      </c>
      <c r="X108" s="271" t="s">
        <v>138</v>
      </c>
      <c r="Y108" s="270" t="s">
        <v>222</v>
      </c>
      <c r="Z108" s="271" t="s">
        <v>138</v>
      </c>
      <c r="AA108" s="270" t="s">
        <v>653</v>
      </c>
      <c r="AB108" s="271" t="s">
        <v>138</v>
      </c>
      <c r="AC108" s="270" t="s">
        <v>223</v>
      </c>
      <c r="AD108" s="271" t="s">
        <v>138</v>
      </c>
      <c r="AE108" s="270" t="s">
        <v>650</v>
      </c>
      <c r="AF108" s="257"/>
      <c r="AG108" s="259"/>
      <c r="AH108" s="265"/>
    </row>
    <row r="109" spans="2:34" ht="13.5" customHeight="1">
      <c r="B109" s="1249"/>
      <c r="C109" s="1237"/>
      <c r="D109" s="1252"/>
      <c r="E109" s="1237"/>
      <c r="F109" s="1271"/>
      <c r="G109" s="1237" t="s">
        <v>138</v>
      </c>
      <c r="H109" s="1271" t="s">
        <v>614</v>
      </c>
      <c r="J109" s="256"/>
      <c r="K109" s="252"/>
      <c r="L109" s="253" t="s">
        <v>34</v>
      </c>
      <c r="M109" s="252"/>
      <c r="N109" s="253" t="s">
        <v>30</v>
      </c>
      <c r="O109" s="252"/>
      <c r="P109" s="254" t="s">
        <v>29</v>
      </c>
      <c r="Q109" s="255" t="s">
        <v>93</v>
      </c>
      <c r="R109" s="256" t="s">
        <v>138</v>
      </c>
      <c r="S109" s="257" t="s">
        <v>640</v>
      </c>
      <c r="T109" s="258" t="s">
        <v>138</v>
      </c>
      <c r="U109" s="257" t="s">
        <v>637</v>
      </c>
      <c r="V109" s="257"/>
      <c r="W109" s="257"/>
      <c r="X109" s="257"/>
      <c r="Y109" s="257"/>
      <c r="Z109" s="257"/>
      <c r="AA109" s="257"/>
      <c r="AB109" s="257"/>
      <c r="AC109" s="257"/>
      <c r="AD109" s="257"/>
      <c r="AE109" s="257"/>
      <c r="AF109" s="257"/>
      <c r="AG109" s="259"/>
      <c r="AH109" s="870" t="s">
        <v>138</v>
      </c>
    </row>
    <row r="110" spans="2:34" ht="13.5" customHeight="1">
      <c r="B110" s="1249"/>
      <c r="C110" s="1237"/>
      <c r="D110" s="1252"/>
      <c r="E110" s="1237"/>
      <c r="F110" s="1271"/>
      <c r="G110" s="1237"/>
      <c r="H110" s="1271"/>
      <c r="J110" s="256"/>
      <c r="K110" s="252"/>
      <c r="L110" s="253" t="s">
        <v>34</v>
      </c>
      <c r="M110" s="252"/>
      <c r="N110" s="253" t="s">
        <v>30</v>
      </c>
      <c r="O110" s="252"/>
      <c r="P110" s="254" t="s">
        <v>29</v>
      </c>
      <c r="Q110" s="255" t="s">
        <v>118</v>
      </c>
      <c r="R110" s="256" t="s">
        <v>138</v>
      </c>
      <c r="S110" s="257" t="s">
        <v>639</v>
      </c>
      <c r="T110" s="258" t="s">
        <v>138</v>
      </c>
      <c r="U110" s="257" t="s">
        <v>641</v>
      </c>
      <c r="V110" s="257"/>
      <c r="W110" s="257"/>
      <c r="X110" s="257"/>
      <c r="Y110" s="257"/>
      <c r="Z110" s="257"/>
      <c r="AA110" s="257"/>
      <c r="AB110" s="257"/>
      <c r="AC110" s="257"/>
      <c r="AD110" s="257"/>
      <c r="AE110" s="257"/>
      <c r="AF110" s="257"/>
      <c r="AG110" s="259"/>
      <c r="AH110" s="871" t="s">
        <v>639</v>
      </c>
    </row>
    <row r="111" spans="2:34" ht="13.5" customHeight="1">
      <c r="B111" s="1249"/>
      <c r="C111" s="1237"/>
      <c r="D111" s="1252"/>
      <c r="E111" s="1238"/>
      <c r="F111" s="1273"/>
      <c r="G111" s="1238"/>
      <c r="H111" s="1273"/>
      <c r="J111" s="256"/>
      <c r="K111" s="252"/>
      <c r="L111" s="253" t="s">
        <v>34</v>
      </c>
      <c r="M111" s="252"/>
      <c r="N111" s="253" t="s">
        <v>30</v>
      </c>
      <c r="O111" s="252"/>
      <c r="P111" s="254" t="s">
        <v>29</v>
      </c>
      <c r="Q111" s="255" t="s">
        <v>157</v>
      </c>
      <c r="R111" s="256" t="s">
        <v>138</v>
      </c>
      <c r="S111" s="257" t="s">
        <v>639</v>
      </c>
      <c r="T111" s="258" t="s">
        <v>138</v>
      </c>
      <c r="U111" s="257" t="s">
        <v>641</v>
      </c>
      <c r="V111" s="257"/>
      <c r="W111" s="257"/>
      <c r="X111" s="257"/>
      <c r="Y111" s="257"/>
      <c r="Z111" s="257"/>
      <c r="AA111" s="257"/>
      <c r="AB111" s="257"/>
      <c r="AC111" s="257"/>
      <c r="AD111" s="257"/>
      <c r="AE111" s="257"/>
      <c r="AF111" s="257"/>
      <c r="AG111" s="259"/>
      <c r="AH111" s="265"/>
    </row>
    <row r="112" spans="2:34" ht="13.5" customHeight="1">
      <c r="B112" s="1249"/>
      <c r="C112" s="1237"/>
      <c r="D112" s="1252"/>
      <c r="E112" s="1236" t="s">
        <v>137</v>
      </c>
      <c r="F112" s="1269" t="s">
        <v>631</v>
      </c>
      <c r="G112" s="1236" t="s">
        <v>138</v>
      </c>
      <c r="H112" s="1269" t="s">
        <v>1358</v>
      </c>
      <c r="J112" s="256"/>
      <c r="K112" s="252"/>
      <c r="L112" s="253" t="s">
        <v>34</v>
      </c>
      <c r="M112" s="252"/>
      <c r="N112" s="253" t="s">
        <v>30</v>
      </c>
      <c r="O112" s="252"/>
      <c r="P112" s="254" t="s">
        <v>29</v>
      </c>
      <c r="Q112" s="255" t="s">
        <v>194</v>
      </c>
      <c r="R112" s="256" t="s">
        <v>138</v>
      </c>
      <c r="S112" s="257" t="s">
        <v>639</v>
      </c>
      <c r="T112" s="258" t="s">
        <v>138</v>
      </c>
      <c r="U112" s="257" t="s">
        <v>641</v>
      </c>
      <c r="V112" s="257"/>
      <c r="W112" s="257"/>
      <c r="X112" s="257"/>
      <c r="Y112" s="257"/>
      <c r="Z112" s="257"/>
      <c r="AA112" s="257"/>
      <c r="AB112" s="257"/>
      <c r="AC112" s="257"/>
      <c r="AD112" s="257"/>
      <c r="AE112" s="257"/>
      <c r="AF112" s="257"/>
      <c r="AG112" s="259"/>
      <c r="AH112" s="265"/>
    </row>
    <row r="113" spans="2:34" ht="13.5" customHeight="1">
      <c r="B113" s="1249"/>
      <c r="C113" s="1237"/>
      <c r="D113" s="1252"/>
      <c r="E113" s="1237"/>
      <c r="F113" s="1271"/>
      <c r="G113" s="1237"/>
      <c r="H113" s="1271"/>
      <c r="J113" s="256"/>
      <c r="K113" s="252"/>
      <c r="L113" s="253" t="s">
        <v>34</v>
      </c>
      <c r="M113" s="252"/>
      <c r="N113" s="253" t="s">
        <v>30</v>
      </c>
      <c r="O113" s="252"/>
      <c r="P113" s="254" t="s">
        <v>29</v>
      </c>
      <c r="Q113" s="255" t="s">
        <v>159</v>
      </c>
      <c r="R113" s="256" t="s">
        <v>138</v>
      </c>
      <c r="S113" s="257" t="s">
        <v>639</v>
      </c>
      <c r="T113" s="258" t="s">
        <v>138</v>
      </c>
      <c r="U113" s="257" t="s">
        <v>642</v>
      </c>
      <c r="V113" s="258" t="s">
        <v>138</v>
      </c>
      <c r="W113" s="257" t="s">
        <v>224</v>
      </c>
      <c r="X113" s="257"/>
      <c r="Y113" s="257"/>
      <c r="Z113" s="257"/>
      <c r="AA113" s="257"/>
      <c r="AB113" s="257"/>
      <c r="AC113" s="257"/>
      <c r="AD113" s="257"/>
      <c r="AE113" s="257"/>
      <c r="AF113" s="257"/>
      <c r="AG113" s="259"/>
      <c r="AH113" s="870" t="s">
        <v>138</v>
      </c>
    </row>
    <row r="114" spans="2:34" ht="13.5" customHeight="1">
      <c r="B114" s="1249"/>
      <c r="C114" s="1237"/>
      <c r="D114" s="1252"/>
      <c r="E114" s="1237"/>
      <c r="F114" s="1271"/>
      <c r="G114" s="1238"/>
      <c r="H114" s="1273"/>
      <c r="J114" s="256"/>
      <c r="K114" s="252"/>
      <c r="L114" s="253" t="s">
        <v>34</v>
      </c>
      <c r="M114" s="252"/>
      <c r="N114" s="253" t="s">
        <v>30</v>
      </c>
      <c r="O114" s="252"/>
      <c r="P114" s="254" t="s">
        <v>29</v>
      </c>
      <c r="Q114" s="255" t="s">
        <v>132</v>
      </c>
      <c r="R114" s="256" t="s">
        <v>138</v>
      </c>
      <c r="S114" s="888" t="s">
        <v>640</v>
      </c>
      <c r="T114" s="258" t="s">
        <v>138</v>
      </c>
      <c r="U114" s="888" t="s">
        <v>637</v>
      </c>
      <c r="V114" s="257"/>
      <c r="W114" s="257"/>
      <c r="X114" s="257"/>
      <c r="Y114" s="257"/>
      <c r="Z114" s="257"/>
      <c r="AA114" s="257"/>
      <c r="AB114" s="257"/>
      <c r="AC114" s="257"/>
      <c r="AD114" s="257"/>
      <c r="AE114" s="257"/>
      <c r="AF114" s="257"/>
      <c r="AG114" s="259"/>
      <c r="AH114" s="871" t="s">
        <v>641</v>
      </c>
    </row>
    <row r="115" spans="2:34" ht="13.5" customHeight="1">
      <c r="B115" s="1249"/>
      <c r="C115" s="1237"/>
      <c r="D115" s="1252"/>
      <c r="E115" s="1237"/>
      <c r="F115" s="1271"/>
      <c r="G115" s="1237" t="s">
        <v>137</v>
      </c>
      <c r="H115" s="1271" t="s">
        <v>1357</v>
      </c>
      <c r="J115" s="256"/>
      <c r="K115" s="252"/>
      <c r="L115" s="253" t="s">
        <v>34</v>
      </c>
      <c r="M115" s="252"/>
      <c r="N115" s="253" t="s">
        <v>30</v>
      </c>
      <c r="O115" s="252"/>
      <c r="P115" s="254" t="s">
        <v>29</v>
      </c>
      <c r="Q115" s="255" t="s">
        <v>120</v>
      </c>
      <c r="R115" s="256" t="s">
        <v>138</v>
      </c>
      <c r="S115" s="888" t="s">
        <v>639</v>
      </c>
      <c r="T115" s="258" t="s">
        <v>138</v>
      </c>
      <c r="U115" s="888" t="s">
        <v>641</v>
      </c>
      <c r="V115" s="257"/>
      <c r="W115" s="257"/>
      <c r="X115" s="257"/>
      <c r="Y115" s="257"/>
      <c r="Z115" s="257"/>
      <c r="AA115" s="257"/>
      <c r="AB115" s="257"/>
      <c r="AC115" s="257"/>
      <c r="AD115" s="257"/>
      <c r="AE115" s="257"/>
      <c r="AF115" s="257"/>
      <c r="AG115" s="259"/>
      <c r="AH115" s="265"/>
    </row>
    <row r="116" spans="2:34" ht="13.5" customHeight="1">
      <c r="B116" s="1249"/>
      <c r="C116" s="1237"/>
      <c r="D116" s="1252"/>
      <c r="E116" s="1237"/>
      <c r="F116" s="1271"/>
      <c r="G116" s="1237"/>
      <c r="H116" s="1271"/>
      <c r="J116" s="256"/>
      <c r="K116" s="252"/>
      <c r="L116" s="253" t="s">
        <v>34</v>
      </c>
      <c r="M116" s="252"/>
      <c r="N116" s="253" t="s">
        <v>30</v>
      </c>
      <c r="O116" s="252"/>
      <c r="P116" s="254" t="s">
        <v>29</v>
      </c>
      <c r="Q116" s="255" t="s">
        <v>162</v>
      </c>
      <c r="R116" s="256" t="s">
        <v>138</v>
      </c>
      <c r="S116" s="257" t="s">
        <v>639</v>
      </c>
      <c r="T116" s="258" t="s">
        <v>138</v>
      </c>
      <c r="U116" s="257" t="s">
        <v>642</v>
      </c>
      <c r="V116" s="258" t="s">
        <v>138</v>
      </c>
      <c r="W116" s="257" t="s">
        <v>224</v>
      </c>
      <c r="X116" s="257"/>
      <c r="Y116" s="257"/>
      <c r="Z116" s="257"/>
      <c r="AA116" s="257"/>
      <c r="AB116" s="257"/>
      <c r="AC116" s="257"/>
      <c r="AD116" s="257"/>
      <c r="AE116" s="257"/>
      <c r="AF116" s="257"/>
      <c r="AG116" s="259"/>
      <c r="AH116" s="265"/>
    </row>
    <row r="117" spans="2:34" ht="13.5" customHeight="1">
      <c r="B117" s="1250"/>
      <c r="C117" s="1238"/>
      <c r="D117" s="1253"/>
      <c r="E117" s="1238"/>
      <c r="F117" s="1273"/>
      <c r="G117" s="1238"/>
      <c r="H117" s="1273"/>
      <c r="J117" s="260"/>
      <c r="K117" s="1014"/>
      <c r="L117" s="1015" t="s">
        <v>34</v>
      </c>
      <c r="M117" s="1014"/>
      <c r="N117" s="1015" t="s">
        <v>30</v>
      </c>
      <c r="O117" s="1014"/>
      <c r="P117" s="1016" t="s">
        <v>29</v>
      </c>
      <c r="Q117" s="1017" t="s">
        <v>122</v>
      </c>
      <c r="R117" s="260" t="s">
        <v>138</v>
      </c>
      <c r="S117" s="261" t="s">
        <v>639</v>
      </c>
      <c r="T117" s="262" t="s">
        <v>138</v>
      </c>
      <c r="U117" s="261" t="s">
        <v>1354</v>
      </c>
      <c r="V117" s="262" t="s">
        <v>138</v>
      </c>
      <c r="W117" s="261" t="s">
        <v>1355</v>
      </c>
      <c r="X117" s="262" t="s">
        <v>138</v>
      </c>
      <c r="Y117" s="261" t="s">
        <v>1356</v>
      </c>
      <c r="Z117" s="261"/>
      <c r="AA117" s="261"/>
      <c r="AB117" s="261"/>
      <c r="AC117" s="261"/>
      <c r="AD117" s="261"/>
      <c r="AE117" s="261"/>
      <c r="AF117" s="261"/>
      <c r="AG117" s="263"/>
      <c r="AH117" s="266"/>
    </row>
    <row r="118" ht="8.25" customHeight="1"/>
    <row r="119" spans="2:34" ht="13.5" customHeight="1">
      <c r="B119" s="1235" t="s">
        <v>91</v>
      </c>
      <c r="C119" s="1235"/>
      <c r="D119" s="1235"/>
      <c r="E119" s="1235" t="s">
        <v>1</v>
      </c>
      <c r="F119" s="1235"/>
      <c r="G119" s="1235" t="s">
        <v>219</v>
      </c>
      <c r="H119" s="1235"/>
      <c r="J119" s="1235" t="s">
        <v>129</v>
      </c>
      <c r="K119" s="1235"/>
      <c r="L119" s="1235"/>
      <c r="M119" s="1235"/>
      <c r="N119" s="1235"/>
      <c r="O119" s="1235"/>
      <c r="P119" s="1235"/>
      <c r="Q119" s="1254" t="s">
        <v>130</v>
      </c>
      <c r="R119" s="1255"/>
      <c r="S119" s="1255"/>
      <c r="T119" s="1255"/>
      <c r="U119" s="1255"/>
      <c r="V119" s="1255"/>
      <c r="W119" s="1255"/>
      <c r="X119" s="1255"/>
      <c r="Y119" s="1255"/>
      <c r="Z119" s="1255"/>
      <c r="AA119" s="1255"/>
      <c r="AB119" s="1255"/>
      <c r="AC119" s="1255"/>
      <c r="AD119" s="1255"/>
      <c r="AE119" s="1255"/>
      <c r="AF119" s="1255"/>
      <c r="AG119" s="1256"/>
      <c r="AH119" s="267" t="s">
        <v>1353</v>
      </c>
    </row>
    <row r="120" spans="2:34" ht="13.5" customHeight="1">
      <c r="B120" s="1248">
        <v>25</v>
      </c>
      <c r="C120" s="1236" t="s">
        <v>138</v>
      </c>
      <c r="D120" s="1251" t="s">
        <v>663</v>
      </c>
      <c r="E120" s="1236" t="s">
        <v>138</v>
      </c>
      <c r="F120" s="1269" t="s">
        <v>630</v>
      </c>
      <c r="G120" s="1236" t="s">
        <v>138</v>
      </c>
      <c r="H120" s="1269" t="s">
        <v>613</v>
      </c>
      <c r="J120" s="249"/>
      <c r="K120" s="245"/>
      <c r="L120" s="246" t="s">
        <v>34</v>
      </c>
      <c r="M120" s="245"/>
      <c r="N120" s="246" t="s">
        <v>30</v>
      </c>
      <c r="O120" s="245"/>
      <c r="P120" s="247" t="s">
        <v>29</v>
      </c>
      <c r="Q120" s="264" t="s">
        <v>117</v>
      </c>
      <c r="R120" s="249" t="s">
        <v>138</v>
      </c>
      <c r="S120" s="250" t="s">
        <v>638</v>
      </c>
      <c r="T120" s="251" t="s">
        <v>138</v>
      </c>
      <c r="U120" s="250" t="s">
        <v>651</v>
      </c>
      <c r="V120" s="250"/>
      <c r="W120" s="250"/>
      <c r="X120" s="250"/>
      <c r="Y120" s="250"/>
      <c r="Z120" s="250"/>
      <c r="AA120" s="250"/>
      <c r="AB120" s="250"/>
      <c r="AC120" s="250"/>
      <c r="AD120" s="250"/>
      <c r="AE120" s="250"/>
      <c r="AF120" s="250"/>
      <c r="AG120" s="248"/>
      <c r="AH120" s="265"/>
    </row>
    <row r="121" spans="2:34" ht="27" customHeight="1">
      <c r="B121" s="1249"/>
      <c r="C121" s="1237"/>
      <c r="D121" s="1252"/>
      <c r="E121" s="1237"/>
      <c r="F121" s="1271"/>
      <c r="G121" s="1238"/>
      <c r="H121" s="1273"/>
      <c r="J121" s="256"/>
      <c r="K121" s="252"/>
      <c r="L121" s="253" t="s">
        <v>34</v>
      </c>
      <c r="M121" s="252"/>
      <c r="N121" s="253" t="s">
        <v>30</v>
      </c>
      <c r="O121" s="252"/>
      <c r="P121" s="254" t="s">
        <v>29</v>
      </c>
      <c r="Q121" s="255" t="s">
        <v>92</v>
      </c>
      <c r="R121" s="256" t="s">
        <v>138</v>
      </c>
      <c r="S121" s="257" t="s">
        <v>639</v>
      </c>
      <c r="T121" s="258" t="s">
        <v>138</v>
      </c>
      <c r="U121" s="257" t="s">
        <v>633</v>
      </c>
      <c r="V121" s="271" t="s">
        <v>138</v>
      </c>
      <c r="W121" s="270" t="s">
        <v>221</v>
      </c>
      <c r="X121" s="271" t="s">
        <v>138</v>
      </c>
      <c r="Y121" s="270" t="s">
        <v>222</v>
      </c>
      <c r="Z121" s="271" t="s">
        <v>138</v>
      </c>
      <c r="AA121" s="270" t="s">
        <v>653</v>
      </c>
      <c r="AB121" s="271" t="s">
        <v>138</v>
      </c>
      <c r="AC121" s="270" t="s">
        <v>223</v>
      </c>
      <c r="AD121" s="271" t="s">
        <v>138</v>
      </c>
      <c r="AE121" s="270" t="s">
        <v>650</v>
      </c>
      <c r="AF121" s="257"/>
      <c r="AG121" s="259"/>
      <c r="AH121" s="265"/>
    </row>
    <row r="122" spans="2:34" ht="13.5" customHeight="1">
      <c r="B122" s="1249"/>
      <c r="C122" s="1237"/>
      <c r="D122" s="1252"/>
      <c r="E122" s="1237"/>
      <c r="F122" s="1271"/>
      <c r="G122" s="1236" t="s">
        <v>138</v>
      </c>
      <c r="H122" s="1269" t="s">
        <v>614</v>
      </c>
      <c r="J122" s="256"/>
      <c r="K122" s="252"/>
      <c r="L122" s="253" t="s">
        <v>34</v>
      </c>
      <c r="M122" s="252"/>
      <c r="N122" s="253" t="s">
        <v>30</v>
      </c>
      <c r="O122" s="252"/>
      <c r="P122" s="254" t="s">
        <v>29</v>
      </c>
      <c r="Q122" s="255" t="s">
        <v>93</v>
      </c>
      <c r="R122" s="256" t="s">
        <v>138</v>
      </c>
      <c r="S122" s="257" t="s">
        <v>640</v>
      </c>
      <c r="T122" s="258" t="s">
        <v>138</v>
      </c>
      <c r="U122" s="257" t="s">
        <v>637</v>
      </c>
      <c r="V122" s="257"/>
      <c r="W122" s="257"/>
      <c r="X122" s="257"/>
      <c r="Y122" s="257"/>
      <c r="Z122" s="257"/>
      <c r="AA122" s="257"/>
      <c r="AB122" s="257"/>
      <c r="AC122" s="257"/>
      <c r="AD122" s="257"/>
      <c r="AE122" s="257"/>
      <c r="AF122" s="257"/>
      <c r="AG122" s="259"/>
      <c r="AH122" s="870" t="s">
        <v>138</v>
      </c>
    </row>
    <row r="123" spans="2:34" ht="13.5" customHeight="1">
      <c r="B123" s="1249"/>
      <c r="C123" s="1237"/>
      <c r="D123" s="1252"/>
      <c r="E123" s="1237"/>
      <c r="F123" s="1271"/>
      <c r="G123" s="1237"/>
      <c r="H123" s="1271"/>
      <c r="J123" s="256"/>
      <c r="K123" s="252"/>
      <c r="L123" s="253" t="s">
        <v>34</v>
      </c>
      <c r="M123" s="252"/>
      <c r="N123" s="253" t="s">
        <v>30</v>
      </c>
      <c r="O123" s="252"/>
      <c r="P123" s="254" t="s">
        <v>29</v>
      </c>
      <c r="Q123" s="255" t="s">
        <v>118</v>
      </c>
      <c r="R123" s="256" t="s">
        <v>138</v>
      </c>
      <c r="S123" s="257" t="s">
        <v>639</v>
      </c>
      <c r="T123" s="258" t="s">
        <v>138</v>
      </c>
      <c r="U123" s="257" t="s">
        <v>641</v>
      </c>
      <c r="V123" s="257"/>
      <c r="W123" s="257"/>
      <c r="X123" s="257"/>
      <c r="Y123" s="257"/>
      <c r="Z123" s="257"/>
      <c r="AA123" s="257"/>
      <c r="AB123" s="257"/>
      <c r="AC123" s="257"/>
      <c r="AD123" s="257"/>
      <c r="AE123" s="257"/>
      <c r="AF123" s="257"/>
      <c r="AG123" s="259"/>
      <c r="AH123" s="871" t="s">
        <v>639</v>
      </c>
    </row>
    <row r="124" spans="2:34" ht="13.5" customHeight="1">
      <c r="B124" s="1249"/>
      <c r="C124" s="1237"/>
      <c r="D124" s="1252"/>
      <c r="E124" s="1238"/>
      <c r="F124" s="1273"/>
      <c r="G124" s="1238"/>
      <c r="H124" s="1273"/>
      <c r="J124" s="256"/>
      <c r="K124" s="252"/>
      <c r="L124" s="253" t="s">
        <v>34</v>
      </c>
      <c r="M124" s="252"/>
      <c r="N124" s="253" t="s">
        <v>30</v>
      </c>
      <c r="O124" s="252"/>
      <c r="P124" s="254" t="s">
        <v>29</v>
      </c>
      <c r="Q124" s="255" t="s">
        <v>194</v>
      </c>
      <c r="R124" s="256" t="s">
        <v>138</v>
      </c>
      <c r="S124" s="257" t="s">
        <v>639</v>
      </c>
      <c r="T124" s="258" t="s">
        <v>138</v>
      </c>
      <c r="U124" s="257" t="s">
        <v>641</v>
      </c>
      <c r="V124" s="257"/>
      <c r="W124" s="257"/>
      <c r="X124" s="257"/>
      <c r="Y124" s="257"/>
      <c r="Z124" s="257"/>
      <c r="AA124" s="257"/>
      <c r="AB124" s="257"/>
      <c r="AC124" s="257"/>
      <c r="AD124" s="257"/>
      <c r="AE124" s="257"/>
      <c r="AF124" s="257"/>
      <c r="AG124" s="259"/>
      <c r="AH124" s="265"/>
    </row>
    <row r="125" spans="2:34" ht="13.5" customHeight="1">
      <c r="B125" s="1249"/>
      <c r="C125" s="1237"/>
      <c r="D125" s="1252"/>
      <c r="E125" s="1236" t="s">
        <v>137</v>
      </c>
      <c r="F125" s="1269" t="s">
        <v>631</v>
      </c>
      <c r="G125" s="1236" t="s">
        <v>138</v>
      </c>
      <c r="H125" s="1269" t="s">
        <v>1358</v>
      </c>
      <c r="J125" s="256"/>
      <c r="K125" s="252"/>
      <c r="L125" s="253" t="s">
        <v>34</v>
      </c>
      <c r="M125" s="252"/>
      <c r="N125" s="253" t="s">
        <v>30</v>
      </c>
      <c r="O125" s="252"/>
      <c r="P125" s="254" t="s">
        <v>29</v>
      </c>
      <c r="Q125" s="255" t="s">
        <v>159</v>
      </c>
      <c r="R125" s="256" t="s">
        <v>138</v>
      </c>
      <c r="S125" s="257" t="s">
        <v>639</v>
      </c>
      <c r="T125" s="258" t="s">
        <v>138</v>
      </c>
      <c r="U125" s="257" t="s">
        <v>642</v>
      </c>
      <c r="V125" s="258" t="s">
        <v>138</v>
      </c>
      <c r="W125" s="257" t="s">
        <v>224</v>
      </c>
      <c r="X125" s="257"/>
      <c r="Y125" s="257"/>
      <c r="Z125" s="257"/>
      <c r="AA125" s="257"/>
      <c r="AB125" s="257"/>
      <c r="AC125" s="257"/>
      <c r="AD125" s="257"/>
      <c r="AE125" s="257"/>
      <c r="AF125" s="257"/>
      <c r="AG125" s="259"/>
      <c r="AH125" s="265"/>
    </row>
    <row r="126" spans="2:34" ht="13.5" customHeight="1">
      <c r="B126" s="1249"/>
      <c r="C126" s="1237"/>
      <c r="D126" s="1252"/>
      <c r="E126" s="1237"/>
      <c r="F126" s="1271"/>
      <c r="G126" s="1237"/>
      <c r="H126" s="1271"/>
      <c r="J126" s="256"/>
      <c r="K126" s="252"/>
      <c r="L126" s="253" t="s">
        <v>34</v>
      </c>
      <c r="M126" s="252"/>
      <c r="N126" s="253" t="s">
        <v>30</v>
      </c>
      <c r="O126" s="252"/>
      <c r="P126" s="254" t="s">
        <v>29</v>
      </c>
      <c r="Q126" s="255" t="s">
        <v>132</v>
      </c>
      <c r="R126" s="256" t="s">
        <v>138</v>
      </c>
      <c r="S126" s="257" t="s">
        <v>640</v>
      </c>
      <c r="T126" s="258" t="s">
        <v>138</v>
      </c>
      <c r="U126" s="257" t="s">
        <v>637</v>
      </c>
      <c r="V126" s="257"/>
      <c r="W126" s="257"/>
      <c r="X126" s="257"/>
      <c r="Y126" s="257"/>
      <c r="Z126" s="257"/>
      <c r="AA126" s="257"/>
      <c r="AB126" s="257"/>
      <c r="AC126" s="257"/>
      <c r="AD126" s="257"/>
      <c r="AE126" s="257"/>
      <c r="AF126" s="257"/>
      <c r="AG126" s="259"/>
      <c r="AH126" s="870" t="s">
        <v>138</v>
      </c>
    </row>
    <row r="127" spans="2:34" ht="13.5" customHeight="1">
      <c r="B127" s="1249"/>
      <c r="C127" s="1237"/>
      <c r="D127" s="1252"/>
      <c r="E127" s="1237"/>
      <c r="F127" s="1271"/>
      <c r="G127" s="1238"/>
      <c r="H127" s="1273"/>
      <c r="J127" s="256"/>
      <c r="K127" s="252"/>
      <c r="L127" s="253" t="s">
        <v>34</v>
      </c>
      <c r="M127" s="252"/>
      <c r="N127" s="253" t="s">
        <v>30</v>
      </c>
      <c r="O127" s="252"/>
      <c r="P127" s="254" t="s">
        <v>29</v>
      </c>
      <c r="Q127" s="255" t="s">
        <v>120</v>
      </c>
      <c r="R127" s="256" t="s">
        <v>138</v>
      </c>
      <c r="S127" s="257" t="s">
        <v>639</v>
      </c>
      <c r="T127" s="258" t="s">
        <v>138</v>
      </c>
      <c r="U127" s="257" t="s">
        <v>641</v>
      </c>
      <c r="V127" s="257"/>
      <c r="W127" s="257"/>
      <c r="X127" s="257"/>
      <c r="Y127" s="257"/>
      <c r="Z127" s="257"/>
      <c r="AA127" s="257"/>
      <c r="AB127" s="257"/>
      <c r="AC127" s="257"/>
      <c r="AD127" s="257"/>
      <c r="AE127" s="257"/>
      <c r="AF127" s="257"/>
      <c r="AG127" s="259"/>
      <c r="AH127" s="871" t="s">
        <v>641</v>
      </c>
    </row>
    <row r="128" spans="2:34" ht="13.5" customHeight="1">
      <c r="B128" s="1249"/>
      <c r="C128" s="1237"/>
      <c r="D128" s="1252"/>
      <c r="E128" s="1237"/>
      <c r="F128" s="1271"/>
      <c r="G128" s="1236" t="s">
        <v>137</v>
      </c>
      <c r="H128" s="1269" t="s">
        <v>1357</v>
      </c>
      <c r="J128" s="256"/>
      <c r="K128" s="252"/>
      <c r="L128" s="253" t="s">
        <v>34</v>
      </c>
      <c r="M128" s="252"/>
      <c r="N128" s="253" t="s">
        <v>30</v>
      </c>
      <c r="O128" s="252"/>
      <c r="P128" s="254" t="s">
        <v>29</v>
      </c>
      <c r="Q128" s="255" t="s">
        <v>162</v>
      </c>
      <c r="R128" s="256" t="s">
        <v>138</v>
      </c>
      <c r="S128" s="257" t="s">
        <v>639</v>
      </c>
      <c r="T128" s="258" t="s">
        <v>138</v>
      </c>
      <c r="U128" s="257" t="s">
        <v>642</v>
      </c>
      <c r="V128" s="258" t="s">
        <v>138</v>
      </c>
      <c r="W128" s="257" t="s">
        <v>224</v>
      </c>
      <c r="X128" s="257"/>
      <c r="Y128" s="257"/>
      <c r="Z128" s="257"/>
      <c r="AA128" s="257"/>
      <c r="AB128" s="257"/>
      <c r="AC128" s="257"/>
      <c r="AD128" s="257"/>
      <c r="AE128" s="257"/>
      <c r="AF128" s="257"/>
      <c r="AG128" s="259"/>
      <c r="AH128" s="1058"/>
    </row>
    <row r="129" spans="2:34" ht="13.5" customHeight="1">
      <c r="B129" s="1250"/>
      <c r="C129" s="1238"/>
      <c r="D129" s="1253"/>
      <c r="E129" s="1238"/>
      <c r="F129" s="1273"/>
      <c r="G129" s="1238"/>
      <c r="H129" s="1273"/>
      <c r="J129" s="260"/>
      <c r="K129" s="1014"/>
      <c r="L129" s="1015" t="s">
        <v>34</v>
      </c>
      <c r="M129" s="1014"/>
      <c r="N129" s="1015" t="s">
        <v>30</v>
      </c>
      <c r="O129" s="1014"/>
      <c r="P129" s="1016" t="s">
        <v>29</v>
      </c>
      <c r="Q129" s="1017" t="s">
        <v>122</v>
      </c>
      <c r="R129" s="260" t="s">
        <v>138</v>
      </c>
      <c r="S129" s="261" t="s">
        <v>639</v>
      </c>
      <c r="T129" s="262" t="s">
        <v>138</v>
      </c>
      <c r="U129" s="261" t="s">
        <v>1354</v>
      </c>
      <c r="V129" s="262" t="s">
        <v>138</v>
      </c>
      <c r="W129" s="261" t="s">
        <v>1355</v>
      </c>
      <c r="X129" s="262" t="s">
        <v>138</v>
      </c>
      <c r="Y129" s="261" t="s">
        <v>1356</v>
      </c>
      <c r="Z129" s="261"/>
      <c r="AA129" s="261"/>
      <c r="AB129" s="261"/>
      <c r="AC129" s="261"/>
      <c r="AD129" s="261"/>
      <c r="AE129" s="261"/>
      <c r="AF129" s="261"/>
      <c r="AG129" s="263"/>
      <c r="AH129" s="266"/>
    </row>
    <row r="130" ht="8.25" customHeight="1"/>
    <row r="131" spans="2:34" ht="13.5" customHeight="1">
      <c r="B131" s="1235" t="s">
        <v>91</v>
      </c>
      <c r="C131" s="1235"/>
      <c r="D131" s="1235"/>
      <c r="E131" s="1235" t="s">
        <v>1</v>
      </c>
      <c r="F131" s="1235"/>
      <c r="G131" s="1244" t="s">
        <v>219</v>
      </c>
      <c r="H131" s="1244"/>
      <c r="J131" s="1235" t="s">
        <v>129</v>
      </c>
      <c r="K131" s="1235"/>
      <c r="L131" s="1235"/>
      <c r="M131" s="1235"/>
      <c r="N131" s="1235"/>
      <c r="O131" s="1235"/>
      <c r="P131" s="1235"/>
      <c r="Q131" s="1254" t="s">
        <v>130</v>
      </c>
      <c r="R131" s="1255"/>
      <c r="S131" s="1255"/>
      <c r="T131" s="1255"/>
      <c r="U131" s="1255"/>
      <c r="V131" s="1255"/>
      <c r="W131" s="1255"/>
      <c r="X131" s="1255"/>
      <c r="Y131" s="1255"/>
      <c r="Z131" s="1255"/>
      <c r="AA131" s="1255"/>
      <c r="AB131" s="1255"/>
      <c r="AC131" s="1255"/>
      <c r="AD131" s="1255"/>
      <c r="AE131" s="1255"/>
      <c r="AF131" s="1255"/>
      <c r="AG131" s="1256"/>
      <c r="AH131" s="267" t="s">
        <v>1353</v>
      </c>
    </row>
    <row r="132" spans="2:34" ht="13.5" customHeight="1">
      <c r="B132" s="1248">
        <v>22</v>
      </c>
      <c r="C132" s="1236" t="s">
        <v>138</v>
      </c>
      <c r="D132" s="1251" t="s">
        <v>632</v>
      </c>
      <c r="E132" s="1236" t="s">
        <v>138</v>
      </c>
      <c r="F132" s="1268" t="s">
        <v>621</v>
      </c>
      <c r="G132" s="1268"/>
      <c r="H132" s="1269"/>
      <c r="J132" s="249"/>
      <c r="K132" s="245"/>
      <c r="L132" s="246" t="s">
        <v>34</v>
      </c>
      <c r="M132" s="245"/>
      <c r="N132" s="246" t="s">
        <v>30</v>
      </c>
      <c r="O132" s="245"/>
      <c r="P132" s="247" t="s">
        <v>29</v>
      </c>
      <c r="Q132" s="264" t="s">
        <v>117</v>
      </c>
      <c r="R132" s="249" t="s">
        <v>138</v>
      </c>
      <c r="S132" s="250" t="s">
        <v>638</v>
      </c>
      <c r="T132" s="251" t="s">
        <v>138</v>
      </c>
      <c r="U132" s="250" t="s">
        <v>636</v>
      </c>
      <c r="V132" s="250"/>
      <c r="W132" s="250"/>
      <c r="X132" s="250"/>
      <c r="Y132" s="250"/>
      <c r="Z132" s="250"/>
      <c r="AA132" s="250"/>
      <c r="AB132" s="250"/>
      <c r="AC132" s="250"/>
      <c r="AD132" s="250"/>
      <c r="AE132" s="250"/>
      <c r="AF132" s="250"/>
      <c r="AG132" s="248"/>
      <c r="AH132" s="265"/>
    </row>
    <row r="133" spans="2:34" ht="27" customHeight="1">
      <c r="B133" s="1249"/>
      <c r="C133" s="1237"/>
      <c r="D133" s="1252"/>
      <c r="E133" s="1237"/>
      <c r="F133" s="1270"/>
      <c r="G133" s="1270"/>
      <c r="H133" s="1271"/>
      <c r="J133" s="256"/>
      <c r="K133" s="252"/>
      <c r="L133" s="253" t="s">
        <v>34</v>
      </c>
      <c r="M133" s="252"/>
      <c r="N133" s="253" t="s">
        <v>30</v>
      </c>
      <c r="O133" s="252"/>
      <c r="P133" s="254" t="s">
        <v>29</v>
      </c>
      <c r="Q133" s="255" t="s">
        <v>92</v>
      </c>
      <c r="R133" s="256" t="s">
        <v>138</v>
      </c>
      <c r="S133" s="257" t="s">
        <v>639</v>
      </c>
      <c r="T133" s="258" t="s">
        <v>138</v>
      </c>
      <c r="U133" s="257" t="s">
        <v>633</v>
      </c>
      <c r="V133" s="271" t="s">
        <v>138</v>
      </c>
      <c r="W133" s="270" t="s">
        <v>221</v>
      </c>
      <c r="X133" s="271" t="s">
        <v>138</v>
      </c>
      <c r="Y133" s="270" t="s">
        <v>222</v>
      </c>
      <c r="Z133" s="271" t="s">
        <v>138</v>
      </c>
      <c r="AA133" s="270" t="s">
        <v>653</v>
      </c>
      <c r="AB133" s="271" t="s">
        <v>138</v>
      </c>
      <c r="AC133" s="270" t="s">
        <v>223</v>
      </c>
      <c r="AD133" s="271" t="s">
        <v>138</v>
      </c>
      <c r="AE133" s="270" t="s">
        <v>650</v>
      </c>
      <c r="AF133" s="257"/>
      <c r="AG133" s="259"/>
      <c r="AH133" s="265"/>
    </row>
    <row r="134" spans="2:34" ht="13.5" customHeight="1">
      <c r="B134" s="1249"/>
      <c r="C134" s="1237"/>
      <c r="D134" s="1252"/>
      <c r="E134" s="1238"/>
      <c r="F134" s="1272"/>
      <c r="G134" s="1272"/>
      <c r="H134" s="1273"/>
      <c r="J134" s="256"/>
      <c r="K134" s="252"/>
      <c r="L134" s="253" t="s">
        <v>34</v>
      </c>
      <c r="M134" s="252"/>
      <c r="N134" s="253" t="s">
        <v>30</v>
      </c>
      <c r="O134" s="252"/>
      <c r="P134" s="254" t="s">
        <v>29</v>
      </c>
      <c r="Q134" s="255" t="s">
        <v>93</v>
      </c>
      <c r="R134" s="256" t="s">
        <v>138</v>
      </c>
      <c r="S134" s="257" t="s">
        <v>640</v>
      </c>
      <c r="T134" s="258" t="s">
        <v>138</v>
      </c>
      <c r="U134" s="257" t="s">
        <v>637</v>
      </c>
      <c r="V134" s="257"/>
      <c r="W134" s="257"/>
      <c r="X134" s="257"/>
      <c r="Y134" s="257"/>
      <c r="Z134" s="257"/>
      <c r="AA134" s="257"/>
      <c r="AB134" s="257"/>
      <c r="AC134" s="257"/>
      <c r="AD134" s="257"/>
      <c r="AE134" s="257"/>
      <c r="AF134" s="257"/>
      <c r="AG134" s="259"/>
      <c r="AH134" s="265"/>
    </row>
    <row r="135" spans="2:34" ht="13.5" customHeight="1">
      <c r="B135" s="1249"/>
      <c r="C135" s="1237"/>
      <c r="D135" s="1252"/>
      <c r="E135" s="1236" t="s">
        <v>138</v>
      </c>
      <c r="F135" s="1268" t="s">
        <v>623</v>
      </c>
      <c r="G135" s="1268"/>
      <c r="H135" s="1269"/>
      <c r="J135" s="256"/>
      <c r="K135" s="252"/>
      <c r="L135" s="253" t="s">
        <v>34</v>
      </c>
      <c r="M135" s="252"/>
      <c r="N135" s="253" t="s">
        <v>30</v>
      </c>
      <c r="O135" s="252"/>
      <c r="P135" s="254" t="s">
        <v>29</v>
      </c>
      <c r="Q135" s="255" t="s">
        <v>118</v>
      </c>
      <c r="R135" s="256" t="s">
        <v>138</v>
      </c>
      <c r="S135" s="257" t="s">
        <v>639</v>
      </c>
      <c r="T135" s="258" t="s">
        <v>138</v>
      </c>
      <c r="U135" s="257" t="s">
        <v>641</v>
      </c>
      <c r="V135" s="257"/>
      <c r="W135" s="257"/>
      <c r="X135" s="257"/>
      <c r="Y135" s="257"/>
      <c r="Z135" s="257"/>
      <c r="AA135" s="257"/>
      <c r="AB135" s="257"/>
      <c r="AC135" s="257"/>
      <c r="AD135" s="257"/>
      <c r="AE135" s="257"/>
      <c r="AF135" s="257"/>
      <c r="AG135" s="259"/>
      <c r="AH135" s="265"/>
    </row>
    <row r="136" spans="2:34" ht="13.5" customHeight="1">
      <c r="B136" s="1249"/>
      <c r="C136" s="1237"/>
      <c r="D136" s="1252"/>
      <c r="E136" s="1237"/>
      <c r="F136" s="1270"/>
      <c r="G136" s="1270"/>
      <c r="H136" s="1271"/>
      <c r="J136" s="256"/>
      <c r="K136" s="252"/>
      <c r="L136" s="253" t="s">
        <v>34</v>
      </c>
      <c r="M136" s="252"/>
      <c r="N136" s="253" t="s">
        <v>30</v>
      </c>
      <c r="O136" s="252"/>
      <c r="P136" s="254" t="s">
        <v>29</v>
      </c>
      <c r="Q136" s="255" t="s">
        <v>166</v>
      </c>
      <c r="R136" s="256" t="s">
        <v>138</v>
      </c>
      <c r="S136" s="1258" t="s">
        <v>645</v>
      </c>
      <c r="T136" s="1258"/>
      <c r="U136" s="1258"/>
      <c r="V136" s="258" t="s">
        <v>138</v>
      </c>
      <c r="W136" s="1258" t="s">
        <v>654</v>
      </c>
      <c r="X136" s="1258"/>
      <c r="Y136" s="1258"/>
      <c r="Z136" s="258" t="s">
        <v>138</v>
      </c>
      <c r="AA136" s="257" t="s">
        <v>652</v>
      </c>
      <c r="AB136" s="257"/>
      <c r="AC136" s="257"/>
      <c r="AD136" s="257"/>
      <c r="AE136" s="257"/>
      <c r="AF136" s="257"/>
      <c r="AG136" s="259"/>
      <c r="AH136" s="870" t="s">
        <v>138</v>
      </c>
    </row>
    <row r="137" spans="2:34" ht="13.5" customHeight="1">
      <c r="B137" s="1249"/>
      <c r="C137" s="1237"/>
      <c r="D137" s="1252"/>
      <c r="E137" s="1237"/>
      <c r="F137" s="1270"/>
      <c r="G137" s="1270"/>
      <c r="H137" s="1271"/>
      <c r="J137" s="256"/>
      <c r="K137" s="252"/>
      <c r="L137" s="253" t="s">
        <v>34</v>
      </c>
      <c r="M137" s="252"/>
      <c r="N137" s="253" t="s">
        <v>30</v>
      </c>
      <c r="O137" s="252"/>
      <c r="P137" s="254" t="s">
        <v>29</v>
      </c>
      <c r="Q137" s="255" t="s">
        <v>157</v>
      </c>
      <c r="R137" s="256" t="s">
        <v>138</v>
      </c>
      <c r="S137" s="257" t="s">
        <v>639</v>
      </c>
      <c r="T137" s="258" t="s">
        <v>138</v>
      </c>
      <c r="U137" s="257" t="s">
        <v>641</v>
      </c>
      <c r="V137" s="257"/>
      <c r="W137" s="257"/>
      <c r="X137" s="257"/>
      <c r="Y137" s="257"/>
      <c r="Z137" s="257"/>
      <c r="AA137" s="257"/>
      <c r="AB137" s="257"/>
      <c r="AC137" s="257"/>
      <c r="AD137" s="257"/>
      <c r="AE137" s="257"/>
      <c r="AF137" s="257"/>
      <c r="AG137" s="259"/>
      <c r="AH137" s="871" t="s">
        <v>639</v>
      </c>
    </row>
    <row r="138" spans="2:34" ht="13.5" customHeight="1">
      <c r="B138" s="1249"/>
      <c r="C138" s="1237"/>
      <c r="D138" s="1252"/>
      <c r="E138" s="1237"/>
      <c r="F138" s="1270"/>
      <c r="G138" s="1270"/>
      <c r="H138" s="1271"/>
      <c r="J138" s="256"/>
      <c r="K138" s="252"/>
      <c r="L138" s="253" t="s">
        <v>34</v>
      </c>
      <c r="M138" s="252"/>
      <c r="N138" s="253" t="s">
        <v>30</v>
      </c>
      <c r="O138" s="252"/>
      <c r="P138" s="254" t="s">
        <v>29</v>
      </c>
      <c r="Q138" s="255" t="s">
        <v>194</v>
      </c>
      <c r="R138" s="256" t="s">
        <v>138</v>
      </c>
      <c r="S138" s="257" t="s">
        <v>639</v>
      </c>
      <c r="T138" s="258" t="s">
        <v>138</v>
      </c>
      <c r="U138" s="257" t="s">
        <v>641</v>
      </c>
      <c r="V138" s="257"/>
      <c r="W138" s="257"/>
      <c r="X138" s="257"/>
      <c r="Y138" s="257"/>
      <c r="Z138" s="257"/>
      <c r="AA138" s="257"/>
      <c r="AB138" s="257"/>
      <c r="AC138" s="257"/>
      <c r="AD138" s="257"/>
      <c r="AE138" s="257"/>
      <c r="AF138" s="257"/>
      <c r="AG138" s="259"/>
      <c r="AH138" s="265"/>
    </row>
    <row r="139" spans="2:34" ht="13.5" customHeight="1">
      <c r="B139" s="1249"/>
      <c r="C139" s="1237"/>
      <c r="D139" s="1252"/>
      <c r="E139" s="1236" t="s">
        <v>138</v>
      </c>
      <c r="F139" s="1268" t="s">
        <v>622</v>
      </c>
      <c r="G139" s="1268"/>
      <c r="H139" s="1269"/>
      <c r="J139" s="256"/>
      <c r="K139" s="252"/>
      <c r="L139" s="253" t="s">
        <v>34</v>
      </c>
      <c r="M139" s="252"/>
      <c r="N139" s="253" t="s">
        <v>30</v>
      </c>
      <c r="O139" s="252"/>
      <c r="P139" s="254" t="s">
        <v>29</v>
      </c>
      <c r="Q139" s="255" t="s">
        <v>132</v>
      </c>
      <c r="R139" s="256" t="s">
        <v>138</v>
      </c>
      <c r="S139" s="257" t="s">
        <v>640</v>
      </c>
      <c r="T139" s="258" t="s">
        <v>138</v>
      </c>
      <c r="U139" s="257" t="s">
        <v>637</v>
      </c>
      <c r="V139" s="257"/>
      <c r="W139" s="257"/>
      <c r="X139" s="257"/>
      <c r="Y139" s="257"/>
      <c r="Z139" s="257"/>
      <c r="AA139" s="257"/>
      <c r="AB139" s="257"/>
      <c r="AC139" s="257"/>
      <c r="AD139" s="257"/>
      <c r="AE139" s="257"/>
      <c r="AF139" s="257"/>
      <c r="AG139" s="259"/>
      <c r="AH139" s="265"/>
    </row>
    <row r="140" spans="2:34" ht="13.5" customHeight="1">
      <c r="B140" s="1249"/>
      <c r="C140" s="1237"/>
      <c r="D140" s="1252"/>
      <c r="E140" s="1237"/>
      <c r="F140" s="1270"/>
      <c r="G140" s="1270"/>
      <c r="H140" s="1271"/>
      <c r="J140" s="256"/>
      <c r="K140" s="252"/>
      <c r="L140" s="253" t="s">
        <v>34</v>
      </c>
      <c r="M140" s="252"/>
      <c r="N140" s="253" t="s">
        <v>30</v>
      </c>
      <c r="O140" s="252"/>
      <c r="P140" s="254" t="s">
        <v>29</v>
      </c>
      <c r="Q140" s="255" t="s">
        <v>163</v>
      </c>
      <c r="R140" s="256" t="s">
        <v>138</v>
      </c>
      <c r="S140" s="1258" t="s">
        <v>643</v>
      </c>
      <c r="T140" s="1258"/>
      <c r="U140" s="1258"/>
      <c r="V140" s="258" t="s">
        <v>138</v>
      </c>
      <c r="W140" s="1258" t="s">
        <v>649</v>
      </c>
      <c r="X140" s="1258"/>
      <c r="Y140" s="1258"/>
      <c r="Z140" s="257"/>
      <c r="AA140" s="257"/>
      <c r="AB140" s="257"/>
      <c r="AC140" s="257"/>
      <c r="AD140" s="257"/>
      <c r="AE140" s="257"/>
      <c r="AF140" s="257"/>
      <c r="AG140" s="259"/>
      <c r="AH140" s="870" t="s">
        <v>138</v>
      </c>
    </row>
    <row r="141" spans="2:34" ht="13.5" customHeight="1">
      <c r="B141" s="1249"/>
      <c r="C141" s="1237"/>
      <c r="D141" s="1252"/>
      <c r="E141" s="1237"/>
      <c r="F141" s="1270"/>
      <c r="G141" s="1270"/>
      <c r="H141" s="1271"/>
      <c r="J141" s="256"/>
      <c r="K141" s="252"/>
      <c r="L141" s="253" t="s">
        <v>34</v>
      </c>
      <c r="M141" s="252"/>
      <c r="N141" s="253" t="s">
        <v>30</v>
      </c>
      <c r="O141" s="252"/>
      <c r="P141" s="254" t="s">
        <v>29</v>
      </c>
      <c r="Q141" s="255" t="s">
        <v>164</v>
      </c>
      <c r="R141" s="256" t="s">
        <v>138</v>
      </c>
      <c r="S141" s="257" t="s">
        <v>639</v>
      </c>
      <c r="T141" s="258" t="s">
        <v>138</v>
      </c>
      <c r="U141" s="257" t="s">
        <v>641</v>
      </c>
      <c r="V141" s="257"/>
      <c r="W141" s="257"/>
      <c r="X141" s="257"/>
      <c r="Y141" s="257"/>
      <c r="Z141" s="257"/>
      <c r="AA141" s="257"/>
      <c r="AB141" s="257"/>
      <c r="AC141" s="257"/>
      <c r="AD141" s="257"/>
      <c r="AE141" s="257"/>
      <c r="AF141" s="257"/>
      <c r="AG141" s="259"/>
      <c r="AH141" s="871" t="s">
        <v>641</v>
      </c>
    </row>
    <row r="142" spans="2:34" ht="13.5" customHeight="1">
      <c r="B142" s="1249"/>
      <c r="C142" s="1237"/>
      <c r="D142" s="1252"/>
      <c r="E142" s="1237"/>
      <c r="F142" s="1272"/>
      <c r="G142" s="1272"/>
      <c r="H142" s="1273"/>
      <c r="J142" s="256"/>
      <c r="K142" s="252"/>
      <c r="L142" s="253" t="s">
        <v>34</v>
      </c>
      <c r="M142" s="252"/>
      <c r="N142" s="253" t="s">
        <v>30</v>
      </c>
      <c r="O142" s="252"/>
      <c r="P142" s="254" t="s">
        <v>29</v>
      </c>
      <c r="Q142" s="255" t="s">
        <v>165</v>
      </c>
      <c r="R142" s="256" t="s">
        <v>138</v>
      </c>
      <c r="S142" s="257" t="s">
        <v>639</v>
      </c>
      <c r="T142" s="258" t="s">
        <v>138</v>
      </c>
      <c r="U142" s="257" t="s">
        <v>641</v>
      </c>
      <c r="V142" s="257"/>
      <c r="W142" s="257"/>
      <c r="X142" s="257"/>
      <c r="Y142" s="257"/>
      <c r="Z142" s="257"/>
      <c r="AA142" s="257"/>
      <c r="AB142" s="257"/>
      <c r="AC142" s="257"/>
      <c r="AD142" s="257"/>
      <c r="AE142" s="257"/>
      <c r="AF142" s="257"/>
      <c r="AG142" s="259"/>
      <c r="AH142" s="265"/>
    </row>
    <row r="143" spans="2:34" ht="13.5" customHeight="1">
      <c r="B143" s="1249"/>
      <c r="C143" s="1237"/>
      <c r="D143" s="1252"/>
      <c r="E143" s="1236" t="s">
        <v>138</v>
      </c>
      <c r="F143" s="1268" t="s">
        <v>624</v>
      </c>
      <c r="G143" s="1268"/>
      <c r="H143" s="1269"/>
      <c r="J143" s="256"/>
      <c r="K143" s="252"/>
      <c r="L143" s="253" t="s">
        <v>34</v>
      </c>
      <c r="M143" s="252"/>
      <c r="N143" s="253" t="s">
        <v>30</v>
      </c>
      <c r="O143" s="252"/>
      <c r="P143" s="254" t="s">
        <v>29</v>
      </c>
      <c r="Q143" s="255" t="s">
        <v>120</v>
      </c>
      <c r="R143" s="256" t="s">
        <v>138</v>
      </c>
      <c r="S143" s="257" t="s">
        <v>639</v>
      </c>
      <c r="T143" s="258" t="s">
        <v>138</v>
      </c>
      <c r="U143" s="257" t="s">
        <v>641</v>
      </c>
      <c r="V143" s="257"/>
      <c r="W143" s="257"/>
      <c r="X143" s="257"/>
      <c r="Y143" s="257"/>
      <c r="Z143" s="257"/>
      <c r="AA143" s="257"/>
      <c r="AB143" s="257"/>
      <c r="AC143" s="257"/>
      <c r="AD143" s="257"/>
      <c r="AE143" s="257"/>
      <c r="AF143" s="257"/>
      <c r="AG143" s="259"/>
      <c r="AH143" s="265"/>
    </row>
    <row r="144" spans="2:34" ht="13.5" customHeight="1">
      <c r="B144" s="1249"/>
      <c r="C144" s="1237"/>
      <c r="D144" s="1252"/>
      <c r="E144" s="1237"/>
      <c r="F144" s="1270"/>
      <c r="G144" s="1270"/>
      <c r="H144" s="1271"/>
      <c r="J144" s="256"/>
      <c r="K144" s="252"/>
      <c r="L144" s="253" t="s">
        <v>34</v>
      </c>
      <c r="M144" s="252"/>
      <c r="N144" s="253" t="s">
        <v>30</v>
      </c>
      <c r="O144" s="252"/>
      <c r="P144" s="254" t="s">
        <v>29</v>
      </c>
      <c r="Q144" s="255" t="s">
        <v>162</v>
      </c>
      <c r="R144" s="256" t="s">
        <v>138</v>
      </c>
      <c r="S144" s="257" t="s">
        <v>639</v>
      </c>
      <c r="T144" s="258" t="s">
        <v>138</v>
      </c>
      <c r="U144" s="257" t="s">
        <v>642</v>
      </c>
      <c r="V144" s="258" t="s">
        <v>138</v>
      </c>
      <c r="W144" s="257" t="s">
        <v>224</v>
      </c>
      <c r="X144" s="257"/>
      <c r="Y144" s="257"/>
      <c r="Z144" s="257"/>
      <c r="AA144" s="257"/>
      <c r="AB144" s="257"/>
      <c r="AC144" s="257"/>
      <c r="AD144" s="257"/>
      <c r="AE144" s="257"/>
      <c r="AF144" s="257"/>
      <c r="AG144" s="259"/>
      <c r="AH144" s="265"/>
    </row>
    <row r="145" spans="2:34" ht="13.5" customHeight="1">
      <c r="B145" s="1249"/>
      <c r="C145" s="1237"/>
      <c r="D145" s="1252"/>
      <c r="E145" s="1237"/>
      <c r="F145" s="1270"/>
      <c r="G145" s="1272"/>
      <c r="H145" s="1273"/>
      <c r="J145" s="1057"/>
      <c r="K145" s="1014"/>
      <c r="L145" s="1015" t="s">
        <v>34</v>
      </c>
      <c r="M145" s="1014"/>
      <c r="N145" s="1015" t="s">
        <v>30</v>
      </c>
      <c r="O145" s="1014"/>
      <c r="P145" s="1016" t="s">
        <v>29</v>
      </c>
      <c r="Q145" s="1017" t="s">
        <v>122</v>
      </c>
      <c r="R145" s="260" t="s">
        <v>138</v>
      </c>
      <c r="S145" s="261" t="s">
        <v>639</v>
      </c>
      <c r="T145" s="262" t="s">
        <v>138</v>
      </c>
      <c r="U145" s="261" t="s">
        <v>1354</v>
      </c>
      <c r="V145" s="262" t="s">
        <v>138</v>
      </c>
      <c r="W145" s="261" t="s">
        <v>1355</v>
      </c>
      <c r="X145" s="262" t="s">
        <v>138</v>
      </c>
      <c r="Y145" s="261" t="s">
        <v>1356</v>
      </c>
      <c r="Z145" s="261"/>
      <c r="AA145" s="261"/>
      <c r="AB145" s="261"/>
      <c r="AC145" s="261"/>
      <c r="AD145" s="261"/>
      <c r="AE145" s="261"/>
      <c r="AF145" s="261"/>
      <c r="AG145" s="263"/>
      <c r="AH145" s="266"/>
    </row>
    <row r="146" spans="2:10" ht="8.25" customHeight="1">
      <c r="B146" s="944"/>
      <c r="C146" s="944"/>
      <c r="D146" s="944"/>
      <c r="E146" s="1056"/>
      <c r="F146" s="944" t="s">
        <v>620</v>
      </c>
      <c r="J146" s="944"/>
    </row>
    <row r="147" spans="2:34" ht="13.5" customHeight="1">
      <c r="B147" s="1235" t="s">
        <v>91</v>
      </c>
      <c r="C147" s="1235"/>
      <c r="D147" s="1235"/>
      <c r="E147" s="1235" t="s">
        <v>1</v>
      </c>
      <c r="F147" s="1235"/>
      <c r="G147" s="1244" t="s">
        <v>219</v>
      </c>
      <c r="H147" s="1244"/>
      <c r="J147" s="1235" t="s">
        <v>129</v>
      </c>
      <c r="K147" s="1235"/>
      <c r="L147" s="1235"/>
      <c r="M147" s="1235"/>
      <c r="N147" s="1235"/>
      <c r="O147" s="1235"/>
      <c r="P147" s="1235"/>
      <c r="Q147" s="1254" t="s">
        <v>130</v>
      </c>
      <c r="R147" s="1255"/>
      <c r="S147" s="1255"/>
      <c r="T147" s="1255"/>
      <c r="U147" s="1255"/>
      <c r="V147" s="1255"/>
      <c r="W147" s="1255"/>
      <c r="X147" s="1255"/>
      <c r="Y147" s="1255"/>
      <c r="Z147" s="1255"/>
      <c r="AA147" s="1255"/>
      <c r="AB147" s="1255"/>
      <c r="AC147" s="1255"/>
      <c r="AD147" s="1255"/>
      <c r="AE147" s="1255"/>
      <c r="AF147" s="1255"/>
      <c r="AG147" s="1256"/>
      <c r="AH147" s="267" t="s">
        <v>1353</v>
      </c>
    </row>
    <row r="148" spans="2:34" ht="13.5" customHeight="1">
      <c r="B148" s="1248">
        <v>25</v>
      </c>
      <c r="C148" s="1236" t="s">
        <v>138</v>
      </c>
      <c r="D148" s="1251" t="s">
        <v>664</v>
      </c>
      <c r="E148" s="1236" t="s">
        <v>138</v>
      </c>
      <c r="F148" s="1289" t="s">
        <v>621</v>
      </c>
      <c r="G148" s="1289"/>
      <c r="H148" s="1288"/>
      <c r="J148" s="249"/>
      <c r="K148" s="245"/>
      <c r="L148" s="246" t="s">
        <v>34</v>
      </c>
      <c r="M148" s="245"/>
      <c r="N148" s="246" t="s">
        <v>30</v>
      </c>
      <c r="O148" s="245"/>
      <c r="P148" s="247" t="s">
        <v>29</v>
      </c>
      <c r="Q148" s="264" t="s">
        <v>117</v>
      </c>
      <c r="R148" s="249" t="s">
        <v>138</v>
      </c>
      <c r="S148" s="250" t="s">
        <v>638</v>
      </c>
      <c r="T148" s="251" t="s">
        <v>138</v>
      </c>
      <c r="U148" s="250" t="s">
        <v>636</v>
      </c>
      <c r="V148" s="250"/>
      <c r="W148" s="250"/>
      <c r="X148" s="250"/>
      <c r="Y148" s="250"/>
      <c r="Z148" s="250"/>
      <c r="AA148" s="250"/>
      <c r="AB148" s="250"/>
      <c r="AC148" s="250"/>
      <c r="AD148" s="250"/>
      <c r="AE148" s="250"/>
      <c r="AF148" s="250"/>
      <c r="AG148" s="248"/>
      <c r="AH148" s="265"/>
    </row>
    <row r="149" spans="2:34" ht="27" customHeight="1">
      <c r="B149" s="1249"/>
      <c r="C149" s="1237"/>
      <c r="D149" s="1252"/>
      <c r="E149" s="1237"/>
      <c r="F149" s="1290"/>
      <c r="G149" s="1290"/>
      <c r="H149" s="1264"/>
      <c r="J149" s="256"/>
      <c r="K149" s="252"/>
      <c r="L149" s="253" t="s">
        <v>34</v>
      </c>
      <c r="M149" s="252"/>
      <c r="N149" s="253" t="s">
        <v>30</v>
      </c>
      <c r="O149" s="252"/>
      <c r="P149" s="254" t="s">
        <v>29</v>
      </c>
      <c r="Q149" s="255" t="s">
        <v>92</v>
      </c>
      <c r="R149" s="256" t="s">
        <v>138</v>
      </c>
      <c r="S149" s="257" t="s">
        <v>639</v>
      </c>
      <c r="T149" s="258" t="s">
        <v>138</v>
      </c>
      <c r="U149" s="257" t="s">
        <v>633</v>
      </c>
      <c r="V149" s="271" t="s">
        <v>138</v>
      </c>
      <c r="W149" s="270" t="s">
        <v>221</v>
      </c>
      <c r="X149" s="271" t="s">
        <v>138</v>
      </c>
      <c r="Y149" s="270" t="s">
        <v>222</v>
      </c>
      <c r="Z149" s="271" t="s">
        <v>138</v>
      </c>
      <c r="AA149" s="270" t="s">
        <v>653</v>
      </c>
      <c r="AB149" s="271" t="s">
        <v>138</v>
      </c>
      <c r="AC149" s="270" t="s">
        <v>223</v>
      </c>
      <c r="AD149" s="271" t="s">
        <v>138</v>
      </c>
      <c r="AE149" s="270" t="s">
        <v>650</v>
      </c>
      <c r="AF149" s="257"/>
      <c r="AG149" s="259"/>
      <c r="AH149" s="265"/>
    </row>
    <row r="150" spans="2:34" ht="13.5" customHeight="1">
      <c r="B150" s="1249"/>
      <c r="C150" s="1237"/>
      <c r="D150" s="1252"/>
      <c r="E150" s="1237"/>
      <c r="F150" s="1290"/>
      <c r="G150" s="1290"/>
      <c r="H150" s="1264"/>
      <c r="J150" s="256"/>
      <c r="K150" s="252"/>
      <c r="L150" s="253" t="s">
        <v>34</v>
      </c>
      <c r="M150" s="252"/>
      <c r="N150" s="253" t="s">
        <v>30</v>
      </c>
      <c r="O150" s="252"/>
      <c r="P150" s="254" t="s">
        <v>29</v>
      </c>
      <c r="Q150" s="255" t="s">
        <v>93</v>
      </c>
      <c r="R150" s="256" t="s">
        <v>138</v>
      </c>
      <c r="S150" s="257" t="s">
        <v>640</v>
      </c>
      <c r="T150" s="258" t="s">
        <v>138</v>
      </c>
      <c r="U150" s="257" t="s">
        <v>637</v>
      </c>
      <c r="V150" s="257"/>
      <c r="W150" s="257"/>
      <c r="X150" s="257"/>
      <c r="Y150" s="257"/>
      <c r="Z150" s="257"/>
      <c r="AA150" s="257"/>
      <c r="AB150" s="257"/>
      <c r="AC150" s="257"/>
      <c r="AD150" s="257"/>
      <c r="AE150" s="257"/>
      <c r="AF150" s="257"/>
      <c r="AG150" s="259"/>
      <c r="AH150" s="265"/>
    </row>
    <row r="151" spans="2:34" ht="13.5" customHeight="1">
      <c r="B151" s="1249"/>
      <c r="C151" s="1237"/>
      <c r="D151" s="1252"/>
      <c r="E151" s="1236" t="s">
        <v>138</v>
      </c>
      <c r="F151" s="1289" t="s">
        <v>623</v>
      </c>
      <c r="G151" s="1289"/>
      <c r="H151" s="1288"/>
      <c r="J151" s="256"/>
      <c r="K151" s="252"/>
      <c r="L151" s="253" t="s">
        <v>34</v>
      </c>
      <c r="M151" s="252"/>
      <c r="N151" s="253" t="s">
        <v>30</v>
      </c>
      <c r="O151" s="252"/>
      <c r="P151" s="254" t="s">
        <v>29</v>
      </c>
      <c r="Q151" s="255" t="s">
        <v>118</v>
      </c>
      <c r="R151" s="256" t="s">
        <v>138</v>
      </c>
      <c r="S151" s="257" t="s">
        <v>639</v>
      </c>
      <c r="T151" s="258" t="s">
        <v>138</v>
      </c>
      <c r="U151" s="257" t="s">
        <v>641</v>
      </c>
      <c r="V151" s="257"/>
      <c r="W151" s="257"/>
      <c r="X151" s="257"/>
      <c r="Y151" s="257"/>
      <c r="Z151" s="257"/>
      <c r="AA151" s="257"/>
      <c r="AB151" s="257"/>
      <c r="AC151" s="257"/>
      <c r="AD151" s="257"/>
      <c r="AE151" s="257"/>
      <c r="AF151" s="257"/>
      <c r="AG151" s="259"/>
      <c r="AH151" s="265"/>
    </row>
    <row r="152" spans="2:34" ht="13.5" customHeight="1">
      <c r="B152" s="1249"/>
      <c r="C152" s="1237"/>
      <c r="D152" s="1252"/>
      <c r="E152" s="1237"/>
      <c r="F152" s="1290"/>
      <c r="G152" s="1290"/>
      <c r="H152" s="1264"/>
      <c r="J152" s="256"/>
      <c r="K152" s="252"/>
      <c r="L152" s="253" t="s">
        <v>34</v>
      </c>
      <c r="M152" s="252"/>
      <c r="N152" s="253" t="s">
        <v>30</v>
      </c>
      <c r="O152" s="252"/>
      <c r="P152" s="254" t="s">
        <v>29</v>
      </c>
      <c r="Q152" s="255" t="s">
        <v>194</v>
      </c>
      <c r="R152" s="256" t="s">
        <v>138</v>
      </c>
      <c r="S152" s="257" t="s">
        <v>639</v>
      </c>
      <c r="T152" s="258" t="s">
        <v>138</v>
      </c>
      <c r="U152" s="257" t="s">
        <v>641</v>
      </c>
      <c r="V152" s="257"/>
      <c r="W152" s="257"/>
      <c r="X152" s="257"/>
      <c r="Y152" s="257"/>
      <c r="Z152" s="257"/>
      <c r="AA152" s="257"/>
      <c r="AB152" s="257"/>
      <c r="AC152" s="257"/>
      <c r="AD152" s="257"/>
      <c r="AE152" s="257"/>
      <c r="AF152" s="257"/>
      <c r="AG152" s="259"/>
      <c r="AH152" s="870" t="s">
        <v>138</v>
      </c>
    </row>
    <row r="153" spans="2:34" ht="13.5" customHeight="1">
      <c r="B153" s="1249"/>
      <c r="C153" s="1237"/>
      <c r="D153" s="1252"/>
      <c r="E153" s="1238"/>
      <c r="F153" s="1290"/>
      <c r="G153" s="1290"/>
      <c r="H153" s="1264"/>
      <c r="J153" s="256"/>
      <c r="K153" s="252"/>
      <c r="L153" s="253" t="s">
        <v>34</v>
      </c>
      <c r="M153" s="252"/>
      <c r="N153" s="253" t="s">
        <v>30</v>
      </c>
      <c r="O153" s="252"/>
      <c r="P153" s="254" t="s">
        <v>29</v>
      </c>
      <c r="Q153" s="255" t="s">
        <v>132</v>
      </c>
      <c r="R153" s="256" t="s">
        <v>138</v>
      </c>
      <c r="S153" s="257" t="s">
        <v>640</v>
      </c>
      <c r="T153" s="258" t="s">
        <v>138</v>
      </c>
      <c r="U153" s="257" t="s">
        <v>637</v>
      </c>
      <c r="V153" s="257"/>
      <c r="W153" s="257"/>
      <c r="X153" s="257"/>
      <c r="Y153" s="257"/>
      <c r="Z153" s="257"/>
      <c r="AA153" s="257"/>
      <c r="AB153" s="257"/>
      <c r="AC153" s="257"/>
      <c r="AD153" s="257"/>
      <c r="AE153" s="257"/>
      <c r="AF153" s="257"/>
      <c r="AG153" s="259"/>
      <c r="AH153" s="871" t="s">
        <v>639</v>
      </c>
    </row>
    <row r="154" spans="2:34" ht="13.5" customHeight="1">
      <c r="B154" s="1249"/>
      <c r="C154" s="1237"/>
      <c r="D154" s="1252"/>
      <c r="E154" s="1237" t="s">
        <v>138</v>
      </c>
      <c r="F154" s="1289" t="s">
        <v>622</v>
      </c>
      <c r="G154" s="1289"/>
      <c r="H154" s="1288"/>
      <c r="J154" s="256"/>
      <c r="K154" s="252"/>
      <c r="L154" s="253" t="s">
        <v>34</v>
      </c>
      <c r="M154" s="252"/>
      <c r="N154" s="253" t="s">
        <v>30</v>
      </c>
      <c r="O154" s="252"/>
      <c r="P154" s="254" t="s">
        <v>29</v>
      </c>
      <c r="Q154" s="255" t="s">
        <v>163</v>
      </c>
      <c r="R154" s="256" t="s">
        <v>138</v>
      </c>
      <c r="S154" s="1258" t="s">
        <v>643</v>
      </c>
      <c r="T154" s="1258"/>
      <c r="U154" s="1258"/>
      <c r="V154" s="258" t="s">
        <v>138</v>
      </c>
      <c r="W154" s="1258" t="s">
        <v>649</v>
      </c>
      <c r="X154" s="1258"/>
      <c r="Y154" s="1258"/>
      <c r="Z154" s="257"/>
      <c r="AA154" s="257"/>
      <c r="AB154" s="257"/>
      <c r="AC154" s="257"/>
      <c r="AD154" s="257"/>
      <c r="AE154" s="257"/>
      <c r="AF154" s="257"/>
      <c r="AG154" s="259"/>
      <c r="AH154" s="265"/>
    </row>
    <row r="155" spans="2:34" ht="13.5" customHeight="1">
      <c r="B155" s="1249"/>
      <c r="C155" s="1237"/>
      <c r="D155" s="1252"/>
      <c r="E155" s="1237"/>
      <c r="F155" s="1290"/>
      <c r="G155" s="1290"/>
      <c r="H155" s="1264"/>
      <c r="J155" s="256"/>
      <c r="K155" s="252"/>
      <c r="L155" s="253" t="s">
        <v>34</v>
      </c>
      <c r="M155" s="252"/>
      <c r="N155" s="253" t="s">
        <v>30</v>
      </c>
      <c r="O155" s="252"/>
      <c r="P155" s="254" t="s">
        <v>29</v>
      </c>
      <c r="Q155" s="255" t="s">
        <v>164</v>
      </c>
      <c r="R155" s="256" t="s">
        <v>138</v>
      </c>
      <c r="S155" s="257" t="s">
        <v>639</v>
      </c>
      <c r="T155" s="258" t="s">
        <v>138</v>
      </c>
      <c r="U155" s="257" t="s">
        <v>641</v>
      </c>
      <c r="V155" s="257"/>
      <c r="W155" s="257"/>
      <c r="X155" s="257"/>
      <c r="Y155" s="257"/>
      <c r="Z155" s="257"/>
      <c r="AA155" s="257"/>
      <c r="AB155" s="257"/>
      <c r="AC155" s="257"/>
      <c r="AD155" s="257"/>
      <c r="AE155" s="257"/>
      <c r="AF155" s="257"/>
      <c r="AG155" s="259"/>
      <c r="AH155" s="265"/>
    </row>
    <row r="156" spans="2:34" ht="13.5" customHeight="1">
      <c r="B156" s="1249"/>
      <c r="C156" s="1237"/>
      <c r="D156" s="1252"/>
      <c r="E156" s="1237"/>
      <c r="F156" s="1290"/>
      <c r="G156" s="1290"/>
      <c r="H156" s="1264"/>
      <c r="J156" s="256"/>
      <c r="K156" s="252"/>
      <c r="L156" s="253" t="s">
        <v>34</v>
      </c>
      <c r="M156" s="252"/>
      <c r="N156" s="253" t="s">
        <v>30</v>
      </c>
      <c r="O156" s="252"/>
      <c r="P156" s="254" t="s">
        <v>29</v>
      </c>
      <c r="Q156" s="255" t="s">
        <v>165</v>
      </c>
      <c r="R156" s="256" t="s">
        <v>138</v>
      </c>
      <c r="S156" s="257" t="s">
        <v>639</v>
      </c>
      <c r="T156" s="258" t="s">
        <v>138</v>
      </c>
      <c r="U156" s="257" t="s">
        <v>641</v>
      </c>
      <c r="V156" s="257"/>
      <c r="W156" s="257"/>
      <c r="X156" s="257"/>
      <c r="Y156" s="257"/>
      <c r="Z156" s="257"/>
      <c r="AA156" s="257"/>
      <c r="AB156" s="257"/>
      <c r="AC156" s="257"/>
      <c r="AD156" s="257"/>
      <c r="AE156" s="257"/>
      <c r="AF156" s="257"/>
      <c r="AG156" s="259"/>
      <c r="AH156" s="870" t="s">
        <v>138</v>
      </c>
    </row>
    <row r="157" spans="2:34" ht="13.5" customHeight="1">
      <c r="B157" s="1249"/>
      <c r="C157" s="1237"/>
      <c r="D157" s="1252"/>
      <c r="E157" s="1237"/>
      <c r="F157" s="1291"/>
      <c r="G157" s="1291"/>
      <c r="H157" s="1265"/>
      <c r="J157" s="256"/>
      <c r="K157" s="252"/>
      <c r="L157" s="253" t="s">
        <v>34</v>
      </c>
      <c r="M157" s="252"/>
      <c r="N157" s="253" t="s">
        <v>30</v>
      </c>
      <c r="O157" s="252"/>
      <c r="P157" s="254" t="s">
        <v>29</v>
      </c>
      <c r="Q157" s="255" t="s">
        <v>120</v>
      </c>
      <c r="R157" s="256" t="s">
        <v>138</v>
      </c>
      <c r="S157" s="257" t="s">
        <v>639</v>
      </c>
      <c r="T157" s="258" t="s">
        <v>138</v>
      </c>
      <c r="U157" s="257" t="s">
        <v>641</v>
      </c>
      <c r="V157" s="257"/>
      <c r="W157" s="257"/>
      <c r="X157" s="257"/>
      <c r="Y157" s="257"/>
      <c r="Z157" s="257"/>
      <c r="AA157" s="257"/>
      <c r="AB157" s="257"/>
      <c r="AC157" s="257"/>
      <c r="AD157" s="257"/>
      <c r="AE157" s="257"/>
      <c r="AF157" s="257"/>
      <c r="AG157" s="259"/>
      <c r="AH157" s="871" t="s">
        <v>641</v>
      </c>
    </row>
    <row r="158" spans="2:34" ht="13.5" customHeight="1">
      <c r="B158" s="1249"/>
      <c r="C158" s="1237"/>
      <c r="D158" s="1252"/>
      <c r="E158" s="1236" t="s">
        <v>138</v>
      </c>
      <c r="F158" s="1289" t="s">
        <v>624</v>
      </c>
      <c r="G158" s="1289"/>
      <c r="H158" s="1288"/>
      <c r="J158" s="256"/>
      <c r="K158" s="252"/>
      <c r="L158" s="253" t="s">
        <v>34</v>
      </c>
      <c r="M158" s="252"/>
      <c r="N158" s="253" t="s">
        <v>30</v>
      </c>
      <c r="O158" s="252"/>
      <c r="P158" s="254" t="s">
        <v>29</v>
      </c>
      <c r="Q158" s="255" t="s">
        <v>162</v>
      </c>
      <c r="R158" s="256" t="s">
        <v>138</v>
      </c>
      <c r="S158" s="257" t="s">
        <v>639</v>
      </c>
      <c r="T158" s="258" t="s">
        <v>138</v>
      </c>
      <c r="U158" s="257" t="s">
        <v>642</v>
      </c>
      <c r="V158" s="258" t="s">
        <v>138</v>
      </c>
      <c r="W158" s="257" t="s">
        <v>224</v>
      </c>
      <c r="X158" s="257"/>
      <c r="Y158" s="257"/>
      <c r="Z158" s="257"/>
      <c r="AA158" s="257"/>
      <c r="AB158" s="257"/>
      <c r="AC158" s="257"/>
      <c r="AD158" s="257"/>
      <c r="AE158" s="257"/>
      <c r="AF158" s="257"/>
      <c r="AG158" s="259"/>
      <c r="AH158" s="265"/>
    </row>
    <row r="159" spans="2:34" ht="13.5" customHeight="1">
      <c r="B159" s="1249"/>
      <c r="C159" s="1237"/>
      <c r="D159" s="1252"/>
      <c r="E159" s="1237"/>
      <c r="F159" s="1290"/>
      <c r="G159" s="1290"/>
      <c r="H159" s="1264"/>
      <c r="J159" s="256"/>
      <c r="K159" s="252"/>
      <c r="L159" s="253" t="s">
        <v>34</v>
      </c>
      <c r="M159" s="252"/>
      <c r="N159" s="253" t="s">
        <v>30</v>
      </c>
      <c r="O159" s="252"/>
      <c r="P159" s="254" t="s">
        <v>29</v>
      </c>
      <c r="Q159" s="255" t="s">
        <v>166</v>
      </c>
      <c r="R159" s="256" t="s">
        <v>138</v>
      </c>
      <c r="S159" s="1258" t="s">
        <v>645</v>
      </c>
      <c r="T159" s="1258"/>
      <c r="U159" s="1258"/>
      <c r="V159" s="258" t="s">
        <v>138</v>
      </c>
      <c r="W159" s="1258" t="s">
        <v>654</v>
      </c>
      <c r="X159" s="1258"/>
      <c r="Y159" s="1258"/>
      <c r="Z159" s="258" t="s">
        <v>138</v>
      </c>
      <c r="AA159" s="257" t="s">
        <v>652</v>
      </c>
      <c r="AB159" s="257"/>
      <c r="AC159" s="257"/>
      <c r="AD159" s="257"/>
      <c r="AE159" s="257"/>
      <c r="AF159" s="257"/>
      <c r="AG159" s="259"/>
      <c r="AH159" s="265"/>
    </row>
    <row r="160" spans="2:34" ht="13.5" customHeight="1">
      <c r="B160" s="1250"/>
      <c r="C160" s="1238"/>
      <c r="D160" s="1253"/>
      <c r="E160" s="1238"/>
      <c r="F160" s="1291"/>
      <c r="G160" s="1291"/>
      <c r="H160" s="1265"/>
      <c r="J160" s="260"/>
      <c r="K160" s="1014"/>
      <c r="L160" s="1015" t="s">
        <v>34</v>
      </c>
      <c r="M160" s="1014"/>
      <c r="N160" s="1015" t="s">
        <v>30</v>
      </c>
      <c r="O160" s="1014"/>
      <c r="P160" s="1016" t="s">
        <v>29</v>
      </c>
      <c r="Q160" s="1017" t="s">
        <v>122</v>
      </c>
      <c r="R160" s="260" t="s">
        <v>138</v>
      </c>
      <c r="S160" s="261" t="s">
        <v>639</v>
      </c>
      <c r="T160" s="262" t="s">
        <v>138</v>
      </c>
      <c r="U160" s="261" t="s">
        <v>1354</v>
      </c>
      <c r="V160" s="262" t="s">
        <v>138</v>
      </c>
      <c r="W160" s="261" t="s">
        <v>1355</v>
      </c>
      <c r="X160" s="262" t="s">
        <v>138</v>
      </c>
      <c r="Y160" s="261" t="s">
        <v>1356</v>
      </c>
      <c r="Z160" s="261"/>
      <c r="AA160" s="261"/>
      <c r="AB160" s="261"/>
      <c r="AC160" s="261"/>
      <c r="AD160" s="261"/>
      <c r="AE160" s="261"/>
      <c r="AF160" s="261"/>
      <c r="AG160" s="263"/>
      <c r="AH160" s="266"/>
    </row>
    <row r="161" ht="8.25" customHeight="1">
      <c r="F161" s="235" t="s">
        <v>620</v>
      </c>
    </row>
    <row r="162" spans="2:34" ht="13.5" customHeight="1">
      <c r="B162" s="1235" t="s">
        <v>91</v>
      </c>
      <c r="C162" s="1235"/>
      <c r="D162" s="1235"/>
      <c r="E162" s="1235" t="s">
        <v>1</v>
      </c>
      <c r="F162" s="1235"/>
      <c r="G162" s="1235" t="s">
        <v>219</v>
      </c>
      <c r="H162" s="1235"/>
      <c r="J162" s="1235" t="s">
        <v>129</v>
      </c>
      <c r="K162" s="1235"/>
      <c r="L162" s="1235"/>
      <c r="M162" s="1235"/>
      <c r="N162" s="1235"/>
      <c r="O162" s="1235"/>
      <c r="P162" s="1235"/>
      <c r="Q162" s="1254" t="s">
        <v>130</v>
      </c>
      <c r="R162" s="1255"/>
      <c r="S162" s="1255"/>
      <c r="T162" s="1255"/>
      <c r="U162" s="1255"/>
      <c r="V162" s="1255"/>
      <c r="W162" s="1255"/>
      <c r="X162" s="1255"/>
      <c r="Y162" s="1255"/>
      <c r="Z162" s="1255"/>
      <c r="AA162" s="1255"/>
      <c r="AB162" s="1255"/>
      <c r="AC162" s="1255"/>
      <c r="AD162" s="1255"/>
      <c r="AE162" s="1255"/>
      <c r="AF162" s="1255"/>
      <c r="AG162" s="1256"/>
      <c r="AH162" s="267" t="s">
        <v>1353</v>
      </c>
    </row>
    <row r="163" spans="2:34" ht="13.5" customHeight="1">
      <c r="B163" s="1248">
        <v>22</v>
      </c>
      <c r="C163" s="1236" t="s">
        <v>138</v>
      </c>
      <c r="D163" s="1251" t="s">
        <v>629</v>
      </c>
      <c r="E163" s="1236" t="s">
        <v>138</v>
      </c>
      <c r="F163" s="1268" t="s">
        <v>625</v>
      </c>
      <c r="G163" s="1268"/>
      <c r="H163" s="1269"/>
      <c r="J163" s="249"/>
      <c r="K163" s="245"/>
      <c r="L163" s="246" t="s">
        <v>34</v>
      </c>
      <c r="M163" s="245"/>
      <c r="N163" s="246" t="s">
        <v>30</v>
      </c>
      <c r="O163" s="245"/>
      <c r="P163" s="247" t="s">
        <v>29</v>
      </c>
      <c r="Q163" s="264" t="s">
        <v>117</v>
      </c>
      <c r="R163" s="249" t="s">
        <v>138</v>
      </c>
      <c r="S163" s="250" t="s">
        <v>638</v>
      </c>
      <c r="T163" s="251" t="s">
        <v>138</v>
      </c>
      <c r="U163" s="250" t="s">
        <v>636</v>
      </c>
      <c r="V163" s="250"/>
      <c r="W163" s="250"/>
      <c r="X163" s="250"/>
      <c r="Y163" s="250"/>
      <c r="Z163" s="250"/>
      <c r="AA163" s="250"/>
      <c r="AB163" s="250"/>
      <c r="AC163" s="250"/>
      <c r="AD163" s="250"/>
      <c r="AE163" s="250"/>
      <c r="AF163" s="250"/>
      <c r="AG163" s="248"/>
      <c r="AH163" s="265"/>
    </row>
    <row r="164" spans="2:34" ht="27" customHeight="1">
      <c r="B164" s="1249"/>
      <c r="C164" s="1237"/>
      <c r="D164" s="1252"/>
      <c r="E164" s="1237"/>
      <c r="F164" s="1270"/>
      <c r="G164" s="1270"/>
      <c r="H164" s="1271"/>
      <c r="J164" s="256"/>
      <c r="K164" s="252"/>
      <c r="L164" s="253" t="s">
        <v>34</v>
      </c>
      <c r="M164" s="252"/>
      <c r="N164" s="253" t="s">
        <v>30</v>
      </c>
      <c r="O164" s="252"/>
      <c r="P164" s="254" t="s">
        <v>29</v>
      </c>
      <c r="Q164" s="255" t="s">
        <v>92</v>
      </c>
      <c r="R164" s="256" t="s">
        <v>138</v>
      </c>
      <c r="S164" s="257" t="s">
        <v>639</v>
      </c>
      <c r="T164" s="258" t="s">
        <v>138</v>
      </c>
      <c r="U164" s="257" t="s">
        <v>633</v>
      </c>
      <c r="V164" s="271" t="s">
        <v>138</v>
      </c>
      <c r="W164" s="270" t="s">
        <v>221</v>
      </c>
      <c r="X164" s="271" t="s">
        <v>138</v>
      </c>
      <c r="Y164" s="270" t="s">
        <v>222</v>
      </c>
      <c r="Z164" s="271" t="s">
        <v>138</v>
      </c>
      <c r="AA164" s="270" t="s">
        <v>653</v>
      </c>
      <c r="AB164" s="271" t="s">
        <v>138</v>
      </c>
      <c r="AC164" s="270" t="s">
        <v>223</v>
      </c>
      <c r="AD164" s="271" t="s">
        <v>138</v>
      </c>
      <c r="AE164" s="270" t="s">
        <v>650</v>
      </c>
      <c r="AF164" s="257"/>
      <c r="AG164" s="259"/>
      <c r="AH164" s="265"/>
    </row>
    <row r="165" spans="2:34" ht="13.5" customHeight="1">
      <c r="B165" s="1249"/>
      <c r="C165" s="1237"/>
      <c r="D165" s="1252"/>
      <c r="E165" s="1237"/>
      <c r="F165" s="1270"/>
      <c r="G165" s="1270"/>
      <c r="H165" s="1271"/>
      <c r="J165" s="256"/>
      <c r="K165" s="252"/>
      <c r="L165" s="253" t="s">
        <v>34</v>
      </c>
      <c r="M165" s="252"/>
      <c r="N165" s="253" t="s">
        <v>30</v>
      </c>
      <c r="O165" s="252"/>
      <c r="P165" s="254" t="s">
        <v>29</v>
      </c>
      <c r="Q165" s="255" t="s">
        <v>93</v>
      </c>
      <c r="R165" s="256" t="s">
        <v>138</v>
      </c>
      <c r="S165" s="257" t="s">
        <v>640</v>
      </c>
      <c r="T165" s="258" t="s">
        <v>138</v>
      </c>
      <c r="U165" s="257" t="s">
        <v>637</v>
      </c>
      <c r="V165" s="257"/>
      <c r="W165" s="257"/>
      <c r="X165" s="257"/>
      <c r="Y165" s="257"/>
      <c r="Z165" s="257"/>
      <c r="AA165" s="257"/>
      <c r="AB165" s="257"/>
      <c r="AC165" s="257"/>
      <c r="AD165" s="257"/>
      <c r="AE165" s="257"/>
      <c r="AF165" s="257"/>
      <c r="AG165" s="259"/>
      <c r="AH165" s="870" t="s">
        <v>138</v>
      </c>
    </row>
    <row r="166" spans="2:34" ht="13.5" customHeight="1">
      <c r="B166" s="1249"/>
      <c r="C166" s="1237"/>
      <c r="D166" s="1252"/>
      <c r="E166" s="1237"/>
      <c r="F166" s="1270"/>
      <c r="G166" s="1270"/>
      <c r="H166" s="1271"/>
      <c r="J166" s="256"/>
      <c r="K166" s="252"/>
      <c r="L166" s="253" t="s">
        <v>34</v>
      </c>
      <c r="M166" s="252"/>
      <c r="N166" s="253" t="s">
        <v>30</v>
      </c>
      <c r="O166" s="252"/>
      <c r="P166" s="254" t="s">
        <v>29</v>
      </c>
      <c r="Q166" s="255" t="s">
        <v>118</v>
      </c>
      <c r="R166" s="256" t="s">
        <v>138</v>
      </c>
      <c r="S166" s="257" t="s">
        <v>639</v>
      </c>
      <c r="T166" s="258" t="s">
        <v>138</v>
      </c>
      <c r="U166" s="257" t="s">
        <v>641</v>
      </c>
      <c r="V166" s="257"/>
      <c r="W166" s="257"/>
      <c r="X166" s="257"/>
      <c r="Y166" s="257"/>
      <c r="Z166" s="257"/>
      <c r="AA166" s="257"/>
      <c r="AB166" s="257"/>
      <c r="AC166" s="257"/>
      <c r="AD166" s="257"/>
      <c r="AE166" s="257"/>
      <c r="AF166" s="257"/>
      <c r="AG166" s="259"/>
      <c r="AH166" s="871" t="s">
        <v>639</v>
      </c>
    </row>
    <row r="167" spans="2:34" ht="13.5" customHeight="1">
      <c r="B167" s="1249"/>
      <c r="C167" s="1237"/>
      <c r="D167" s="1252"/>
      <c r="E167" s="1237"/>
      <c r="F167" s="1272"/>
      <c r="G167" s="1272"/>
      <c r="H167" s="1273"/>
      <c r="J167" s="256"/>
      <c r="K167" s="252"/>
      <c r="L167" s="253" t="s">
        <v>34</v>
      </c>
      <c r="M167" s="252"/>
      <c r="N167" s="253" t="s">
        <v>30</v>
      </c>
      <c r="O167" s="252"/>
      <c r="P167" s="254" t="s">
        <v>29</v>
      </c>
      <c r="Q167" s="255" t="s">
        <v>157</v>
      </c>
      <c r="R167" s="256" t="s">
        <v>138</v>
      </c>
      <c r="S167" s="257" t="s">
        <v>639</v>
      </c>
      <c r="T167" s="258" t="s">
        <v>138</v>
      </c>
      <c r="U167" s="257" t="s">
        <v>641</v>
      </c>
      <c r="V167" s="257"/>
      <c r="W167" s="257"/>
      <c r="X167" s="257"/>
      <c r="Y167" s="257"/>
      <c r="Z167" s="257"/>
      <c r="AA167" s="257"/>
      <c r="AB167" s="257"/>
      <c r="AC167" s="257"/>
      <c r="AD167" s="257"/>
      <c r="AE167" s="257"/>
      <c r="AF167" s="257"/>
      <c r="AG167" s="259"/>
      <c r="AH167" s="265"/>
    </row>
    <row r="168" spans="2:34" ht="13.5" customHeight="1">
      <c r="B168" s="1249"/>
      <c r="C168" s="1237"/>
      <c r="D168" s="1252"/>
      <c r="E168" s="1236" t="s">
        <v>137</v>
      </c>
      <c r="F168" s="1290" t="s">
        <v>626</v>
      </c>
      <c r="G168" s="1290"/>
      <c r="H168" s="1264"/>
      <c r="J168" s="256"/>
      <c r="K168" s="252"/>
      <c r="L168" s="253" t="s">
        <v>34</v>
      </c>
      <c r="M168" s="252"/>
      <c r="N168" s="253" t="s">
        <v>30</v>
      </c>
      <c r="O168" s="252"/>
      <c r="P168" s="254" t="s">
        <v>29</v>
      </c>
      <c r="Q168" s="255" t="s">
        <v>194</v>
      </c>
      <c r="R168" s="256" t="s">
        <v>138</v>
      </c>
      <c r="S168" s="257" t="s">
        <v>639</v>
      </c>
      <c r="T168" s="258" t="s">
        <v>138</v>
      </c>
      <c r="U168" s="257" t="s">
        <v>641</v>
      </c>
      <c r="V168" s="257"/>
      <c r="W168" s="257"/>
      <c r="X168" s="257"/>
      <c r="Y168" s="257"/>
      <c r="Z168" s="257"/>
      <c r="AA168" s="257"/>
      <c r="AB168" s="257"/>
      <c r="AC168" s="257"/>
      <c r="AD168" s="257"/>
      <c r="AE168" s="257"/>
      <c r="AF168" s="257"/>
      <c r="AG168" s="259"/>
      <c r="AH168" s="265"/>
    </row>
    <row r="169" spans="2:34" ht="13.5" customHeight="1">
      <c r="B169" s="1249"/>
      <c r="C169" s="1237"/>
      <c r="D169" s="1252"/>
      <c r="E169" s="1237"/>
      <c r="F169" s="1290"/>
      <c r="G169" s="1290"/>
      <c r="H169" s="1264"/>
      <c r="J169" s="256"/>
      <c r="K169" s="252"/>
      <c r="L169" s="253" t="s">
        <v>34</v>
      </c>
      <c r="M169" s="252"/>
      <c r="N169" s="253" t="s">
        <v>30</v>
      </c>
      <c r="O169" s="252"/>
      <c r="P169" s="254" t="s">
        <v>29</v>
      </c>
      <c r="Q169" s="255" t="s">
        <v>132</v>
      </c>
      <c r="R169" s="256" t="s">
        <v>138</v>
      </c>
      <c r="S169" s="257" t="s">
        <v>640</v>
      </c>
      <c r="T169" s="258" t="s">
        <v>138</v>
      </c>
      <c r="U169" s="257" t="s">
        <v>637</v>
      </c>
      <c r="V169" s="257"/>
      <c r="W169" s="257"/>
      <c r="X169" s="257"/>
      <c r="Y169" s="257"/>
      <c r="Z169" s="257"/>
      <c r="AA169" s="257"/>
      <c r="AB169" s="257"/>
      <c r="AC169" s="257"/>
      <c r="AD169" s="257"/>
      <c r="AE169" s="257"/>
      <c r="AF169" s="257"/>
      <c r="AG169" s="259"/>
      <c r="AH169" s="870" t="s">
        <v>138</v>
      </c>
    </row>
    <row r="170" spans="2:34" ht="13.5" customHeight="1">
      <c r="B170" s="1249"/>
      <c r="C170" s="1237"/>
      <c r="D170" s="1252"/>
      <c r="E170" s="1237"/>
      <c r="F170" s="1290"/>
      <c r="G170" s="1290"/>
      <c r="H170" s="1264"/>
      <c r="J170" s="256"/>
      <c r="K170" s="252"/>
      <c r="L170" s="253" t="s">
        <v>34</v>
      </c>
      <c r="M170" s="252"/>
      <c r="N170" s="253" t="s">
        <v>30</v>
      </c>
      <c r="O170" s="252"/>
      <c r="P170" s="254" t="s">
        <v>29</v>
      </c>
      <c r="Q170" s="255" t="s">
        <v>120</v>
      </c>
      <c r="R170" s="256" t="s">
        <v>138</v>
      </c>
      <c r="S170" s="257" t="s">
        <v>639</v>
      </c>
      <c r="T170" s="258" t="s">
        <v>138</v>
      </c>
      <c r="U170" s="257" t="s">
        <v>641</v>
      </c>
      <c r="V170" s="257"/>
      <c r="W170" s="257"/>
      <c r="X170" s="257"/>
      <c r="Y170" s="257"/>
      <c r="Z170" s="257"/>
      <c r="AA170" s="257"/>
      <c r="AB170" s="257"/>
      <c r="AC170" s="257"/>
      <c r="AD170" s="257"/>
      <c r="AE170" s="257"/>
      <c r="AF170" s="257"/>
      <c r="AG170" s="259"/>
      <c r="AH170" s="871" t="s">
        <v>641</v>
      </c>
    </row>
    <row r="171" spans="2:34" ht="13.5" customHeight="1">
      <c r="B171" s="1249"/>
      <c r="C171" s="1237"/>
      <c r="D171" s="1252"/>
      <c r="E171" s="1237"/>
      <c r="F171" s="1290"/>
      <c r="G171" s="1290"/>
      <c r="H171" s="1264"/>
      <c r="J171" s="256"/>
      <c r="K171" s="252"/>
      <c r="L171" s="253" t="s">
        <v>34</v>
      </c>
      <c r="M171" s="252"/>
      <c r="N171" s="253" t="s">
        <v>30</v>
      </c>
      <c r="O171" s="252"/>
      <c r="P171" s="254" t="s">
        <v>29</v>
      </c>
      <c r="Q171" s="255" t="s">
        <v>162</v>
      </c>
      <c r="R171" s="256" t="s">
        <v>138</v>
      </c>
      <c r="S171" s="257" t="s">
        <v>639</v>
      </c>
      <c r="T171" s="258" t="s">
        <v>138</v>
      </c>
      <c r="U171" s="257" t="s">
        <v>642</v>
      </c>
      <c r="V171" s="258" t="s">
        <v>138</v>
      </c>
      <c r="W171" s="257" t="s">
        <v>224</v>
      </c>
      <c r="X171" s="257"/>
      <c r="Y171" s="257"/>
      <c r="Z171" s="257"/>
      <c r="AA171" s="257"/>
      <c r="AB171" s="257"/>
      <c r="AC171" s="257"/>
      <c r="AD171" s="257"/>
      <c r="AE171" s="257"/>
      <c r="AF171" s="257"/>
      <c r="AG171" s="259"/>
      <c r="AH171" s="1058"/>
    </row>
    <row r="172" spans="2:34" ht="13.5" customHeight="1">
      <c r="B172" s="1250"/>
      <c r="C172" s="1238"/>
      <c r="D172" s="1253"/>
      <c r="E172" s="1238"/>
      <c r="F172" s="1291"/>
      <c r="G172" s="1291"/>
      <c r="H172" s="1265"/>
      <c r="J172" s="260"/>
      <c r="K172" s="1014"/>
      <c r="L172" s="1015" t="s">
        <v>34</v>
      </c>
      <c r="M172" s="1014"/>
      <c r="N172" s="1015" t="s">
        <v>30</v>
      </c>
      <c r="O172" s="1014"/>
      <c r="P172" s="1016" t="s">
        <v>29</v>
      </c>
      <c r="Q172" s="1017" t="s">
        <v>122</v>
      </c>
      <c r="R172" s="260" t="s">
        <v>138</v>
      </c>
      <c r="S172" s="261" t="s">
        <v>639</v>
      </c>
      <c r="T172" s="262" t="s">
        <v>138</v>
      </c>
      <c r="U172" s="261" t="s">
        <v>1354</v>
      </c>
      <c r="V172" s="262" t="s">
        <v>138</v>
      </c>
      <c r="W172" s="261" t="s">
        <v>1355</v>
      </c>
      <c r="X172" s="262" t="s">
        <v>138</v>
      </c>
      <c r="Y172" s="261" t="s">
        <v>1356</v>
      </c>
      <c r="Z172" s="261"/>
      <c r="AA172" s="261"/>
      <c r="AB172" s="261"/>
      <c r="AC172" s="261"/>
      <c r="AD172" s="261"/>
      <c r="AE172" s="261"/>
      <c r="AF172" s="261"/>
      <c r="AG172" s="263"/>
      <c r="AH172" s="266"/>
    </row>
    <row r="173" ht="8.25" customHeight="1"/>
    <row r="174" spans="2:34" ht="13.5" customHeight="1">
      <c r="B174" s="1244" t="s">
        <v>91</v>
      </c>
      <c r="C174" s="1244"/>
      <c r="D174" s="1244"/>
      <c r="E174" s="1244" t="s">
        <v>1</v>
      </c>
      <c r="F174" s="1244"/>
      <c r="G174" s="1244" t="s">
        <v>219</v>
      </c>
      <c r="H174" s="1244"/>
      <c r="J174" s="1244" t="s">
        <v>129</v>
      </c>
      <c r="K174" s="1244"/>
      <c r="L174" s="1244"/>
      <c r="M174" s="1244"/>
      <c r="N174" s="1244"/>
      <c r="O174" s="1244"/>
      <c r="P174" s="1244"/>
      <c r="Q174" s="1245" t="s">
        <v>130</v>
      </c>
      <c r="R174" s="1246"/>
      <c r="S174" s="1246"/>
      <c r="T174" s="1246"/>
      <c r="U174" s="1246"/>
      <c r="V174" s="1246"/>
      <c r="W174" s="1246"/>
      <c r="X174" s="1246"/>
      <c r="Y174" s="1246"/>
      <c r="Z174" s="1246"/>
      <c r="AA174" s="1246"/>
      <c r="AB174" s="1246"/>
      <c r="AC174" s="1246"/>
      <c r="AD174" s="1246"/>
      <c r="AE174" s="1246"/>
      <c r="AF174" s="1246"/>
      <c r="AG174" s="1247"/>
      <c r="AH174" s="267" t="s">
        <v>1353</v>
      </c>
    </row>
    <row r="175" spans="2:34" ht="13.5" customHeight="1">
      <c r="B175" s="1248">
        <v>25</v>
      </c>
      <c r="C175" s="1236" t="s">
        <v>138</v>
      </c>
      <c r="D175" s="1251" t="s">
        <v>663</v>
      </c>
      <c r="E175" s="1236" t="s">
        <v>138</v>
      </c>
      <c r="F175" s="1289" t="s">
        <v>625</v>
      </c>
      <c r="G175" s="1289"/>
      <c r="H175" s="1288"/>
      <c r="I175" s="1059"/>
      <c r="J175" s="249"/>
      <c r="K175" s="245"/>
      <c r="L175" s="246" t="s">
        <v>34</v>
      </c>
      <c r="M175" s="245"/>
      <c r="N175" s="246" t="s">
        <v>30</v>
      </c>
      <c r="O175" s="245"/>
      <c r="P175" s="247" t="s">
        <v>29</v>
      </c>
      <c r="Q175" s="264" t="s">
        <v>117</v>
      </c>
      <c r="R175" s="249" t="s">
        <v>138</v>
      </c>
      <c r="S175" s="250" t="s">
        <v>638</v>
      </c>
      <c r="T175" s="251" t="s">
        <v>138</v>
      </c>
      <c r="U175" s="250" t="s">
        <v>636</v>
      </c>
      <c r="V175" s="250"/>
      <c r="W175" s="250"/>
      <c r="X175" s="250"/>
      <c r="Y175" s="250"/>
      <c r="Z175" s="250"/>
      <c r="AA175" s="250"/>
      <c r="AB175" s="250"/>
      <c r="AC175" s="250"/>
      <c r="AD175" s="250"/>
      <c r="AE175" s="250"/>
      <c r="AF175" s="250"/>
      <c r="AG175" s="248"/>
      <c r="AH175" s="265"/>
    </row>
    <row r="176" spans="2:34" ht="27" customHeight="1">
      <c r="B176" s="1249"/>
      <c r="C176" s="1237"/>
      <c r="D176" s="1252"/>
      <c r="E176" s="1237"/>
      <c r="F176" s="1290"/>
      <c r="G176" s="1290"/>
      <c r="H176" s="1264"/>
      <c r="I176" s="240"/>
      <c r="J176" s="256"/>
      <c r="K176" s="252"/>
      <c r="L176" s="253" t="s">
        <v>34</v>
      </c>
      <c r="M176" s="252"/>
      <c r="N176" s="253" t="s">
        <v>30</v>
      </c>
      <c r="O176" s="252"/>
      <c r="P176" s="254" t="s">
        <v>29</v>
      </c>
      <c r="Q176" s="255" t="s">
        <v>92</v>
      </c>
      <c r="R176" s="256" t="s">
        <v>138</v>
      </c>
      <c r="S176" s="945" t="s">
        <v>639</v>
      </c>
      <c r="T176" s="258" t="s">
        <v>138</v>
      </c>
      <c r="U176" s="945" t="s">
        <v>633</v>
      </c>
      <c r="V176" s="271" t="s">
        <v>138</v>
      </c>
      <c r="W176" s="270" t="s">
        <v>221</v>
      </c>
      <c r="X176" s="271" t="s">
        <v>138</v>
      </c>
      <c r="Y176" s="270" t="s">
        <v>222</v>
      </c>
      <c r="Z176" s="271" t="s">
        <v>138</v>
      </c>
      <c r="AA176" s="270" t="s">
        <v>653</v>
      </c>
      <c r="AB176" s="271" t="s">
        <v>138</v>
      </c>
      <c r="AC176" s="270" t="s">
        <v>1722</v>
      </c>
      <c r="AD176" s="271" t="s">
        <v>138</v>
      </c>
      <c r="AE176" s="270" t="s">
        <v>650</v>
      </c>
      <c r="AF176" s="945"/>
      <c r="AG176" s="259"/>
      <c r="AH176" s="265"/>
    </row>
    <row r="177" spans="2:34" ht="13.5" customHeight="1">
      <c r="B177" s="1249"/>
      <c r="C177" s="1237"/>
      <c r="D177" s="1252"/>
      <c r="E177" s="1237"/>
      <c r="F177" s="1290"/>
      <c r="G177" s="1290"/>
      <c r="H177" s="1264"/>
      <c r="I177" s="240"/>
      <c r="J177" s="256"/>
      <c r="K177" s="252"/>
      <c r="L177" s="253" t="s">
        <v>34</v>
      </c>
      <c r="M177" s="252"/>
      <c r="N177" s="253" t="s">
        <v>30</v>
      </c>
      <c r="O177" s="252"/>
      <c r="P177" s="254" t="s">
        <v>29</v>
      </c>
      <c r="Q177" s="255" t="s">
        <v>93</v>
      </c>
      <c r="R177" s="256" t="s">
        <v>138</v>
      </c>
      <c r="S177" s="945" t="s">
        <v>640</v>
      </c>
      <c r="T177" s="258" t="s">
        <v>138</v>
      </c>
      <c r="U177" s="945" t="s">
        <v>637</v>
      </c>
      <c r="V177" s="945"/>
      <c r="W177" s="945"/>
      <c r="X177" s="945"/>
      <c r="Y177" s="945"/>
      <c r="Z177" s="945"/>
      <c r="AA177" s="945"/>
      <c r="AB177" s="945"/>
      <c r="AC177" s="945"/>
      <c r="AD177" s="945"/>
      <c r="AE177" s="945"/>
      <c r="AF177" s="945"/>
      <c r="AG177" s="259"/>
      <c r="AH177" s="870" t="s">
        <v>138</v>
      </c>
    </row>
    <row r="178" spans="2:34" ht="13.5" customHeight="1">
      <c r="B178" s="1249"/>
      <c r="C178" s="1237"/>
      <c r="D178" s="1252"/>
      <c r="E178" s="1237"/>
      <c r="F178" s="1290"/>
      <c r="G178" s="1290"/>
      <c r="H178" s="1264"/>
      <c r="I178" s="240"/>
      <c r="J178" s="256"/>
      <c r="K178" s="252"/>
      <c r="L178" s="253" t="s">
        <v>34</v>
      </c>
      <c r="M178" s="252"/>
      <c r="N178" s="253" t="s">
        <v>30</v>
      </c>
      <c r="O178" s="252"/>
      <c r="P178" s="254" t="s">
        <v>29</v>
      </c>
      <c r="Q178" s="255" t="s">
        <v>118</v>
      </c>
      <c r="R178" s="256" t="s">
        <v>138</v>
      </c>
      <c r="S178" s="945" t="s">
        <v>639</v>
      </c>
      <c r="T178" s="258" t="s">
        <v>138</v>
      </c>
      <c r="U178" s="945" t="s">
        <v>641</v>
      </c>
      <c r="V178" s="945"/>
      <c r="W178" s="945"/>
      <c r="X178" s="945"/>
      <c r="Y178" s="945"/>
      <c r="Z178" s="945"/>
      <c r="AA178" s="945"/>
      <c r="AB178" s="945"/>
      <c r="AC178" s="945"/>
      <c r="AD178" s="945"/>
      <c r="AE178" s="945"/>
      <c r="AF178" s="945"/>
      <c r="AG178" s="259"/>
      <c r="AH178" s="871" t="s">
        <v>639</v>
      </c>
    </row>
    <row r="179" spans="2:34" ht="13.5" customHeight="1">
      <c r="B179" s="1249"/>
      <c r="C179" s="1237"/>
      <c r="D179" s="1252"/>
      <c r="E179" s="1238"/>
      <c r="F179" s="1291"/>
      <c r="G179" s="1291"/>
      <c r="H179" s="1265"/>
      <c r="I179" s="240"/>
      <c r="J179" s="256"/>
      <c r="K179" s="252"/>
      <c r="L179" s="253" t="s">
        <v>34</v>
      </c>
      <c r="M179" s="252"/>
      <c r="N179" s="253" t="s">
        <v>30</v>
      </c>
      <c r="O179" s="252"/>
      <c r="P179" s="254" t="s">
        <v>29</v>
      </c>
      <c r="Q179" s="255" t="s">
        <v>194</v>
      </c>
      <c r="R179" s="256" t="s">
        <v>138</v>
      </c>
      <c r="S179" s="945" t="s">
        <v>639</v>
      </c>
      <c r="T179" s="258" t="s">
        <v>138</v>
      </c>
      <c r="U179" s="945" t="s">
        <v>641</v>
      </c>
      <c r="V179" s="945"/>
      <c r="W179" s="945"/>
      <c r="X179" s="945"/>
      <c r="Y179" s="945"/>
      <c r="Z179" s="945"/>
      <c r="AA179" s="945"/>
      <c r="AB179" s="945"/>
      <c r="AC179" s="945"/>
      <c r="AD179" s="945"/>
      <c r="AE179" s="945"/>
      <c r="AF179" s="945"/>
      <c r="AG179" s="259"/>
      <c r="AH179" s="265"/>
    </row>
    <row r="180" spans="2:34" ht="13.5" customHeight="1">
      <c r="B180" s="1249"/>
      <c r="C180" s="1237"/>
      <c r="D180" s="1252"/>
      <c r="E180" s="1237" t="s">
        <v>137</v>
      </c>
      <c r="F180" s="1289" t="s">
        <v>626</v>
      </c>
      <c r="G180" s="1289"/>
      <c r="H180" s="1288"/>
      <c r="I180" s="240"/>
      <c r="J180" s="256"/>
      <c r="K180" s="252"/>
      <c r="L180" s="253" t="s">
        <v>34</v>
      </c>
      <c r="M180" s="252"/>
      <c r="N180" s="253" t="s">
        <v>30</v>
      </c>
      <c r="O180" s="252"/>
      <c r="P180" s="254" t="s">
        <v>29</v>
      </c>
      <c r="Q180" s="255" t="s">
        <v>132</v>
      </c>
      <c r="R180" s="256" t="s">
        <v>138</v>
      </c>
      <c r="S180" s="945" t="s">
        <v>640</v>
      </c>
      <c r="T180" s="258" t="s">
        <v>138</v>
      </c>
      <c r="U180" s="945" t="s">
        <v>637</v>
      </c>
      <c r="V180" s="945"/>
      <c r="W180" s="945"/>
      <c r="X180" s="945"/>
      <c r="Y180" s="945"/>
      <c r="Z180" s="945"/>
      <c r="AA180" s="945"/>
      <c r="AB180" s="945"/>
      <c r="AC180" s="945"/>
      <c r="AD180" s="945"/>
      <c r="AE180" s="945"/>
      <c r="AF180" s="945"/>
      <c r="AG180" s="259"/>
      <c r="AH180" s="265"/>
    </row>
    <row r="181" spans="2:34" ht="13.5" customHeight="1">
      <c r="B181" s="1249"/>
      <c r="C181" s="1237"/>
      <c r="D181" s="1252"/>
      <c r="E181" s="1237"/>
      <c r="F181" s="1290"/>
      <c r="G181" s="1290"/>
      <c r="H181" s="1264"/>
      <c r="I181" s="240"/>
      <c r="J181" s="256"/>
      <c r="K181" s="252"/>
      <c r="L181" s="253" t="s">
        <v>34</v>
      </c>
      <c r="M181" s="252"/>
      <c r="N181" s="253" t="s">
        <v>30</v>
      </c>
      <c r="O181" s="252"/>
      <c r="P181" s="254" t="s">
        <v>29</v>
      </c>
      <c r="Q181" s="255" t="s">
        <v>120</v>
      </c>
      <c r="R181" s="256" t="s">
        <v>138</v>
      </c>
      <c r="S181" s="945" t="s">
        <v>639</v>
      </c>
      <c r="T181" s="258" t="s">
        <v>138</v>
      </c>
      <c r="U181" s="945" t="s">
        <v>641</v>
      </c>
      <c r="V181" s="945"/>
      <c r="W181" s="945"/>
      <c r="X181" s="945"/>
      <c r="Y181" s="945"/>
      <c r="Z181" s="945"/>
      <c r="AA181" s="945"/>
      <c r="AB181" s="945"/>
      <c r="AC181" s="945"/>
      <c r="AD181" s="945"/>
      <c r="AE181" s="945"/>
      <c r="AF181" s="945"/>
      <c r="AG181" s="259"/>
      <c r="AH181" s="870" t="s">
        <v>138</v>
      </c>
    </row>
    <row r="182" spans="2:34" ht="13.5" customHeight="1">
      <c r="B182" s="1249"/>
      <c r="C182" s="1237"/>
      <c r="D182" s="1252"/>
      <c r="E182" s="1237"/>
      <c r="F182" s="1290"/>
      <c r="G182" s="1290"/>
      <c r="H182" s="1264"/>
      <c r="I182" s="240"/>
      <c r="J182" s="256"/>
      <c r="K182" s="252"/>
      <c r="L182" s="253" t="s">
        <v>34</v>
      </c>
      <c r="M182" s="252"/>
      <c r="N182" s="253" t="s">
        <v>30</v>
      </c>
      <c r="O182" s="252"/>
      <c r="P182" s="254" t="s">
        <v>29</v>
      </c>
      <c r="Q182" s="255" t="s">
        <v>162</v>
      </c>
      <c r="R182" s="256" t="s">
        <v>138</v>
      </c>
      <c r="S182" s="945" t="s">
        <v>639</v>
      </c>
      <c r="T182" s="258" t="s">
        <v>138</v>
      </c>
      <c r="U182" s="945" t="s">
        <v>642</v>
      </c>
      <c r="V182" s="258" t="s">
        <v>138</v>
      </c>
      <c r="W182" s="945" t="s">
        <v>224</v>
      </c>
      <c r="X182" s="945"/>
      <c r="Y182" s="945"/>
      <c r="Z182" s="945"/>
      <c r="AA182" s="945"/>
      <c r="AB182" s="945"/>
      <c r="AC182" s="945"/>
      <c r="AD182" s="945"/>
      <c r="AE182" s="945"/>
      <c r="AF182" s="945"/>
      <c r="AG182" s="259"/>
      <c r="AH182" s="871" t="s">
        <v>641</v>
      </c>
    </row>
    <row r="183" spans="2:34" ht="13.5" customHeight="1">
      <c r="B183" s="1250"/>
      <c r="C183" s="1238"/>
      <c r="D183" s="1253"/>
      <c r="E183" s="1238"/>
      <c r="F183" s="1291"/>
      <c r="G183" s="1291"/>
      <c r="H183" s="1265"/>
      <c r="I183" s="1060"/>
      <c r="J183" s="260"/>
      <c r="K183" s="1014"/>
      <c r="L183" s="1015" t="s">
        <v>34</v>
      </c>
      <c r="M183" s="1014"/>
      <c r="N183" s="1015" t="s">
        <v>30</v>
      </c>
      <c r="O183" s="1014"/>
      <c r="P183" s="1016" t="s">
        <v>29</v>
      </c>
      <c r="Q183" s="1017" t="s">
        <v>122</v>
      </c>
      <c r="R183" s="260" t="s">
        <v>138</v>
      </c>
      <c r="S183" s="261" t="s">
        <v>639</v>
      </c>
      <c r="T183" s="262" t="s">
        <v>138</v>
      </c>
      <c r="U183" s="261" t="s">
        <v>1354</v>
      </c>
      <c r="V183" s="262" t="s">
        <v>138</v>
      </c>
      <c r="W183" s="261" t="s">
        <v>1355</v>
      </c>
      <c r="X183" s="262" t="s">
        <v>138</v>
      </c>
      <c r="Y183" s="261" t="s">
        <v>1356</v>
      </c>
      <c r="Z183" s="261"/>
      <c r="AA183" s="261"/>
      <c r="AB183" s="261"/>
      <c r="AC183" s="261"/>
      <c r="AD183" s="261"/>
      <c r="AE183" s="261"/>
      <c r="AF183" s="261"/>
      <c r="AG183" s="263"/>
      <c r="AH183" s="266"/>
    </row>
    <row r="184" ht="8.25" customHeight="1"/>
  </sheetData>
  <sheetProtection/>
  <mergeCells count="194">
    <mergeCell ref="F175:H179"/>
    <mergeCell ref="E175:E179"/>
    <mergeCell ref="F180:H183"/>
    <mergeCell ref="E180:E183"/>
    <mergeCell ref="E148:E150"/>
    <mergeCell ref="E151:E153"/>
    <mergeCell ref="E154:E157"/>
    <mergeCell ref="E158:E160"/>
    <mergeCell ref="F163:H167"/>
    <mergeCell ref="F168:H172"/>
    <mergeCell ref="E163:E167"/>
    <mergeCell ref="E168:E172"/>
    <mergeCell ref="F148:H150"/>
    <mergeCell ref="F151:H153"/>
    <mergeCell ref="F154:H157"/>
    <mergeCell ref="F158:H160"/>
    <mergeCell ref="E162:F162"/>
    <mergeCell ref="G162:H162"/>
    <mergeCell ref="F135:H138"/>
    <mergeCell ref="F139:H142"/>
    <mergeCell ref="F143:H145"/>
    <mergeCell ref="E135:E138"/>
    <mergeCell ref="E139:E142"/>
    <mergeCell ref="E143:E145"/>
    <mergeCell ref="E125:E129"/>
    <mergeCell ref="F125:F129"/>
    <mergeCell ref="G125:G127"/>
    <mergeCell ref="H125:H127"/>
    <mergeCell ref="G128:G129"/>
    <mergeCell ref="H128:H129"/>
    <mergeCell ref="E120:E124"/>
    <mergeCell ref="F120:F124"/>
    <mergeCell ref="G120:G121"/>
    <mergeCell ref="H120:H121"/>
    <mergeCell ref="G122:G124"/>
    <mergeCell ref="H122:H124"/>
    <mergeCell ref="H109:H111"/>
    <mergeCell ref="E107:E111"/>
    <mergeCell ref="F107:F111"/>
    <mergeCell ref="E112:E117"/>
    <mergeCell ref="F112:F117"/>
    <mergeCell ref="G112:G114"/>
    <mergeCell ref="H112:H114"/>
    <mergeCell ref="G115:G117"/>
    <mergeCell ref="H115:H117"/>
    <mergeCell ref="G77:H77"/>
    <mergeCell ref="E81:E87"/>
    <mergeCell ref="G19:G24"/>
    <mergeCell ref="F56:H59"/>
    <mergeCell ref="F50:H55"/>
    <mergeCell ref="F44:H49"/>
    <mergeCell ref="E56:E59"/>
    <mergeCell ref="E50:E55"/>
    <mergeCell ref="H14:H18"/>
    <mergeCell ref="G14:G18"/>
    <mergeCell ref="G31:G34"/>
    <mergeCell ref="F25:F34"/>
    <mergeCell ref="E25:E34"/>
    <mergeCell ref="F14:F24"/>
    <mergeCell ref="E14:E24"/>
    <mergeCell ref="H25:H30"/>
    <mergeCell ref="G25:G30"/>
    <mergeCell ref="H19:H24"/>
    <mergeCell ref="B4:D4"/>
    <mergeCell ref="E4:H4"/>
    <mergeCell ref="E6:H6"/>
    <mergeCell ref="G13:H13"/>
    <mergeCell ref="E13:F13"/>
    <mergeCell ref="B13:D13"/>
    <mergeCell ref="E8:P8"/>
    <mergeCell ref="L6:P6"/>
    <mergeCell ref="B36:D36"/>
    <mergeCell ref="E36:F36"/>
    <mergeCell ref="G36:H36"/>
    <mergeCell ref="J36:P36"/>
    <mergeCell ref="B8:D8"/>
    <mergeCell ref="B6:D6"/>
    <mergeCell ref="J13:P13"/>
    <mergeCell ref="C14:C34"/>
    <mergeCell ref="D14:D34"/>
    <mergeCell ref="B14:B34"/>
    <mergeCell ref="B61:D61"/>
    <mergeCell ref="E61:F61"/>
    <mergeCell ref="G61:H61"/>
    <mergeCell ref="J61:P61"/>
    <mergeCell ref="E44:E49"/>
    <mergeCell ref="Q61:AG61"/>
    <mergeCell ref="D37:D59"/>
    <mergeCell ref="B37:B59"/>
    <mergeCell ref="C37:C59"/>
    <mergeCell ref="Q36:AG36"/>
    <mergeCell ref="S53:U53"/>
    <mergeCell ref="S47:U47"/>
    <mergeCell ref="W47:Y47"/>
    <mergeCell ref="AA53:AC53"/>
    <mergeCell ref="E37:E43"/>
    <mergeCell ref="F37:H42"/>
    <mergeCell ref="F70:H75"/>
    <mergeCell ref="E62:E69"/>
    <mergeCell ref="E70:E75"/>
    <mergeCell ref="W140:Y140"/>
    <mergeCell ref="S159:U159"/>
    <mergeCell ref="W159:Y159"/>
    <mergeCell ref="S154:U154"/>
    <mergeCell ref="W154:Y154"/>
    <mergeCell ref="J131:P131"/>
    <mergeCell ref="Q131:AG131"/>
    <mergeCell ref="B78:B92"/>
    <mergeCell ref="C78:C92"/>
    <mergeCell ref="D78:D92"/>
    <mergeCell ref="F78:H80"/>
    <mergeCell ref="F81:H87"/>
    <mergeCell ref="F88:H92"/>
    <mergeCell ref="E78:E80"/>
    <mergeCell ref="Q162:AG162"/>
    <mergeCell ref="B163:B172"/>
    <mergeCell ref="C163:C172"/>
    <mergeCell ref="D163:D172"/>
    <mergeCell ref="B132:B145"/>
    <mergeCell ref="S140:U140"/>
    <mergeCell ref="D132:D145"/>
    <mergeCell ref="B162:D162"/>
    <mergeCell ref="E132:E134"/>
    <mergeCell ref="F132:H134"/>
    <mergeCell ref="C120:C129"/>
    <mergeCell ref="D120:D129"/>
    <mergeCell ref="B131:D131"/>
    <mergeCell ref="E131:F131"/>
    <mergeCell ref="G131:H131"/>
    <mergeCell ref="B107:B117"/>
    <mergeCell ref="C107:C117"/>
    <mergeCell ref="D107:D117"/>
    <mergeCell ref="G107:G108"/>
    <mergeCell ref="H107:H108"/>
    <mergeCell ref="J162:P162"/>
    <mergeCell ref="Q94:AG94"/>
    <mergeCell ref="B95:B104"/>
    <mergeCell ref="C95:C104"/>
    <mergeCell ref="D95:D104"/>
    <mergeCell ref="B120:B129"/>
    <mergeCell ref="C132:C145"/>
    <mergeCell ref="B94:D94"/>
    <mergeCell ref="E94:F94"/>
    <mergeCell ref="G94:H94"/>
    <mergeCell ref="B119:D119"/>
    <mergeCell ref="E119:F119"/>
    <mergeCell ref="G119:H119"/>
    <mergeCell ref="J119:P119"/>
    <mergeCell ref="Q119:AG119"/>
    <mergeCell ref="J94:P94"/>
    <mergeCell ref="B106:D106"/>
    <mergeCell ref="E106:F106"/>
    <mergeCell ref="G106:H106"/>
    <mergeCell ref="G109:G111"/>
    <mergeCell ref="Q13:AG13"/>
    <mergeCell ref="H31:H34"/>
    <mergeCell ref="AG4:AH4"/>
    <mergeCell ref="W53:Y53"/>
    <mergeCell ref="B77:D77"/>
    <mergeCell ref="E77:F77"/>
    <mergeCell ref="B62:B75"/>
    <mergeCell ref="C62:C75"/>
    <mergeCell ref="D62:D75"/>
    <mergeCell ref="F62:H69"/>
    <mergeCell ref="G147:H147"/>
    <mergeCell ref="J147:P147"/>
    <mergeCell ref="AC6:AD6"/>
    <mergeCell ref="S136:U136"/>
    <mergeCell ref="W136:Y136"/>
    <mergeCell ref="J106:P106"/>
    <mergeCell ref="Q106:AG106"/>
    <mergeCell ref="F95:H104"/>
    <mergeCell ref="Q77:AG77"/>
    <mergeCell ref="J6:K6"/>
    <mergeCell ref="B147:D147"/>
    <mergeCell ref="E95:E104"/>
    <mergeCell ref="B175:B183"/>
    <mergeCell ref="C175:C183"/>
    <mergeCell ref="D175:D183"/>
    <mergeCell ref="Q147:AG147"/>
    <mergeCell ref="B148:B160"/>
    <mergeCell ref="C148:C160"/>
    <mergeCell ref="D148:D160"/>
    <mergeCell ref="E147:F147"/>
    <mergeCell ref="J77:P77"/>
    <mergeCell ref="E88:E92"/>
    <mergeCell ref="K4:P4"/>
    <mergeCell ref="AD4:AF4"/>
    <mergeCell ref="R8:S8"/>
    <mergeCell ref="B174:D174"/>
    <mergeCell ref="E174:F174"/>
    <mergeCell ref="G174:H174"/>
    <mergeCell ref="J174:P174"/>
    <mergeCell ref="Q174:AG174"/>
  </mergeCells>
  <dataValidations count="3">
    <dataValidation type="list" allowBlank="1" showInputMessage="1" showErrorMessage="1" sqref="C175:C183 X8 V8 T8 V15 X15 Z15 AB15 AD15 AF15 R107:R117 V23 V34 AF38 T48:T52 V171:V172 E78 X172 C14:C34 V158:V160 T148:T153 T155:T158 AH177 T132:T135 T137:T139 X117 R37:R59 V149 X149 Z149 AB149 AD149 V128:V129 T120:T129 V154 Z159 R148:R160 X34 X145 AD176 AB176 Z176 X176 V176 E143 C148:C160 E154 V182:V183 T175:T183 V125 V121 E81 AB121 AD121 Z121 X121 G122 E135 AH181 AD95 AB95 Z95 X95 V95 V164 X164 Z164 AB164 AD164 E112 V144:V145 R132:R145 V133 X133 Z133 AB133 AD133 Z136 V136 V140 V113 V116:V117 R14:R34 V108 X108 Z108 AB108 AD108 V92 V78 X78 Z78 AB78 AD78 Z83 X83 V82:V84 V74:V75 C37:C59 E50">
      <formula1>$AJ$13:$AJ$15</formula1>
    </dataValidation>
    <dataValidation type="list" allowBlank="1" showInputMessage="1" showErrorMessage="1" sqref="V63 X63 Z63 AB63 AD63 AF63 E14 V47 V38 X38 Z38 AB38 AD38 C107:C117 G112 C132:C145 C163:C172 R62:R75 C120:C129 E163 AH25 V59 X75 R78:R92 T78:T92 T95:T104 R95:R104 T62:T75 R163:R172 T141:T145 C62:C75 E168 E95:E104 C95:C104 E88 G14 G19 T14:T34 E25 AH21 V27 T37:T46 T54:T59 V52:V53 AD53 Z53 X59 E56 E37:E44 E62 E70 C78:C92 X92 V104 X104 G115 T107:T117 E107 T163:T172 R120:R129 X129 G107 G109 X160 T160 E148 R175:R183 X183 E175 E180 AH46 AH50 AH66 AH70 AH82 AH86 AH97 AH101 AH109 AH113 AH122 AH126 AH136 AH140 AH152 AH156 AH165 AH169 E125 G125 G128 E120 G120 E132 E139 E151 E158">
      <formula1>$AJ$13:$AJ$15</formula1>
    </dataValidation>
    <dataValidation type="list" allowBlank="1" showInputMessage="1" showErrorMessage="1" sqref="J37:J59 J95:J104 J107:J117 J120:J129 J132:J145 J148:J160 J14:J34 J163:J172 J175:J183 J78:J92 J62:J75">
      <formula1>$AK$13:$AK$15</formula1>
    </dataValidation>
  </dataValidations>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9" scale="72" r:id="rId1"/>
  <rowBreaks count="5" manualBreakCount="5">
    <brk id="35" max="34" man="1"/>
    <brk id="76" max="34" man="1"/>
    <brk id="105" max="34" man="1"/>
    <brk id="130" max="34" man="1"/>
    <brk id="161" max="34" man="1"/>
  </rowBreaks>
</worksheet>
</file>

<file path=xl/worksheets/sheet6.xml><?xml version="1.0" encoding="utf-8"?>
<worksheet xmlns="http://schemas.openxmlformats.org/spreadsheetml/2006/main" xmlns:r="http://schemas.openxmlformats.org/officeDocument/2006/relationships">
  <sheetPr>
    <tabColor rgb="FFFFFF99"/>
  </sheetPr>
  <dimension ref="B2:BE63"/>
  <sheetViews>
    <sheetView view="pageBreakPreview" zoomScaleSheetLayoutView="100" zoomScalePageLayoutView="0" workbookViewId="0" topLeftCell="A1">
      <selection activeCell="A1" sqref="A1"/>
    </sheetView>
  </sheetViews>
  <sheetFormatPr defaultColWidth="9.00390625" defaultRowHeight="13.5"/>
  <cols>
    <col min="1" max="1" width="1.00390625" style="86" customWidth="1"/>
    <col min="2" max="2" width="5.875" style="86" customWidth="1"/>
    <col min="3" max="7" width="3.625" style="86" customWidth="1"/>
    <col min="8" max="35" width="2.875" style="86" customWidth="1"/>
    <col min="36" max="36" width="1.12109375" style="86" customWidth="1"/>
    <col min="37" max="37" width="3.125" style="86" customWidth="1"/>
    <col min="38" max="38" width="3.125" style="88" customWidth="1"/>
    <col min="39" max="46" width="3.125" style="86" customWidth="1"/>
    <col min="47" max="47" width="3.25390625" style="86" customWidth="1"/>
    <col min="48" max="57" width="3.125" style="86" customWidth="1"/>
    <col min="58" max="16384" width="9.00390625" style="86" customWidth="1"/>
  </cols>
  <sheetData>
    <row r="1" ht="7.5" customHeight="1"/>
    <row r="2" spans="2:38" ht="14.25">
      <c r="B2" s="1412" t="s">
        <v>569</v>
      </c>
      <c r="C2" s="1412"/>
      <c r="D2" s="1412"/>
      <c r="E2" s="1412"/>
      <c r="F2" s="1412"/>
      <c r="G2" s="1412"/>
      <c r="H2" s="1412"/>
      <c r="I2" s="1412"/>
      <c r="J2" s="1412"/>
      <c r="K2" s="1412"/>
      <c r="L2" s="1412"/>
      <c r="M2" s="1412"/>
      <c r="N2" s="1412"/>
      <c r="O2" s="1412"/>
      <c r="P2" s="1412"/>
      <c r="Q2" s="1412"/>
      <c r="R2" s="1412"/>
      <c r="S2" s="1412"/>
      <c r="T2" s="1412"/>
      <c r="U2" s="1412"/>
      <c r="V2" s="1412"/>
      <c r="W2" s="1412"/>
      <c r="X2" s="1412"/>
      <c r="Y2" s="1412"/>
      <c r="Z2" s="1412"/>
      <c r="AA2" s="1412"/>
      <c r="AB2" s="1412"/>
      <c r="AC2" s="1412"/>
      <c r="AD2" s="1412"/>
      <c r="AE2" s="1412"/>
      <c r="AF2" s="1412"/>
      <c r="AG2" s="1412"/>
      <c r="AH2" s="1412"/>
      <c r="AI2" s="1412"/>
      <c r="AL2" s="223" t="s">
        <v>570</v>
      </c>
    </row>
    <row r="3" spans="2:38" ht="14.25">
      <c r="B3" s="1413" t="s">
        <v>571</v>
      </c>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3"/>
      <c r="AA3" s="1413"/>
      <c r="AB3" s="1413"/>
      <c r="AC3" s="1413"/>
      <c r="AD3" s="1413"/>
      <c r="AE3" s="1413"/>
      <c r="AF3" s="1413"/>
      <c r="AG3" s="1413"/>
      <c r="AH3" s="1413"/>
      <c r="AI3" s="1413"/>
      <c r="AL3" s="223"/>
    </row>
    <row r="4" spans="2:35" ht="14.25">
      <c r="B4" s="1414"/>
      <c r="C4" s="1414"/>
      <c r="D4" s="1414"/>
      <c r="E4" s="1414"/>
      <c r="F4" s="1414"/>
      <c r="G4" s="1414"/>
      <c r="H4" s="1414"/>
      <c r="I4" s="1414"/>
      <c r="J4" s="1414"/>
      <c r="K4" s="1414"/>
      <c r="L4" s="1414"/>
      <c r="M4" s="1414"/>
      <c r="N4" s="1414"/>
      <c r="O4" s="1414"/>
      <c r="P4" s="1414"/>
      <c r="Q4" s="1414"/>
      <c r="R4" s="1414"/>
      <c r="S4" s="1414"/>
      <c r="T4" s="1414"/>
      <c r="U4" s="1414"/>
      <c r="V4" s="1414"/>
      <c r="W4" s="1414"/>
      <c r="X4" s="1414"/>
      <c r="Y4" s="1414"/>
      <c r="Z4" s="1414"/>
      <c r="AA4" s="1414"/>
      <c r="AB4" s="1414"/>
      <c r="AC4" s="1414"/>
      <c r="AD4" s="1414"/>
      <c r="AE4" s="1414"/>
      <c r="AF4" s="1414"/>
      <c r="AG4" s="1414"/>
      <c r="AH4" s="1414"/>
      <c r="AI4" s="1414"/>
    </row>
    <row r="5" spans="2:35" ht="24" customHeight="1">
      <c r="B5" s="1415" t="s">
        <v>520</v>
      </c>
      <c r="C5" s="1376" t="s">
        <v>572</v>
      </c>
      <c r="D5" s="1377"/>
      <c r="E5" s="1377"/>
      <c r="F5" s="1378"/>
      <c r="G5" s="1416">
        <f>IF('別紙2'!J14="","",'別紙2'!J14)</f>
      </c>
      <c r="H5" s="1417"/>
      <c r="I5" s="1417"/>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8"/>
    </row>
    <row r="6" spans="2:35" ht="24" customHeight="1">
      <c r="B6" s="1388"/>
      <c r="C6" s="1323" t="s">
        <v>521</v>
      </c>
      <c r="D6" s="1375"/>
      <c r="E6" s="1375"/>
      <c r="F6" s="1324"/>
      <c r="G6" s="1419">
        <f>IF('別紙2'!J15="","",'別紙2'!J15)</f>
      </c>
      <c r="H6" s="1420"/>
      <c r="I6" s="1420"/>
      <c r="J6" s="1420"/>
      <c r="K6" s="1420"/>
      <c r="L6" s="1420"/>
      <c r="M6" s="1420"/>
      <c r="N6" s="1420"/>
      <c r="O6" s="1420"/>
      <c r="P6" s="1420"/>
      <c r="Q6" s="1420"/>
      <c r="R6" s="1420"/>
      <c r="S6" s="1420"/>
      <c r="T6" s="1420"/>
      <c r="U6" s="1420"/>
      <c r="V6" s="1420"/>
      <c r="W6" s="1420"/>
      <c r="X6" s="1420"/>
      <c r="Y6" s="1420"/>
      <c r="Z6" s="1420"/>
      <c r="AA6" s="1420"/>
      <c r="AB6" s="1420"/>
      <c r="AC6" s="1420"/>
      <c r="AD6" s="1420"/>
      <c r="AE6" s="1420"/>
      <c r="AF6" s="1420"/>
      <c r="AG6" s="1420"/>
      <c r="AH6" s="1420"/>
      <c r="AI6" s="1421"/>
    </row>
    <row r="7" spans="2:35" ht="24" customHeight="1">
      <c r="B7" s="1388"/>
      <c r="C7" s="1321" t="s">
        <v>522</v>
      </c>
      <c r="D7" s="1352"/>
      <c r="E7" s="1352"/>
      <c r="F7" s="1322"/>
      <c r="G7" s="1370" t="s">
        <v>523</v>
      </c>
      <c r="H7" s="1411"/>
      <c r="I7" s="1411"/>
      <c r="J7" s="1406"/>
      <c r="K7" s="1406"/>
      <c r="L7" s="1406"/>
      <c r="M7" s="217" t="s">
        <v>573</v>
      </c>
      <c r="N7" s="217"/>
      <c r="O7" s="1406"/>
      <c r="P7" s="1406"/>
      <c r="Q7" s="1406"/>
      <c r="R7" s="1406"/>
      <c r="S7" s="217" t="s">
        <v>574</v>
      </c>
      <c r="T7" s="217"/>
      <c r="U7" s="217"/>
      <c r="V7" s="217"/>
      <c r="W7" s="217"/>
      <c r="X7" s="217"/>
      <c r="Y7" s="217"/>
      <c r="Z7" s="217"/>
      <c r="AA7" s="217"/>
      <c r="AB7" s="217"/>
      <c r="AC7" s="217"/>
      <c r="AD7" s="217"/>
      <c r="AE7" s="217"/>
      <c r="AF7" s="217"/>
      <c r="AG7" s="217"/>
      <c r="AH7" s="217"/>
      <c r="AI7" s="232"/>
    </row>
    <row r="8" spans="2:35" ht="24" customHeight="1">
      <c r="B8" s="1388"/>
      <c r="C8" s="1323"/>
      <c r="D8" s="1375"/>
      <c r="E8" s="1375"/>
      <c r="F8" s="1324"/>
      <c r="G8" s="1408"/>
      <c r="H8" s="1409"/>
      <c r="I8" s="1409"/>
      <c r="J8" s="1409"/>
      <c r="K8" s="1409"/>
      <c r="L8" s="1409"/>
      <c r="M8" s="1409"/>
      <c r="N8" s="1409"/>
      <c r="O8" s="1409"/>
      <c r="P8" s="1409"/>
      <c r="Q8" s="1409"/>
      <c r="R8" s="1409"/>
      <c r="S8" s="1409"/>
      <c r="T8" s="1409"/>
      <c r="U8" s="1409"/>
      <c r="V8" s="1409"/>
      <c r="W8" s="1409"/>
      <c r="X8" s="1409"/>
      <c r="Y8" s="1409"/>
      <c r="Z8" s="1409"/>
      <c r="AA8" s="1409"/>
      <c r="AB8" s="1409"/>
      <c r="AC8" s="1409"/>
      <c r="AD8" s="1409"/>
      <c r="AE8" s="1409"/>
      <c r="AF8" s="1409"/>
      <c r="AG8" s="1409"/>
      <c r="AH8" s="1409"/>
      <c r="AI8" s="1410"/>
    </row>
    <row r="9" spans="2:35" ht="24" customHeight="1">
      <c r="B9" s="1388"/>
      <c r="C9" s="1363" t="s">
        <v>524</v>
      </c>
      <c r="D9" s="1358"/>
      <c r="E9" s="1358"/>
      <c r="F9" s="1407"/>
      <c r="G9" s="1332" t="s">
        <v>525</v>
      </c>
      <c r="H9" s="1333"/>
      <c r="I9" s="1334"/>
      <c r="J9" s="1306"/>
      <c r="K9" s="1307"/>
      <c r="L9" s="1307"/>
      <c r="M9" s="1307"/>
      <c r="N9" s="1307"/>
      <c r="O9" s="1307"/>
      <c r="P9" s="1307"/>
      <c r="Q9" s="1307"/>
      <c r="R9" s="1400"/>
      <c r="S9" s="1332" t="s">
        <v>526</v>
      </c>
      <c r="T9" s="1333"/>
      <c r="U9" s="1333"/>
      <c r="V9" s="1333"/>
      <c r="W9" s="1334"/>
      <c r="X9" s="1306"/>
      <c r="Y9" s="1307"/>
      <c r="Z9" s="1307"/>
      <c r="AA9" s="1307"/>
      <c r="AB9" s="1307"/>
      <c r="AC9" s="1307"/>
      <c r="AD9" s="1307"/>
      <c r="AE9" s="1307"/>
      <c r="AF9" s="1307"/>
      <c r="AG9" s="1307"/>
      <c r="AH9" s="1307"/>
      <c r="AI9" s="1400"/>
    </row>
    <row r="10" spans="2:35" ht="24" customHeight="1">
      <c r="B10" s="1329" t="s">
        <v>527</v>
      </c>
      <c r="C10" s="1319"/>
      <c r="D10" s="1319"/>
      <c r="E10" s="1319"/>
      <c r="F10" s="1319"/>
      <c r="G10" s="1330"/>
      <c r="H10" s="1330"/>
      <c r="I10" s="1330"/>
      <c r="J10" s="1330"/>
      <c r="K10" s="1330"/>
      <c r="L10" s="1330"/>
      <c r="M10" s="1330"/>
      <c r="N10" s="1330"/>
      <c r="O10" s="1330"/>
      <c r="P10" s="1330"/>
      <c r="Q10" s="1330"/>
      <c r="R10" s="1331"/>
      <c r="S10" s="208" t="s">
        <v>528</v>
      </c>
      <c r="T10" s="208"/>
      <c r="U10" s="1312"/>
      <c r="V10" s="1312"/>
      <c r="W10" s="1312"/>
      <c r="X10" s="1358" t="s">
        <v>529</v>
      </c>
      <c r="Y10" s="1358"/>
      <c r="Z10" s="216"/>
      <c r="AA10" s="1422"/>
      <c r="AB10" s="1422"/>
      <c r="AC10" s="1422"/>
      <c r="AD10" s="1330" t="s">
        <v>530</v>
      </c>
      <c r="AE10" s="1330"/>
      <c r="AF10" s="1312"/>
      <c r="AG10" s="1312"/>
      <c r="AH10" s="1312"/>
      <c r="AI10" s="226" t="s">
        <v>531</v>
      </c>
    </row>
    <row r="11" spans="2:35" ht="24" customHeight="1">
      <c r="B11" s="1314" t="s">
        <v>550</v>
      </c>
      <c r="C11" s="213" t="s">
        <v>575</v>
      </c>
      <c r="D11" s="1359" t="s">
        <v>551</v>
      </c>
      <c r="E11" s="1359"/>
      <c r="F11" s="1359"/>
      <c r="G11" s="1359"/>
      <c r="H11" s="1359"/>
      <c r="I11" s="1359"/>
      <c r="J11" s="1359"/>
      <c r="K11" s="1359"/>
      <c r="L11" s="1359"/>
      <c r="M11" s="1359"/>
      <c r="N11" s="1359"/>
      <c r="O11" s="1359"/>
      <c r="P11" s="1383"/>
      <c r="Q11" s="1383"/>
      <c r="R11" s="1384"/>
      <c r="S11" s="134" t="s">
        <v>576</v>
      </c>
      <c r="T11" s="1359" t="s">
        <v>577</v>
      </c>
      <c r="U11" s="1359"/>
      <c r="V11" s="1359"/>
      <c r="W11" s="1359"/>
      <c r="X11" s="1359"/>
      <c r="Y11" s="1359"/>
      <c r="Z11" s="1359"/>
      <c r="AA11" s="1359"/>
      <c r="AB11" s="1359"/>
      <c r="AC11" s="1359"/>
      <c r="AD11" s="1359"/>
      <c r="AE11" s="1359"/>
      <c r="AF11" s="1359"/>
      <c r="AG11" s="1383"/>
      <c r="AH11" s="1383"/>
      <c r="AI11" s="1384"/>
    </row>
    <row r="12" spans="2:35" ht="24" customHeight="1">
      <c r="B12" s="1315"/>
      <c r="C12" s="213" t="s">
        <v>578</v>
      </c>
      <c r="D12" s="1359" t="s">
        <v>579</v>
      </c>
      <c r="E12" s="1359"/>
      <c r="F12" s="1359"/>
      <c r="G12" s="1359"/>
      <c r="H12" s="1359"/>
      <c r="I12" s="1359"/>
      <c r="J12" s="1359"/>
      <c r="K12" s="1359"/>
      <c r="L12" s="1359"/>
      <c r="M12" s="1359"/>
      <c r="N12" s="1359"/>
      <c r="O12" s="1359"/>
      <c r="P12" s="1383"/>
      <c r="Q12" s="1383"/>
      <c r="R12" s="1384"/>
      <c r="S12" s="134" t="s">
        <v>580</v>
      </c>
      <c r="T12" s="1359" t="s">
        <v>581</v>
      </c>
      <c r="U12" s="1359"/>
      <c r="V12" s="1359"/>
      <c r="W12" s="1359"/>
      <c r="X12" s="1359"/>
      <c r="Y12" s="1359"/>
      <c r="Z12" s="1359"/>
      <c r="AA12" s="1359"/>
      <c r="AB12" s="1359"/>
      <c r="AC12" s="1359"/>
      <c r="AD12" s="1359"/>
      <c r="AE12" s="1359"/>
      <c r="AF12" s="1359"/>
      <c r="AG12" s="1383"/>
      <c r="AH12" s="1383"/>
      <c r="AI12" s="1384"/>
    </row>
    <row r="13" spans="2:35" ht="24" customHeight="1">
      <c r="B13" s="1315"/>
      <c r="C13" s="135" t="s">
        <v>582</v>
      </c>
      <c r="D13" s="1390" t="s">
        <v>583</v>
      </c>
      <c r="E13" s="1390"/>
      <c r="F13" s="1390"/>
      <c r="G13" s="1390"/>
      <c r="H13" s="1390"/>
      <c r="I13" s="1390"/>
      <c r="J13" s="1390"/>
      <c r="K13" s="1390"/>
      <c r="L13" s="1390"/>
      <c r="M13" s="1390"/>
      <c r="N13" s="1390"/>
      <c r="O13" s="1390"/>
      <c r="P13" s="1385"/>
      <c r="Q13" s="1385"/>
      <c r="R13" s="1386"/>
      <c r="S13" s="134" t="s">
        <v>584</v>
      </c>
      <c r="T13" s="1309" t="s">
        <v>585</v>
      </c>
      <c r="U13" s="1309"/>
      <c r="V13" s="1309"/>
      <c r="W13" s="1309"/>
      <c r="X13" s="1309"/>
      <c r="Y13" s="1309"/>
      <c r="Z13" s="1309"/>
      <c r="AA13" s="1309"/>
      <c r="AB13" s="1309"/>
      <c r="AC13" s="1309"/>
      <c r="AD13" s="1309"/>
      <c r="AE13" s="1309"/>
      <c r="AF13" s="1309"/>
      <c r="AG13" s="1383"/>
      <c r="AH13" s="1383"/>
      <c r="AI13" s="1384"/>
    </row>
    <row r="14" spans="2:35" ht="24" customHeight="1">
      <c r="B14" s="1353" t="s">
        <v>552</v>
      </c>
      <c r="C14" s="1354"/>
      <c r="D14" s="1354"/>
      <c r="E14" s="1354"/>
      <c r="F14" s="1354"/>
      <c r="G14" s="1354"/>
      <c r="H14" s="1354"/>
      <c r="I14" s="1354"/>
      <c r="J14" s="1354"/>
      <c r="K14" s="1354"/>
      <c r="L14" s="1354"/>
      <c r="M14" s="1354"/>
      <c r="N14" s="1354"/>
      <c r="O14" s="1354"/>
      <c r="P14" s="1354"/>
      <c r="Q14" s="1354"/>
      <c r="R14" s="1354"/>
      <c r="S14" s="1354"/>
      <c r="T14" s="1354"/>
      <c r="U14" s="1354"/>
      <c r="V14" s="1354"/>
      <c r="W14" s="1355"/>
      <c r="X14" s="1356"/>
      <c r="Y14" s="1357"/>
      <c r="Z14" s="1357"/>
      <c r="AA14" s="1357"/>
      <c r="AB14" s="1357"/>
      <c r="AC14" s="1357"/>
      <c r="AD14" s="1357"/>
      <c r="AE14" s="1357"/>
      <c r="AF14" s="1357"/>
      <c r="AG14" s="1357"/>
      <c r="AH14" s="214"/>
      <c r="AI14" s="232" t="s">
        <v>90</v>
      </c>
    </row>
    <row r="15" spans="2:35" ht="24" customHeight="1">
      <c r="B15" s="1353" t="s">
        <v>586</v>
      </c>
      <c r="C15" s="1354"/>
      <c r="D15" s="1354"/>
      <c r="E15" s="1354"/>
      <c r="F15" s="1354"/>
      <c r="G15" s="1354"/>
      <c r="H15" s="1354"/>
      <c r="I15" s="1354"/>
      <c r="J15" s="1354"/>
      <c r="K15" s="1354"/>
      <c r="L15" s="1354"/>
      <c r="M15" s="1354"/>
      <c r="N15" s="1354"/>
      <c r="O15" s="1354"/>
      <c r="P15" s="1354"/>
      <c r="Q15" s="1354"/>
      <c r="R15" s="1354"/>
      <c r="S15" s="1354"/>
      <c r="T15" s="1354"/>
      <c r="U15" s="1354"/>
      <c r="V15" s="1354"/>
      <c r="W15" s="1355"/>
      <c r="X15" s="1356"/>
      <c r="Y15" s="1357"/>
      <c r="Z15" s="1357"/>
      <c r="AA15" s="1357"/>
      <c r="AB15" s="1357"/>
      <c r="AC15" s="1357"/>
      <c r="AD15" s="1357"/>
      <c r="AE15" s="1357"/>
      <c r="AF15" s="1357"/>
      <c r="AG15" s="1357"/>
      <c r="AH15" s="225"/>
      <c r="AI15" s="226" t="s">
        <v>90</v>
      </c>
    </row>
    <row r="16" spans="2:35" ht="24" customHeight="1">
      <c r="B16" s="1388" t="s">
        <v>532</v>
      </c>
      <c r="C16" s="1376" t="s">
        <v>587</v>
      </c>
      <c r="D16" s="1377"/>
      <c r="E16" s="1377"/>
      <c r="F16" s="1378"/>
      <c r="G16" s="1399"/>
      <c r="H16" s="1399"/>
      <c r="I16" s="1399"/>
      <c r="J16" s="1399"/>
      <c r="K16" s="1399"/>
      <c r="L16" s="1399"/>
      <c r="M16" s="1399"/>
      <c r="N16" s="1399"/>
      <c r="O16" s="1399"/>
      <c r="P16" s="1402" t="s">
        <v>533</v>
      </c>
      <c r="Q16" s="1403"/>
      <c r="R16" s="1404"/>
      <c r="S16" s="1405" t="s">
        <v>523</v>
      </c>
      <c r="T16" s="1387"/>
      <c r="U16" s="1387"/>
      <c r="V16" s="1387"/>
      <c r="W16" s="222"/>
      <c r="X16" s="1406"/>
      <c r="Y16" s="1406"/>
      <c r="Z16" s="1406"/>
      <c r="AA16" s="217" t="s">
        <v>588</v>
      </c>
      <c r="AB16" s="1406"/>
      <c r="AC16" s="1406"/>
      <c r="AD16" s="1406"/>
      <c r="AE16" s="1406"/>
      <c r="AF16" s="217" t="s">
        <v>589</v>
      </c>
      <c r="AG16" s="217"/>
      <c r="AH16" s="217"/>
      <c r="AI16" s="232"/>
    </row>
    <row r="17" spans="2:35" ht="24" customHeight="1">
      <c r="B17" s="1388"/>
      <c r="C17" s="1323" t="s">
        <v>534</v>
      </c>
      <c r="D17" s="1375"/>
      <c r="E17" s="1375"/>
      <c r="F17" s="1324"/>
      <c r="G17" s="1320"/>
      <c r="H17" s="1320"/>
      <c r="I17" s="1320"/>
      <c r="J17" s="1320"/>
      <c r="K17" s="1320"/>
      <c r="L17" s="1320"/>
      <c r="M17" s="1320"/>
      <c r="N17" s="1320"/>
      <c r="O17" s="1320"/>
      <c r="P17" s="1402"/>
      <c r="Q17" s="1403"/>
      <c r="R17" s="1404"/>
      <c r="S17" s="1393"/>
      <c r="T17" s="1394"/>
      <c r="U17" s="1394"/>
      <c r="V17" s="1394"/>
      <c r="W17" s="1394"/>
      <c r="X17" s="1394"/>
      <c r="Y17" s="1394"/>
      <c r="Z17" s="1394"/>
      <c r="AA17" s="1394"/>
      <c r="AB17" s="1394"/>
      <c r="AC17" s="1394"/>
      <c r="AD17" s="1394"/>
      <c r="AE17" s="1394"/>
      <c r="AF17" s="1394"/>
      <c r="AG17" s="1394"/>
      <c r="AH17" s="1394"/>
      <c r="AI17" s="1395"/>
    </row>
    <row r="18" spans="2:57" ht="24" customHeight="1">
      <c r="B18" s="1389"/>
      <c r="C18" s="1363" t="s">
        <v>535</v>
      </c>
      <c r="D18" s="1358"/>
      <c r="E18" s="1358"/>
      <c r="F18" s="1407"/>
      <c r="G18" s="1391"/>
      <c r="H18" s="1391"/>
      <c r="I18" s="1391"/>
      <c r="J18" s="1392"/>
      <c r="K18" s="1392"/>
      <c r="L18" s="1392"/>
      <c r="M18" s="1392"/>
      <c r="N18" s="1391"/>
      <c r="O18" s="1391"/>
      <c r="P18" s="1341"/>
      <c r="Q18" s="1342"/>
      <c r="R18" s="1343"/>
      <c r="S18" s="1332" t="s">
        <v>525</v>
      </c>
      <c r="T18" s="1333"/>
      <c r="U18" s="1334"/>
      <c r="V18" s="1306"/>
      <c r="W18" s="1307"/>
      <c r="X18" s="1307"/>
      <c r="Y18" s="1307"/>
      <c r="Z18" s="1307"/>
      <c r="AA18" s="1400"/>
      <c r="AB18" s="1332" t="s">
        <v>526</v>
      </c>
      <c r="AC18" s="1333"/>
      <c r="AD18" s="1423"/>
      <c r="AE18" s="1424"/>
      <c r="AF18" s="1425"/>
      <c r="AG18" s="1425"/>
      <c r="AH18" s="1425"/>
      <c r="AI18" s="1426"/>
      <c r="AS18" s="222"/>
      <c r="AT18" s="222"/>
      <c r="AU18" s="222"/>
      <c r="AV18" s="222"/>
      <c r="AW18" s="222"/>
      <c r="AX18" s="222"/>
      <c r="AY18" s="222"/>
      <c r="AZ18" s="222"/>
      <c r="BA18" s="222"/>
      <c r="BB18" s="222"/>
      <c r="BC18" s="222"/>
      <c r="BD18" s="222"/>
      <c r="BE18" s="222"/>
    </row>
    <row r="19" spans="2:57" ht="24" customHeight="1">
      <c r="B19" s="1364" t="s">
        <v>590</v>
      </c>
      <c r="C19" s="1365"/>
      <c r="D19" s="1365"/>
      <c r="E19" s="1365"/>
      <c r="F19" s="1365"/>
      <c r="G19" s="1366"/>
      <c r="H19" s="1379" t="s">
        <v>556</v>
      </c>
      <c r="I19" s="1380"/>
      <c r="J19" s="1374" t="s">
        <v>555</v>
      </c>
      <c r="K19" s="1374"/>
      <c r="L19" s="1374"/>
      <c r="M19" s="1374"/>
      <c r="N19" s="1332" t="s">
        <v>439</v>
      </c>
      <c r="O19" s="1333"/>
      <c r="P19" s="1333"/>
      <c r="Q19" s="1334"/>
      <c r="R19" s="1332" t="s">
        <v>437</v>
      </c>
      <c r="S19" s="1333"/>
      <c r="T19" s="1333"/>
      <c r="U19" s="1334"/>
      <c r="V19" s="1332" t="s">
        <v>557</v>
      </c>
      <c r="W19" s="1333"/>
      <c r="X19" s="1333"/>
      <c r="Y19" s="1334"/>
      <c r="Z19" s="1363" t="s">
        <v>538</v>
      </c>
      <c r="AA19" s="1358"/>
      <c r="AB19" s="1358"/>
      <c r="AC19" s="1358"/>
      <c r="AD19" s="1338" t="s">
        <v>564</v>
      </c>
      <c r="AE19" s="1339"/>
      <c r="AF19" s="1339"/>
      <c r="AG19" s="1339"/>
      <c r="AH19" s="1339"/>
      <c r="AI19" s="1340"/>
      <c r="AV19" s="222"/>
      <c r="AW19" s="222"/>
      <c r="AX19" s="222"/>
      <c r="AY19" s="222"/>
      <c r="AZ19" s="222"/>
      <c r="BA19" s="222"/>
      <c r="BB19" s="222"/>
      <c r="BC19" s="222"/>
      <c r="BD19" s="222"/>
      <c r="BE19" s="222"/>
    </row>
    <row r="20" spans="2:57" ht="24" customHeight="1">
      <c r="B20" s="1367"/>
      <c r="C20" s="1368"/>
      <c r="D20" s="1368"/>
      <c r="E20" s="1368"/>
      <c r="F20" s="1368"/>
      <c r="G20" s="1369"/>
      <c r="H20" s="1381"/>
      <c r="I20" s="1382"/>
      <c r="J20" s="1317" t="s">
        <v>536</v>
      </c>
      <c r="K20" s="1317"/>
      <c r="L20" s="1317" t="s">
        <v>537</v>
      </c>
      <c r="M20" s="1317"/>
      <c r="N20" s="1317" t="s">
        <v>536</v>
      </c>
      <c r="O20" s="1317"/>
      <c r="P20" s="1317" t="s">
        <v>537</v>
      </c>
      <c r="Q20" s="1317"/>
      <c r="R20" s="1317" t="s">
        <v>536</v>
      </c>
      <c r="S20" s="1317"/>
      <c r="T20" s="1317" t="s">
        <v>537</v>
      </c>
      <c r="U20" s="1317"/>
      <c r="V20" s="1317" t="s">
        <v>536</v>
      </c>
      <c r="W20" s="1317"/>
      <c r="X20" s="1317" t="s">
        <v>537</v>
      </c>
      <c r="Y20" s="1317"/>
      <c r="Z20" s="1317" t="s">
        <v>536</v>
      </c>
      <c r="AA20" s="1317"/>
      <c r="AB20" s="1317" t="s">
        <v>537</v>
      </c>
      <c r="AC20" s="1363"/>
      <c r="AD20" s="1341"/>
      <c r="AE20" s="1342"/>
      <c r="AF20" s="1342"/>
      <c r="AG20" s="1342"/>
      <c r="AH20" s="1342"/>
      <c r="AI20" s="1343"/>
      <c r="AV20" s="222"/>
      <c r="AW20" s="222"/>
      <c r="AX20" s="222"/>
      <c r="AY20" s="222"/>
      <c r="AZ20" s="222"/>
      <c r="BA20" s="222"/>
      <c r="BB20" s="222"/>
      <c r="BC20" s="222"/>
      <c r="BD20" s="222"/>
      <c r="BE20" s="222"/>
    </row>
    <row r="21" spans="2:57" ht="24" customHeight="1">
      <c r="B21" s="215"/>
      <c r="C21" s="1376" t="s">
        <v>553</v>
      </c>
      <c r="D21" s="1377"/>
      <c r="E21" s="1377"/>
      <c r="F21" s="1377"/>
      <c r="G21" s="1378"/>
      <c r="H21" s="1346"/>
      <c r="I21" s="1347"/>
      <c r="J21" s="1346"/>
      <c r="K21" s="1347"/>
      <c r="L21" s="1346"/>
      <c r="M21" s="1347"/>
      <c r="N21" s="1346"/>
      <c r="O21" s="1347"/>
      <c r="P21" s="1346"/>
      <c r="Q21" s="1347"/>
      <c r="R21" s="1346"/>
      <c r="S21" s="1347"/>
      <c r="T21" s="1346"/>
      <c r="U21" s="1347"/>
      <c r="V21" s="1346"/>
      <c r="W21" s="1347"/>
      <c r="X21" s="1346"/>
      <c r="Y21" s="1347"/>
      <c r="Z21" s="1346"/>
      <c r="AA21" s="1347"/>
      <c r="AB21" s="1346"/>
      <c r="AC21" s="1347"/>
      <c r="AD21" s="1371"/>
      <c r="AE21" s="1372"/>
      <c r="AF21" s="1372"/>
      <c r="AG21" s="1372"/>
      <c r="AH21" s="1372"/>
      <c r="AI21" s="1373"/>
      <c r="AS21" s="222"/>
      <c r="AT21" s="222"/>
      <c r="AU21" s="222"/>
      <c r="AV21" s="222"/>
      <c r="AW21" s="222"/>
      <c r="AX21" s="222"/>
      <c r="AY21" s="222"/>
      <c r="AZ21" s="222"/>
      <c r="BA21" s="222"/>
      <c r="BB21" s="222"/>
      <c r="BC21" s="222"/>
      <c r="BD21" s="222"/>
      <c r="BE21" s="222"/>
    </row>
    <row r="22" spans="2:35" ht="24" customHeight="1">
      <c r="B22" s="215"/>
      <c r="C22" s="1323" t="s">
        <v>554</v>
      </c>
      <c r="D22" s="1375"/>
      <c r="E22" s="1375"/>
      <c r="F22" s="1375"/>
      <c r="G22" s="1324"/>
      <c r="H22" s="1344"/>
      <c r="I22" s="1345"/>
      <c r="J22" s="1344"/>
      <c r="K22" s="1345"/>
      <c r="L22" s="1344"/>
      <c r="M22" s="1345"/>
      <c r="N22" s="1344"/>
      <c r="O22" s="1345"/>
      <c r="P22" s="1344"/>
      <c r="Q22" s="1345"/>
      <c r="R22" s="1344"/>
      <c r="S22" s="1345"/>
      <c r="T22" s="1344"/>
      <c r="U22" s="1345"/>
      <c r="V22" s="1344"/>
      <c r="W22" s="1345"/>
      <c r="X22" s="1344"/>
      <c r="Y22" s="1345"/>
      <c r="Z22" s="1344"/>
      <c r="AA22" s="1345"/>
      <c r="AB22" s="1344"/>
      <c r="AC22" s="1351"/>
      <c r="AD22" s="1371"/>
      <c r="AE22" s="1372"/>
      <c r="AF22" s="1372"/>
      <c r="AG22" s="1372"/>
      <c r="AH22" s="1372"/>
      <c r="AI22" s="1373"/>
    </row>
    <row r="23" spans="2:35" ht="24" customHeight="1">
      <c r="B23" s="215"/>
      <c r="C23" s="1321" t="s">
        <v>566</v>
      </c>
      <c r="D23" s="1352"/>
      <c r="E23" s="1352"/>
      <c r="F23" s="1352"/>
      <c r="G23" s="1352"/>
      <c r="H23" s="1352"/>
      <c r="I23" s="1322"/>
      <c r="J23" s="1360"/>
      <c r="K23" s="1361"/>
      <c r="L23" s="1361"/>
      <c r="M23" s="1362"/>
      <c r="N23" s="1360"/>
      <c r="O23" s="1361"/>
      <c r="P23" s="1361"/>
      <c r="Q23" s="1362"/>
      <c r="R23" s="1360"/>
      <c r="S23" s="1361"/>
      <c r="T23" s="1361"/>
      <c r="U23" s="1362"/>
      <c r="V23" s="1360"/>
      <c r="W23" s="1361"/>
      <c r="X23" s="1361"/>
      <c r="Y23" s="1362"/>
      <c r="Z23" s="1360"/>
      <c r="AA23" s="1361"/>
      <c r="AB23" s="1361"/>
      <c r="AC23" s="1362"/>
      <c r="AD23" s="1371"/>
      <c r="AE23" s="1372"/>
      <c r="AF23" s="1372"/>
      <c r="AG23" s="1372"/>
      <c r="AH23" s="1372"/>
      <c r="AI23" s="1373"/>
    </row>
    <row r="24" spans="2:35" ht="24" customHeight="1">
      <c r="B24" s="1370" t="s">
        <v>591</v>
      </c>
      <c r="C24" s="1330"/>
      <c r="D24" s="1330"/>
      <c r="E24" s="1330"/>
      <c r="F24" s="1330"/>
      <c r="G24" s="1330"/>
      <c r="H24" s="1330"/>
      <c r="I24" s="1330"/>
      <c r="J24" s="1330"/>
      <c r="K24" s="1330"/>
      <c r="L24" s="1330"/>
      <c r="M24" s="1330"/>
      <c r="N24" s="1330"/>
      <c r="O24" s="1330"/>
      <c r="P24" s="1330"/>
      <c r="Q24" s="1330"/>
      <c r="R24" s="1330"/>
      <c r="S24" s="1330"/>
      <c r="T24" s="1330"/>
      <c r="U24" s="1330"/>
      <c r="V24" s="1330"/>
      <c r="W24" s="1330"/>
      <c r="X24" s="1330"/>
      <c r="Y24" s="1330"/>
      <c r="Z24" s="1330"/>
      <c r="AA24" s="1330"/>
      <c r="AB24" s="1330"/>
      <c r="AC24" s="1330"/>
      <c r="AD24" s="1330"/>
      <c r="AE24" s="1330"/>
      <c r="AF24" s="1330"/>
      <c r="AG24" s="1330"/>
      <c r="AH24" s="1330"/>
      <c r="AI24" s="1331"/>
    </row>
    <row r="25" spans="2:35" ht="24" customHeight="1">
      <c r="B25" s="1315"/>
      <c r="C25" s="1300" t="s">
        <v>592</v>
      </c>
      <c r="D25" s="1321" t="s">
        <v>559</v>
      </c>
      <c r="E25" s="1322"/>
      <c r="F25" s="1326" t="s">
        <v>558</v>
      </c>
      <c r="G25" s="1327"/>
      <c r="H25" s="1327"/>
      <c r="I25" s="1327"/>
      <c r="J25" s="1327"/>
      <c r="K25" s="1327"/>
      <c r="L25" s="1328"/>
      <c r="M25" s="1349"/>
      <c r="N25" s="1350"/>
      <c r="O25" s="1350"/>
      <c r="P25" s="1350"/>
      <c r="Q25" s="1350"/>
      <c r="R25" s="544" t="s">
        <v>561</v>
      </c>
      <c r="S25" s="1300" t="s">
        <v>593</v>
      </c>
      <c r="T25" s="1329" t="s">
        <v>563</v>
      </c>
      <c r="U25" s="1330"/>
      <c r="V25" s="1330"/>
      <c r="W25" s="1330"/>
      <c r="X25" s="1330"/>
      <c r="Y25" s="1330"/>
      <c r="Z25" s="1330"/>
      <c r="AA25" s="1330"/>
      <c r="AB25" s="1330"/>
      <c r="AC25" s="1331"/>
      <c r="AD25" s="1306"/>
      <c r="AE25" s="1307"/>
      <c r="AF25" s="1307"/>
      <c r="AG25" s="1307"/>
      <c r="AH25" s="1307"/>
      <c r="AI25" s="226" t="s">
        <v>539</v>
      </c>
    </row>
    <row r="26" spans="2:35" ht="24" customHeight="1">
      <c r="B26" s="1315"/>
      <c r="C26" s="1301"/>
      <c r="D26" s="1323"/>
      <c r="E26" s="1324"/>
      <c r="F26" s="1335" t="s">
        <v>567</v>
      </c>
      <c r="G26" s="1336"/>
      <c r="H26" s="1336"/>
      <c r="I26" s="1336"/>
      <c r="J26" s="1336"/>
      <c r="K26" s="1336"/>
      <c r="L26" s="1337"/>
      <c r="M26" s="1348"/>
      <c r="N26" s="1298"/>
      <c r="O26" s="1298"/>
      <c r="P26" s="1298"/>
      <c r="Q26" s="1298"/>
      <c r="R26" s="542" t="s">
        <v>539</v>
      </c>
      <c r="S26" s="1301"/>
      <c r="T26" s="1321" t="s">
        <v>594</v>
      </c>
      <c r="U26" s="1322"/>
      <c r="V26" s="1326" t="s">
        <v>540</v>
      </c>
      <c r="W26" s="1327"/>
      <c r="X26" s="1327"/>
      <c r="Y26" s="1327"/>
      <c r="Z26" s="1327"/>
      <c r="AA26" s="1327"/>
      <c r="AB26" s="1327"/>
      <c r="AC26" s="1328"/>
      <c r="AD26" s="1349"/>
      <c r="AE26" s="1350"/>
      <c r="AF26" s="1350"/>
      <c r="AG26" s="1350"/>
      <c r="AH26" s="1350"/>
      <c r="AI26" s="544" t="s">
        <v>541</v>
      </c>
    </row>
    <row r="27" spans="2:35" ht="24" customHeight="1">
      <c r="B27" s="1315"/>
      <c r="C27" s="1301"/>
      <c r="D27" s="1332" t="s">
        <v>560</v>
      </c>
      <c r="E27" s="1333"/>
      <c r="F27" s="1333"/>
      <c r="G27" s="1333"/>
      <c r="H27" s="1333"/>
      <c r="I27" s="1333"/>
      <c r="J27" s="1333"/>
      <c r="K27" s="1333"/>
      <c r="L27" s="1334"/>
      <c r="M27" s="1306"/>
      <c r="N27" s="1307"/>
      <c r="O27" s="1307"/>
      <c r="P27" s="1307"/>
      <c r="Q27" s="1307"/>
      <c r="R27" s="218" t="s">
        <v>539</v>
      </c>
      <c r="S27" s="1302"/>
      <c r="T27" s="1323"/>
      <c r="U27" s="1324"/>
      <c r="V27" s="1318" t="s">
        <v>542</v>
      </c>
      <c r="W27" s="1319"/>
      <c r="X27" s="1319"/>
      <c r="Y27" s="1319"/>
      <c r="Z27" s="1319"/>
      <c r="AA27" s="1319"/>
      <c r="AB27" s="1319"/>
      <c r="AC27" s="1325"/>
      <c r="AD27" s="1348"/>
      <c r="AE27" s="1298"/>
      <c r="AF27" s="1298"/>
      <c r="AG27" s="1298"/>
      <c r="AH27" s="1298"/>
      <c r="AI27" s="543" t="s">
        <v>541</v>
      </c>
    </row>
    <row r="28" spans="2:35" ht="24" customHeight="1">
      <c r="B28" s="1315"/>
      <c r="C28" s="1301"/>
      <c r="D28" s="1321" t="s">
        <v>594</v>
      </c>
      <c r="E28" s="1322"/>
      <c r="F28" s="1326" t="s">
        <v>540</v>
      </c>
      <c r="G28" s="1327"/>
      <c r="H28" s="1327"/>
      <c r="I28" s="1327"/>
      <c r="J28" s="1327"/>
      <c r="K28" s="1327"/>
      <c r="L28" s="1328"/>
      <c r="M28" s="1349"/>
      <c r="N28" s="1350"/>
      <c r="O28" s="1350"/>
      <c r="P28" s="1350"/>
      <c r="Q28" s="1350"/>
      <c r="R28" s="544" t="s">
        <v>541</v>
      </c>
      <c r="S28" s="221"/>
      <c r="T28" s="222"/>
      <c r="U28" s="222"/>
      <c r="V28" s="222"/>
      <c r="W28" s="222"/>
      <c r="X28" s="222"/>
      <c r="Y28" s="229"/>
      <c r="Z28" s="229"/>
      <c r="AA28" s="229"/>
      <c r="AB28" s="229"/>
      <c r="AC28" s="229"/>
      <c r="AD28" s="229"/>
      <c r="AE28" s="229"/>
      <c r="AF28" s="229"/>
      <c r="AG28" s="229"/>
      <c r="AH28" s="229"/>
      <c r="AI28" s="230"/>
    </row>
    <row r="29" spans="2:35" ht="24" customHeight="1">
      <c r="B29" s="1315"/>
      <c r="C29" s="1301"/>
      <c r="D29" s="1323"/>
      <c r="E29" s="1324"/>
      <c r="F29" s="1318" t="s">
        <v>542</v>
      </c>
      <c r="G29" s="1319"/>
      <c r="H29" s="1319"/>
      <c r="I29" s="1319"/>
      <c r="J29" s="1319"/>
      <c r="K29" s="1319"/>
      <c r="L29" s="1325"/>
      <c r="M29" s="1348"/>
      <c r="N29" s="1298"/>
      <c r="O29" s="1298"/>
      <c r="P29" s="1298"/>
      <c r="Q29" s="1298"/>
      <c r="R29" s="542" t="s">
        <v>541</v>
      </c>
      <c r="S29" s="221"/>
      <c r="T29" s="222"/>
      <c r="U29" s="222"/>
      <c r="V29" s="222"/>
      <c r="W29" s="222"/>
      <c r="X29" s="222"/>
      <c r="Y29" s="222"/>
      <c r="Z29" s="222"/>
      <c r="AA29" s="222"/>
      <c r="AB29" s="222"/>
      <c r="AC29" s="222"/>
      <c r="AD29" s="222"/>
      <c r="AE29" s="92"/>
      <c r="AF29" s="92"/>
      <c r="AG29" s="92"/>
      <c r="AH29" s="92"/>
      <c r="AI29" s="231"/>
    </row>
    <row r="30" spans="2:35" ht="24" customHeight="1">
      <c r="B30" s="224"/>
      <c r="C30" s="1301"/>
      <c r="D30" s="1303" t="s">
        <v>568</v>
      </c>
      <c r="E30" s="1304"/>
      <c r="F30" s="1304"/>
      <c r="G30" s="1304"/>
      <c r="H30" s="1304"/>
      <c r="I30" s="1304"/>
      <c r="J30" s="1304"/>
      <c r="K30" s="1304"/>
      <c r="L30" s="1305"/>
      <c r="M30" s="1306"/>
      <c r="N30" s="1307"/>
      <c r="O30" s="1307"/>
      <c r="P30" s="1307"/>
      <c r="Q30" s="1307"/>
      <c r="R30" s="218" t="s">
        <v>539</v>
      </c>
      <c r="S30" s="221"/>
      <c r="T30" s="222"/>
      <c r="U30" s="222"/>
      <c r="V30" s="222"/>
      <c r="W30" s="222"/>
      <c r="X30" s="222"/>
      <c r="Y30" s="222"/>
      <c r="Z30" s="222"/>
      <c r="AA30" s="222"/>
      <c r="AB30" s="222"/>
      <c r="AC30" s="222"/>
      <c r="AD30" s="222"/>
      <c r="AE30" s="92"/>
      <c r="AF30" s="92"/>
      <c r="AG30" s="92"/>
      <c r="AH30" s="92"/>
      <c r="AI30" s="231"/>
    </row>
    <row r="31" spans="2:35" ht="24" customHeight="1">
      <c r="B31" s="228"/>
      <c r="C31" s="1302"/>
      <c r="D31" s="1303" t="s">
        <v>562</v>
      </c>
      <c r="E31" s="1304"/>
      <c r="F31" s="1304"/>
      <c r="G31" s="1304"/>
      <c r="H31" s="1304"/>
      <c r="I31" s="1304"/>
      <c r="J31" s="1304"/>
      <c r="K31" s="1304"/>
      <c r="L31" s="1305"/>
      <c r="M31" s="1306"/>
      <c r="N31" s="1307"/>
      <c r="O31" s="1307"/>
      <c r="P31" s="1307"/>
      <c r="Q31" s="1307"/>
      <c r="R31" s="218" t="s">
        <v>539</v>
      </c>
      <c r="S31" s="131"/>
      <c r="T31" s="227"/>
      <c r="U31" s="227"/>
      <c r="V31" s="227"/>
      <c r="W31" s="227"/>
      <c r="X31" s="227"/>
      <c r="Y31" s="227"/>
      <c r="Z31" s="227"/>
      <c r="AA31" s="227"/>
      <c r="AB31" s="227"/>
      <c r="AC31" s="227"/>
      <c r="AD31" s="227"/>
      <c r="AE31" s="108"/>
      <c r="AF31" s="108"/>
      <c r="AG31" s="108"/>
      <c r="AH31" s="108"/>
      <c r="AI31" s="233"/>
    </row>
    <row r="32" spans="2:35" ht="24" customHeight="1">
      <c r="B32" s="1308" t="s">
        <v>565</v>
      </c>
      <c r="C32" s="1309"/>
      <c r="D32" s="1309"/>
      <c r="E32" s="1309"/>
      <c r="F32" s="1309"/>
      <c r="G32" s="1310"/>
      <c r="H32" s="1311"/>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3"/>
    </row>
    <row r="33" spans="2:35" ht="24" customHeight="1">
      <c r="B33" s="1314" t="s">
        <v>543</v>
      </c>
      <c r="C33" s="1317" t="s">
        <v>595</v>
      </c>
      <c r="D33" s="1317"/>
      <c r="E33" s="1317"/>
      <c r="F33" s="1317"/>
      <c r="G33" s="1317"/>
      <c r="H33" s="1326" t="s">
        <v>544</v>
      </c>
      <c r="I33" s="1327"/>
      <c r="J33" s="1327"/>
      <c r="K33" s="1327"/>
      <c r="L33" s="1327"/>
      <c r="M33" s="1327"/>
      <c r="N33" s="545"/>
      <c r="O33" s="1399"/>
      <c r="P33" s="1399"/>
      <c r="Q33" s="1399"/>
      <c r="R33" s="1399"/>
      <c r="S33" s="1399"/>
      <c r="T33" s="1399"/>
      <c r="U33" s="1399"/>
      <c r="V33" s="1399"/>
      <c r="W33" s="1399"/>
      <c r="X33" s="1399"/>
      <c r="Y33" s="1399"/>
      <c r="Z33" s="1399"/>
      <c r="AA33" s="1399"/>
      <c r="AB33" s="1399"/>
      <c r="AC33" s="1399"/>
      <c r="AD33" s="1399"/>
      <c r="AE33" s="1399"/>
      <c r="AF33" s="1399"/>
      <c r="AG33" s="1399"/>
      <c r="AH33" s="1399"/>
      <c r="AI33" s="1399"/>
    </row>
    <row r="34" spans="2:35" ht="24" customHeight="1">
      <c r="B34" s="1315"/>
      <c r="C34" s="1317"/>
      <c r="D34" s="1317"/>
      <c r="E34" s="1317"/>
      <c r="F34" s="1317"/>
      <c r="G34" s="1317"/>
      <c r="H34" s="1318" t="s">
        <v>545</v>
      </c>
      <c r="I34" s="1319"/>
      <c r="J34" s="1319"/>
      <c r="K34" s="1319"/>
      <c r="L34" s="1319"/>
      <c r="M34" s="1319"/>
      <c r="N34" s="542"/>
      <c r="O34" s="1320"/>
      <c r="P34" s="1320"/>
      <c r="Q34" s="1320"/>
      <c r="R34" s="1320"/>
      <c r="S34" s="1320"/>
      <c r="T34" s="1320"/>
      <c r="U34" s="1320"/>
      <c r="V34" s="1320"/>
      <c r="W34" s="1320"/>
      <c r="X34" s="1320"/>
      <c r="Y34" s="1320"/>
      <c r="Z34" s="1320"/>
      <c r="AA34" s="1320"/>
      <c r="AB34" s="1320"/>
      <c r="AC34" s="1320"/>
      <c r="AD34" s="1320"/>
      <c r="AE34" s="1320"/>
      <c r="AF34" s="1320"/>
      <c r="AG34" s="1320"/>
      <c r="AH34" s="1320"/>
      <c r="AI34" s="1320"/>
    </row>
    <row r="35" spans="2:35" ht="24" customHeight="1">
      <c r="B35" s="1315"/>
      <c r="C35" s="1317" t="s">
        <v>546</v>
      </c>
      <c r="D35" s="1317"/>
      <c r="E35" s="1317"/>
      <c r="F35" s="1317"/>
      <c r="G35" s="1317"/>
      <c r="H35" s="1306"/>
      <c r="I35" s="1307"/>
      <c r="J35" s="1307"/>
      <c r="K35" s="1307"/>
      <c r="L35" s="1307"/>
      <c r="M35" s="1307"/>
      <c r="N35" s="1307"/>
      <c r="O35" s="1307"/>
      <c r="P35" s="1307"/>
      <c r="Q35" s="1307"/>
      <c r="R35" s="1307"/>
      <c r="S35" s="1307"/>
      <c r="T35" s="1307"/>
      <c r="U35" s="1307"/>
      <c r="V35" s="1307"/>
      <c r="W35" s="1307"/>
      <c r="X35" s="1307"/>
      <c r="Y35" s="1307"/>
      <c r="Z35" s="1307"/>
      <c r="AA35" s="1307"/>
      <c r="AB35" s="1307"/>
      <c r="AC35" s="1307"/>
      <c r="AD35" s="1307"/>
      <c r="AE35" s="1307"/>
      <c r="AF35" s="1307"/>
      <c r="AG35" s="1307"/>
      <c r="AH35" s="1307"/>
      <c r="AI35" s="1400"/>
    </row>
    <row r="36" spans="2:35" ht="24" customHeight="1">
      <c r="B36" s="1315"/>
      <c r="C36" s="1401" t="s">
        <v>596</v>
      </c>
      <c r="D36" s="1317"/>
      <c r="E36" s="1317"/>
      <c r="F36" s="1317"/>
      <c r="G36" s="1363"/>
      <c r="H36" s="219" t="s">
        <v>597</v>
      </c>
      <c r="I36" s="1292"/>
      <c r="J36" s="1292"/>
      <c r="K36" s="1292"/>
      <c r="L36" s="1293"/>
      <c r="M36" s="219" t="s">
        <v>598</v>
      </c>
      <c r="N36" s="220"/>
      <c r="O36" s="1292"/>
      <c r="P36" s="1292"/>
      <c r="Q36" s="1292"/>
      <c r="R36" s="1293"/>
      <c r="S36" s="219" t="s">
        <v>599</v>
      </c>
      <c r="T36" s="220"/>
      <c r="U36" s="1292"/>
      <c r="V36" s="1292"/>
      <c r="W36" s="1292"/>
      <c r="X36" s="1293"/>
      <c r="Y36" s="219" t="s">
        <v>600</v>
      </c>
      <c r="Z36" s="220"/>
      <c r="AA36" s="1292"/>
      <c r="AB36" s="1292"/>
      <c r="AC36" s="1292"/>
      <c r="AD36" s="1293"/>
      <c r="AE36" s="219" t="s">
        <v>601</v>
      </c>
      <c r="AF36" s="1292"/>
      <c r="AG36" s="1292"/>
      <c r="AH36" s="1292"/>
      <c r="AI36" s="1293"/>
    </row>
    <row r="37" spans="2:35" ht="24" customHeight="1">
      <c r="B37" s="1316"/>
      <c r="C37" s="1317"/>
      <c r="D37" s="1317"/>
      <c r="E37" s="1317"/>
      <c r="F37" s="1300"/>
      <c r="G37" s="1300"/>
      <c r="H37" s="1294" t="s">
        <v>547</v>
      </c>
      <c r="I37" s="1295"/>
      <c r="J37" s="1296"/>
      <c r="K37" s="1297"/>
      <c r="L37" s="1297"/>
      <c r="M37" s="1297"/>
      <c r="N37" s="1297"/>
      <c r="O37" s="1297"/>
      <c r="P37" s="1297"/>
      <c r="Q37" s="1297"/>
      <c r="R37" s="1297"/>
      <c r="S37" s="1298"/>
      <c r="T37" s="1298"/>
      <c r="U37" s="1298"/>
      <c r="V37" s="1298"/>
      <c r="W37" s="1298"/>
      <c r="X37" s="1298"/>
      <c r="Y37" s="1297"/>
      <c r="Z37" s="1297"/>
      <c r="AA37" s="1297"/>
      <c r="AB37" s="1297"/>
      <c r="AC37" s="1297"/>
      <c r="AD37" s="1297"/>
      <c r="AE37" s="1297"/>
      <c r="AF37" s="1297"/>
      <c r="AG37" s="1297"/>
      <c r="AH37" s="1297"/>
      <c r="AI37" s="1299"/>
    </row>
    <row r="38" spans="2:35" ht="23.25" customHeight="1">
      <c r="B38" s="209" t="s">
        <v>602</v>
      </c>
      <c r="C38" s="1397" t="s">
        <v>603</v>
      </c>
      <c r="D38" s="1397"/>
      <c r="E38" s="1397"/>
      <c r="F38" s="1397"/>
      <c r="G38" s="1397"/>
      <c r="H38" s="1397"/>
      <c r="I38" s="1397"/>
      <c r="J38" s="1397"/>
      <c r="K38" s="1397"/>
      <c r="L38" s="1397"/>
      <c r="M38" s="1397"/>
      <c r="N38" s="1397"/>
      <c r="O38" s="1397"/>
      <c r="P38" s="1397"/>
      <c r="Q38" s="1397"/>
      <c r="R38" s="1397"/>
      <c r="S38" s="1397"/>
      <c r="T38" s="1397"/>
      <c r="U38" s="1397"/>
      <c r="V38" s="1397"/>
      <c r="W38" s="1397"/>
      <c r="X38" s="1397"/>
      <c r="Y38" s="1397"/>
      <c r="Z38" s="1397"/>
      <c r="AA38" s="1397"/>
      <c r="AB38" s="1397"/>
      <c r="AC38" s="1397"/>
      <c r="AD38" s="1397"/>
      <c r="AE38" s="1397"/>
      <c r="AF38" s="1397"/>
      <c r="AG38" s="1397"/>
      <c r="AH38" s="1397"/>
      <c r="AI38" s="1397"/>
    </row>
    <row r="39" spans="2:35" ht="12">
      <c r="B39" s="210">
        <v>2</v>
      </c>
      <c r="C39" s="1396" t="s">
        <v>604</v>
      </c>
      <c r="D39" s="1396"/>
      <c r="E39" s="1396"/>
      <c r="F39" s="1396"/>
      <c r="G39" s="1396"/>
      <c r="H39" s="1396"/>
      <c r="I39" s="1396"/>
      <c r="J39" s="1396"/>
      <c r="K39" s="1396"/>
      <c r="L39" s="1396"/>
      <c r="M39" s="1396"/>
      <c r="N39" s="1396"/>
      <c r="O39" s="1396"/>
      <c r="P39" s="1396"/>
      <c r="Q39" s="1396"/>
      <c r="R39" s="1396"/>
      <c r="S39" s="1396"/>
      <c r="T39" s="1396"/>
      <c r="U39" s="1396"/>
      <c r="V39" s="1396"/>
      <c r="W39" s="1396"/>
      <c r="X39" s="1396"/>
      <c r="Y39" s="1396"/>
      <c r="Z39" s="1396"/>
      <c r="AA39" s="1396"/>
      <c r="AB39" s="1396"/>
      <c r="AC39" s="1396"/>
      <c r="AD39" s="1396"/>
      <c r="AE39" s="1396"/>
      <c r="AF39" s="1396"/>
      <c r="AG39" s="1396"/>
      <c r="AH39" s="1396"/>
      <c r="AI39" s="1396"/>
    </row>
    <row r="40" spans="2:35" ht="12" customHeight="1">
      <c r="B40" s="210"/>
      <c r="C40" s="1396"/>
      <c r="D40" s="1396"/>
      <c r="E40" s="1396"/>
      <c r="F40" s="1396"/>
      <c r="G40" s="1396"/>
      <c r="H40" s="1396"/>
      <c r="I40" s="1396"/>
      <c r="J40" s="1396"/>
      <c r="K40" s="1396"/>
      <c r="L40" s="1396"/>
      <c r="M40" s="1396"/>
      <c r="N40" s="1396"/>
      <c r="O40" s="1396"/>
      <c r="P40" s="1396"/>
      <c r="Q40" s="1396"/>
      <c r="R40" s="1396"/>
      <c r="S40" s="1396"/>
      <c r="T40" s="1396"/>
      <c r="U40" s="1396"/>
      <c r="V40" s="1396"/>
      <c r="W40" s="1396"/>
      <c r="X40" s="1396"/>
      <c r="Y40" s="1396"/>
      <c r="Z40" s="1396"/>
      <c r="AA40" s="1396"/>
      <c r="AB40" s="1396"/>
      <c r="AC40" s="1396"/>
      <c r="AD40" s="1396"/>
      <c r="AE40" s="1396"/>
      <c r="AF40" s="1396"/>
      <c r="AG40" s="1396"/>
      <c r="AH40" s="1396"/>
      <c r="AI40" s="1396"/>
    </row>
    <row r="42" ht="12">
      <c r="B42" s="147" t="s">
        <v>924</v>
      </c>
    </row>
    <row r="44" ht="12">
      <c r="B44" s="147" t="s">
        <v>925</v>
      </c>
    </row>
    <row r="45" spans="2:35" ht="12">
      <c r="B45" s="527" t="s">
        <v>548</v>
      </c>
      <c r="C45" s="528"/>
      <c r="D45" s="528"/>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33"/>
    </row>
    <row r="46" spans="2:38" ht="12">
      <c r="B46" s="211" t="s">
        <v>926</v>
      </c>
      <c r="C46" s="1387" t="s">
        <v>927</v>
      </c>
      <c r="D46" s="1387"/>
      <c r="E46" s="1387"/>
      <c r="F46" s="1387"/>
      <c r="G46" s="1387"/>
      <c r="H46" s="1387"/>
      <c r="I46" s="1387"/>
      <c r="J46" s="1387"/>
      <c r="K46" s="1387"/>
      <c r="L46" s="1387"/>
      <c r="M46" s="1387"/>
      <c r="N46" s="1387"/>
      <c r="O46" s="1387"/>
      <c r="P46" s="1387"/>
      <c r="Q46" s="1387"/>
      <c r="R46" s="1387"/>
      <c r="S46" s="1387"/>
      <c r="T46" s="1387"/>
      <c r="U46" s="1387"/>
      <c r="V46" s="1387"/>
      <c r="W46" s="1387"/>
      <c r="X46" s="1387"/>
      <c r="Y46" s="1387"/>
      <c r="Z46" s="1387"/>
      <c r="AA46" s="1387"/>
      <c r="AB46" s="1387"/>
      <c r="AC46" s="1387"/>
      <c r="AD46" s="1387"/>
      <c r="AE46" s="1387"/>
      <c r="AF46" s="1387"/>
      <c r="AG46" s="1387"/>
      <c r="AH46" s="529"/>
      <c r="AI46" s="532"/>
      <c r="AL46" s="212"/>
    </row>
    <row r="47" spans="2:38" ht="12">
      <c r="B47" s="211"/>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32"/>
      <c r="AL47" s="212"/>
    </row>
    <row r="48" spans="2:38" ht="12" customHeight="1">
      <c r="B48" s="211" t="s">
        <v>549</v>
      </c>
      <c r="C48" s="1398" t="s">
        <v>928</v>
      </c>
      <c r="D48" s="1398"/>
      <c r="E48" s="1398"/>
      <c r="F48" s="1398"/>
      <c r="G48" s="1398"/>
      <c r="H48" s="1398"/>
      <c r="I48" s="1398"/>
      <c r="J48" s="1398"/>
      <c r="K48" s="1398"/>
      <c r="L48" s="1398"/>
      <c r="M48" s="1398"/>
      <c r="N48" s="1398"/>
      <c r="O48" s="1398"/>
      <c r="P48" s="1398"/>
      <c r="Q48" s="1398"/>
      <c r="R48" s="1398"/>
      <c r="S48" s="1398"/>
      <c r="T48" s="1398"/>
      <c r="U48" s="1398"/>
      <c r="V48" s="1398"/>
      <c r="W48" s="1398"/>
      <c r="X48" s="1398"/>
      <c r="Y48" s="530"/>
      <c r="Z48" s="530"/>
      <c r="AA48" s="530"/>
      <c r="AB48" s="530"/>
      <c r="AC48" s="530"/>
      <c r="AD48" s="530"/>
      <c r="AE48" s="530"/>
      <c r="AF48" s="530"/>
      <c r="AG48" s="530"/>
      <c r="AH48" s="530"/>
      <c r="AI48" s="532"/>
      <c r="AL48" s="212"/>
    </row>
    <row r="49" spans="2:38" ht="12">
      <c r="B49" s="211"/>
      <c r="C49" s="529"/>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32"/>
      <c r="AL49" s="212"/>
    </row>
    <row r="50" spans="2:38" ht="12">
      <c r="B50" s="211" t="s">
        <v>359</v>
      </c>
      <c r="C50" s="1387" t="s">
        <v>929</v>
      </c>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529"/>
      <c r="AI50" s="532"/>
      <c r="AL50" s="212"/>
    </row>
    <row r="51" spans="2:38" ht="12">
      <c r="B51" s="211"/>
      <c r="C51" s="529"/>
      <c r="D51" s="529"/>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32"/>
      <c r="AL51" s="212"/>
    </row>
    <row r="52" spans="2:38" ht="12">
      <c r="B52" s="211" t="s">
        <v>360</v>
      </c>
      <c r="C52" s="1387" t="s">
        <v>605</v>
      </c>
      <c r="D52" s="1387"/>
      <c r="E52" s="1387"/>
      <c r="F52" s="1387"/>
      <c r="G52" s="1387"/>
      <c r="H52" s="1387"/>
      <c r="I52" s="1387"/>
      <c r="J52" s="1387"/>
      <c r="K52" s="1387"/>
      <c r="L52" s="1387"/>
      <c r="M52" s="1387"/>
      <c r="N52" s="1387"/>
      <c r="O52" s="1387"/>
      <c r="P52" s="1387"/>
      <c r="Q52" s="1387"/>
      <c r="R52" s="1387"/>
      <c r="S52" s="1387"/>
      <c r="T52" s="1387"/>
      <c r="U52" s="1387"/>
      <c r="V52" s="1387"/>
      <c r="W52" s="1387"/>
      <c r="X52" s="1387"/>
      <c r="Y52" s="1387"/>
      <c r="Z52" s="1387"/>
      <c r="AA52" s="1387"/>
      <c r="AB52" s="1387"/>
      <c r="AC52" s="1387"/>
      <c r="AD52" s="1387"/>
      <c r="AE52" s="1387"/>
      <c r="AF52" s="1387"/>
      <c r="AG52" s="1387"/>
      <c r="AH52" s="529"/>
      <c r="AI52" s="532"/>
      <c r="AL52" s="212"/>
    </row>
    <row r="53" spans="2:38" ht="12">
      <c r="B53" s="211"/>
      <c r="C53" s="529"/>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32"/>
      <c r="AL53" s="212"/>
    </row>
    <row r="54" spans="2:38" ht="12">
      <c r="B54" s="211" t="s">
        <v>930</v>
      </c>
      <c r="C54" s="1387" t="s">
        <v>931</v>
      </c>
      <c r="D54" s="1387"/>
      <c r="E54" s="1387"/>
      <c r="F54" s="1387"/>
      <c r="G54" s="1387"/>
      <c r="H54" s="1387"/>
      <c r="I54" s="1387"/>
      <c r="J54" s="1387"/>
      <c r="K54" s="1387"/>
      <c r="L54" s="1387"/>
      <c r="M54" s="1387"/>
      <c r="N54" s="1387"/>
      <c r="O54" s="1387"/>
      <c r="P54" s="1387"/>
      <c r="Q54" s="1387"/>
      <c r="R54" s="1387"/>
      <c r="S54" s="1387"/>
      <c r="T54" s="1387"/>
      <c r="U54" s="1387"/>
      <c r="V54" s="1387"/>
      <c r="W54" s="1387"/>
      <c r="X54" s="1387"/>
      <c r="Y54" s="1387"/>
      <c r="Z54" s="1387"/>
      <c r="AA54" s="1387"/>
      <c r="AB54" s="1387"/>
      <c r="AC54" s="1387"/>
      <c r="AD54" s="1387"/>
      <c r="AE54" s="1387"/>
      <c r="AF54" s="1387"/>
      <c r="AG54" s="1387"/>
      <c r="AH54" s="529"/>
      <c r="AI54" s="532"/>
      <c r="AL54" s="212"/>
    </row>
    <row r="55" spans="2:38" ht="12">
      <c r="B55" s="211"/>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32"/>
      <c r="AL55" s="212"/>
    </row>
    <row r="56" spans="2:35" ht="12">
      <c r="B56" s="211" t="s">
        <v>361</v>
      </c>
      <c r="C56" s="1387" t="s">
        <v>932</v>
      </c>
      <c r="D56" s="1387"/>
      <c r="E56" s="1387"/>
      <c r="F56" s="1387"/>
      <c r="G56" s="1387"/>
      <c r="H56" s="1387"/>
      <c r="I56" s="1387"/>
      <c r="J56" s="1387"/>
      <c r="K56" s="1387"/>
      <c r="L56" s="1387"/>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529"/>
      <c r="AI56" s="532"/>
    </row>
    <row r="57" spans="2:35" ht="12">
      <c r="B57" s="211"/>
      <c r="C57" s="529"/>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32"/>
    </row>
    <row r="58" spans="2:35" ht="12">
      <c r="B58" s="211" t="s">
        <v>362</v>
      </c>
      <c r="C58" s="1387" t="s">
        <v>933</v>
      </c>
      <c r="D58" s="1387"/>
      <c r="E58" s="1387"/>
      <c r="F58" s="1387"/>
      <c r="G58" s="1387"/>
      <c r="H58" s="1387"/>
      <c r="I58" s="1387"/>
      <c r="J58" s="1387"/>
      <c r="K58" s="1387"/>
      <c r="L58" s="1387"/>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529"/>
      <c r="AI58" s="532"/>
    </row>
    <row r="59" spans="2:35" ht="12">
      <c r="B59" s="211"/>
      <c r="C59" s="529"/>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32"/>
    </row>
    <row r="60" spans="2:35" ht="12">
      <c r="B60" s="211" t="s">
        <v>934</v>
      </c>
      <c r="C60" s="1387" t="s">
        <v>935</v>
      </c>
      <c r="D60" s="1387"/>
      <c r="E60" s="1387"/>
      <c r="F60" s="1387"/>
      <c r="G60" s="1387"/>
      <c r="H60" s="1387"/>
      <c r="I60" s="1387"/>
      <c r="J60" s="1387"/>
      <c r="K60" s="1387"/>
      <c r="L60" s="1387"/>
      <c r="M60" s="1387"/>
      <c r="N60" s="1387"/>
      <c r="O60" s="1387"/>
      <c r="P60" s="1387"/>
      <c r="Q60" s="1387"/>
      <c r="R60" s="1387"/>
      <c r="S60" s="1387"/>
      <c r="T60" s="1387"/>
      <c r="U60" s="1387"/>
      <c r="V60" s="1387"/>
      <c r="W60" s="1387"/>
      <c r="X60" s="1387"/>
      <c r="Y60" s="1387"/>
      <c r="Z60" s="1387"/>
      <c r="AA60" s="1387"/>
      <c r="AB60" s="1387"/>
      <c r="AC60" s="1387"/>
      <c r="AD60" s="1387"/>
      <c r="AE60" s="1387"/>
      <c r="AF60" s="1387"/>
      <c r="AG60" s="1387"/>
      <c r="AH60" s="529"/>
      <c r="AI60" s="532"/>
    </row>
    <row r="61" spans="2:35" ht="12">
      <c r="B61" s="211"/>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32"/>
    </row>
    <row r="62" spans="2:35" ht="12">
      <c r="B62" s="211">
        <v>9</v>
      </c>
      <c r="C62" s="1387" t="s">
        <v>936</v>
      </c>
      <c r="D62" s="1387"/>
      <c r="E62" s="1387"/>
      <c r="F62" s="1387"/>
      <c r="G62" s="1387"/>
      <c r="H62" s="1387"/>
      <c r="I62" s="1387"/>
      <c r="J62" s="1387"/>
      <c r="K62" s="1387"/>
      <c r="L62" s="1387"/>
      <c r="M62" s="1387"/>
      <c r="N62" s="1387"/>
      <c r="O62" s="1387"/>
      <c r="P62" s="1387"/>
      <c r="Q62" s="1387"/>
      <c r="R62" s="1387"/>
      <c r="S62" s="1387"/>
      <c r="T62" s="1387"/>
      <c r="U62" s="1387"/>
      <c r="V62" s="1387"/>
      <c r="W62" s="1387"/>
      <c r="X62" s="1387"/>
      <c r="Y62" s="1387"/>
      <c r="Z62" s="1387"/>
      <c r="AA62" s="1387"/>
      <c r="AB62" s="1387"/>
      <c r="AC62" s="1387"/>
      <c r="AD62" s="1387"/>
      <c r="AE62" s="1387"/>
      <c r="AF62" s="1387"/>
      <c r="AG62" s="1387"/>
      <c r="AH62" s="529"/>
      <c r="AI62" s="532"/>
    </row>
    <row r="63" spans="2:35" ht="12">
      <c r="B63" s="131"/>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4"/>
    </row>
  </sheetData>
  <sheetProtection/>
  <mergeCells count="163">
    <mergeCell ref="C54:AG54"/>
    <mergeCell ref="C56:AG56"/>
    <mergeCell ref="C58:AG58"/>
    <mergeCell ref="C60:AG60"/>
    <mergeCell ref="C62:AG62"/>
    <mergeCell ref="AA10:AC10"/>
    <mergeCell ref="S18:U18"/>
    <mergeCell ref="V18:AA18"/>
    <mergeCell ref="AB18:AD18"/>
    <mergeCell ref="AE18:AI18"/>
    <mergeCell ref="B2:AI2"/>
    <mergeCell ref="B3:AI3"/>
    <mergeCell ref="B4:AI4"/>
    <mergeCell ref="B5:B9"/>
    <mergeCell ref="C5:F5"/>
    <mergeCell ref="G5:AI5"/>
    <mergeCell ref="C6:F6"/>
    <mergeCell ref="G6:AI6"/>
    <mergeCell ref="C7:F8"/>
    <mergeCell ref="J7:L7"/>
    <mergeCell ref="O7:R7"/>
    <mergeCell ref="G8:AI8"/>
    <mergeCell ref="C9:F9"/>
    <mergeCell ref="G9:I9"/>
    <mergeCell ref="J9:R9"/>
    <mergeCell ref="X9:AI9"/>
    <mergeCell ref="S9:W9"/>
    <mergeCell ref="G7:I7"/>
    <mergeCell ref="C16:F16"/>
    <mergeCell ref="G16:O16"/>
    <mergeCell ref="P16:R18"/>
    <mergeCell ref="S16:V16"/>
    <mergeCell ref="X16:Z16"/>
    <mergeCell ref="AB16:AE16"/>
    <mergeCell ref="C18:F18"/>
    <mergeCell ref="O33:AI33"/>
    <mergeCell ref="H33:M33"/>
    <mergeCell ref="H35:AI35"/>
    <mergeCell ref="C36:G37"/>
    <mergeCell ref="I36:L36"/>
    <mergeCell ref="B25:B29"/>
    <mergeCell ref="AD26:AH26"/>
    <mergeCell ref="AD27:AH27"/>
    <mergeCell ref="M30:Q30"/>
    <mergeCell ref="D30:L30"/>
    <mergeCell ref="C39:AI39"/>
    <mergeCell ref="C40:AI40"/>
    <mergeCell ref="C38:AI38"/>
    <mergeCell ref="C46:AG46"/>
    <mergeCell ref="C48:X48"/>
    <mergeCell ref="C50:AG50"/>
    <mergeCell ref="C52:AG52"/>
    <mergeCell ref="B16:B18"/>
    <mergeCell ref="B11:B13"/>
    <mergeCell ref="D13:O13"/>
    <mergeCell ref="D12:O12"/>
    <mergeCell ref="D11:O11"/>
    <mergeCell ref="C17:F17"/>
    <mergeCell ref="G17:O17"/>
    <mergeCell ref="G18:O18"/>
    <mergeCell ref="S17:AI17"/>
    <mergeCell ref="AG11:AI11"/>
    <mergeCell ref="P13:R13"/>
    <mergeCell ref="P12:R12"/>
    <mergeCell ref="P11:R11"/>
    <mergeCell ref="X15:AG15"/>
    <mergeCell ref="AG12:AI12"/>
    <mergeCell ref="T13:AF13"/>
    <mergeCell ref="AG13:AI13"/>
    <mergeCell ref="B24:AI24"/>
    <mergeCell ref="AD21:AI23"/>
    <mergeCell ref="J19:M19"/>
    <mergeCell ref="N19:Q19"/>
    <mergeCell ref="AD25:AH25"/>
    <mergeCell ref="C22:G22"/>
    <mergeCell ref="C21:G21"/>
    <mergeCell ref="H19:I20"/>
    <mergeCell ref="L22:M22"/>
    <mergeCell ref="J22:K22"/>
    <mergeCell ref="B19:G20"/>
    <mergeCell ref="L21:M21"/>
    <mergeCell ref="J21:K21"/>
    <mergeCell ref="N20:O20"/>
    <mergeCell ref="P20:Q20"/>
    <mergeCell ref="N21:O21"/>
    <mergeCell ref="P21:Q21"/>
    <mergeCell ref="L20:M20"/>
    <mergeCell ref="J20:K20"/>
    <mergeCell ref="N22:O22"/>
    <mergeCell ref="P22:Q22"/>
    <mergeCell ref="V22:W22"/>
    <mergeCell ref="X22:Y22"/>
    <mergeCell ref="R20:S20"/>
    <mergeCell ref="T20:U20"/>
    <mergeCell ref="R21:S21"/>
    <mergeCell ref="T21:U21"/>
    <mergeCell ref="R22:S22"/>
    <mergeCell ref="T22:U22"/>
    <mergeCell ref="Z21:AA21"/>
    <mergeCell ref="AB21:AC21"/>
    <mergeCell ref="V20:W20"/>
    <mergeCell ref="X20:Y20"/>
    <mergeCell ref="V21:W21"/>
    <mergeCell ref="X21:Y21"/>
    <mergeCell ref="J23:M23"/>
    <mergeCell ref="N23:Q23"/>
    <mergeCell ref="R23:U23"/>
    <mergeCell ref="V23:Y23"/>
    <mergeCell ref="Z23:AC23"/>
    <mergeCell ref="R19:U19"/>
    <mergeCell ref="V19:Y19"/>
    <mergeCell ref="Z19:AC19"/>
    <mergeCell ref="Z20:AA20"/>
    <mergeCell ref="AB20:AC20"/>
    <mergeCell ref="U10:W10"/>
    <mergeCell ref="B15:W15"/>
    <mergeCell ref="B14:W14"/>
    <mergeCell ref="X14:AG14"/>
    <mergeCell ref="B10:R10"/>
    <mergeCell ref="X10:Y10"/>
    <mergeCell ref="T11:AF11"/>
    <mergeCell ref="T12:AF12"/>
    <mergeCell ref="AF10:AH10"/>
    <mergeCell ref="AD10:AE10"/>
    <mergeCell ref="AD19:AI20"/>
    <mergeCell ref="H22:I22"/>
    <mergeCell ref="H21:I21"/>
    <mergeCell ref="M29:Q29"/>
    <mergeCell ref="M28:Q28"/>
    <mergeCell ref="M26:Q26"/>
    <mergeCell ref="M25:Q25"/>
    <mergeCell ref="Z22:AA22"/>
    <mergeCell ref="AB22:AC22"/>
    <mergeCell ref="C23:I23"/>
    <mergeCell ref="D27:L27"/>
    <mergeCell ref="D28:E29"/>
    <mergeCell ref="D25:E26"/>
    <mergeCell ref="F29:L29"/>
    <mergeCell ref="F28:L28"/>
    <mergeCell ref="F26:L26"/>
    <mergeCell ref="F25:L25"/>
    <mergeCell ref="S25:S27"/>
    <mergeCell ref="T26:U27"/>
    <mergeCell ref="V27:AC27"/>
    <mergeCell ref="V26:AC26"/>
    <mergeCell ref="T25:AC25"/>
    <mergeCell ref="M27:Q27"/>
    <mergeCell ref="C25:C31"/>
    <mergeCell ref="D31:L31"/>
    <mergeCell ref="M31:Q31"/>
    <mergeCell ref="B32:G32"/>
    <mergeCell ref="H32:AI32"/>
    <mergeCell ref="B33:B37"/>
    <mergeCell ref="C33:G34"/>
    <mergeCell ref="H34:M34"/>
    <mergeCell ref="O34:AI34"/>
    <mergeCell ref="C35:G35"/>
    <mergeCell ref="O36:R36"/>
    <mergeCell ref="U36:X36"/>
    <mergeCell ref="AA36:AD36"/>
    <mergeCell ref="AF36:AI36"/>
    <mergeCell ref="H37:I37"/>
    <mergeCell ref="J37:AI37"/>
  </mergeCells>
  <dataValidations count="1">
    <dataValidation type="list" allowBlank="1" showInputMessage="1" showErrorMessage="1" sqref="AG11:AI13 P11:R13">
      <formula1>$AL$2:$AL$3</formula1>
    </dataValidation>
  </dataValidations>
  <printOptions horizontalCentered="1"/>
  <pageMargins left="0.1968503937007874" right="0.1968503937007874" top="0.1968503937007874" bottom="0.1968503937007874" header="0.31496062992125984" footer="0.31496062992125984"/>
  <pageSetup blackAndWhite="1" horizontalDpi="600" verticalDpi="600" orientation="portrait" paperSize="9" scale="96" r:id="rId1"/>
  <rowBreaks count="1" manualBreakCount="1">
    <brk id="42" max="35" man="1"/>
  </rowBreaks>
</worksheet>
</file>

<file path=xl/worksheets/sheet7.xml><?xml version="1.0" encoding="utf-8"?>
<worksheet xmlns="http://schemas.openxmlformats.org/spreadsheetml/2006/main" xmlns:r="http://schemas.openxmlformats.org/officeDocument/2006/relationships">
  <dimension ref="B1:AP61"/>
  <sheetViews>
    <sheetView view="pageBreakPreview" zoomScaleSheetLayoutView="100" zoomScalePageLayoutView="0" workbookViewId="0" topLeftCell="A1">
      <selection activeCell="A1" sqref="A1"/>
    </sheetView>
  </sheetViews>
  <sheetFormatPr defaultColWidth="9.00390625" defaultRowHeight="13.5"/>
  <cols>
    <col min="1" max="1" width="1.00390625" style="86" customWidth="1"/>
    <col min="2" max="4" width="5.50390625" style="86" customWidth="1"/>
    <col min="5" max="13" width="5.625" style="86" customWidth="1"/>
    <col min="14" max="14" width="4.625" style="86" customWidth="1"/>
    <col min="15" max="19" width="5.625" style="86" customWidth="1"/>
    <col min="20" max="20" width="1.37890625" style="86" customWidth="1"/>
    <col min="21" max="21" width="1.00390625" style="86" customWidth="1"/>
    <col min="22" max="24" width="5.50390625" style="86" customWidth="1"/>
    <col min="25" max="33" width="5.625" style="86" customWidth="1"/>
    <col min="34" max="34" width="4.625" style="86" customWidth="1"/>
    <col min="35" max="39" width="5.625" style="86" customWidth="1"/>
    <col min="40" max="40" width="1.37890625" style="86" customWidth="1"/>
    <col min="41" max="41" width="1.625" style="86" customWidth="1"/>
    <col min="42" max="54" width="5.50390625" style="86" customWidth="1"/>
    <col min="55" max="16384" width="9.00390625" style="86" customWidth="1"/>
  </cols>
  <sheetData>
    <row r="1" spans="2:22" ht="12">
      <c r="B1" s="86" t="s">
        <v>1416</v>
      </c>
      <c r="V1" s="86" t="s">
        <v>1416</v>
      </c>
    </row>
    <row r="2" spans="2:42" ht="18.75">
      <c r="B2" s="1537" t="s">
        <v>945</v>
      </c>
      <c r="C2" s="1537"/>
      <c r="D2" s="1537"/>
      <c r="E2" s="1537"/>
      <c r="F2" s="1537"/>
      <c r="G2" s="1537"/>
      <c r="H2" s="1537"/>
      <c r="I2" s="1537"/>
      <c r="J2" s="1537"/>
      <c r="K2" s="1537"/>
      <c r="L2" s="1537"/>
      <c r="M2" s="1537"/>
      <c r="N2" s="1537"/>
      <c r="O2" s="1537"/>
      <c r="P2" s="1537"/>
      <c r="Q2" s="1537"/>
      <c r="R2" s="1537"/>
      <c r="S2" s="1537"/>
      <c r="V2" s="1537" t="s">
        <v>946</v>
      </c>
      <c r="W2" s="1537"/>
      <c r="X2" s="1537"/>
      <c r="Y2" s="1537"/>
      <c r="Z2" s="1537"/>
      <c r="AA2" s="1537"/>
      <c r="AB2" s="1537"/>
      <c r="AC2" s="1537"/>
      <c r="AD2" s="1537"/>
      <c r="AE2" s="1537"/>
      <c r="AF2" s="1537"/>
      <c r="AG2" s="1537"/>
      <c r="AH2" s="1537"/>
      <c r="AI2" s="1537"/>
      <c r="AJ2" s="1537"/>
      <c r="AK2" s="1537"/>
      <c r="AL2" s="1537"/>
      <c r="AM2" s="1537"/>
      <c r="AP2" s="123" t="s">
        <v>434</v>
      </c>
    </row>
    <row r="3" ht="12">
      <c r="AP3" s="123" t="s">
        <v>445</v>
      </c>
    </row>
    <row r="4" spans="2:42" ht="13.5" customHeight="1">
      <c r="B4" s="1538" t="s">
        <v>402</v>
      </c>
      <c r="C4" s="1539"/>
      <c r="D4" s="1542">
        <f>IF('別紙2'!J15="","",'別紙2'!J15)</f>
      </c>
      <c r="E4" s="1543"/>
      <c r="F4" s="1543"/>
      <c r="G4" s="1543"/>
      <c r="H4" s="1543"/>
      <c r="I4" s="1543"/>
      <c r="J4" s="1543"/>
      <c r="K4" s="1543"/>
      <c r="L4" s="1543"/>
      <c r="M4" s="1543"/>
      <c r="N4" s="1543"/>
      <c r="O4" s="1544"/>
      <c r="P4" s="1531" t="s">
        <v>127</v>
      </c>
      <c r="Q4" s="1532"/>
      <c r="R4" s="1527">
        <f>IF('別紙2'!AO46="","",'別紙2'!AO46)</f>
      </c>
      <c r="S4" s="1528"/>
      <c r="V4" s="1538" t="s">
        <v>402</v>
      </c>
      <c r="W4" s="1539"/>
      <c r="X4" s="1542">
        <f>IF(D4="","",D4)</f>
      </c>
      <c r="Y4" s="1543"/>
      <c r="Z4" s="1543"/>
      <c r="AA4" s="1543"/>
      <c r="AB4" s="1543"/>
      <c r="AC4" s="1543"/>
      <c r="AD4" s="1543"/>
      <c r="AE4" s="1543"/>
      <c r="AF4" s="1543"/>
      <c r="AG4" s="1543"/>
      <c r="AH4" s="1543"/>
      <c r="AI4" s="1544"/>
      <c r="AJ4" s="1531" t="s">
        <v>127</v>
      </c>
      <c r="AK4" s="1532"/>
      <c r="AL4" s="1527">
        <f>IF(R4="","",R4)</f>
      </c>
      <c r="AM4" s="1528"/>
      <c r="AP4" s="123" t="s">
        <v>446</v>
      </c>
    </row>
    <row r="5" spans="2:42" ht="13.5" customHeight="1">
      <c r="B5" s="1540"/>
      <c r="C5" s="1541"/>
      <c r="D5" s="1545"/>
      <c r="E5" s="1546"/>
      <c r="F5" s="1546"/>
      <c r="G5" s="1546"/>
      <c r="H5" s="1546"/>
      <c r="I5" s="1546"/>
      <c r="J5" s="1546"/>
      <c r="K5" s="1546"/>
      <c r="L5" s="1546"/>
      <c r="M5" s="1546"/>
      <c r="N5" s="1546"/>
      <c r="O5" s="1547"/>
      <c r="P5" s="1533"/>
      <c r="Q5" s="1534"/>
      <c r="R5" s="1529"/>
      <c r="S5" s="1530"/>
      <c r="V5" s="1540"/>
      <c r="W5" s="1541"/>
      <c r="X5" s="1545"/>
      <c r="Y5" s="1546"/>
      <c r="Z5" s="1546"/>
      <c r="AA5" s="1546"/>
      <c r="AB5" s="1546"/>
      <c r="AC5" s="1546"/>
      <c r="AD5" s="1546"/>
      <c r="AE5" s="1546"/>
      <c r="AF5" s="1546"/>
      <c r="AG5" s="1546"/>
      <c r="AH5" s="1546"/>
      <c r="AI5" s="1547"/>
      <c r="AJ5" s="1533"/>
      <c r="AK5" s="1534"/>
      <c r="AL5" s="1529"/>
      <c r="AM5" s="1530"/>
      <c r="AP5" s="123" t="s">
        <v>447</v>
      </c>
    </row>
    <row r="6" ht="12">
      <c r="AP6" s="123" t="s">
        <v>448</v>
      </c>
    </row>
    <row r="7" spans="2:42" ht="24" customHeight="1">
      <c r="B7" s="1317" t="s">
        <v>410</v>
      </c>
      <c r="C7" s="1317"/>
      <c r="D7" s="174" t="s">
        <v>403</v>
      </c>
      <c r="E7" s="124"/>
      <c r="F7" s="125" t="s">
        <v>90</v>
      </c>
      <c r="G7" s="1549" t="s">
        <v>938</v>
      </c>
      <c r="H7" s="1550"/>
      <c r="I7" s="538"/>
      <c r="J7" s="539" t="s">
        <v>90</v>
      </c>
      <c r="K7" s="539"/>
      <c r="L7" s="540"/>
      <c r="M7" s="539"/>
      <c r="N7" s="539"/>
      <c r="O7" s="540"/>
      <c r="P7" s="539"/>
      <c r="Q7" s="541"/>
      <c r="R7" s="187"/>
      <c r="V7" s="1317" t="s">
        <v>410</v>
      </c>
      <c r="W7" s="1317"/>
      <c r="X7" s="174" t="s">
        <v>403</v>
      </c>
      <c r="Y7" s="132">
        <f>IF(E7="","",E7)</f>
      </c>
      <c r="Z7" s="125" t="s">
        <v>90</v>
      </c>
      <c r="AA7" s="174"/>
      <c r="AB7" s="126"/>
      <c r="AC7" s="126"/>
      <c r="AD7" s="126"/>
      <c r="AE7" s="126"/>
      <c r="AF7" s="126"/>
      <c r="AG7" s="126"/>
      <c r="AH7" s="126"/>
      <c r="AI7" s="126"/>
      <c r="AJ7" s="126"/>
      <c r="AK7" s="175"/>
      <c r="AL7" s="187"/>
      <c r="AP7" s="123" t="s">
        <v>449</v>
      </c>
    </row>
    <row r="8" spans="2:42" ht="24" customHeight="1">
      <c r="B8" s="1363" t="s">
        <v>411</v>
      </c>
      <c r="C8" s="1407"/>
      <c r="D8" s="174" t="s">
        <v>403</v>
      </c>
      <c r="E8" s="124"/>
      <c r="F8" s="133" t="s">
        <v>90</v>
      </c>
      <c r="G8" s="103" t="s">
        <v>412</v>
      </c>
      <c r="H8" s="127"/>
      <c r="I8" s="176" t="s">
        <v>413</v>
      </c>
      <c r="J8" s="176" t="s">
        <v>451</v>
      </c>
      <c r="K8" s="1535"/>
      <c r="L8" s="1535"/>
      <c r="M8" s="1333" t="s">
        <v>414</v>
      </c>
      <c r="N8" s="1333"/>
      <c r="O8" s="1535"/>
      <c r="P8" s="1535"/>
      <c r="Q8" s="128" t="s">
        <v>415</v>
      </c>
      <c r="R8" s="100"/>
      <c r="V8" s="1363" t="s">
        <v>411</v>
      </c>
      <c r="W8" s="1407"/>
      <c r="X8" s="174" t="s">
        <v>403</v>
      </c>
      <c r="Y8" s="132">
        <f>IF(E8="","",E8)</f>
      </c>
      <c r="Z8" s="133" t="s">
        <v>90</v>
      </c>
      <c r="AA8" s="103" t="s">
        <v>412</v>
      </c>
      <c r="AB8" s="194">
        <f>IF(H8="","",H8)</f>
      </c>
      <c r="AC8" s="176" t="s">
        <v>413</v>
      </c>
      <c r="AD8" s="176" t="s">
        <v>451</v>
      </c>
      <c r="AE8" s="1536">
        <f>IF(K8="","",K8)</f>
      </c>
      <c r="AF8" s="1536"/>
      <c r="AG8" s="1333" t="s">
        <v>414</v>
      </c>
      <c r="AH8" s="1333"/>
      <c r="AI8" s="1536">
        <f>IF(O8="","",O8)</f>
      </c>
      <c r="AJ8" s="1536"/>
      <c r="AK8" s="128" t="s">
        <v>415</v>
      </c>
      <c r="AL8" s="100"/>
      <c r="AP8" s="123" t="s">
        <v>131</v>
      </c>
    </row>
    <row r="9" spans="2:42" ht="12">
      <c r="B9" s="1548" t="s">
        <v>937</v>
      </c>
      <c r="C9" s="1548"/>
      <c r="D9" s="1548"/>
      <c r="E9" s="1548"/>
      <c r="F9" s="1548"/>
      <c r="G9" s="1548"/>
      <c r="H9" s="1548"/>
      <c r="I9" s="1548"/>
      <c r="J9" s="1548"/>
      <c r="K9" s="1548"/>
      <c r="L9" s="1548"/>
      <c r="M9" s="1548"/>
      <c r="N9" s="1548"/>
      <c r="O9" s="1548"/>
      <c r="P9" s="1548"/>
      <c r="Q9" s="1548"/>
      <c r="R9" s="1548"/>
      <c r="S9" s="1548"/>
      <c r="AP9" s="123"/>
    </row>
    <row r="10" spans="2:42" ht="12">
      <c r="B10" s="1548"/>
      <c r="C10" s="1548"/>
      <c r="D10" s="1548"/>
      <c r="E10" s="1548"/>
      <c r="F10" s="1548"/>
      <c r="G10" s="1548"/>
      <c r="H10" s="1548"/>
      <c r="I10" s="1548"/>
      <c r="J10" s="1548"/>
      <c r="K10" s="1548"/>
      <c r="L10" s="1548"/>
      <c r="M10" s="1548"/>
      <c r="N10" s="1548"/>
      <c r="O10" s="1548"/>
      <c r="P10" s="1548"/>
      <c r="Q10" s="1548"/>
      <c r="R10" s="1548"/>
      <c r="S10" s="1548"/>
      <c r="AP10" s="535"/>
    </row>
    <row r="11" spans="2:26" ht="24" customHeight="1">
      <c r="B11" s="1526" t="s">
        <v>416</v>
      </c>
      <c r="C11" s="1526"/>
      <c r="D11" s="1526"/>
      <c r="E11" s="1526"/>
      <c r="F11" s="86" t="s">
        <v>450</v>
      </c>
      <c r="V11" s="1526" t="s">
        <v>429</v>
      </c>
      <c r="W11" s="1526"/>
      <c r="X11" s="1526"/>
      <c r="Y11" s="1526"/>
      <c r="Z11" s="86" t="s">
        <v>452</v>
      </c>
    </row>
    <row r="12" spans="2:22" ht="12">
      <c r="B12" s="86" t="s">
        <v>417</v>
      </c>
      <c r="V12" s="86" t="s">
        <v>453</v>
      </c>
    </row>
    <row r="13" spans="2:39" ht="15" customHeight="1">
      <c r="B13" s="1321" t="s">
        <v>404</v>
      </c>
      <c r="C13" s="1352"/>
      <c r="D13" s="1322"/>
      <c r="E13" s="1321" t="s">
        <v>405</v>
      </c>
      <c r="F13" s="1352"/>
      <c r="G13" s="1352"/>
      <c r="H13" s="1352"/>
      <c r="I13" s="1322"/>
      <c r="J13" s="1321" t="s">
        <v>406</v>
      </c>
      <c r="K13" s="1352"/>
      <c r="L13" s="1352"/>
      <c r="M13" s="1338" t="s">
        <v>407</v>
      </c>
      <c r="N13" s="1322"/>
      <c r="O13" s="1321" t="s">
        <v>408</v>
      </c>
      <c r="P13" s="1352"/>
      <c r="Q13" s="1352"/>
      <c r="R13" s="1352"/>
      <c r="S13" s="1322"/>
      <c r="V13" s="86" t="s">
        <v>430</v>
      </c>
      <c r="Y13" s="148"/>
      <c r="Z13" s="148"/>
      <c r="AA13" s="148"/>
      <c r="AB13" s="148"/>
      <c r="AC13" s="148"/>
      <c r="AD13" s="148"/>
      <c r="AE13" s="148"/>
      <c r="AF13" s="148"/>
      <c r="AG13" s="155"/>
      <c r="AH13" s="148"/>
      <c r="AI13" s="148"/>
      <c r="AJ13" s="148"/>
      <c r="AK13" s="148"/>
      <c r="AL13" s="148"/>
      <c r="AM13" s="148"/>
    </row>
    <row r="14" spans="2:39" ht="15" customHeight="1">
      <c r="B14" s="1523"/>
      <c r="C14" s="1524"/>
      <c r="D14" s="1525"/>
      <c r="E14" s="1523"/>
      <c r="F14" s="1524"/>
      <c r="G14" s="1524"/>
      <c r="H14" s="1524"/>
      <c r="I14" s="1525"/>
      <c r="J14" s="1323"/>
      <c r="K14" s="1375"/>
      <c r="L14" s="1375"/>
      <c r="M14" s="1521" t="s">
        <v>454</v>
      </c>
      <c r="N14" s="1522"/>
      <c r="O14" s="1323"/>
      <c r="P14" s="1375"/>
      <c r="Q14" s="1375"/>
      <c r="R14" s="1375"/>
      <c r="S14" s="1324"/>
      <c r="Y14" s="148"/>
      <c r="Z14" s="148"/>
      <c r="AA14" s="148"/>
      <c r="AB14" s="148"/>
      <c r="AC14" s="148"/>
      <c r="AD14" s="148"/>
      <c r="AE14" s="148"/>
      <c r="AF14" s="148"/>
      <c r="AG14" s="155"/>
      <c r="AH14" s="155"/>
      <c r="AI14" s="148"/>
      <c r="AJ14" s="148"/>
      <c r="AK14" s="148"/>
      <c r="AL14" s="148"/>
      <c r="AM14" s="148"/>
    </row>
    <row r="15" spans="2:39" ht="15" customHeight="1">
      <c r="B15" s="129" t="s">
        <v>418</v>
      </c>
      <c r="C15" s="191"/>
      <c r="D15" s="191"/>
      <c r="E15" s="1460" t="s">
        <v>455</v>
      </c>
      <c r="F15" s="1461"/>
      <c r="G15" s="1461"/>
      <c r="H15" s="1461"/>
      <c r="I15" s="1462"/>
      <c r="J15" s="1490">
        <f>IF(F17="","",ROUNDDOWN(F17/H17,1))</f>
      </c>
      <c r="K15" s="1490"/>
      <c r="L15" s="1458" t="s">
        <v>420</v>
      </c>
      <c r="M15" s="1452"/>
      <c r="N15" s="1411" t="s">
        <v>90</v>
      </c>
      <c r="O15" s="1460" t="s">
        <v>456</v>
      </c>
      <c r="P15" s="1461"/>
      <c r="Q15" s="1461"/>
      <c r="R15" s="1461"/>
      <c r="S15" s="1462"/>
      <c r="V15" s="86" t="s">
        <v>431</v>
      </c>
      <c r="Y15" s="150"/>
      <c r="Z15" s="150"/>
      <c r="AA15" s="150"/>
      <c r="AB15" s="150"/>
      <c r="AC15" s="150"/>
      <c r="AD15" s="154"/>
      <c r="AE15" s="154"/>
      <c r="AF15" s="149"/>
      <c r="AG15" s="154"/>
      <c r="AH15" s="149"/>
      <c r="AI15" s="150"/>
      <c r="AJ15" s="150"/>
      <c r="AK15" s="150"/>
      <c r="AL15" s="150"/>
      <c r="AM15" s="150"/>
    </row>
    <row r="16" spans="2:39" ht="15" customHeight="1">
      <c r="B16" s="89"/>
      <c r="C16" s="192"/>
      <c r="D16" s="192"/>
      <c r="E16" s="1463"/>
      <c r="F16" s="1464"/>
      <c r="G16" s="1464"/>
      <c r="H16" s="1464"/>
      <c r="I16" s="1465"/>
      <c r="J16" s="1492"/>
      <c r="K16" s="1492"/>
      <c r="L16" s="1459"/>
      <c r="M16" s="1454"/>
      <c r="N16" s="1387"/>
      <c r="O16" s="1463"/>
      <c r="P16" s="1464"/>
      <c r="Q16" s="1464"/>
      <c r="R16" s="1464"/>
      <c r="S16" s="1465"/>
      <c r="V16" s="86" t="s">
        <v>457</v>
      </c>
      <c r="Y16" s="150"/>
      <c r="Z16" s="150"/>
      <c r="AA16" s="150"/>
      <c r="AB16" s="150"/>
      <c r="AC16" s="150"/>
      <c r="AD16" s="154"/>
      <c r="AE16" s="154"/>
      <c r="AF16" s="149"/>
      <c r="AG16" s="154"/>
      <c r="AH16" s="149"/>
      <c r="AI16" s="150"/>
      <c r="AJ16" s="150"/>
      <c r="AK16" s="150"/>
      <c r="AL16" s="150"/>
      <c r="AM16" s="150"/>
    </row>
    <row r="17" spans="2:39" ht="15" customHeight="1">
      <c r="B17" s="131"/>
      <c r="C17" s="193"/>
      <c r="D17" s="193"/>
      <c r="E17" s="138" t="s">
        <v>403</v>
      </c>
      <c r="F17" s="139">
        <f>IF(E7="","",E7)</f>
      </c>
      <c r="G17" s="137" t="s">
        <v>422</v>
      </c>
      <c r="H17" s="140">
        <v>100</v>
      </c>
      <c r="I17" s="185" t="s">
        <v>458</v>
      </c>
      <c r="J17" s="1494"/>
      <c r="K17" s="1494"/>
      <c r="L17" s="1325"/>
      <c r="M17" s="1456"/>
      <c r="N17" s="1319"/>
      <c r="O17" s="1463"/>
      <c r="P17" s="1464"/>
      <c r="Q17" s="1464"/>
      <c r="R17" s="1464"/>
      <c r="S17" s="1465"/>
      <c r="V17" s="86" t="s">
        <v>459</v>
      </c>
      <c r="Y17" s="152"/>
      <c r="Z17" s="150"/>
      <c r="AA17" s="152"/>
      <c r="AB17" s="152"/>
      <c r="AC17" s="150"/>
      <c r="AD17" s="154"/>
      <c r="AE17" s="154"/>
      <c r="AF17" s="149"/>
      <c r="AG17" s="154"/>
      <c r="AH17" s="149"/>
      <c r="AI17" s="150"/>
      <c r="AJ17" s="150"/>
      <c r="AK17" s="150"/>
      <c r="AL17" s="150"/>
      <c r="AM17" s="150"/>
    </row>
    <row r="18" spans="2:39" ht="15" customHeight="1">
      <c r="B18" s="89" t="s">
        <v>409</v>
      </c>
      <c r="C18" s="192"/>
      <c r="D18" s="189"/>
      <c r="E18" s="1463" t="s">
        <v>460</v>
      </c>
      <c r="F18" s="1464"/>
      <c r="G18" s="1464"/>
      <c r="H18" s="1464"/>
      <c r="I18" s="1465"/>
      <c r="J18" s="1489">
        <f>IF(F21="","",ROUNDDOWN(F21/H21,1))</f>
      </c>
      <c r="K18" s="1490"/>
      <c r="L18" s="130"/>
      <c r="M18" s="1452"/>
      <c r="N18" s="1411" t="s">
        <v>90</v>
      </c>
      <c r="O18" s="1460" t="s">
        <v>461</v>
      </c>
      <c r="P18" s="1461"/>
      <c r="Q18" s="1461"/>
      <c r="R18" s="1461"/>
      <c r="S18" s="1462"/>
      <c r="Y18" s="150"/>
      <c r="Z18" s="150"/>
      <c r="AA18" s="150"/>
      <c r="AB18" s="150"/>
      <c r="AC18" s="150"/>
      <c r="AD18" s="154"/>
      <c r="AE18" s="154"/>
      <c r="AF18" s="156"/>
      <c r="AG18" s="154"/>
      <c r="AH18" s="149"/>
      <c r="AI18" s="150"/>
      <c r="AJ18" s="150"/>
      <c r="AK18" s="150"/>
      <c r="AL18" s="150"/>
      <c r="AM18" s="150"/>
    </row>
    <row r="19" spans="2:39" ht="15" customHeight="1">
      <c r="B19" s="89"/>
      <c r="C19" s="192"/>
      <c r="D19" s="189"/>
      <c r="E19" s="1463"/>
      <c r="F19" s="1464"/>
      <c r="G19" s="1464"/>
      <c r="H19" s="1464"/>
      <c r="I19" s="1465"/>
      <c r="J19" s="1519" t="s">
        <v>462</v>
      </c>
      <c r="K19" s="1520"/>
      <c r="L19" s="189"/>
      <c r="M19" s="1454"/>
      <c r="N19" s="1387"/>
      <c r="O19" s="1463"/>
      <c r="P19" s="1464"/>
      <c r="Q19" s="1464"/>
      <c r="R19" s="1464"/>
      <c r="S19" s="1465"/>
      <c r="V19" s="86" t="s">
        <v>432</v>
      </c>
      <c r="Y19" s="150"/>
      <c r="Z19" s="150"/>
      <c r="AA19" s="150"/>
      <c r="AB19" s="150"/>
      <c r="AC19" s="150"/>
      <c r="AD19" s="151"/>
      <c r="AE19" s="151"/>
      <c r="AF19" s="149"/>
      <c r="AG19" s="154"/>
      <c r="AH19" s="149"/>
      <c r="AI19" s="150"/>
      <c r="AJ19" s="150"/>
      <c r="AK19" s="150"/>
      <c r="AL19" s="150"/>
      <c r="AM19" s="150"/>
    </row>
    <row r="20" spans="2:39" ht="15" customHeight="1">
      <c r="B20" s="89"/>
      <c r="C20" s="192"/>
      <c r="D20" s="189"/>
      <c r="E20" s="1463"/>
      <c r="F20" s="1464"/>
      <c r="G20" s="1464"/>
      <c r="H20" s="1464"/>
      <c r="I20" s="1465"/>
      <c r="J20" s="1491">
        <f>IF(F21="","",ROUNDUP(J18,0))</f>
      </c>
      <c r="K20" s="1492"/>
      <c r="L20" s="1459" t="s">
        <v>420</v>
      </c>
      <c r="M20" s="1454"/>
      <c r="N20" s="1387"/>
      <c r="O20" s="1463"/>
      <c r="P20" s="1464"/>
      <c r="Q20" s="1464"/>
      <c r="R20" s="1464"/>
      <c r="S20" s="1465"/>
      <c r="V20" s="86" t="s">
        <v>463</v>
      </c>
      <c r="Y20" s="150"/>
      <c r="Z20" s="150"/>
      <c r="AA20" s="150"/>
      <c r="AB20" s="150"/>
      <c r="AC20" s="150"/>
      <c r="AD20" s="154"/>
      <c r="AE20" s="154"/>
      <c r="AF20" s="149"/>
      <c r="AG20" s="154"/>
      <c r="AH20" s="149"/>
      <c r="AI20" s="150"/>
      <c r="AJ20" s="150"/>
      <c r="AK20" s="150"/>
      <c r="AL20" s="150"/>
      <c r="AM20" s="150"/>
    </row>
    <row r="21" spans="2:39" ht="15" customHeight="1">
      <c r="B21" s="89"/>
      <c r="C21" s="192"/>
      <c r="D21" s="189"/>
      <c r="E21" s="141" t="s">
        <v>403</v>
      </c>
      <c r="F21" s="142">
        <f>IF(E7="","",E7)</f>
      </c>
      <c r="G21" s="143" t="s">
        <v>422</v>
      </c>
      <c r="H21" s="144">
        <v>3</v>
      </c>
      <c r="I21" s="182" t="s">
        <v>458</v>
      </c>
      <c r="J21" s="1491"/>
      <c r="K21" s="1492"/>
      <c r="L21" s="1459"/>
      <c r="M21" s="1456"/>
      <c r="N21" s="1319"/>
      <c r="O21" s="1466"/>
      <c r="P21" s="1467"/>
      <c r="Q21" s="1467"/>
      <c r="R21" s="1467"/>
      <c r="S21" s="1468"/>
      <c r="W21" s="1496" t="s">
        <v>433</v>
      </c>
      <c r="X21" s="1497"/>
      <c r="Y21" s="1497"/>
      <c r="Z21" s="1497"/>
      <c r="AA21" s="1497"/>
      <c r="AB21" s="1497"/>
      <c r="AC21" s="1497"/>
      <c r="AD21" s="1497"/>
      <c r="AE21" s="1497"/>
      <c r="AF21" s="1497"/>
      <c r="AG21" s="1497"/>
      <c r="AH21" s="1497"/>
      <c r="AI21" s="1497"/>
      <c r="AJ21" s="1497"/>
      <c r="AK21" s="1497"/>
      <c r="AL21" s="1497"/>
      <c r="AM21" s="1498"/>
    </row>
    <row r="22" spans="2:39" ht="15" customHeight="1">
      <c r="B22" s="89"/>
      <c r="C22" s="129" t="s">
        <v>464</v>
      </c>
      <c r="D22" s="191"/>
      <c r="E22" s="136" t="s">
        <v>424</v>
      </c>
      <c r="F22" s="178"/>
      <c r="G22" s="178"/>
      <c r="H22" s="178"/>
      <c r="I22" s="186"/>
      <c r="J22" s="1508">
        <f>IF(F24="","",ROUNDDOWN(J20*2/7,1))</f>
      </c>
      <c r="K22" s="1509"/>
      <c r="L22" s="1458" t="s">
        <v>425</v>
      </c>
      <c r="M22" s="1514"/>
      <c r="N22" s="1458" t="s">
        <v>90</v>
      </c>
      <c r="O22" s="177"/>
      <c r="P22" s="178"/>
      <c r="Q22" s="178"/>
      <c r="R22" s="178"/>
      <c r="S22" s="179"/>
      <c r="W22" s="1499"/>
      <c r="X22" s="1500"/>
      <c r="Y22" s="1500"/>
      <c r="Z22" s="1500"/>
      <c r="AA22" s="1500"/>
      <c r="AB22" s="1500"/>
      <c r="AC22" s="1500"/>
      <c r="AD22" s="1500"/>
      <c r="AE22" s="1500"/>
      <c r="AF22" s="1500"/>
      <c r="AG22" s="1500"/>
      <c r="AH22" s="1500"/>
      <c r="AI22" s="1500"/>
      <c r="AJ22" s="1500"/>
      <c r="AK22" s="1500"/>
      <c r="AL22" s="1500"/>
      <c r="AM22" s="1501"/>
    </row>
    <row r="23" spans="2:39" ht="15" customHeight="1">
      <c r="B23" s="89"/>
      <c r="C23" s="89"/>
      <c r="D23" s="192"/>
      <c r="E23" s="1516"/>
      <c r="F23" s="1517"/>
      <c r="G23" s="1517"/>
      <c r="H23" s="1517"/>
      <c r="I23" s="1518"/>
      <c r="J23" s="1510"/>
      <c r="K23" s="1511"/>
      <c r="L23" s="1459"/>
      <c r="M23" s="1515"/>
      <c r="N23" s="1459"/>
      <c r="O23" s="180"/>
      <c r="P23" s="181"/>
      <c r="Q23" s="181"/>
      <c r="R23" s="181"/>
      <c r="S23" s="182"/>
      <c r="W23" s="1499"/>
      <c r="X23" s="1500"/>
      <c r="Y23" s="1500"/>
      <c r="Z23" s="1500"/>
      <c r="AA23" s="1500"/>
      <c r="AB23" s="1500"/>
      <c r="AC23" s="1500"/>
      <c r="AD23" s="1500"/>
      <c r="AE23" s="1500"/>
      <c r="AF23" s="1500"/>
      <c r="AG23" s="1500"/>
      <c r="AH23" s="1500"/>
      <c r="AI23" s="1500"/>
      <c r="AJ23" s="1500"/>
      <c r="AK23" s="1500"/>
      <c r="AL23" s="1500"/>
      <c r="AM23" s="1501"/>
    </row>
    <row r="24" spans="2:39" ht="15" customHeight="1">
      <c r="B24" s="89"/>
      <c r="C24" s="89"/>
      <c r="D24" s="192"/>
      <c r="E24" s="195"/>
      <c r="F24" s="145">
        <f>IF(J20="","",J20)</f>
      </c>
      <c r="G24" s="1447" t="s">
        <v>423</v>
      </c>
      <c r="H24" s="1447"/>
      <c r="I24" s="196" t="s">
        <v>458</v>
      </c>
      <c r="J24" s="1512"/>
      <c r="K24" s="1513"/>
      <c r="L24" s="1325"/>
      <c r="M24" s="1515"/>
      <c r="N24" s="1459"/>
      <c r="O24" s="180"/>
      <c r="P24" s="181"/>
      <c r="Q24" s="181"/>
      <c r="R24" s="181"/>
      <c r="S24" s="182"/>
      <c r="W24" s="1499"/>
      <c r="X24" s="1500"/>
      <c r="Y24" s="1500"/>
      <c r="Z24" s="1500"/>
      <c r="AA24" s="1500"/>
      <c r="AB24" s="1500"/>
      <c r="AC24" s="1500"/>
      <c r="AD24" s="1500"/>
      <c r="AE24" s="1500"/>
      <c r="AF24" s="1500"/>
      <c r="AG24" s="1500"/>
      <c r="AH24" s="1500"/>
      <c r="AI24" s="1500"/>
      <c r="AJ24" s="1500"/>
      <c r="AK24" s="1500"/>
      <c r="AL24" s="1500"/>
      <c r="AM24" s="1501"/>
    </row>
    <row r="25" spans="2:39" ht="15" customHeight="1">
      <c r="B25" s="129" t="s">
        <v>465</v>
      </c>
      <c r="C25" s="191"/>
      <c r="D25" s="191"/>
      <c r="E25" s="1460" t="s">
        <v>466</v>
      </c>
      <c r="F25" s="1461"/>
      <c r="G25" s="1461"/>
      <c r="H25" s="1461"/>
      <c r="I25" s="1462"/>
      <c r="J25" s="1490">
        <f>IF(F27="","",ROUNDDOWN(F27/H27,1))</f>
      </c>
      <c r="K25" s="1490"/>
      <c r="L25" s="1458" t="s">
        <v>420</v>
      </c>
      <c r="M25" s="1452"/>
      <c r="N25" s="1458" t="s">
        <v>90</v>
      </c>
      <c r="O25" s="1460"/>
      <c r="P25" s="1461"/>
      <c r="Q25" s="1461"/>
      <c r="R25" s="1461"/>
      <c r="S25" s="1462"/>
      <c r="W25" s="1499"/>
      <c r="X25" s="1500"/>
      <c r="Y25" s="1500"/>
      <c r="Z25" s="1500"/>
      <c r="AA25" s="1500"/>
      <c r="AB25" s="1500"/>
      <c r="AC25" s="1500"/>
      <c r="AD25" s="1500"/>
      <c r="AE25" s="1500"/>
      <c r="AF25" s="1500"/>
      <c r="AG25" s="1500"/>
      <c r="AH25" s="1500"/>
      <c r="AI25" s="1500"/>
      <c r="AJ25" s="1500"/>
      <c r="AK25" s="1500"/>
      <c r="AL25" s="1500"/>
      <c r="AM25" s="1501"/>
    </row>
    <row r="26" spans="2:39" ht="15" customHeight="1">
      <c r="B26" s="89"/>
      <c r="C26" s="192"/>
      <c r="D26" s="192"/>
      <c r="E26" s="1463"/>
      <c r="F26" s="1464"/>
      <c r="G26" s="1464"/>
      <c r="H26" s="1464"/>
      <c r="I26" s="1465"/>
      <c r="J26" s="1492"/>
      <c r="K26" s="1492"/>
      <c r="L26" s="1459"/>
      <c r="M26" s="1454"/>
      <c r="N26" s="1459"/>
      <c r="O26" s="1463"/>
      <c r="P26" s="1464"/>
      <c r="Q26" s="1464"/>
      <c r="R26" s="1464"/>
      <c r="S26" s="1465"/>
      <c r="W26" s="1496" t="s">
        <v>467</v>
      </c>
      <c r="X26" s="1497"/>
      <c r="Y26" s="1497"/>
      <c r="Z26" s="1497"/>
      <c r="AA26" s="1497"/>
      <c r="AB26" s="1497"/>
      <c r="AC26" s="1497"/>
      <c r="AD26" s="1497"/>
      <c r="AE26" s="1497"/>
      <c r="AF26" s="1497"/>
      <c r="AG26" s="1497"/>
      <c r="AH26" s="1497"/>
      <c r="AI26" s="1497"/>
      <c r="AJ26" s="1497"/>
      <c r="AK26" s="1497"/>
      <c r="AL26" s="1497"/>
      <c r="AM26" s="1498"/>
    </row>
    <row r="27" spans="2:39" ht="15" customHeight="1">
      <c r="B27" s="131"/>
      <c r="C27" s="193"/>
      <c r="D27" s="193"/>
      <c r="E27" s="138" t="s">
        <v>403</v>
      </c>
      <c r="F27" s="139">
        <f>IF(E7="","",E7)</f>
      </c>
      <c r="G27" s="137" t="s">
        <v>422</v>
      </c>
      <c r="H27" s="140">
        <v>100</v>
      </c>
      <c r="I27" s="185" t="s">
        <v>458</v>
      </c>
      <c r="J27" s="1494"/>
      <c r="K27" s="1494"/>
      <c r="L27" s="1325"/>
      <c r="M27" s="1456"/>
      <c r="N27" s="1325"/>
      <c r="O27" s="1466"/>
      <c r="P27" s="1467"/>
      <c r="Q27" s="1467"/>
      <c r="R27" s="1467"/>
      <c r="S27" s="1468"/>
      <c r="W27" s="1499"/>
      <c r="X27" s="1500"/>
      <c r="Y27" s="1500"/>
      <c r="Z27" s="1500"/>
      <c r="AA27" s="1500"/>
      <c r="AB27" s="1500"/>
      <c r="AC27" s="1500"/>
      <c r="AD27" s="1500"/>
      <c r="AE27" s="1500"/>
      <c r="AF27" s="1500"/>
      <c r="AG27" s="1500"/>
      <c r="AH27" s="1500"/>
      <c r="AI27" s="1500"/>
      <c r="AJ27" s="1500"/>
      <c r="AK27" s="1500"/>
      <c r="AL27" s="1500"/>
      <c r="AM27" s="1501"/>
    </row>
    <row r="28" spans="2:39" ht="15" customHeight="1">
      <c r="B28" s="129" t="s">
        <v>468</v>
      </c>
      <c r="C28" s="191"/>
      <c r="D28" s="188"/>
      <c r="E28" s="1468" t="s">
        <v>469</v>
      </c>
      <c r="F28" s="1505"/>
      <c r="G28" s="1505"/>
      <c r="H28" s="1505"/>
      <c r="I28" s="1505"/>
      <c r="J28" s="1489">
        <f>IF(E7&gt;=100,1,0)</f>
        <v>0</v>
      </c>
      <c r="K28" s="1490"/>
      <c r="L28" s="1459" t="s">
        <v>420</v>
      </c>
      <c r="M28" s="1452"/>
      <c r="N28" s="1458" t="s">
        <v>90</v>
      </c>
      <c r="O28" s="129"/>
      <c r="P28" s="178"/>
      <c r="Q28" s="178"/>
      <c r="R28" s="178"/>
      <c r="S28" s="179"/>
      <c r="W28" s="1502"/>
      <c r="X28" s="1503"/>
      <c r="Y28" s="1503"/>
      <c r="Z28" s="1503"/>
      <c r="AA28" s="1503"/>
      <c r="AB28" s="1503"/>
      <c r="AC28" s="1503"/>
      <c r="AD28" s="1503"/>
      <c r="AE28" s="1503"/>
      <c r="AF28" s="1503"/>
      <c r="AG28" s="1503"/>
      <c r="AH28" s="1503"/>
      <c r="AI28" s="1503"/>
      <c r="AJ28" s="1503"/>
      <c r="AK28" s="1503"/>
      <c r="AL28" s="1503"/>
      <c r="AM28" s="1504"/>
    </row>
    <row r="29" spans="2:39" ht="15" customHeight="1">
      <c r="B29" s="89"/>
      <c r="C29" s="192"/>
      <c r="D29" s="189"/>
      <c r="E29" s="1506"/>
      <c r="F29" s="1507"/>
      <c r="G29" s="1507"/>
      <c r="H29" s="1507"/>
      <c r="I29" s="1507"/>
      <c r="J29" s="1491"/>
      <c r="K29" s="1492"/>
      <c r="L29" s="1459"/>
      <c r="M29" s="1454"/>
      <c r="N29" s="1459"/>
      <c r="O29" s="180"/>
      <c r="P29" s="181"/>
      <c r="Q29" s="181"/>
      <c r="R29" s="181"/>
      <c r="S29" s="182"/>
      <c r="V29" s="149"/>
      <c r="W29" s="104"/>
      <c r="X29" s="104"/>
      <c r="Y29" s="104"/>
      <c r="Z29" s="104"/>
      <c r="AA29" s="104"/>
      <c r="AB29" s="104"/>
      <c r="AC29" s="104"/>
      <c r="AD29" s="104"/>
      <c r="AE29" s="104"/>
      <c r="AF29" s="104"/>
      <c r="AG29" s="104"/>
      <c r="AH29" s="104"/>
      <c r="AI29" s="104"/>
      <c r="AJ29" s="104"/>
      <c r="AK29" s="104"/>
      <c r="AL29" s="104"/>
      <c r="AM29" s="104"/>
    </row>
    <row r="30" spans="2:39" ht="15" customHeight="1">
      <c r="B30" s="89"/>
      <c r="C30" s="192"/>
      <c r="D30" s="189"/>
      <c r="E30" s="1506"/>
      <c r="F30" s="1507"/>
      <c r="G30" s="1507"/>
      <c r="H30" s="1507"/>
      <c r="I30" s="1507"/>
      <c r="J30" s="1493"/>
      <c r="K30" s="1494"/>
      <c r="L30" s="1325"/>
      <c r="M30" s="1456"/>
      <c r="N30" s="1325"/>
      <c r="O30" s="183"/>
      <c r="P30" s="184"/>
      <c r="Q30" s="184"/>
      <c r="R30" s="184"/>
      <c r="S30" s="185"/>
      <c r="V30" s="192" t="s">
        <v>470</v>
      </c>
      <c r="W30" s="104"/>
      <c r="X30" s="104"/>
      <c r="Y30" s="104"/>
      <c r="Z30" s="104"/>
      <c r="AA30" s="104"/>
      <c r="AB30" s="104"/>
      <c r="AC30" s="104"/>
      <c r="AD30" s="104"/>
      <c r="AE30" s="104"/>
      <c r="AF30" s="104"/>
      <c r="AG30" s="104"/>
      <c r="AH30" s="104"/>
      <c r="AI30" s="104"/>
      <c r="AJ30" s="104"/>
      <c r="AK30" s="104"/>
      <c r="AL30" s="104"/>
      <c r="AM30" s="104"/>
    </row>
    <row r="31" spans="2:39" ht="15" customHeight="1">
      <c r="B31" s="89"/>
      <c r="C31" s="129" t="s">
        <v>471</v>
      </c>
      <c r="D31" s="188"/>
      <c r="E31" s="191"/>
      <c r="F31" s="191"/>
      <c r="G31" s="191"/>
      <c r="H31" s="191"/>
      <c r="I31" s="188"/>
      <c r="J31" s="1452"/>
      <c r="K31" s="1453"/>
      <c r="L31" s="1458" t="s">
        <v>90</v>
      </c>
      <c r="M31" s="1452"/>
      <c r="N31" s="1458" t="s">
        <v>90</v>
      </c>
      <c r="O31" s="1463" t="s">
        <v>1395</v>
      </c>
      <c r="P31" s="1464"/>
      <c r="Q31" s="1464"/>
      <c r="R31" s="1464"/>
      <c r="S31" s="1465"/>
      <c r="V31" s="149"/>
      <c r="W31" s="149"/>
      <c r="X31" s="149"/>
      <c r="Y31" s="149"/>
      <c r="Z31" s="149"/>
      <c r="AA31" s="149"/>
      <c r="AB31" s="149"/>
      <c r="AC31" s="149"/>
      <c r="AD31" s="154"/>
      <c r="AE31" s="154"/>
      <c r="AF31" s="149"/>
      <c r="AG31" s="154"/>
      <c r="AH31" s="149"/>
      <c r="AI31" s="150"/>
      <c r="AJ31" s="150"/>
      <c r="AK31" s="150"/>
      <c r="AL31" s="150"/>
      <c r="AM31" s="150"/>
    </row>
    <row r="32" spans="2:39" ht="15" customHeight="1">
      <c r="B32" s="879"/>
      <c r="C32" s="879"/>
      <c r="D32" s="880"/>
      <c r="E32" s="877"/>
      <c r="F32" s="877"/>
      <c r="G32" s="877"/>
      <c r="H32" s="877"/>
      <c r="I32" s="880"/>
      <c r="J32" s="1454"/>
      <c r="K32" s="1455"/>
      <c r="L32" s="1459"/>
      <c r="M32" s="1454"/>
      <c r="N32" s="1459"/>
      <c r="O32" s="1463"/>
      <c r="P32" s="1464"/>
      <c r="Q32" s="1464"/>
      <c r="R32" s="1464"/>
      <c r="S32" s="1465"/>
      <c r="V32" s="149"/>
      <c r="W32" s="149"/>
      <c r="X32" s="149"/>
      <c r="Y32" s="149"/>
      <c r="Z32" s="149"/>
      <c r="AA32" s="149"/>
      <c r="AB32" s="149"/>
      <c r="AC32" s="149"/>
      <c r="AD32" s="154"/>
      <c r="AE32" s="154"/>
      <c r="AF32" s="149"/>
      <c r="AG32" s="154"/>
      <c r="AH32" s="149"/>
      <c r="AI32" s="150"/>
      <c r="AJ32" s="150"/>
      <c r="AK32" s="150"/>
      <c r="AL32" s="150"/>
      <c r="AM32" s="150"/>
    </row>
    <row r="33" spans="2:39" ht="15" customHeight="1">
      <c r="B33" s="89"/>
      <c r="C33" s="89"/>
      <c r="D33" s="189"/>
      <c r="E33" s="192"/>
      <c r="F33" s="192"/>
      <c r="G33" s="192"/>
      <c r="H33" s="192"/>
      <c r="I33" s="189"/>
      <c r="J33" s="1454"/>
      <c r="K33" s="1455"/>
      <c r="L33" s="1459"/>
      <c r="M33" s="1454"/>
      <c r="N33" s="1459"/>
      <c r="O33" s="1463"/>
      <c r="P33" s="1464"/>
      <c r="Q33" s="1464"/>
      <c r="R33" s="1464"/>
      <c r="S33" s="1465"/>
      <c r="V33" s="1438"/>
      <c r="W33" s="1438"/>
      <c r="X33" s="1438" t="s">
        <v>435</v>
      </c>
      <c r="Y33" s="1438"/>
      <c r="Z33" s="1438" t="s">
        <v>436</v>
      </c>
      <c r="AA33" s="1438"/>
      <c r="AB33" s="1438" t="s">
        <v>437</v>
      </c>
      <c r="AC33" s="1438"/>
      <c r="AD33" s="1438" t="s">
        <v>438</v>
      </c>
      <c r="AE33" s="1438"/>
      <c r="AF33" s="1484" t="s">
        <v>440</v>
      </c>
      <c r="AG33" s="1438"/>
      <c r="AH33" s="1439" t="s">
        <v>439</v>
      </c>
      <c r="AI33" s="1485"/>
      <c r="AJ33" s="1440"/>
      <c r="AK33" s="158"/>
      <c r="AL33" s="158"/>
      <c r="AM33" s="150"/>
    </row>
    <row r="34" spans="2:39" ht="15" customHeight="1">
      <c r="B34" s="131"/>
      <c r="C34" s="131"/>
      <c r="D34" s="190"/>
      <c r="E34" s="193"/>
      <c r="F34" s="193"/>
      <c r="G34" s="193"/>
      <c r="H34" s="193"/>
      <c r="I34" s="190"/>
      <c r="J34" s="1456"/>
      <c r="K34" s="1457"/>
      <c r="L34" s="1325"/>
      <c r="M34" s="1456"/>
      <c r="N34" s="1325"/>
      <c r="O34" s="1466"/>
      <c r="P34" s="1467"/>
      <c r="Q34" s="1467"/>
      <c r="R34" s="1467"/>
      <c r="S34" s="1468"/>
      <c r="V34" s="1438"/>
      <c r="W34" s="1438"/>
      <c r="X34" s="1438"/>
      <c r="Y34" s="1438"/>
      <c r="Z34" s="1483"/>
      <c r="AA34" s="1483"/>
      <c r="AB34" s="1483"/>
      <c r="AC34" s="1483"/>
      <c r="AD34" s="1483"/>
      <c r="AE34" s="1483"/>
      <c r="AF34" s="1483"/>
      <c r="AG34" s="1483"/>
      <c r="AH34" s="1486"/>
      <c r="AI34" s="1487"/>
      <c r="AJ34" s="1488"/>
      <c r="AK34" s="158"/>
      <c r="AL34" s="158"/>
      <c r="AM34" s="150"/>
    </row>
    <row r="35" spans="2:39" ht="15" customHeight="1">
      <c r="B35" s="129" t="s">
        <v>419</v>
      </c>
      <c r="C35" s="191"/>
      <c r="D35" s="188"/>
      <c r="E35" s="1460" t="s">
        <v>472</v>
      </c>
      <c r="F35" s="1461"/>
      <c r="G35" s="1461"/>
      <c r="H35" s="1461"/>
      <c r="I35" s="1462"/>
      <c r="J35" s="1489">
        <f>IF(E7&gt;100,ROUNDUP((E7/100),1),1)</f>
        <v>1</v>
      </c>
      <c r="K35" s="1490"/>
      <c r="L35" s="1458" t="s">
        <v>420</v>
      </c>
      <c r="M35" s="1452"/>
      <c r="N35" s="1458" t="s">
        <v>90</v>
      </c>
      <c r="O35" s="1460"/>
      <c r="P35" s="1461"/>
      <c r="Q35" s="1461"/>
      <c r="R35" s="1461"/>
      <c r="S35" s="1462"/>
      <c r="V35" s="1495" t="s">
        <v>441</v>
      </c>
      <c r="W35" s="1440"/>
      <c r="X35" s="1469"/>
      <c r="Y35" s="1469"/>
      <c r="Z35" s="164" t="s">
        <v>609</v>
      </c>
      <c r="AA35" s="165" t="s">
        <v>473</v>
      </c>
      <c r="AB35" s="165"/>
      <c r="AC35" s="165"/>
      <c r="AD35" s="166"/>
      <c r="AE35" s="166"/>
      <c r="AF35" s="198"/>
      <c r="AG35" s="166"/>
      <c r="AH35" s="198"/>
      <c r="AI35" s="165"/>
      <c r="AJ35" s="167"/>
      <c r="AK35" s="162"/>
      <c r="AL35" s="162"/>
      <c r="AM35" s="157"/>
    </row>
    <row r="36" spans="2:39" ht="15" customHeight="1">
      <c r="B36" s="89"/>
      <c r="C36" s="192"/>
      <c r="D36" s="189"/>
      <c r="E36" s="1463"/>
      <c r="F36" s="1464"/>
      <c r="G36" s="1464"/>
      <c r="H36" s="1464"/>
      <c r="I36" s="1465"/>
      <c r="J36" s="1491"/>
      <c r="K36" s="1492"/>
      <c r="L36" s="1459"/>
      <c r="M36" s="1454"/>
      <c r="N36" s="1459"/>
      <c r="O36" s="1463"/>
      <c r="P36" s="1464"/>
      <c r="Q36" s="1464"/>
      <c r="R36" s="1464"/>
      <c r="S36" s="1465"/>
      <c r="V36" s="1486"/>
      <c r="W36" s="1488"/>
      <c r="X36" s="1469"/>
      <c r="Y36" s="1469"/>
      <c r="Z36" s="168"/>
      <c r="AA36" s="1470" t="s">
        <v>474</v>
      </c>
      <c r="AB36" s="1470"/>
      <c r="AC36" s="1470"/>
      <c r="AD36" s="1470"/>
      <c r="AE36" s="169"/>
      <c r="AF36" s="199" t="s">
        <v>475</v>
      </c>
      <c r="AG36" s="170"/>
      <c r="AH36" s="1471"/>
      <c r="AI36" s="1471"/>
      <c r="AJ36" s="171" t="s">
        <v>476</v>
      </c>
      <c r="AK36" s="162"/>
      <c r="AL36" s="162"/>
      <c r="AM36" s="157"/>
    </row>
    <row r="37" spans="2:39" ht="15" customHeight="1">
      <c r="B37" s="89"/>
      <c r="C37" s="192"/>
      <c r="D37" s="189"/>
      <c r="E37" s="1463"/>
      <c r="F37" s="1464"/>
      <c r="G37" s="1464"/>
      <c r="H37" s="1464"/>
      <c r="I37" s="1465"/>
      <c r="J37" s="1491"/>
      <c r="K37" s="1492"/>
      <c r="L37" s="1459"/>
      <c r="M37" s="1454"/>
      <c r="N37" s="1459"/>
      <c r="O37" s="1463"/>
      <c r="P37" s="1464"/>
      <c r="Q37" s="1464"/>
      <c r="R37" s="1464"/>
      <c r="S37" s="1465"/>
      <c r="V37" s="1486"/>
      <c r="W37" s="1488"/>
      <c r="X37" s="1469"/>
      <c r="Y37" s="1469"/>
      <c r="Z37" s="1478" t="s">
        <v>1394</v>
      </c>
      <c r="AA37" s="1479"/>
      <c r="AB37" s="1479"/>
      <c r="AC37" s="1479"/>
      <c r="AD37" s="1479"/>
      <c r="AE37" s="1480"/>
      <c r="AF37" s="1472"/>
      <c r="AG37" s="1473"/>
      <c r="AH37" s="1473"/>
      <c r="AI37" s="1473"/>
      <c r="AJ37" s="1474"/>
      <c r="AK37" s="162"/>
      <c r="AL37" s="162"/>
      <c r="AM37" s="157"/>
    </row>
    <row r="38" spans="2:39" ht="15" customHeight="1">
      <c r="B38" s="131"/>
      <c r="C38" s="193"/>
      <c r="D38" s="190"/>
      <c r="E38" s="1466"/>
      <c r="F38" s="1467"/>
      <c r="G38" s="1467"/>
      <c r="H38" s="1467"/>
      <c r="I38" s="1468"/>
      <c r="J38" s="1493"/>
      <c r="K38" s="1494"/>
      <c r="L38" s="1325"/>
      <c r="M38" s="1456"/>
      <c r="N38" s="1325"/>
      <c r="O38" s="1466"/>
      <c r="P38" s="1467"/>
      <c r="Q38" s="1467"/>
      <c r="R38" s="1467"/>
      <c r="S38" s="1468"/>
      <c r="V38" s="1486"/>
      <c r="W38" s="1488"/>
      <c r="X38" s="1469"/>
      <c r="Y38" s="1469"/>
      <c r="Z38" s="1481"/>
      <c r="AA38" s="1470"/>
      <c r="AB38" s="1470"/>
      <c r="AC38" s="1470"/>
      <c r="AD38" s="1470"/>
      <c r="AE38" s="1482"/>
      <c r="AF38" s="1475"/>
      <c r="AG38" s="1476"/>
      <c r="AH38" s="1476"/>
      <c r="AI38" s="1476"/>
      <c r="AJ38" s="1477"/>
      <c r="AK38" s="162"/>
      <c r="AL38" s="162"/>
      <c r="AM38" s="157"/>
    </row>
    <row r="39" spans="2:39" ht="15" customHeight="1">
      <c r="B39" s="129" t="s">
        <v>141</v>
      </c>
      <c r="C39" s="191"/>
      <c r="D39" s="188"/>
      <c r="E39" s="1443" t="s">
        <v>477</v>
      </c>
      <c r="F39" s="1444"/>
      <c r="G39" s="1444"/>
      <c r="H39" s="1444"/>
      <c r="I39" s="1445"/>
      <c r="J39" s="1452"/>
      <c r="K39" s="1453"/>
      <c r="L39" s="1458" t="s">
        <v>420</v>
      </c>
      <c r="M39" s="1452"/>
      <c r="N39" s="1411" t="s">
        <v>90</v>
      </c>
      <c r="O39" s="1460"/>
      <c r="P39" s="1461"/>
      <c r="Q39" s="1461"/>
      <c r="R39" s="1461"/>
      <c r="S39" s="1462"/>
      <c r="V39" s="1439" t="s">
        <v>444</v>
      </c>
      <c r="W39" s="1440"/>
      <c r="X39" s="1429"/>
      <c r="Y39" s="1431"/>
      <c r="Z39" s="1429"/>
      <c r="AA39" s="1431"/>
      <c r="AB39" s="1429"/>
      <c r="AC39" s="1431"/>
      <c r="AD39" s="1429"/>
      <c r="AE39" s="1431"/>
      <c r="AF39" s="1429"/>
      <c r="AG39" s="1431"/>
      <c r="AH39" s="1429"/>
      <c r="AI39" s="1430"/>
      <c r="AJ39" s="1431"/>
      <c r="AK39" s="162"/>
      <c r="AL39" s="162"/>
      <c r="AM39" s="157"/>
    </row>
    <row r="40" spans="2:39" ht="15" customHeight="1">
      <c r="B40" s="89"/>
      <c r="C40" s="192"/>
      <c r="D40" s="189"/>
      <c r="E40" s="1446"/>
      <c r="F40" s="1447"/>
      <c r="G40" s="1447"/>
      <c r="H40" s="1447"/>
      <c r="I40" s="1448"/>
      <c r="J40" s="1454"/>
      <c r="K40" s="1455"/>
      <c r="L40" s="1459"/>
      <c r="M40" s="1454"/>
      <c r="N40" s="1387"/>
      <c r="O40" s="1463"/>
      <c r="P40" s="1464"/>
      <c r="Q40" s="1464"/>
      <c r="R40" s="1464"/>
      <c r="S40" s="1465"/>
      <c r="V40" s="1441"/>
      <c r="W40" s="1442"/>
      <c r="X40" s="1432"/>
      <c r="Y40" s="1434"/>
      <c r="Z40" s="1432"/>
      <c r="AA40" s="1434"/>
      <c r="AB40" s="1432"/>
      <c r="AC40" s="1434"/>
      <c r="AD40" s="1432"/>
      <c r="AE40" s="1434"/>
      <c r="AF40" s="1432"/>
      <c r="AG40" s="1434"/>
      <c r="AH40" s="1432"/>
      <c r="AI40" s="1433"/>
      <c r="AJ40" s="1434"/>
      <c r="AK40" s="162"/>
      <c r="AL40" s="162"/>
      <c r="AM40" s="157"/>
    </row>
    <row r="41" spans="2:39" ht="15" customHeight="1">
      <c r="B41" s="89"/>
      <c r="C41" s="192"/>
      <c r="D41" s="189"/>
      <c r="E41" s="1446"/>
      <c r="F41" s="1447"/>
      <c r="G41" s="1447"/>
      <c r="H41" s="1447"/>
      <c r="I41" s="1448"/>
      <c r="J41" s="1454"/>
      <c r="K41" s="1455"/>
      <c r="L41" s="1459"/>
      <c r="M41" s="1454"/>
      <c r="N41" s="1387"/>
      <c r="O41" s="1463"/>
      <c r="P41" s="1464"/>
      <c r="Q41" s="1464"/>
      <c r="R41" s="1464"/>
      <c r="S41" s="1465"/>
      <c r="V41" s="1439" t="s">
        <v>442</v>
      </c>
      <c r="W41" s="1440"/>
      <c r="X41" s="1429"/>
      <c r="Y41" s="1431"/>
      <c r="Z41" s="1429"/>
      <c r="AA41" s="1431"/>
      <c r="AB41" s="1429"/>
      <c r="AC41" s="1431"/>
      <c r="AD41" s="1429"/>
      <c r="AE41" s="1431"/>
      <c r="AF41" s="1429"/>
      <c r="AG41" s="1431"/>
      <c r="AH41" s="1429"/>
      <c r="AI41" s="1430"/>
      <c r="AJ41" s="1431"/>
      <c r="AK41" s="162"/>
      <c r="AL41" s="162"/>
      <c r="AM41" s="157"/>
    </row>
    <row r="42" spans="2:39" ht="15" customHeight="1">
      <c r="B42" s="131"/>
      <c r="C42" s="193"/>
      <c r="D42" s="190"/>
      <c r="E42" s="1449"/>
      <c r="F42" s="1450"/>
      <c r="G42" s="1450"/>
      <c r="H42" s="1450"/>
      <c r="I42" s="1451"/>
      <c r="J42" s="1454"/>
      <c r="K42" s="1455"/>
      <c r="L42" s="1459"/>
      <c r="M42" s="1456"/>
      <c r="N42" s="1319"/>
      <c r="O42" s="1466"/>
      <c r="P42" s="1467"/>
      <c r="Q42" s="1467"/>
      <c r="R42" s="1467"/>
      <c r="S42" s="1468"/>
      <c r="V42" s="1441"/>
      <c r="W42" s="1442"/>
      <c r="X42" s="1432"/>
      <c r="Y42" s="1434"/>
      <c r="Z42" s="1432"/>
      <c r="AA42" s="1434"/>
      <c r="AB42" s="1432"/>
      <c r="AC42" s="1434"/>
      <c r="AD42" s="1432"/>
      <c r="AE42" s="1434"/>
      <c r="AF42" s="1432"/>
      <c r="AG42" s="1434"/>
      <c r="AH42" s="1432"/>
      <c r="AI42" s="1433"/>
      <c r="AJ42" s="1434"/>
      <c r="AK42" s="162"/>
      <c r="AL42" s="162"/>
      <c r="AM42" s="157"/>
    </row>
    <row r="43" spans="2:39" ht="15" customHeight="1">
      <c r="B43" s="373" t="s">
        <v>421</v>
      </c>
      <c r="C43" s="374"/>
      <c r="D43" s="381"/>
      <c r="E43" s="1443" t="s">
        <v>478</v>
      </c>
      <c r="F43" s="1444"/>
      <c r="G43" s="1444"/>
      <c r="H43" s="1444"/>
      <c r="I43" s="1445"/>
      <c r="J43" s="1452"/>
      <c r="K43" s="1453"/>
      <c r="L43" s="1458" t="s">
        <v>90</v>
      </c>
      <c r="M43" s="1452"/>
      <c r="N43" s="1411" t="s">
        <v>90</v>
      </c>
      <c r="O43" s="1460"/>
      <c r="P43" s="1461"/>
      <c r="Q43" s="1461"/>
      <c r="R43" s="1461"/>
      <c r="S43" s="1462"/>
      <c r="V43" s="1436" t="s">
        <v>443</v>
      </c>
      <c r="W43" s="1437"/>
      <c r="X43" s="1429"/>
      <c r="Y43" s="1431"/>
      <c r="Z43" s="1429"/>
      <c r="AA43" s="1431"/>
      <c r="AB43" s="1429"/>
      <c r="AC43" s="1431"/>
      <c r="AD43" s="1429"/>
      <c r="AE43" s="1431"/>
      <c r="AF43" s="1429"/>
      <c r="AG43" s="1431"/>
      <c r="AH43" s="1429"/>
      <c r="AI43" s="1430"/>
      <c r="AJ43" s="1431"/>
      <c r="AK43" s="162"/>
      <c r="AL43" s="162"/>
      <c r="AM43" s="157"/>
    </row>
    <row r="44" spans="2:39" ht="15" customHeight="1">
      <c r="B44" s="375"/>
      <c r="C44" s="376"/>
      <c r="D44" s="379"/>
      <c r="E44" s="1446"/>
      <c r="F44" s="1447"/>
      <c r="G44" s="1447"/>
      <c r="H44" s="1447"/>
      <c r="I44" s="1448"/>
      <c r="J44" s="1454"/>
      <c r="K44" s="1455"/>
      <c r="L44" s="1459"/>
      <c r="M44" s="1454"/>
      <c r="N44" s="1387"/>
      <c r="O44" s="1463"/>
      <c r="P44" s="1464"/>
      <c r="Q44" s="1464"/>
      <c r="R44" s="1464"/>
      <c r="S44" s="1465"/>
      <c r="V44" s="1438"/>
      <c r="W44" s="1438"/>
      <c r="X44" s="1432"/>
      <c r="Y44" s="1434"/>
      <c r="Z44" s="1432"/>
      <c r="AA44" s="1434"/>
      <c r="AB44" s="1432"/>
      <c r="AC44" s="1434"/>
      <c r="AD44" s="1432"/>
      <c r="AE44" s="1434"/>
      <c r="AF44" s="1432"/>
      <c r="AG44" s="1434"/>
      <c r="AH44" s="1432"/>
      <c r="AI44" s="1433"/>
      <c r="AJ44" s="1434"/>
      <c r="AK44" s="162"/>
      <c r="AL44" s="162"/>
      <c r="AM44" s="157"/>
    </row>
    <row r="45" spans="2:39" ht="15" customHeight="1">
      <c r="B45" s="375"/>
      <c r="C45" s="376"/>
      <c r="D45" s="379"/>
      <c r="E45" s="1446"/>
      <c r="F45" s="1447"/>
      <c r="G45" s="1447"/>
      <c r="H45" s="1447"/>
      <c r="I45" s="1448"/>
      <c r="J45" s="1454"/>
      <c r="K45" s="1455"/>
      <c r="L45" s="1459"/>
      <c r="M45" s="1454"/>
      <c r="N45" s="1387"/>
      <c r="O45" s="1463"/>
      <c r="P45" s="1464"/>
      <c r="Q45" s="1464"/>
      <c r="R45" s="1464"/>
      <c r="S45" s="1465"/>
      <c r="V45" s="200"/>
      <c r="W45" s="200"/>
      <c r="X45" s="200"/>
      <c r="Y45" s="161"/>
      <c r="Z45" s="161"/>
      <c r="AA45" s="161"/>
      <c r="AB45" s="161"/>
      <c r="AC45" s="161"/>
      <c r="AD45" s="159"/>
      <c r="AE45" s="159"/>
      <c r="AF45" s="200"/>
      <c r="AG45" s="159"/>
      <c r="AH45" s="200"/>
      <c r="AI45" s="162"/>
      <c r="AJ45" s="162"/>
      <c r="AK45" s="162"/>
      <c r="AL45" s="162"/>
      <c r="AM45" s="157"/>
    </row>
    <row r="46" spans="2:39" ht="15" customHeight="1">
      <c r="B46" s="131"/>
      <c r="C46" s="377"/>
      <c r="D46" s="382"/>
      <c r="E46" s="1449"/>
      <c r="F46" s="1450"/>
      <c r="G46" s="1450"/>
      <c r="H46" s="1450"/>
      <c r="I46" s="1451"/>
      <c r="J46" s="1456"/>
      <c r="K46" s="1457"/>
      <c r="L46" s="1325"/>
      <c r="M46" s="1456"/>
      <c r="N46" s="1319"/>
      <c r="O46" s="1466"/>
      <c r="P46" s="1467"/>
      <c r="Q46" s="1467"/>
      <c r="R46" s="1467"/>
      <c r="S46" s="1468"/>
      <c r="V46" s="200" t="s">
        <v>479</v>
      </c>
      <c r="W46" s="200"/>
      <c r="X46" s="200"/>
      <c r="Y46" s="172"/>
      <c r="Z46" s="172"/>
      <c r="AA46" s="172"/>
      <c r="AB46" s="172"/>
      <c r="AC46" s="172"/>
      <c r="AD46" s="159"/>
      <c r="AE46" s="159"/>
      <c r="AF46" s="200"/>
      <c r="AG46" s="159"/>
      <c r="AH46" s="200"/>
      <c r="AI46" s="200"/>
      <c r="AJ46" s="200"/>
      <c r="AK46" s="200"/>
      <c r="AL46" s="200"/>
      <c r="AM46" s="157"/>
    </row>
    <row r="47" spans="2:39" ht="15" customHeight="1">
      <c r="B47" s="376"/>
      <c r="C47" s="376"/>
      <c r="D47" s="135"/>
      <c r="E47" s="384"/>
      <c r="F47" s="380"/>
      <c r="G47" s="380"/>
      <c r="H47" s="380"/>
      <c r="I47" s="378"/>
      <c r="J47" s="484"/>
      <c r="K47" s="484"/>
      <c r="L47" s="376"/>
      <c r="M47" s="376"/>
      <c r="N47" s="376"/>
      <c r="O47" s="380"/>
      <c r="P47" s="380"/>
      <c r="Q47" s="380"/>
      <c r="R47" s="380"/>
      <c r="S47" s="380"/>
      <c r="V47" s="200"/>
      <c r="W47" s="200"/>
      <c r="X47" s="160"/>
      <c r="Y47" s="172"/>
      <c r="Z47" s="200"/>
      <c r="AA47" s="200"/>
      <c r="AB47" s="200"/>
      <c r="AC47" s="197"/>
      <c r="AD47" s="200"/>
      <c r="AE47" s="200"/>
      <c r="AF47" s="200"/>
      <c r="AG47" s="200"/>
      <c r="AH47" s="200"/>
      <c r="AI47" s="200"/>
      <c r="AJ47" s="200"/>
      <c r="AK47" s="200"/>
      <c r="AL47" s="200"/>
      <c r="AM47" s="157"/>
    </row>
    <row r="48" spans="2:39" ht="15" customHeight="1">
      <c r="B48" s="376"/>
      <c r="C48" s="376"/>
      <c r="D48" s="135"/>
      <c r="E48" s="385"/>
      <c r="F48" s="385"/>
      <c r="G48" s="385"/>
      <c r="H48" s="385"/>
      <c r="I48" s="385"/>
      <c r="J48" s="484"/>
      <c r="K48" s="484"/>
      <c r="L48" s="376"/>
      <c r="M48" s="376"/>
      <c r="N48" s="376"/>
      <c r="O48" s="380"/>
      <c r="P48" s="380"/>
      <c r="Q48" s="380"/>
      <c r="R48" s="380"/>
      <c r="S48" s="380"/>
      <c r="V48" s="1427" t="s">
        <v>480</v>
      </c>
      <c r="W48" s="1427"/>
      <c r="X48" s="1427"/>
      <c r="Y48" s="1427"/>
      <c r="Z48" s="1427"/>
      <c r="AA48" s="1428" t="s">
        <v>481</v>
      </c>
      <c r="AB48" s="1428"/>
      <c r="AC48" s="172" t="s">
        <v>482</v>
      </c>
      <c r="AD48" s="1428" t="s">
        <v>483</v>
      </c>
      <c r="AE48" s="1428"/>
      <c r="AF48" s="200" t="s">
        <v>484</v>
      </c>
      <c r="AG48" s="200"/>
      <c r="AH48" s="200"/>
      <c r="AI48" s="200"/>
      <c r="AJ48" s="200"/>
      <c r="AK48" s="200"/>
      <c r="AL48" s="200"/>
      <c r="AM48" s="157"/>
    </row>
    <row r="49" spans="2:39" ht="15" customHeight="1">
      <c r="B49" s="376"/>
      <c r="C49" s="376"/>
      <c r="D49" s="135"/>
      <c r="E49" s="385"/>
      <c r="F49" s="385"/>
      <c r="G49" s="385"/>
      <c r="H49" s="385"/>
      <c r="I49" s="385"/>
      <c r="J49" s="484"/>
      <c r="K49" s="484"/>
      <c r="L49" s="376"/>
      <c r="M49" s="376"/>
      <c r="N49" s="376"/>
      <c r="O49" s="380"/>
      <c r="P49" s="380"/>
      <c r="Q49" s="380"/>
      <c r="R49" s="380"/>
      <c r="S49" s="380"/>
      <c r="V49" s="200"/>
      <c r="W49" s="200"/>
      <c r="X49" s="200"/>
      <c r="Y49" s="200"/>
      <c r="Z49" s="200"/>
      <c r="AA49" s="197"/>
      <c r="AB49" s="197"/>
      <c r="AC49" s="172"/>
      <c r="AD49" s="197"/>
      <c r="AE49" s="197"/>
      <c r="AF49" s="200"/>
      <c r="AG49" s="200"/>
      <c r="AH49" s="200"/>
      <c r="AI49" s="200"/>
      <c r="AJ49" s="200"/>
      <c r="AK49" s="200"/>
      <c r="AL49" s="200"/>
      <c r="AM49" s="157"/>
    </row>
    <row r="50" spans="2:39" ht="15" customHeight="1">
      <c r="B50" s="376"/>
      <c r="C50" s="376"/>
      <c r="D50" s="135"/>
      <c r="E50" s="385"/>
      <c r="F50" s="385"/>
      <c r="G50" s="385"/>
      <c r="H50" s="385"/>
      <c r="I50" s="385"/>
      <c r="J50" s="484"/>
      <c r="K50" s="484"/>
      <c r="L50" s="376"/>
      <c r="M50" s="376"/>
      <c r="N50" s="376"/>
      <c r="O50" s="380"/>
      <c r="P50" s="380"/>
      <c r="Q50" s="380"/>
      <c r="R50" s="380"/>
      <c r="S50" s="380"/>
      <c r="V50" s="1427" t="s">
        <v>485</v>
      </c>
      <c r="W50" s="1427"/>
      <c r="X50" s="1427"/>
      <c r="Y50" s="1427"/>
      <c r="Z50" s="1427"/>
      <c r="AA50" s="1428" t="s">
        <v>486</v>
      </c>
      <c r="AB50" s="1428"/>
      <c r="AC50" s="200" t="s">
        <v>487</v>
      </c>
      <c r="AD50" s="1435" t="s">
        <v>486</v>
      </c>
      <c r="AE50" s="1435"/>
      <c r="AF50" s="200" t="s">
        <v>488</v>
      </c>
      <c r="AG50" s="159"/>
      <c r="AH50" s="200"/>
      <c r="AI50" s="200"/>
      <c r="AJ50" s="200"/>
      <c r="AK50" s="200"/>
      <c r="AL50" s="200"/>
      <c r="AM50" s="157"/>
    </row>
    <row r="51" spans="2:39" ht="15" customHeight="1">
      <c r="B51" s="376"/>
      <c r="C51" s="376"/>
      <c r="D51" s="135"/>
      <c r="E51" s="385"/>
      <c r="F51" s="385"/>
      <c r="G51" s="385"/>
      <c r="H51" s="385"/>
      <c r="I51" s="385"/>
      <c r="J51" s="484"/>
      <c r="K51" s="484"/>
      <c r="L51" s="376"/>
      <c r="M51" s="376"/>
      <c r="N51" s="376"/>
      <c r="O51" s="143"/>
      <c r="P51" s="380"/>
      <c r="Q51" s="143"/>
      <c r="R51" s="143"/>
      <c r="S51" s="481"/>
      <c r="AI51" s="200"/>
      <c r="AJ51" s="200"/>
      <c r="AK51" s="160"/>
      <c r="AL51" s="200"/>
      <c r="AM51" s="157"/>
    </row>
    <row r="52" spans="2:39" ht="15" customHeight="1">
      <c r="B52" s="376"/>
      <c r="C52" s="376"/>
      <c r="D52" s="135"/>
      <c r="E52" s="385"/>
      <c r="F52" s="385"/>
      <c r="G52" s="385"/>
      <c r="H52" s="385"/>
      <c r="I52" s="385"/>
      <c r="J52" s="484"/>
      <c r="K52" s="484"/>
      <c r="L52" s="376"/>
      <c r="M52" s="376"/>
      <c r="N52" s="376"/>
      <c r="O52" s="380"/>
      <c r="P52" s="380"/>
      <c r="Q52" s="146"/>
      <c r="R52" s="485"/>
      <c r="S52" s="380"/>
      <c r="V52" s="1427" t="s">
        <v>489</v>
      </c>
      <c r="W52" s="1427"/>
      <c r="X52" s="1427"/>
      <c r="Y52" s="1427"/>
      <c r="Z52" s="1427"/>
      <c r="AA52" s="1427"/>
      <c r="AB52" s="1427"/>
      <c r="AC52" s="1428" t="s">
        <v>490</v>
      </c>
      <c r="AD52" s="1428"/>
      <c r="AE52" s="200" t="s">
        <v>491</v>
      </c>
      <c r="AF52" s="1435" t="s">
        <v>490</v>
      </c>
      <c r="AG52" s="1435"/>
      <c r="AH52" s="200" t="s">
        <v>492</v>
      </c>
      <c r="AI52" s="200"/>
      <c r="AJ52" s="200"/>
      <c r="AK52" s="200"/>
      <c r="AL52" s="197"/>
      <c r="AM52" s="157"/>
    </row>
    <row r="53" spans="2:39" ht="15" customHeight="1">
      <c r="B53" s="376"/>
      <c r="C53" s="376"/>
      <c r="D53" s="135"/>
      <c r="E53" s="385"/>
      <c r="F53" s="385"/>
      <c r="G53" s="385"/>
      <c r="H53" s="385"/>
      <c r="I53" s="385"/>
      <c r="J53" s="484"/>
      <c r="K53" s="484"/>
      <c r="L53" s="376"/>
      <c r="M53" s="376"/>
      <c r="N53" s="376"/>
      <c r="O53" s="380"/>
      <c r="P53" s="380"/>
      <c r="Q53" s="380"/>
      <c r="R53" s="143"/>
      <c r="S53" s="380"/>
      <c r="W53" s="200"/>
      <c r="X53" s="200"/>
      <c r="Y53" s="160"/>
      <c r="Z53" s="197"/>
      <c r="AA53" s="200"/>
      <c r="AB53" s="200"/>
      <c r="AC53" s="163"/>
      <c r="AD53" s="159"/>
      <c r="AE53" s="159"/>
      <c r="AF53" s="200"/>
      <c r="AG53" s="159"/>
      <c r="AH53" s="200"/>
      <c r="AI53" s="160"/>
      <c r="AJ53" s="160"/>
      <c r="AK53" s="160"/>
      <c r="AL53" s="200"/>
      <c r="AM53" s="157"/>
    </row>
    <row r="54" spans="2:39" ht="15" customHeight="1">
      <c r="B54" s="376"/>
      <c r="C54" s="376"/>
      <c r="D54" s="135"/>
      <c r="E54" s="385"/>
      <c r="F54" s="385"/>
      <c r="G54" s="385"/>
      <c r="H54" s="385"/>
      <c r="I54" s="385"/>
      <c r="J54" s="484"/>
      <c r="K54" s="484"/>
      <c r="L54" s="376"/>
      <c r="M54" s="376"/>
      <c r="N54" s="376"/>
      <c r="O54" s="386"/>
      <c r="P54" s="386"/>
      <c r="Q54" s="386"/>
      <c r="R54" s="485"/>
      <c r="S54" s="380"/>
      <c r="V54" s="200" t="s">
        <v>493</v>
      </c>
      <c r="W54" s="200"/>
      <c r="X54" s="200"/>
      <c r="Y54" s="200"/>
      <c r="Z54" s="200"/>
      <c r="AA54" s="200"/>
      <c r="AB54" s="200"/>
      <c r="AC54" s="1428" t="s">
        <v>606</v>
      </c>
      <c r="AD54" s="1428"/>
      <c r="AE54" s="234" t="s">
        <v>607</v>
      </c>
      <c r="AF54" s="1435" t="s">
        <v>608</v>
      </c>
      <c r="AG54" s="1435"/>
      <c r="AH54" s="200" t="s">
        <v>492</v>
      </c>
      <c r="AI54" s="173"/>
      <c r="AJ54" s="173"/>
      <c r="AK54" s="173"/>
      <c r="AL54" s="173"/>
      <c r="AM54" s="150"/>
    </row>
    <row r="55" spans="2:34" ht="15" customHeight="1">
      <c r="B55" s="376"/>
      <c r="C55" s="376"/>
      <c r="D55" s="376"/>
      <c r="E55" s="385"/>
      <c r="F55" s="385"/>
      <c r="G55" s="385"/>
      <c r="H55" s="385"/>
      <c r="I55" s="385"/>
      <c r="J55" s="484"/>
      <c r="K55" s="484"/>
      <c r="L55" s="376"/>
      <c r="M55" s="376"/>
      <c r="N55" s="376"/>
      <c r="O55" s="376"/>
      <c r="P55" s="376"/>
      <c r="Q55" s="376"/>
      <c r="R55" s="376"/>
      <c r="S55" s="380"/>
      <c r="V55" s="149"/>
      <c r="W55" s="149"/>
      <c r="X55" s="149"/>
      <c r="Y55" s="153"/>
      <c r="Z55" s="148"/>
      <c r="AA55" s="149"/>
      <c r="AB55" s="149"/>
      <c r="AC55" s="149"/>
      <c r="AD55" s="154"/>
      <c r="AE55" s="154"/>
      <c r="AF55" s="149"/>
      <c r="AG55" s="154"/>
      <c r="AH55" s="149"/>
    </row>
    <row r="56" spans="2:19" ht="15" customHeight="1">
      <c r="B56" s="376"/>
      <c r="C56" s="376"/>
      <c r="D56" s="135"/>
      <c r="E56" s="482"/>
      <c r="F56" s="482"/>
      <c r="G56" s="482"/>
      <c r="H56" s="482"/>
      <c r="I56" s="482"/>
      <c r="J56" s="483"/>
      <c r="K56" s="483"/>
      <c r="L56" s="376"/>
      <c r="M56" s="483"/>
      <c r="N56" s="376"/>
      <c r="O56" s="387"/>
      <c r="P56" s="387"/>
      <c r="Q56" s="387"/>
      <c r="R56" s="387"/>
      <c r="S56" s="387"/>
    </row>
    <row r="57" spans="2:19" ht="15" customHeight="1">
      <c r="B57" s="376"/>
      <c r="C57" s="376"/>
      <c r="D57" s="376"/>
      <c r="E57" s="388"/>
      <c r="F57" s="388"/>
      <c r="G57" s="388"/>
      <c r="H57" s="388"/>
      <c r="I57" s="388"/>
      <c r="J57" s="383"/>
      <c r="K57" s="383"/>
      <c r="L57" s="376"/>
      <c r="M57" s="483"/>
      <c r="N57" s="376"/>
      <c r="O57" s="387"/>
      <c r="P57" s="387"/>
      <c r="Q57" s="387"/>
      <c r="R57" s="387"/>
      <c r="S57" s="387"/>
    </row>
    <row r="58" spans="2:19" ht="15" customHeight="1">
      <c r="B58" s="376"/>
      <c r="C58" s="376"/>
      <c r="D58" s="376"/>
      <c r="E58" s="388"/>
      <c r="F58" s="388"/>
      <c r="G58" s="388"/>
      <c r="H58" s="388"/>
      <c r="I58" s="388"/>
      <c r="J58" s="483"/>
      <c r="K58" s="483"/>
      <c r="L58" s="376"/>
      <c r="M58" s="483"/>
      <c r="N58" s="376"/>
      <c r="O58" s="387"/>
      <c r="P58" s="387"/>
      <c r="Q58" s="387"/>
      <c r="R58" s="387"/>
      <c r="S58" s="387"/>
    </row>
    <row r="59" spans="2:19" ht="15" customHeight="1">
      <c r="B59" s="376"/>
      <c r="C59" s="376"/>
      <c r="D59" s="376"/>
      <c r="E59" s="135"/>
      <c r="F59" s="378"/>
      <c r="G59" s="376"/>
      <c r="H59" s="376"/>
      <c r="I59" s="484"/>
      <c r="J59" s="483"/>
      <c r="K59" s="483"/>
      <c r="L59" s="376"/>
      <c r="M59" s="483"/>
      <c r="N59" s="376"/>
      <c r="O59" s="387"/>
      <c r="P59" s="387"/>
      <c r="Q59" s="387"/>
      <c r="R59" s="387"/>
      <c r="S59" s="387"/>
    </row>
    <row r="60" spans="2:19" ht="15" customHeight="1">
      <c r="B60" s="376"/>
      <c r="C60" s="376"/>
      <c r="D60" s="376"/>
      <c r="E60" s="135"/>
      <c r="F60" s="378"/>
      <c r="G60" s="376"/>
      <c r="H60" s="376"/>
      <c r="I60" s="376"/>
      <c r="J60" s="483"/>
      <c r="K60" s="483"/>
      <c r="L60" s="376"/>
      <c r="M60" s="483"/>
      <c r="N60" s="376"/>
      <c r="O60" s="387"/>
      <c r="P60" s="387"/>
      <c r="Q60" s="387"/>
      <c r="R60" s="387"/>
      <c r="S60" s="387"/>
    </row>
    <row r="61" ht="12">
      <c r="B61" s="147"/>
    </row>
  </sheetData>
  <sheetProtection/>
  <mergeCells count="131">
    <mergeCell ref="B9:S10"/>
    <mergeCell ref="G7:H7"/>
    <mergeCell ref="AL4:AM5"/>
    <mergeCell ref="X4:AI5"/>
    <mergeCell ref="AC54:AD54"/>
    <mergeCell ref="AF54:AG54"/>
    <mergeCell ref="AG8:AH8"/>
    <mergeCell ref="AI8:AJ8"/>
    <mergeCell ref="V11:Y11"/>
    <mergeCell ref="X33:Y34"/>
    <mergeCell ref="Z33:AA34"/>
    <mergeCell ref="AB33:AC34"/>
    <mergeCell ref="B2:S2"/>
    <mergeCell ref="V2:AM2"/>
    <mergeCell ref="B4:C5"/>
    <mergeCell ref="P4:Q5"/>
    <mergeCell ref="V4:W5"/>
    <mergeCell ref="B7:C7"/>
    <mergeCell ref="V7:W7"/>
    <mergeCell ref="D4:O5"/>
    <mergeCell ref="R4:S5"/>
    <mergeCell ref="AJ4:AK5"/>
    <mergeCell ref="B8:C8"/>
    <mergeCell ref="K8:L8"/>
    <mergeCell ref="M8:N8"/>
    <mergeCell ref="O8:P8"/>
    <mergeCell ref="V8:W8"/>
    <mergeCell ref="AE8:AF8"/>
    <mergeCell ref="B13:D14"/>
    <mergeCell ref="E13:I14"/>
    <mergeCell ref="J13:L14"/>
    <mergeCell ref="M13:N13"/>
    <mergeCell ref="O13:S14"/>
    <mergeCell ref="B11:E11"/>
    <mergeCell ref="J20:K21"/>
    <mergeCell ref="L20:L21"/>
    <mergeCell ref="M14:N14"/>
    <mergeCell ref="E15:I16"/>
    <mergeCell ref="J15:K17"/>
    <mergeCell ref="L15:L17"/>
    <mergeCell ref="M15:M17"/>
    <mergeCell ref="N15:N17"/>
    <mergeCell ref="E25:I26"/>
    <mergeCell ref="J25:K27"/>
    <mergeCell ref="L25:L27"/>
    <mergeCell ref="O15:S17"/>
    <mergeCell ref="E18:I20"/>
    <mergeCell ref="J18:K18"/>
    <mergeCell ref="M18:M21"/>
    <mergeCell ref="N18:N21"/>
    <mergeCell ref="O18:S21"/>
    <mergeCell ref="J19:K19"/>
    <mergeCell ref="J22:K24"/>
    <mergeCell ref="L22:L24"/>
    <mergeCell ref="M22:M24"/>
    <mergeCell ref="N22:N24"/>
    <mergeCell ref="E23:I23"/>
    <mergeCell ref="G24:H24"/>
    <mergeCell ref="M25:M27"/>
    <mergeCell ref="N25:N27"/>
    <mergeCell ref="O25:S27"/>
    <mergeCell ref="W26:AM28"/>
    <mergeCell ref="E28:I30"/>
    <mergeCell ref="J28:K30"/>
    <mergeCell ref="L28:L30"/>
    <mergeCell ref="M28:M30"/>
    <mergeCell ref="N28:N30"/>
    <mergeCell ref="W21:AM25"/>
    <mergeCell ref="V35:W38"/>
    <mergeCell ref="J31:K34"/>
    <mergeCell ref="L31:L34"/>
    <mergeCell ref="M31:M34"/>
    <mergeCell ref="N31:N34"/>
    <mergeCell ref="O31:S34"/>
    <mergeCell ref="V33:W34"/>
    <mergeCell ref="AH39:AJ40"/>
    <mergeCell ref="AD33:AE34"/>
    <mergeCell ref="AF33:AG34"/>
    <mergeCell ref="AH33:AJ34"/>
    <mergeCell ref="E35:I38"/>
    <mergeCell ref="J35:K38"/>
    <mergeCell ref="L35:L38"/>
    <mergeCell ref="M35:M38"/>
    <mergeCell ref="N35:N38"/>
    <mergeCell ref="O35:S38"/>
    <mergeCell ref="O39:S42"/>
    <mergeCell ref="X35:Y38"/>
    <mergeCell ref="AA36:AD36"/>
    <mergeCell ref="AH36:AI36"/>
    <mergeCell ref="AF37:AJ38"/>
    <mergeCell ref="Z37:AE38"/>
    <mergeCell ref="Z39:AA40"/>
    <mergeCell ref="AB39:AC40"/>
    <mergeCell ref="AD39:AE40"/>
    <mergeCell ref="AF39:AG40"/>
    <mergeCell ref="X41:Y42"/>
    <mergeCell ref="Z41:AA42"/>
    <mergeCell ref="AB41:AC42"/>
    <mergeCell ref="AD41:AE42"/>
    <mergeCell ref="AF41:AG42"/>
    <mergeCell ref="E39:I42"/>
    <mergeCell ref="J39:K42"/>
    <mergeCell ref="L39:L42"/>
    <mergeCell ref="M39:M42"/>
    <mergeCell ref="N39:N42"/>
    <mergeCell ref="AH41:AJ42"/>
    <mergeCell ref="V39:W40"/>
    <mergeCell ref="X39:Y40"/>
    <mergeCell ref="E43:I46"/>
    <mergeCell ref="J43:K46"/>
    <mergeCell ref="L43:L46"/>
    <mergeCell ref="M43:M46"/>
    <mergeCell ref="N43:N46"/>
    <mergeCell ref="O43:S46"/>
    <mergeCell ref="V41:W42"/>
    <mergeCell ref="AA50:AB50"/>
    <mergeCell ref="AD50:AE50"/>
    <mergeCell ref="Z43:AA44"/>
    <mergeCell ref="AB43:AC44"/>
    <mergeCell ref="AD43:AE44"/>
    <mergeCell ref="AF43:AG44"/>
    <mergeCell ref="V52:AB52"/>
    <mergeCell ref="AC52:AD52"/>
    <mergeCell ref="AH43:AJ44"/>
    <mergeCell ref="AF52:AG52"/>
    <mergeCell ref="V43:W44"/>
    <mergeCell ref="X43:Y44"/>
    <mergeCell ref="V48:Z48"/>
    <mergeCell ref="AA48:AB48"/>
    <mergeCell ref="AD48:AE48"/>
    <mergeCell ref="V50:Z50"/>
  </mergeCells>
  <dataValidations count="2">
    <dataValidation type="list" allowBlank="1" showInputMessage="1" showErrorMessage="1" sqref="K8:L8 O8:P8">
      <formula1>$AP$2:$AP$9</formula1>
    </dataValidation>
    <dataValidation type="list" allowBlank="1" showInputMessage="1" showErrorMessage="1" sqref="L7 O7">
      <formula1>$V$7:$V$9</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r:id="rId1"/>
  <colBreaks count="1" manualBreakCount="1">
    <brk id="20" max="53" man="1"/>
  </colBreaks>
</worksheet>
</file>

<file path=xl/worksheets/sheet8.xml><?xml version="1.0" encoding="utf-8"?>
<worksheet xmlns="http://schemas.openxmlformats.org/spreadsheetml/2006/main" xmlns:r="http://schemas.openxmlformats.org/officeDocument/2006/relationships">
  <dimension ref="B1:AI137"/>
  <sheetViews>
    <sheetView view="pageBreakPreview" zoomScaleSheetLayoutView="100" zoomScalePageLayoutView="0" workbookViewId="0" topLeftCell="A1">
      <selection activeCell="A1" sqref="A1"/>
    </sheetView>
  </sheetViews>
  <sheetFormatPr defaultColWidth="9.00390625" defaultRowHeight="13.5"/>
  <cols>
    <col min="1" max="1" width="1.625" style="400" customWidth="1"/>
    <col min="2" max="31" width="3.125" style="400" customWidth="1"/>
    <col min="32" max="32" width="1.75390625" style="400" customWidth="1"/>
    <col min="33" max="33" width="4.00390625" style="400" customWidth="1"/>
    <col min="34" max="34" width="3.375" style="400" bestFit="1" customWidth="1"/>
    <col min="35" max="35" width="3.50390625" style="400" bestFit="1" customWidth="1"/>
    <col min="36" max="16384" width="9.00390625" style="400" customWidth="1"/>
  </cols>
  <sheetData>
    <row r="1" spans="2:31" s="390" customFormat="1" ht="12">
      <c r="B1" s="1562" t="s">
        <v>1415</v>
      </c>
      <c r="C1" s="1562"/>
      <c r="D1" s="1562"/>
      <c r="E1" s="1562"/>
      <c r="F1" s="1563" t="s">
        <v>825</v>
      </c>
      <c r="G1" s="1563"/>
      <c r="H1" s="1563"/>
      <c r="I1" s="1563"/>
      <c r="J1" s="1563"/>
      <c r="K1" s="1563"/>
      <c r="L1" s="1563"/>
      <c r="M1" s="1563"/>
      <c r="N1" s="1563"/>
      <c r="O1" s="1563"/>
      <c r="P1" s="1563"/>
      <c r="Q1" s="1563"/>
      <c r="R1" s="1563"/>
      <c r="S1" s="1563"/>
      <c r="T1" s="1563"/>
      <c r="U1" s="1563"/>
      <c r="V1" s="1563"/>
      <c r="W1" s="1563"/>
      <c r="X1" s="1563"/>
      <c r="Y1" s="1563"/>
      <c r="Z1" s="1563"/>
      <c r="AA1" s="1563"/>
      <c r="AB1" s="1563"/>
      <c r="AC1" s="1563"/>
      <c r="AD1" s="1563"/>
      <c r="AE1" s="1563"/>
    </row>
    <row r="2" spans="2:31" s="390" customFormat="1" ht="13.5" customHeight="1">
      <c r="B2" s="1564" t="s">
        <v>866</v>
      </c>
      <c r="C2" s="1564"/>
      <c r="D2" s="1564"/>
      <c r="E2" s="1564"/>
      <c r="F2" s="1564"/>
      <c r="G2" s="1564"/>
      <c r="H2" s="1564"/>
      <c r="I2" s="1564"/>
      <c r="J2" s="1564"/>
      <c r="K2" s="1564"/>
      <c r="L2" s="1564"/>
      <c r="M2" s="1564"/>
      <c r="N2" s="1564"/>
      <c r="O2" s="1564"/>
      <c r="P2" s="1564"/>
      <c r="Q2" s="1564"/>
      <c r="R2" s="1564"/>
      <c r="S2" s="1564"/>
      <c r="T2" s="1564"/>
      <c r="U2" s="1564"/>
      <c r="V2" s="1564"/>
      <c r="W2" s="1564"/>
      <c r="X2" s="1564"/>
      <c r="Y2" s="1564"/>
      <c r="Z2" s="1564"/>
      <c r="AA2" s="1564"/>
      <c r="AB2" s="1564"/>
      <c r="AC2" s="1564"/>
      <c r="AD2" s="1564"/>
      <c r="AE2" s="1564"/>
    </row>
    <row r="3" spans="2:31" s="390" customFormat="1" ht="13.5" customHeight="1">
      <c r="B3" s="1565" t="s">
        <v>914</v>
      </c>
      <c r="C3" s="1565"/>
      <c r="D3" s="1565"/>
      <c r="E3" s="1565"/>
      <c r="F3" s="1565"/>
      <c r="G3" s="1565"/>
      <c r="H3" s="1565"/>
      <c r="I3" s="1565"/>
      <c r="J3" s="1565"/>
      <c r="K3" s="1565"/>
      <c r="L3" s="1565"/>
      <c r="M3" s="1565"/>
      <c r="N3" s="1565"/>
      <c r="O3" s="1565"/>
      <c r="P3" s="1565"/>
      <c r="Q3" s="1565"/>
      <c r="R3" s="1565"/>
      <c r="S3" s="1565"/>
      <c r="T3" s="1565"/>
      <c r="U3" s="1565"/>
      <c r="V3" s="1565"/>
      <c r="W3" s="1565"/>
      <c r="X3" s="1565"/>
      <c r="Y3" s="1565"/>
      <c r="Z3" s="1565"/>
      <c r="AA3" s="1565"/>
      <c r="AB3" s="1565"/>
      <c r="AC3" s="1565"/>
      <c r="AD3" s="1565"/>
      <c r="AE3" s="1565"/>
    </row>
    <row r="4" spans="6:31" ht="6.75" customHeight="1">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row>
    <row r="5" spans="2:35" ht="20.25" customHeight="1">
      <c r="B5" s="1620" t="s">
        <v>799</v>
      </c>
      <c r="C5" s="1621"/>
      <c r="D5" s="1621"/>
      <c r="E5" s="1621"/>
      <c r="F5" s="1622">
        <f>IF('別紙2'!J15="","",'別紙2'!J15)</f>
      </c>
      <c r="G5" s="1623"/>
      <c r="H5" s="1623"/>
      <c r="I5" s="1623"/>
      <c r="J5" s="1623"/>
      <c r="K5" s="1623"/>
      <c r="L5" s="1623"/>
      <c r="M5" s="1623"/>
      <c r="N5" s="1623"/>
      <c r="O5" s="1623"/>
      <c r="P5" s="1623"/>
      <c r="Q5" s="1623"/>
      <c r="R5" s="1623"/>
      <c r="S5" s="1623"/>
      <c r="T5" s="1623"/>
      <c r="U5" s="1623"/>
      <c r="V5" s="1623"/>
      <c r="W5" s="1623"/>
      <c r="X5" s="1623"/>
      <c r="Y5" s="1623"/>
      <c r="Z5" s="1623"/>
      <c r="AA5" s="1623"/>
      <c r="AB5" s="1623"/>
      <c r="AC5" s="1623"/>
      <c r="AD5" s="1623"/>
      <c r="AE5" s="1624"/>
      <c r="AH5" s="372" t="s">
        <v>826</v>
      </c>
      <c r="AI5" s="448">
        <v>28</v>
      </c>
    </row>
    <row r="6" spans="2:35" s="390" customFormat="1" ht="20.25" customHeight="1">
      <c r="B6" s="1572" t="s">
        <v>800</v>
      </c>
      <c r="C6" s="1573"/>
      <c r="D6" s="1573"/>
      <c r="E6" s="1573"/>
      <c r="F6" s="392"/>
      <c r="G6" s="393" t="s">
        <v>827</v>
      </c>
      <c r="H6" s="394" t="s">
        <v>835</v>
      </c>
      <c r="I6" s="394"/>
      <c r="J6" s="394"/>
      <c r="K6" s="394"/>
      <c r="P6" s="393" t="s">
        <v>826</v>
      </c>
      <c r="Q6" s="394" t="s">
        <v>836</v>
      </c>
      <c r="R6" s="394"/>
      <c r="S6" s="394"/>
      <c r="T6" s="394"/>
      <c r="U6" s="394"/>
      <c r="W6" s="393" t="s">
        <v>826</v>
      </c>
      <c r="X6" s="394" t="s">
        <v>837</v>
      </c>
      <c r="Y6" s="394"/>
      <c r="Z6" s="394"/>
      <c r="AA6" s="394"/>
      <c r="AB6" s="394"/>
      <c r="AC6" s="394"/>
      <c r="AD6" s="394"/>
      <c r="AE6" s="395"/>
      <c r="AH6" s="372" t="s">
        <v>828</v>
      </c>
      <c r="AI6" s="448">
        <v>29</v>
      </c>
    </row>
    <row r="7" spans="2:35" s="390" customFormat="1" ht="27.75" customHeight="1">
      <c r="B7" s="1572" t="s">
        <v>801</v>
      </c>
      <c r="C7" s="1573"/>
      <c r="D7" s="1573"/>
      <c r="E7" s="1573"/>
      <c r="F7" s="1551"/>
      <c r="G7" s="1552"/>
      <c r="H7" s="396" t="s">
        <v>829</v>
      </c>
      <c r="I7" s="1552"/>
      <c r="J7" s="1552"/>
      <c r="K7" s="396" t="s">
        <v>830</v>
      </c>
      <c r="L7" s="396" t="s">
        <v>831</v>
      </c>
      <c r="M7" s="1611" t="s">
        <v>832</v>
      </c>
      <c r="N7" s="1611"/>
      <c r="O7" s="1552" t="s">
        <v>833</v>
      </c>
      <c r="P7" s="1552"/>
      <c r="Q7" s="396" t="s">
        <v>829</v>
      </c>
      <c r="R7" s="1552"/>
      <c r="S7" s="1552"/>
      <c r="T7" s="396" t="s">
        <v>830</v>
      </c>
      <c r="U7" s="1570" t="s">
        <v>834</v>
      </c>
      <c r="V7" s="1570"/>
      <c r="W7" s="1570"/>
      <c r="X7" s="1570"/>
      <c r="Y7" s="1570"/>
      <c r="Z7" s="1570"/>
      <c r="AA7" s="1570"/>
      <c r="AB7" s="1570"/>
      <c r="AC7" s="1570"/>
      <c r="AD7" s="1570"/>
      <c r="AE7" s="1571"/>
      <c r="AH7" s="372"/>
      <c r="AI7" s="448">
        <v>30</v>
      </c>
    </row>
    <row r="8" spans="2:35" s="390" customFormat="1" ht="20.25" customHeight="1">
      <c r="B8" s="1572" t="s">
        <v>802</v>
      </c>
      <c r="C8" s="1573"/>
      <c r="D8" s="1573"/>
      <c r="E8" s="1573"/>
      <c r="F8" s="1551" t="s">
        <v>796</v>
      </c>
      <c r="G8" s="1552"/>
      <c r="H8" s="1552"/>
      <c r="I8" s="1552"/>
      <c r="J8" s="397" t="s">
        <v>34</v>
      </c>
      <c r="K8" s="1552"/>
      <c r="L8" s="1552"/>
      <c r="M8" s="397" t="s">
        <v>30</v>
      </c>
      <c r="N8" s="398"/>
      <c r="O8" s="398"/>
      <c r="P8" s="398"/>
      <c r="Q8" s="398"/>
      <c r="R8" s="398"/>
      <c r="S8" s="398"/>
      <c r="T8" s="398"/>
      <c r="U8" s="398"/>
      <c r="V8" s="398"/>
      <c r="W8" s="398"/>
      <c r="X8" s="398"/>
      <c r="Y8" s="398"/>
      <c r="Z8" s="398"/>
      <c r="AA8" s="398"/>
      <c r="AB8" s="398"/>
      <c r="AC8" s="398"/>
      <c r="AD8" s="398"/>
      <c r="AE8" s="399"/>
      <c r="AI8" s="448">
        <v>31</v>
      </c>
    </row>
    <row r="9" spans="2:35" ht="6.75" customHeight="1">
      <c r="B9" s="411"/>
      <c r="C9" s="411"/>
      <c r="D9" s="411"/>
      <c r="E9" s="411"/>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I9" s="448"/>
    </row>
    <row r="10" spans="2:31" ht="14.25">
      <c r="B10" s="456" t="s">
        <v>865</v>
      </c>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20"/>
    </row>
    <row r="11" spans="2:31" ht="12">
      <c r="B11" s="413"/>
      <c r="C11" s="1553" t="s">
        <v>911</v>
      </c>
      <c r="D11" s="1553"/>
      <c r="E11" s="1553"/>
      <c r="F11" s="1553"/>
      <c r="G11" s="1553"/>
      <c r="H11" s="1553"/>
      <c r="I11" s="1553"/>
      <c r="J11" s="1553"/>
      <c r="K11" s="1553"/>
      <c r="L11" s="1627"/>
      <c r="M11" s="1627"/>
      <c r="N11" s="1627"/>
      <c r="O11" s="410" t="s">
        <v>90</v>
      </c>
      <c r="P11" s="1553" t="s">
        <v>912</v>
      </c>
      <c r="Q11" s="1553"/>
      <c r="R11" s="1553"/>
      <c r="S11" s="1553"/>
      <c r="T11" s="1553"/>
      <c r="U11" s="1553"/>
      <c r="V11" s="1553"/>
      <c r="W11" s="1553"/>
      <c r="X11" s="1553"/>
      <c r="Y11" s="1627"/>
      <c r="Z11" s="1627"/>
      <c r="AA11" s="1627"/>
      <c r="AB11" s="410" t="s">
        <v>90</v>
      </c>
      <c r="AC11" s="410"/>
      <c r="AD11" s="410"/>
      <c r="AE11" s="414"/>
    </row>
    <row r="12" spans="2:31" ht="12">
      <c r="B12" s="415"/>
      <c r="C12" s="1658" t="s">
        <v>913</v>
      </c>
      <c r="D12" s="1658"/>
      <c r="E12" s="1658"/>
      <c r="F12" s="1658"/>
      <c r="G12" s="1658"/>
      <c r="H12" s="1658"/>
      <c r="I12" s="1658"/>
      <c r="J12" s="1658"/>
      <c r="K12" s="1658"/>
      <c r="L12" s="1632">
        <f>IF(L11="","",L11+Y11)</f>
      </c>
      <c r="M12" s="1632"/>
      <c r="N12" s="1632"/>
      <c r="O12" s="406" t="s">
        <v>90</v>
      </c>
      <c r="P12" s="406"/>
      <c r="Q12" s="406"/>
      <c r="R12" s="406"/>
      <c r="S12" s="406"/>
      <c r="T12" s="406"/>
      <c r="U12" s="406"/>
      <c r="V12" s="406"/>
      <c r="W12" s="406"/>
      <c r="X12" s="406"/>
      <c r="Y12" s="406"/>
      <c r="Z12" s="406"/>
      <c r="AA12" s="406"/>
      <c r="AB12" s="406"/>
      <c r="AC12" s="406"/>
      <c r="AD12" s="406"/>
      <c r="AE12" s="416"/>
    </row>
    <row r="13" spans="2:31" ht="6.75" customHeight="1">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row>
    <row r="14" spans="2:31" ht="14.25">
      <c r="B14" s="456" t="s">
        <v>867</v>
      </c>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20"/>
    </row>
    <row r="15" spans="2:31" ht="12">
      <c r="B15" s="1633" t="s">
        <v>907</v>
      </c>
      <c r="C15" s="1554"/>
      <c r="D15" s="1554"/>
      <c r="E15" s="1554"/>
      <c r="F15" s="1554"/>
      <c r="G15" s="1554"/>
      <c r="H15" s="1554"/>
      <c r="I15" s="1554"/>
      <c r="J15" s="1554"/>
      <c r="K15" s="1554"/>
      <c r="L15" s="1554"/>
      <c r="M15" s="1554"/>
      <c r="N15" s="1554"/>
      <c r="O15" s="1554"/>
      <c r="P15" s="1554"/>
      <c r="Q15" s="1554"/>
      <c r="R15" s="1554"/>
      <c r="S15" s="1554"/>
      <c r="T15" s="1554"/>
      <c r="U15" s="1554"/>
      <c r="V15" s="1554"/>
      <c r="W15" s="1554"/>
      <c r="X15" s="1554"/>
      <c r="Y15" s="1554"/>
      <c r="Z15" s="1554"/>
      <c r="AA15" s="1554"/>
      <c r="AB15" s="1554"/>
      <c r="AC15" s="1554"/>
      <c r="AD15" s="1554"/>
      <c r="AE15" s="1634"/>
    </row>
    <row r="16" spans="2:31" ht="12">
      <c r="B16" s="451" t="s">
        <v>861</v>
      </c>
      <c r="C16" s="417"/>
      <c r="D16" s="417"/>
      <c r="E16" s="417"/>
      <c r="F16" s="417"/>
      <c r="G16" s="417"/>
      <c r="H16" s="417"/>
      <c r="I16" s="417"/>
      <c r="J16" s="417"/>
      <c r="K16" s="417"/>
      <c r="L16" s="417"/>
      <c r="M16" s="417"/>
      <c r="N16" s="417"/>
      <c r="O16" s="417"/>
      <c r="P16" s="417"/>
      <c r="Q16" s="461" t="s">
        <v>854</v>
      </c>
      <c r="R16" s="417"/>
      <c r="S16" s="417"/>
      <c r="T16" s="417"/>
      <c r="U16" s="417"/>
      <c r="V16" s="417"/>
      <c r="W16" s="417"/>
      <c r="X16" s="417"/>
      <c r="Y16" s="417"/>
      <c r="Z16" s="417"/>
      <c r="AA16" s="417"/>
      <c r="AB16" s="417"/>
      <c r="AC16" s="417"/>
      <c r="AD16" s="417"/>
      <c r="AE16" s="418"/>
    </row>
    <row r="17" spans="2:31" ht="12">
      <c r="B17" s="413"/>
      <c r="C17" s="410" t="s">
        <v>849</v>
      </c>
      <c r="D17" s="410"/>
      <c r="E17" s="410"/>
      <c r="F17" s="410"/>
      <c r="G17" s="410"/>
      <c r="H17" s="410"/>
      <c r="I17" s="410"/>
      <c r="J17" s="410"/>
      <c r="K17" s="410"/>
      <c r="L17" s="410"/>
      <c r="M17" s="410"/>
      <c r="N17" s="410"/>
      <c r="O17" s="410"/>
      <c r="P17" s="410"/>
      <c r="Q17" s="462"/>
      <c r="R17" s="410" t="s">
        <v>859</v>
      </c>
      <c r="S17" s="410"/>
      <c r="T17" s="410"/>
      <c r="U17" s="410"/>
      <c r="V17" s="410"/>
      <c r="W17" s="410"/>
      <c r="X17" s="410"/>
      <c r="Y17" s="410"/>
      <c r="Z17" s="410"/>
      <c r="AA17" s="410"/>
      <c r="AB17" s="410"/>
      <c r="AC17" s="410"/>
      <c r="AD17" s="410"/>
      <c r="AE17" s="414"/>
    </row>
    <row r="18" spans="2:31" ht="6.75" customHeight="1">
      <c r="B18" s="413"/>
      <c r="C18" s="410"/>
      <c r="D18" s="410"/>
      <c r="E18" s="410"/>
      <c r="F18" s="410"/>
      <c r="G18" s="410"/>
      <c r="H18" s="410"/>
      <c r="I18" s="410"/>
      <c r="J18" s="410"/>
      <c r="K18" s="410"/>
      <c r="L18" s="410"/>
      <c r="M18" s="410"/>
      <c r="N18" s="410"/>
      <c r="O18" s="410"/>
      <c r="P18" s="410"/>
      <c r="Q18" s="462"/>
      <c r="R18" s="410"/>
      <c r="S18" s="410"/>
      <c r="T18" s="410"/>
      <c r="U18" s="410"/>
      <c r="V18" s="410"/>
      <c r="W18" s="410"/>
      <c r="X18" s="410"/>
      <c r="Y18" s="410"/>
      <c r="Z18" s="410"/>
      <c r="AA18" s="410"/>
      <c r="AB18" s="410"/>
      <c r="AC18" s="410"/>
      <c r="AD18" s="410"/>
      <c r="AE18" s="414"/>
    </row>
    <row r="19" spans="2:31" ht="12">
      <c r="B19" s="413"/>
      <c r="C19" s="393" t="s">
        <v>137</v>
      </c>
      <c r="D19" s="441" t="s">
        <v>864</v>
      </c>
      <c r="E19" s="421"/>
      <c r="F19" s="421"/>
      <c r="G19" s="421"/>
      <c r="H19" s="421"/>
      <c r="I19" s="421"/>
      <c r="J19" s="421"/>
      <c r="K19" s="421"/>
      <c r="L19" s="421"/>
      <c r="M19" s="421"/>
      <c r="N19" s="421"/>
      <c r="O19" s="422"/>
      <c r="P19" s="410"/>
      <c r="Q19" s="462"/>
      <c r="R19" s="393" t="s">
        <v>138</v>
      </c>
      <c r="S19" s="1637" t="s">
        <v>893</v>
      </c>
      <c r="T19" s="1638"/>
      <c r="U19" s="1638"/>
      <c r="V19" s="1638"/>
      <c r="W19" s="1638"/>
      <c r="X19" s="1638"/>
      <c r="Y19" s="1638"/>
      <c r="Z19" s="1638"/>
      <c r="AA19" s="1638"/>
      <c r="AB19" s="1638"/>
      <c r="AC19" s="1638"/>
      <c r="AD19" s="1639"/>
      <c r="AE19" s="414"/>
    </row>
    <row r="20" spans="2:31" ht="12">
      <c r="B20" s="413"/>
      <c r="C20" s="410"/>
      <c r="D20" s="440" t="s">
        <v>876</v>
      </c>
      <c r="E20" s="1630"/>
      <c r="F20" s="1630"/>
      <c r="G20" s="427" t="s">
        <v>868</v>
      </c>
      <c r="H20" s="427"/>
      <c r="I20" s="427"/>
      <c r="J20" s="427"/>
      <c r="K20" s="427"/>
      <c r="L20" s="427"/>
      <c r="M20" s="427"/>
      <c r="N20" s="427"/>
      <c r="O20" s="428"/>
      <c r="P20" s="410"/>
      <c r="Q20" s="462"/>
      <c r="R20" s="410"/>
      <c r="S20" s="1640"/>
      <c r="T20" s="1641"/>
      <c r="U20" s="1641"/>
      <c r="V20" s="1641"/>
      <c r="W20" s="1641"/>
      <c r="X20" s="1641"/>
      <c r="Y20" s="1641"/>
      <c r="Z20" s="1641"/>
      <c r="AA20" s="1641"/>
      <c r="AB20" s="1641"/>
      <c r="AC20" s="1641"/>
      <c r="AD20" s="1642"/>
      <c r="AE20" s="414"/>
    </row>
    <row r="21" spans="2:31" ht="6.75" customHeight="1">
      <c r="B21" s="413"/>
      <c r="C21" s="410"/>
      <c r="D21" s="410"/>
      <c r="E21" s="410"/>
      <c r="F21" s="410"/>
      <c r="G21" s="410"/>
      <c r="H21" s="410"/>
      <c r="I21" s="410"/>
      <c r="J21" s="410"/>
      <c r="K21" s="410"/>
      <c r="L21" s="410"/>
      <c r="M21" s="410"/>
      <c r="N21" s="410"/>
      <c r="O21" s="410"/>
      <c r="P21" s="410"/>
      <c r="Q21" s="462"/>
      <c r="R21" s="410"/>
      <c r="S21" s="410"/>
      <c r="T21" s="410"/>
      <c r="U21" s="410"/>
      <c r="V21" s="410"/>
      <c r="W21" s="410"/>
      <c r="X21" s="410"/>
      <c r="Y21" s="410"/>
      <c r="Z21" s="410"/>
      <c r="AA21" s="410"/>
      <c r="AB21" s="410"/>
      <c r="AC21" s="410"/>
      <c r="AD21" s="410"/>
      <c r="AE21" s="414"/>
    </row>
    <row r="22" spans="2:31" ht="12">
      <c r="B22" s="413"/>
      <c r="C22" s="393" t="s">
        <v>137</v>
      </c>
      <c r="D22" s="441" t="s">
        <v>862</v>
      </c>
      <c r="E22" s="421"/>
      <c r="F22" s="421"/>
      <c r="G22" s="421"/>
      <c r="H22" s="421"/>
      <c r="I22" s="421"/>
      <c r="J22" s="421"/>
      <c r="K22" s="421"/>
      <c r="L22" s="421"/>
      <c r="M22" s="421"/>
      <c r="N22" s="421"/>
      <c r="O22" s="422"/>
      <c r="P22" s="410"/>
      <c r="Q22" s="462"/>
      <c r="R22" s="410"/>
      <c r="S22" s="1577" t="s">
        <v>894</v>
      </c>
      <c r="T22" s="1577"/>
      <c r="U22" s="1577"/>
      <c r="V22" s="1577"/>
      <c r="W22" s="1644">
        <f>IF(U23="","",U23+Y23)</f>
      </c>
      <c r="X22" s="1644"/>
      <c r="Y22" s="1577" t="s">
        <v>899</v>
      </c>
      <c r="Z22" s="1577"/>
      <c r="AA22" s="1577"/>
      <c r="AB22" s="469">
        <v>2</v>
      </c>
      <c r="AC22" s="409" t="s">
        <v>337</v>
      </c>
      <c r="AD22" s="1635">
        <f>IF(W22="","",W22/AB22)</f>
      </c>
      <c r="AE22" s="1636"/>
    </row>
    <row r="23" spans="2:31" ht="12">
      <c r="B23" s="413"/>
      <c r="C23" s="410"/>
      <c r="D23" s="424" t="s">
        <v>878</v>
      </c>
      <c r="E23" s="410" t="s">
        <v>863</v>
      </c>
      <c r="F23" s="410"/>
      <c r="G23" s="410"/>
      <c r="H23" s="410"/>
      <c r="I23" s="410"/>
      <c r="J23" s="410"/>
      <c r="K23" s="410"/>
      <c r="L23" s="410"/>
      <c r="M23" s="410"/>
      <c r="N23" s="410"/>
      <c r="O23" s="430"/>
      <c r="P23" s="410"/>
      <c r="Q23" s="462"/>
      <c r="R23" s="410"/>
      <c r="S23" s="1577" t="s">
        <v>895</v>
      </c>
      <c r="T23" s="1577"/>
      <c r="U23" s="469"/>
      <c r="V23" s="409" t="s">
        <v>896</v>
      </c>
      <c r="W23" s="1577" t="s">
        <v>897</v>
      </c>
      <c r="X23" s="1577"/>
      <c r="Y23" s="469"/>
      <c r="Z23" s="409" t="s">
        <v>898</v>
      </c>
      <c r="AA23" s="409"/>
      <c r="AB23" s="409"/>
      <c r="AC23" s="409"/>
      <c r="AD23" s="1628" t="s">
        <v>900</v>
      </c>
      <c r="AE23" s="1629"/>
    </row>
    <row r="24" spans="2:31" ht="12">
      <c r="B24" s="413"/>
      <c r="C24" s="410"/>
      <c r="D24" s="440" t="s">
        <v>877</v>
      </c>
      <c r="E24" s="1630"/>
      <c r="F24" s="1630"/>
      <c r="G24" s="427" t="s">
        <v>869</v>
      </c>
      <c r="H24" s="427"/>
      <c r="I24" s="427"/>
      <c r="J24" s="427"/>
      <c r="K24" s="427"/>
      <c r="L24" s="427"/>
      <c r="M24" s="427"/>
      <c r="N24" s="427"/>
      <c r="O24" s="428"/>
      <c r="P24" s="410"/>
      <c r="Q24" s="462"/>
      <c r="R24" s="410"/>
      <c r="S24" s="410"/>
      <c r="T24" s="410"/>
      <c r="U24" s="410"/>
      <c r="V24" s="410"/>
      <c r="W24" s="410"/>
      <c r="X24" s="410"/>
      <c r="Y24" s="410"/>
      <c r="Z24" s="410"/>
      <c r="AA24" s="410"/>
      <c r="AB24" s="410"/>
      <c r="AC24" s="410"/>
      <c r="AD24" s="1635">
        <f>IF(W22="","",ROUNDUP(AD22,0))</f>
      </c>
      <c r="AE24" s="1636"/>
    </row>
    <row r="25" spans="2:31" ht="6.75" customHeight="1">
      <c r="B25" s="413"/>
      <c r="C25" s="410"/>
      <c r="D25" s="410"/>
      <c r="E25" s="410"/>
      <c r="F25" s="410"/>
      <c r="G25" s="410"/>
      <c r="H25" s="410"/>
      <c r="I25" s="410"/>
      <c r="J25" s="410"/>
      <c r="K25" s="410"/>
      <c r="L25" s="410"/>
      <c r="M25" s="410"/>
      <c r="N25" s="410"/>
      <c r="O25" s="410"/>
      <c r="P25" s="410"/>
      <c r="Q25" s="462"/>
      <c r="R25" s="410"/>
      <c r="S25" s="410"/>
      <c r="T25" s="410"/>
      <c r="U25" s="410"/>
      <c r="V25" s="410"/>
      <c r="W25" s="410"/>
      <c r="X25" s="410"/>
      <c r="Y25" s="410"/>
      <c r="Z25" s="410"/>
      <c r="AA25" s="410"/>
      <c r="AB25" s="410"/>
      <c r="AC25" s="410"/>
      <c r="AD25" s="410"/>
      <c r="AE25" s="414"/>
    </row>
    <row r="26" spans="2:31" ht="12">
      <c r="B26" s="451" t="s">
        <v>850</v>
      </c>
      <c r="C26" s="417"/>
      <c r="D26" s="417"/>
      <c r="E26" s="417"/>
      <c r="F26" s="417"/>
      <c r="G26" s="417"/>
      <c r="H26" s="417"/>
      <c r="I26" s="417"/>
      <c r="J26" s="417"/>
      <c r="K26" s="417"/>
      <c r="L26" s="417"/>
      <c r="M26" s="417"/>
      <c r="N26" s="417"/>
      <c r="O26" s="417"/>
      <c r="P26" s="417"/>
      <c r="Q26" s="461" t="s">
        <v>855</v>
      </c>
      <c r="R26" s="417"/>
      <c r="S26" s="417"/>
      <c r="T26" s="417"/>
      <c r="U26" s="417"/>
      <c r="V26" s="417"/>
      <c r="W26" s="417"/>
      <c r="X26" s="417"/>
      <c r="Y26" s="417"/>
      <c r="Z26" s="417"/>
      <c r="AA26" s="417"/>
      <c r="AB26" s="417"/>
      <c r="AC26" s="417"/>
      <c r="AD26" s="417"/>
      <c r="AE26" s="418"/>
    </row>
    <row r="27" spans="2:31" ht="12">
      <c r="B27" s="413"/>
      <c r="C27" s="410" t="s">
        <v>851</v>
      </c>
      <c r="D27" s="410"/>
      <c r="E27" s="410"/>
      <c r="F27" s="410"/>
      <c r="G27" s="410"/>
      <c r="H27" s="410"/>
      <c r="I27" s="410"/>
      <c r="J27" s="410"/>
      <c r="K27" s="410"/>
      <c r="L27" s="410"/>
      <c r="M27" s="410"/>
      <c r="N27" s="410"/>
      <c r="O27" s="410"/>
      <c r="P27" s="410"/>
      <c r="Q27" s="462"/>
      <c r="R27" s="410" t="s">
        <v>858</v>
      </c>
      <c r="S27" s="410"/>
      <c r="T27" s="410"/>
      <c r="U27" s="410"/>
      <c r="V27" s="410"/>
      <c r="W27" s="410"/>
      <c r="X27" s="410"/>
      <c r="Y27" s="410"/>
      <c r="Z27" s="410"/>
      <c r="AA27" s="410"/>
      <c r="AB27" s="410"/>
      <c r="AC27" s="410"/>
      <c r="AD27" s="410"/>
      <c r="AE27" s="414"/>
    </row>
    <row r="28" spans="2:31" ht="6.75" customHeight="1">
      <c r="B28" s="413"/>
      <c r="C28" s="410"/>
      <c r="D28" s="410"/>
      <c r="E28" s="410"/>
      <c r="F28" s="410"/>
      <c r="G28" s="410"/>
      <c r="H28" s="410"/>
      <c r="I28" s="410"/>
      <c r="J28" s="410"/>
      <c r="K28" s="410"/>
      <c r="L28" s="410"/>
      <c r="M28" s="410"/>
      <c r="N28" s="410"/>
      <c r="O28" s="410"/>
      <c r="P28" s="410"/>
      <c r="Q28" s="462"/>
      <c r="R28" s="410"/>
      <c r="S28" s="410"/>
      <c r="T28" s="410"/>
      <c r="U28" s="410"/>
      <c r="V28" s="410"/>
      <c r="W28" s="410"/>
      <c r="X28" s="410"/>
      <c r="Y28" s="410"/>
      <c r="Z28" s="410"/>
      <c r="AA28" s="410"/>
      <c r="AB28" s="410"/>
      <c r="AC28" s="410"/>
      <c r="AD28" s="410"/>
      <c r="AE28" s="414"/>
    </row>
    <row r="29" spans="2:31" ht="12">
      <c r="B29" s="413"/>
      <c r="C29" s="393" t="s">
        <v>138</v>
      </c>
      <c r="D29" s="441" t="s">
        <v>860</v>
      </c>
      <c r="E29" s="421"/>
      <c r="F29" s="421"/>
      <c r="G29" s="421"/>
      <c r="H29" s="421"/>
      <c r="I29" s="421"/>
      <c r="J29" s="421"/>
      <c r="K29" s="421"/>
      <c r="L29" s="421"/>
      <c r="M29" s="421"/>
      <c r="N29" s="421"/>
      <c r="O29" s="422"/>
      <c r="P29" s="410"/>
      <c r="Q29" s="462"/>
      <c r="R29" s="393" t="s">
        <v>138</v>
      </c>
      <c r="S29" s="1637" t="s">
        <v>893</v>
      </c>
      <c r="T29" s="1638"/>
      <c r="U29" s="1638"/>
      <c r="V29" s="1638"/>
      <c r="W29" s="1638"/>
      <c r="X29" s="1638"/>
      <c r="Y29" s="1638"/>
      <c r="Z29" s="1638"/>
      <c r="AA29" s="1638"/>
      <c r="AB29" s="1638"/>
      <c r="AC29" s="1638"/>
      <c r="AD29" s="1639"/>
      <c r="AE29" s="414"/>
    </row>
    <row r="30" spans="2:31" ht="12">
      <c r="B30" s="413"/>
      <c r="C30" s="410"/>
      <c r="D30" s="440" t="s">
        <v>875</v>
      </c>
      <c r="E30" s="1630"/>
      <c r="F30" s="1630"/>
      <c r="G30" s="427" t="s">
        <v>868</v>
      </c>
      <c r="H30" s="427"/>
      <c r="I30" s="427"/>
      <c r="J30" s="427"/>
      <c r="K30" s="427"/>
      <c r="L30" s="427"/>
      <c r="M30" s="427"/>
      <c r="N30" s="427"/>
      <c r="O30" s="428"/>
      <c r="P30" s="410"/>
      <c r="Q30" s="462"/>
      <c r="R30" s="410"/>
      <c r="S30" s="1640"/>
      <c r="T30" s="1641"/>
      <c r="U30" s="1641"/>
      <c r="V30" s="1641"/>
      <c r="W30" s="1641"/>
      <c r="X30" s="1641"/>
      <c r="Y30" s="1641"/>
      <c r="Z30" s="1641"/>
      <c r="AA30" s="1641"/>
      <c r="AB30" s="1641"/>
      <c r="AC30" s="1641"/>
      <c r="AD30" s="1642"/>
      <c r="AE30" s="414"/>
    </row>
    <row r="31" spans="2:31" ht="6.75" customHeight="1">
      <c r="B31" s="413"/>
      <c r="C31" s="410"/>
      <c r="D31" s="410"/>
      <c r="E31" s="410"/>
      <c r="F31" s="410"/>
      <c r="G31" s="410"/>
      <c r="H31" s="410"/>
      <c r="I31" s="410"/>
      <c r="J31" s="410"/>
      <c r="K31" s="410"/>
      <c r="L31" s="410"/>
      <c r="M31" s="410"/>
      <c r="N31" s="410"/>
      <c r="O31" s="410"/>
      <c r="P31" s="410"/>
      <c r="Q31" s="462"/>
      <c r="R31" s="410"/>
      <c r="S31" s="410"/>
      <c r="T31" s="410"/>
      <c r="U31" s="410"/>
      <c r="V31" s="410"/>
      <c r="W31" s="410"/>
      <c r="X31" s="410"/>
      <c r="Y31" s="410"/>
      <c r="Z31" s="410"/>
      <c r="AA31" s="410"/>
      <c r="AB31" s="410"/>
      <c r="AC31" s="410"/>
      <c r="AD31" s="410"/>
      <c r="AE31" s="414"/>
    </row>
    <row r="32" spans="2:31" ht="12">
      <c r="B32" s="413"/>
      <c r="C32" s="393" t="s">
        <v>137</v>
      </c>
      <c r="D32" s="441" t="s">
        <v>862</v>
      </c>
      <c r="E32" s="421"/>
      <c r="F32" s="421"/>
      <c r="G32" s="421"/>
      <c r="H32" s="421"/>
      <c r="I32" s="421"/>
      <c r="J32" s="421"/>
      <c r="K32" s="421"/>
      <c r="L32" s="421"/>
      <c r="M32" s="421"/>
      <c r="N32" s="421"/>
      <c r="O32" s="422"/>
      <c r="P32" s="410"/>
      <c r="Q32" s="462"/>
      <c r="R32" s="410"/>
      <c r="S32" s="1577" t="s">
        <v>894</v>
      </c>
      <c r="T32" s="1577"/>
      <c r="U32" s="1577"/>
      <c r="V32" s="1577"/>
      <c r="W32" s="1644">
        <f>IF(U33="","",U33+Y33)</f>
      </c>
      <c r="X32" s="1644"/>
      <c r="Y32" s="1577" t="s">
        <v>899</v>
      </c>
      <c r="Z32" s="1577"/>
      <c r="AA32" s="1577"/>
      <c r="AB32" s="469">
        <v>2</v>
      </c>
      <c r="AC32" s="409" t="s">
        <v>337</v>
      </c>
      <c r="AD32" s="1635">
        <f>IF(W32="","",W32/AB32)</f>
      </c>
      <c r="AE32" s="1636"/>
    </row>
    <row r="33" spans="2:31" ht="12">
      <c r="B33" s="413"/>
      <c r="C33" s="410"/>
      <c r="D33" s="440" t="s">
        <v>874</v>
      </c>
      <c r="E33" s="427" t="s">
        <v>863</v>
      </c>
      <c r="F33" s="427"/>
      <c r="G33" s="427"/>
      <c r="H33" s="427"/>
      <c r="I33" s="427"/>
      <c r="J33" s="427"/>
      <c r="K33" s="427"/>
      <c r="L33" s="427"/>
      <c r="M33" s="427"/>
      <c r="N33" s="427"/>
      <c r="O33" s="428"/>
      <c r="P33" s="410"/>
      <c r="Q33" s="462"/>
      <c r="R33" s="410"/>
      <c r="S33" s="1577" t="s">
        <v>895</v>
      </c>
      <c r="T33" s="1577"/>
      <c r="U33" s="469"/>
      <c r="V33" s="409" t="s">
        <v>896</v>
      </c>
      <c r="W33" s="1577" t="s">
        <v>897</v>
      </c>
      <c r="X33" s="1577"/>
      <c r="Y33" s="469"/>
      <c r="Z33" s="409" t="s">
        <v>898</v>
      </c>
      <c r="AA33" s="409"/>
      <c r="AB33" s="409"/>
      <c r="AC33" s="409"/>
      <c r="AD33" s="1628" t="s">
        <v>900</v>
      </c>
      <c r="AE33" s="1629"/>
    </row>
    <row r="34" spans="2:31" ht="12">
      <c r="B34" s="413"/>
      <c r="C34" s="410"/>
      <c r="D34" s="429" t="s">
        <v>874</v>
      </c>
      <c r="E34" s="1631"/>
      <c r="F34" s="1631"/>
      <c r="G34" s="421" t="s">
        <v>869</v>
      </c>
      <c r="H34" s="421"/>
      <c r="I34" s="421"/>
      <c r="J34" s="421"/>
      <c r="K34" s="421"/>
      <c r="L34" s="421"/>
      <c r="M34" s="421"/>
      <c r="N34" s="421"/>
      <c r="O34" s="478"/>
      <c r="P34" s="425"/>
      <c r="Q34" s="462"/>
      <c r="R34" s="410"/>
      <c r="S34" s="410"/>
      <c r="T34" s="410"/>
      <c r="U34" s="410"/>
      <c r="V34" s="410"/>
      <c r="W34" s="410"/>
      <c r="X34" s="410"/>
      <c r="Y34" s="410"/>
      <c r="Z34" s="410"/>
      <c r="AA34" s="410"/>
      <c r="AB34" s="410"/>
      <c r="AC34" s="410"/>
      <c r="AD34" s="1635">
        <f>IF(W32="","",ROUNDUP(AD32,0))</f>
      </c>
      <c r="AE34" s="1636"/>
    </row>
    <row r="35" spans="2:31" ht="12" customHeight="1">
      <c r="B35" s="413"/>
      <c r="C35" s="410"/>
      <c r="D35" s="423" t="s">
        <v>871</v>
      </c>
      <c r="E35" s="1618" t="s">
        <v>870</v>
      </c>
      <c r="F35" s="1618"/>
      <c r="G35" s="1618"/>
      <c r="H35" s="1618"/>
      <c r="I35" s="1618"/>
      <c r="J35" s="1618"/>
      <c r="K35" s="1618"/>
      <c r="L35" s="1618"/>
      <c r="M35" s="1618"/>
      <c r="N35" s="1618"/>
      <c r="O35" s="1619"/>
      <c r="P35" s="457"/>
      <c r="Q35" s="479"/>
      <c r="R35" s="457"/>
      <c r="S35" s="457"/>
      <c r="T35" s="457"/>
      <c r="U35" s="457"/>
      <c r="V35" s="457"/>
      <c r="W35" s="457"/>
      <c r="X35" s="457"/>
      <c r="Y35" s="410"/>
      <c r="Z35" s="410"/>
      <c r="AA35" s="410"/>
      <c r="AB35" s="410"/>
      <c r="AC35" s="410"/>
      <c r="AD35" s="410"/>
      <c r="AE35" s="414"/>
    </row>
    <row r="36" spans="2:31" ht="12" customHeight="1">
      <c r="B36" s="413"/>
      <c r="C36" s="410"/>
      <c r="D36" s="423"/>
      <c r="E36" s="1618"/>
      <c r="F36" s="1618"/>
      <c r="G36" s="1618"/>
      <c r="H36" s="1618"/>
      <c r="I36" s="1618"/>
      <c r="J36" s="1618"/>
      <c r="K36" s="1618"/>
      <c r="L36" s="1618"/>
      <c r="M36" s="1618"/>
      <c r="N36" s="1618"/>
      <c r="O36" s="1619"/>
      <c r="P36" s="457"/>
      <c r="Q36" s="479"/>
      <c r="R36" s="457"/>
      <c r="S36" s="457"/>
      <c r="T36" s="457"/>
      <c r="U36" s="457"/>
      <c r="V36" s="457"/>
      <c r="W36" s="457"/>
      <c r="X36" s="457"/>
      <c r="Y36" s="410"/>
      <c r="Z36" s="410"/>
      <c r="AA36" s="410"/>
      <c r="AB36" s="410"/>
      <c r="AC36" s="410"/>
      <c r="AD36" s="410"/>
      <c r="AE36" s="414"/>
    </row>
    <row r="37" spans="2:31" ht="12" customHeight="1">
      <c r="B37" s="413"/>
      <c r="C37" s="410"/>
      <c r="D37" s="423"/>
      <c r="E37" s="1618"/>
      <c r="F37" s="1618"/>
      <c r="G37" s="1618"/>
      <c r="H37" s="1618"/>
      <c r="I37" s="1618"/>
      <c r="J37" s="1618"/>
      <c r="K37" s="1618"/>
      <c r="L37" s="1618"/>
      <c r="M37" s="1618"/>
      <c r="N37" s="1618"/>
      <c r="O37" s="1619"/>
      <c r="P37" s="457"/>
      <c r="Q37" s="479"/>
      <c r="R37" s="457"/>
      <c r="S37" s="457"/>
      <c r="T37" s="457"/>
      <c r="U37" s="457"/>
      <c r="V37" s="457"/>
      <c r="W37" s="457"/>
      <c r="X37" s="457"/>
      <c r="Y37" s="410"/>
      <c r="Z37" s="410"/>
      <c r="AA37" s="410"/>
      <c r="AB37" s="410"/>
      <c r="AC37" s="410"/>
      <c r="AD37" s="410"/>
      <c r="AE37" s="414"/>
    </row>
    <row r="38" spans="2:31" ht="12">
      <c r="B38" s="413"/>
      <c r="C38" s="410"/>
      <c r="D38" s="423"/>
      <c r="E38" s="1618"/>
      <c r="F38" s="1618"/>
      <c r="G38" s="1618"/>
      <c r="H38" s="1618"/>
      <c r="I38" s="1618"/>
      <c r="J38" s="1618"/>
      <c r="K38" s="1618"/>
      <c r="L38" s="1618"/>
      <c r="M38" s="1618"/>
      <c r="N38" s="1618"/>
      <c r="O38" s="1619"/>
      <c r="P38" s="457"/>
      <c r="Q38" s="479"/>
      <c r="R38" s="457"/>
      <c r="S38" s="457"/>
      <c r="T38" s="457"/>
      <c r="U38" s="457"/>
      <c r="V38" s="457"/>
      <c r="W38" s="457"/>
      <c r="X38" s="457"/>
      <c r="Y38" s="410"/>
      <c r="Z38" s="410"/>
      <c r="AA38" s="410"/>
      <c r="AB38" s="410"/>
      <c r="AC38" s="410"/>
      <c r="AD38" s="410"/>
      <c r="AE38" s="414"/>
    </row>
    <row r="39" spans="2:31" ht="12">
      <c r="B39" s="413"/>
      <c r="C39" s="410"/>
      <c r="D39" s="423"/>
      <c r="E39" s="1618"/>
      <c r="F39" s="1618"/>
      <c r="G39" s="1618"/>
      <c r="H39" s="1618"/>
      <c r="I39" s="1618"/>
      <c r="J39" s="1618"/>
      <c r="K39" s="1618"/>
      <c r="L39" s="1618"/>
      <c r="M39" s="1618"/>
      <c r="N39" s="1618"/>
      <c r="O39" s="1619"/>
      <c r="P39" s="457"/>
      <c r="Q39" s="479"/>
      <c r="R39" s="457"/>
      <c r="S39" s="457"/>
      <c r="T39" s="457"/>
      <c r="U39" s="457"/>
      <c r="V39" s="457"/>
      <c r="W39" s="457"/>
      <c r="X39" s="457"/>
      <c r="Y39" s="410"/>
      <c r="Z39" s="410"/>
      <c r="AA39" s="410"/>
      <c r="AB39" s="410"/>
      <c r="AC39" s="410"/>
      <c r="AD39" s="410"/>
      <c r="AE39" s="414"/>
    </row>
    <row r="40" spans="2:31" ht="12" customHeight="1">
      <c r="B40" s="413"/>
      <c r="C40" s="410"/>
      <c r="D40" s="423" t="s">
        <v>872</v>
      </c>
      <c r="E40" s="1618" t="s">
        <v>880</v>
      </c>
      <c r="F40" s="1618"/>
      <c r="G40" s="1618"/>
      <c r="H40" s="1618"/>
      <c r="I40" s="1618"/>
      <c r="J40" s="1618"/>
      <c r="K40" s="1618"/>
      <c r="L40" s="1618"/>
      <c r="M40" s="1618"/>
      <c r="N40" s="1618"/>
      <c r="O40" s="1619"/>
      <c r="P40" s="457"/>
      <c r="Q40" s="479"/>
      <c r="R40" s="457"/>
      <c r="S40" s="457"/>
      <c r="T40" s="457"/>
      <c r="U40" s="457"/>
      <c r="V40" s="457"/>
      <c r="W40" s="457"/>
      <c r="X40" s="457"/>
      <c r="Y40" s="410"/>
      <c r="Z40" s="410"/>
      <c r="AA40" s="410"/>
      <c r="AB40" s="410"/>
      <c r="AC40" s="410"/>
      <c r="AD40" s="410"/>
      <c r="AE40" s="414"/>
    </row>
    <row r="41" spans="2:31" ht="12" customHeight="1">
      <c r="B41" s="413"/>
      <c r="C41" s="410"/>
      <c r="D41" s="423"/>
      <c r="E41" s="1618"/>
      <c r="F41" s="1618"/>
      <c r="G41" s="1618"/>
      <c r="H41" s="1618"/>
      <c r="I41" s="1618"/>
      <c r="J41" s="1618"/>
      <c r="K41" s="1618"/>
      <c r="L41" s="1618"/>
      <c r="M41" s="1618"/>
      <c r="N41" s="1618"/>
      <c r="O41" s="1619"/>
      <c r="P41" s="457"/>
      <c r="Q41" s="479"/>
      <c r="R41" s="457"/>
      <c r="S41" s="457"/>
      <c r="T41" s="457"/>
      <c r="U41" s="457"/>
      <c r="V41" s="457"/>
      <c r="W41" s="457"/>
      <c r="X41" s="457"/>
      <c r="Y41" s="410"/>
      <c r="Z41" s="410"/>
      <c r="AA41" s="410"/>
      <c r="AB41" s="410"/>
      <c r="AC41" s="410"/>
      <c r="AD41" s="410"/>
      <c r="AE41" s="414"/>
    </row>
    <row r="42" spans="2:31" ht="12" customHeight="1">
      <c r="B42" s="413"/>
      <c r="C42" s="410"/>
      <c r="D42" s="423"/>
      <c r="E42" s="1618"/>
      <c r="F42" s="1618"/>
      <c r="G42" s="1618"/>
      <c r="H42" s="1618"/>
      <c r="I42" s="1618"/>
      <c r="J42" s="1618"/>
      <c r="K42" s="1618"/>
      <c r="L42" s="1618"/>
      <c r="M42" s="1618"/>
      <c r="N42" s="1618"/>
      <c r="O42" s="1619"/>
      <c r="P42" s="457"/>
      <c r="Q42" s="479"/>
      <c r="R42" s="457"/>
      <c r="S42" s="457"/>
      <c r="T42" s="457"/>
      <c r="U42" s="457"/>
      <c r="V42" s="457"/>
      <c r="W42" s="457"/>
      <c r="X42" s="457"/>
      <c r="Y42" s="410"/>
      <c r="Z42" s="410"/>
      <c r="AA42" s="410"/>
      <c r="AB42" s="410"/>
      <c r="AC42" s="410"/>
      <c r="AD42" s="410"/>
      <c r="AE42" s="414"/>
    </row>
    <row r="43" spans="2:31" ht="12" customHeight="1">
      <c r="B43" s="413"/>
      <c r="C43" s="410"/>
      <c r="D43" s="423"/>
      <c r="E43" s="1618"/>
      <c r="F43" s="1618"/>
      <c r="G43" s="1618"/>
      <c r="H43" s="1618"/>
      <c r="I43" s="1618"/>
      <c r="J43" s="1618"/>
      <c r="K43" s="1618"/>
      <c r="L43" s="1618"/>
      <c r="M43" s="1618"/>
      <c r="N43" s="1618"/>
      <c r="O43" s="1619"/>
      <c r="P43" s="457"/>
      <c r="Q43" s="479"/>
      <c r="R43" s="457"/>
      <c r="S43" s="457"/>
      <c r="T43" s="457"/>
      <c r="U43" s="457"/>
      <c r="V43" s="457"/>
      <c r="W43" s="457"/>
      <c r="X43" s="457"/>
      <c r="Y43" s="410"/>
      <c r="Z43" s="410"/>
      <c r="AA43" s="410"/>
      <c r="AB43" s="410"/>
      <c r="AC43" s="410"/>
      <c r="AD43" s="410"/>
      <c r="AE43" s="414"/>
    </row>
    <row r="44" spans="2:31" ht="12" customHeight="1">
      <c r="B44" s="413"/>
      <c r="C44" s="410"/>
      <c r="D44" s="423" t="s">
        <v>873</v>
      </c>
      <c r="E44" s="1618" t="s">
        <v>881</v>
      </c>
      <c r="F44" s="1618"/>
      <c r="G44" s="1618"/>
      <c r="H44" s="1618"/>
      <c r="I44" s="1618"/>
      <c r="J44" s="1618"/>
      <c r="K44" s="1618"/>
      <c r="L44" s="1618"/>
      <c r="M44" s="1618"/>
      <c r="N44" s="1618"/>
      <c r="O44" s="1619"/>
      <c r="P44" s="457"/>
      <c r="Q44" s="479"/>
      <c r="R44" s="457"/>
      <c r="S44" s="457"/>
      <c r="T44" s="457"/>
      <c r="U44" s="457"/>
      <c r="V44" s="457"/>
      <c r="W44" s="457"/>
      <c r="X44" s="457"/>
      <c r="Y44" s="410"/>
      <c r="Z44" s="410"/>
      <c r="AA44" s="410"/>
      <c r="AB44" s="410"/>
      <c r="AC44" s="410"/>
      <c r="AD44" s="410"/>
      <c r="AE44" s="414"/>
    </row>
    <row r="45" spans="2:31" ht="12" customHeight="1">
      <c r="B45" s="413"/>
      <c r="C45" s="410"/>
      <c r="D45" s="423"/>
      <c r="E45" s="1618"/>
      <c r="F45" s="1618"/>
      <c r="G45" s="1618"/>
      <c r="H45" s="1618"/>
      <c r="I45" s="1618"/>
      <c r="J45" s="1618"/>
      <c r="K45" s="1618"/>
      <c r="L45" s="1618"/>
      <c r="M45" s="1618"/>
      <c r="N45" s="1618"/>
      <c r="O45" s="1619"/>
      <c r="P45" s="457"/>
      <c r="Q45" s="479"/>
      <c r="R45" s="457"/>
      <c r="S45" s="457"/>
      <c r="T45" s="457"/>
      <c r="U45" s="457"/>
      <c r="V45" s="457"/>
      <c r="W45" s="457"/>
      <c r="X45" s="457"/>
      <c r="Y45" s="410"/>
      <c r="Z45" s="410"/>
      <c r="AA45" s="410"/>
      <c r="AB45" s="410"/>
      <c r="AC45" s="410"/>
      <c r="AD45" s="410"/>
      <c r="AE45" s="414"/>
    </row>
    <row r="46" spans="2:31" ht="12" customHeight="1">
      <c r="B46" s="413"/>
      <c r="C46" s="410"/>
      <c r="D46" s="423"/>
      <c r="E46" s="1618"/>
      <c r="F46" s="1618"/>
      <c r="G46" s="1618"/>
      <c r="H46" s="1618"/>
      <c r="I46" s="1618"/>
      <c r="J46" s="1618"/>
      <c r="K46" s="1618"/>
      <c r="L46" s="1618"/>
      <c r="M46" s="1618"/>
      <c r="N46" s="1618"/>
      <c r="O46" s="1619"/>
      <c r="P46" s="457"/>
      <c r="Q46" s="479"/>
      <c r="R46" s="457"/>
      <c r="S46" s="457"/>
      <c r="T46" s="457"/>
      <c r="U46" s="457"/>
      <c r="V46" s="457"/>
      <c r="W46" s="457"/>
      <c r="X46" s="457"/>
      <c r="Y46" s="410"/>
      <c r="Z46" s="410"/>
      <c r="AA46" s="410"/>
      <c r="AB46" s="410"/>
      <c r="AC46" s="410"/>
      <c r="AD46" s="410"/>
      <c r="AE46" s="414"/>
    </row>
    <row r="47" spans="2:31" ht="12">
      <c r="B47" s="413"/>
      <c r="C47" s="410"/>
      <c r="D47" s="431"/>
      <c r="E47" s="1656"/>
      <c r="F47" s="1656"/>
      <c r="G47" s="1656"/>
      <c r="H47" s="1656"/>
      <c r="I47" s="1656"/>
      <c r="J47" s="1656"/>
      <c r="K47" s="1656"/>
      <c r="L47" s="1656"/>
      <c r="M47" s="1656"/>
      <c r="N47" s="1656"/>
      <c r="O47" s="1657"/>
      <c r="P47" s="457"/>
      <c r="Q47" s="479"/>
      <c r="R47" s="457"/>
      <c r="S47" s="457"/>
      <c r="T47" s="457"/>
      <c r="U47" s="457"/>
      <c r="V47" s="457"/>
      <c r="W47" s="457"/>
      <c r="X47" s="457"/>
      <c r="Y47" s="410"/>
      <c r="Z47" s="410"/>
      <c r="AA47" s="410"/>
      <c r="AB47" s="410"/>
      <c r="AC47" s="410"/>
      <c r="AD47" s="410"/>
      <c r="AE47" s="414"/>
    </row>
    <row r="48" spans="2:31" ht="12" customHeight="1">
      <c r="B48" s="413"/>
      <c r="C48" s="410"/>
      <c r="D48" s="424" t="s">
        <v>879</v>
      </c>
      <c r="E48" s="1614" t="s">
        <v>882</v>
      </c>
      <c r="F48" s="1614"/>
      <c r="G48" s="1614"/>
      <c r="H48" s="1614"/>
      <c r="I48" s="1614"/>
      <c r="J48" s="1614"/>
      <c r="K48" s="1614"/>
      <c r="L48" s="1614"/>
      <c r="M48" s="1614"/>
      <c r="N48" s="1614"/>
      <c r="O48" s="1615"/>
      <c r="P48" s="425"/>
      <c r="Q48" s="462"/>
      <c r="R48" s="430"/>
      <c r="S48" s="429" t="s">
        <v>879</v>
      </c>
      <c r="T48" s="1612" t="s">
        <v>882</v>
      </c>
      <c r="U48" s="1612"/>
      <c r="V48" s="1612"/>
      <c r="W48" s="1612"/>
      <c r="X48" s="1612"/>
      <c r="Y48" s="1612"/>
      <c r="Z48" s="1612"/>
      <c r="AA48" s="1612"/>
      <c r="AB48" s="1612"/>
      <c r="AC48" s="1612"/>
      <c r="AD48" s="1613"/>
      <c r="AE48" s="414"/>
    </row>
    <row r="49" spans="2:31" ht="12">
      <c r="B49" s="413"/>
      <c r="C49" s="410"/>
      <c r="D49" s="425"/>
      <c r="E49" s="1614"/>
      <c r="F49" s="1614"/>
      <c r="G49" s="1614"/>
      <c r="H49" s="1614"/>
      <c r="I49" s="1614"/>
      <c r="J49" s="1614"/>
      <c r="K49" s="1614"/>
      <c r="L49" s="1614"/>
      <c r="M49" s="1614"/>
      <c r="N49" s="1614"/>
      <c r="O49" s="1615"/>
      <c r="P49" s="410"/>
      <c r="Q49" s="462"/>
      <c r="R49" s="410"/>
      <c r="S49" s="425"/>
      <c r="T49" s="1614"/>
      <c r="U49" s="1614"/>
      <c r="V49" s="1614"/>
      <c r="W49" s="1614"/>
      <c r="X49" s="1614"/>
      <c r="Y49" s="1614"/>
      <c r="Z49" s="1614"/>
      <c r="AA49" s="1614"/>
      <c r="AB49" s="1614"/>
      <c r="AC49" s="1614"/>
      <c r="AD49" s="1615"/>
      <c r="AE49" s="414"/>
    </row>
    <row r="50" spans="2:31" ht="12">
      <c r="B50" s="413"/>
      <c r="C50" s="410"/>
      <c r="D50" s="425"/>
      <c r="E50" s="433" t="s">
        <v>901</v>
      </c>
      <c r="F50" s="433"/>
      <c r="G50" s="433"/>
      <c r="H50" s="433"/>
      <c r="I50" s="433"/>
      <c r="J50" s="433"/>
      <c r="K50" s="433"/>
      <c r="L50" s="433"/>
      <c r="M50" s="433"/>
      <c r="N50" s="433"/>
      <c r="O50" s="436"/>
      <c r="P50" s="410"/>
      <c r="Q50" s="462"/>
      <c r="R50" s="410"/>
      <c r="S50" s="425"/>
      <c r="T50" s="433" t="s">
        <v>901</v>
      </c>
      <c r="U50" s="433"/>
      <c r="V50" s="433"/>
      <c r="W50" s="433"/>
      <c r="X50" s="433"/>
      <c r="Y50" s="433"/>
      <c r="Z50" s="433"/>
      <c r="AA50" s="433"/>
      <c r="AB50" s="433"/>
      <c r="AC50" s="433"/>
      <c r="AD50" s="436"/>
      <c r="AE50" s="414"/>
    </row>
    <row r="51" spans="2:31" ht="12">
      <c r="B51" s="413"/>
      <c r="C51" s="410"/>
      <c r="D51" s="425"/>
      <c r="E51" s="1649" t="s">
        <v>902</v>
      </c>
      <c r="F51" s="1649"/>
      <c r="G51" s="1649"/>
      <c r="H51" s="1646">
        <f>L12</f>
      </c>
      <c r="I51" s="1647"/>
      <c r="J51" s="434" t="s">
        <v>903</v>
      </c>
      <c r="K51" s="435">
        <v>41</v>
      </c>
      <c r="L51" s="434" t="s">
        <v>904</v>
      </c>
      <c r="M51" s="1648">
        <f>IF(H51="","",ROUND(H51/K51,2))</f>
      </c>
      <c r="N51" s="1648"/>
      <c r="O51" s="436"/>
      <c r="P51" s="410"/>
      <c r="Q51" s="462"/>
      <c r="R51" s="410"/>
      <c r="S51" s="425"/>
      <c r="T51" s="1649" t="s">
        <v>902</v>
      </c>
      <c r="U51" s="1649"/>
      <c r="V51" s="1649"/>
      <c r="W51" s="1650">
        <f>L12</f>
      </c>
      <c r="X51" s="1651"/>
      <c r="Y51" s="434" t="s">
        <v>903</v>
      </c>
      <c r="Z51" s="470">
        <v>41</v>
      </c>
      <c r="AA51" s="434" t="s">
        <v>904</v>
      </c>
      <c r="AB51" s="1645">
        <f>IF(W51="","",ROUND(W51/Z51,2))</f>
      </c>
      <c r="AC51" s="1645"/>
      <c r="AD51" s="436"/>
      <c r="AE51" s="414"/>
    </row>
    <row r="52" spans="2:31" ht="6.75" customHeight="1">
      <c r="B52" s="413"/>
      <c r="C52" s="410"/>
      <c r="D52" s="426"/>
      <c r="E52" s="437"/>
      <c r="F52" s="437"/>
      <c r="G52" s="437"/>
      <c r="H52" s="437"/>
      <c r="I52" s="437"/>
      <c r="J52" s="437"/>
      <c r="K52" s="437"/>
      <c r="L52" s="437"/>
      <c r="M52" s="437"/>
      <c r="N52" s="437"/>
      <c r="O52" s="438"/>
      <c r="P52" s="410"/>
      <c r="Q52" s="462"/>
      <c r="R52" s="410"/>
      <c r="S52" s="426"/>
      <c r="T52" s="437"/>
      <c r="U52" s="437"/>
      <c r="V52" s="437"/>
      <c r="W52" s="437"/>
      <c r="X52" s="437"/>
      <c r="Y52" s="437"/>
      <c r="Z52" s="437"/>
      <c r="AA52" s="437"/>
      <c r="AB52" s="437"/>
      <c r="AC52" s="437"/>
      <c r="AD52" s="438"/>
      <c r="AE52" s="414"/>
    </row>
    <row r="53" spans="2:31" ht="6.75" customHeight="1">
      <c r="B53" s="413"/>
      <c r="C53" s="410"/>
      <c r="D53" s="410"/>
      <c r="E53" s="410"/>
      <c r="F53" s="410"/>
      <c r="G53" s="410"/>
      <c r="H53" s="410"/>
      <c r="I53" s="410"/>
      <c r="J53" s="410"/>
      <c r="K53" s="410"/>
      <c r="L53" s="410"/>
      <c r="M53" s="410"/>
      <c r="N53" s="410"/>
      <c r="O53" s="410"/>
      <c r="P53" s="410"/>
      <c r="Q53" s="462"/>
      <c r="R53" s="410"/>
      <c r="S53" s="410"/>
      <c r="T53" s="410"/>
      <c r="U53" s="410"/>
      <c r="V53" s="410"/>
      <c r="W53" s="410"/>
      <c r="X53" s="410"/>
      <c r="Y53" s="410"/>
      <c r="Z53" s="410"/>
      <c r="AA53" s="410"/>
      <c r="AB53" s="410"/>
      <c r="AC53" s="410"/>
      <c r="AD53" s="410"/>
      <c r="AE53" s="414"/>
    </row>
    <row r="54" spans="2:31" ht="12">
      <c r="B54" s="451" t="s">
        <v>852</v>
      </c>
      <c r="C54" s="417"/>
      <c r="D54" s="417"/>
      <c r="E54" s="417"/>
      <c r="F54" s="417"/>
      <c r="G54" s="417"/>
      <c r="H54" s="417"/>
      <c r="I54" s="417"/>
      <c r="J54" s="417"/>
      <c r="K54" s="417"/>
      <c r="L54" s="417"/>
      <c r="M54" s="417"/>
      <c r="N54" s="417"/>
      <c r="O54" s="417"/>
      <c r="P54" s="417"/>
      <c r="Q54" s="461" t="s">
        <v>856</v>
      </c>
      <c r="R54" s="417"/>
      <c r="S54" s="417"/>
      <c r="T54" s="417"/>
      <c r="U54" s="417"/>
      <c r="V54" s="417"/>
      <c r="W54" s="417"/>
      <c r="X54" s="417"/>
      <c r="Y54" s="417"/>
      <c r="Z54" s="417"/>
      <c r="AA54" s="417"/>
      <c r="AB54" s="417"/>
      <c r="AC54" s="417"/>
      <c r="AD54" s="417"/>
      <c r="AE54" s="418"/>
    </row>
    <row r="55" spans="2:31" ht="12">
      <c r="B55" s="413"/>
      <c r="C55" s="410" t="s">
        <v>853</v>
      </c>
      <c r="D55" s="410"/>
      <c r="E55" s="410"/>
      <c r="F55" s="410"/>
      <c r="G55" s="410"/>
      <c r="H55" s="410"/>
      <c r="I55" s="410"/>
      <c r="J55" s="410"/>
      <c r="K55" s="410"/>
      <c r="L55" s="410"/>
      <c r="M55" s="410"/>
      <c r="N55" s="410"/>
      <c r="O55" s="410"/>
      <c r="P55" s="410"/>
      <c r="Q55" s="462"/>
      <c r="R55" s="410" t="s">
        <v>857</v>
      </c>
      <c r="S55" s="410"/>
      <c r="T55" s="410"/>
      <c r="U55" s="410"/>
      <c r="V55" s="410"/>
      <c r="W55" s="410"/>
      <c r="X55" s="410"/>
      <c r="Y55" s="410"/>
      <c r="Z55" s="410"/>
      <c r="AA55" s="410"/>
      <c r="AB55" s="410"/>
      <c r="AC55" s="410"/>
      <c r="AD55" s="410"/>
      <c r="AE55" s="414"/>
    </row>
    <row r="56" spans="2:31" ht="6.75" customHeight="1">
      <c r="B56" s="413"/>
      <c r="C56" s="410"/>
      <c r="D56" s="410"/>
      <c r="E56" s="410"/>
      <c r="F56" s="410"/>
      <c r="G56" s="410"/>
      <c r="H56" s="410"/>
      <c r="I56" s="410"/>
      <c r="J56" s="410"/>
      <c r="K56" s="410"/>
      <c r="L56" s="410"/>
      <c r="M56" s="410"/>
      <c r="N56" s="410"/>
      <c r="O56" s="410"/>
      <c r="P56" s="410"/>
      <c r="Q56" s="462"/>
      <c r="R56" s="410"/>
      <c r="S56" s="410"/>
      <c r="T56" s="410"/>
      <c r="U56" s="410"/>
      <c r="V56" s="410"/>
      <c r="W56" s="410"/>
      <c r="X56" s="410"/>
      <c r="Y56" s="410"/>
      <c r="Z56" s="410"/>
      <c r="AA56" s="410"/>
      <c r="AB56" s="410"/>
      <c r="AC56" s="410"/>
      <c r="AD56" s="410"/>
      <c r="AE56" s="414"/>
    </row>
    <row r="57" spans="2:31" ht="12">
      <c r="B57" s="413"/>
      <c r="C57" s="393" t="s">
        <v>138</v>
      </c>
      <c r="D57" s="429" t="s">
        <v>875</v>
      </c>
      <c r="E57" s="1631"/>
      <c r="F57" s="1631"/>
      <c r="G57" s="421" t="s">
        <v>868</v>
      </c>
      <c r="H57" s="421"/>
      <c r="I57" s="421"/>
      <c r="J57" s="421"/>
      <c r="K57" s="421"/>
      <c r="L57" s="421"/>
      <c r="M57" s="421"/>
      <c r="N57" s="421"/>
      <c r="O57" s="422"/>
      <c r="P57" s="410"/>
      <c r="Q57" s="462"/>
      <c r="R57" s="393" t="s">
        <v>138</v>
      </c>
      <c r="S57" s="1637" t="s">
        <v>893</v>
      </c>
      <c r="T57" s="1638"/>
      <c r="U57" s="1638"/>
      <c r="V57" s="1638"/>
      <c r="W57" s="1638"/>
      <c r="X57" s="1638"/>
      <c r="Y57" s="1638"/>
      <c r="Z57" s="1638"/>
      <c r="AA57" s="1638"/>
      <c r="AB57" s="1638"/>
      <c r="AC57" s="1638"/>
      <c r="AD57" s="1639"/>
      <c r="AE57" s="414"/>
    </row>
    <row r="58" spans="2:31" ht="12">
      <c r="B58" s="413"/>
      <c r="C58" s="410"/>
      <c r="D58" s="426"/>
      <c r="E58" s="427"/>
      <c r="F58" s="427"/>
      <c r="G58" s="427"/>
      <c r="H58" s="427"/>
      <c r="I58" s="427"/>
      <c r="J58" s="427"/>
      <c r="K58" s="427"/>
      <c r="L58" s="427"/>
      <c r="M58" s="427"/>
      <c r="N58" s="427"/>
      <c r="O58" s="428"/>
      <c r="P58" s="410"/>
      <c r="Q58" s="462"/>
      <c r="R58" s="410"/>
      <c r="S58" s="1640"/>
      <c r="T58" s="1641"/>
      <c r="U58" s="1641"/>
      <c r="V58" s="1641"/>
      <c r="W58" s="1641"/>
      <c r="X58" s="1641"/>
      <c r="Y58" s="1641"/>
      <c r="Z58" s="1641"/>
      <c r="AA58" s="1641"/>
      <c r="AB58" s="1641"/>
      <c r="AC58" s="1641"/>
      <c r="AD58" s="1642"/>
      <c r="AE58" s="414"/>
    </row>
    <row r="59" spans="2:31" ht="12">
      <c r="B59" s="413"/>
      <c r="C59" s="393" t="s">
        <v>137</v>
      </c>
      <c r="D59" s="429" t="s">
        <v>874</v>
      </c>
      <c r="E59" s="421" t="s">
        <v>863</v>
      </c>
      <c r="F59" s="421"/>
      <c r="G59" s="421"/>
      <c r="H59" s="421"/>
      <c r="I59" s="421"/>
      <c r="J59" s="421"/>
      <c r="K59" s="421"/>
      <c r="L59" s="421"/>
      <c r="M59" s="421"/>
      <c r="N59" s="421"/>
      <c r="O59" s="422"/>
      <c r="P59" s="410"/>
      <c r="Q59" s="462"/>
      <c r="R59" s="410"/>
      <c r="S59" s="1577" t="s">
        <v>894</v>
      </c>
      <c r="T59" s="1577"/>
      <c r="U59" s="1577"/>
      <c r="V59" s="1577"/>
      <c r="W59" s="1644">
        <f>IF(U60="","",U60+Y60)</f>
      </c>
      <c r="X59" s="1644"/>
      <c r="Y59" s="1577" t="s">
        <v>899</v>
      </c>
      <c r="Z59" s="1577"/>
      <c r="AA59" s="1577"/>
      <c r="AB59" s="469">
        <v>2</v>
      </c>
      <c r="AC59" s="409" t="s">
        <v>337</v>
      </c>
      <c r="AD59" s="1635">
        <f>IF(W59="","",W59/AB59)</f>
      </c>
      <c r="AE59" s="1636"/>
    </row>
    <row r="60" spans="2:31" ht="12">
      <c r="B60" s="413"/>
      <c r="C60" s="410"/>
      <c r="D60" s="424" t="s">
        <v>874</v>
      </c>
      <c r="E60" s="1643"/>
      <c r="F60" s="1643"/>
      <c r="G60" s="410" t="s">
        <v>869</v>
      </c>
      <c r="H60" s="410"/>
      <c r="I60" s="410"/>
      <c r="J60" s="410"/>
      <c r="K60" s="410"/>
      <c r="L60" s="410"/>
      <c r="M60" s="410"/>
      <c r="N60" s="410"/>
      <c r="O60" s="430"/>
      <c r="P60" s="410"/>
      <c r="Q60" s="462"/>
      <c r="R60" s="410"/>
      <c r="S60" s="1577" t="s">
        <v>895</v>
      </c>
      <c r="T60" s="1577"/>
      <c r="U60" s="469"/>
      <c r="V60" s="409" t="s">
        <v>896</v>
      </c>
      <c r="W60" s="1577" t="s">
        <v>897</v>
      </c>
      <c r="X60" s="1577"/>
      <c r="Y60" s="469"/>
      <c r="Z60" s="409" t="s">
        <v>898</v>
      </c>
      <c r="AA60" s="409"/>
      <c r="AB60" s="409"/>
      <c r="AC60" s="409"/>
      <c r="AD60" s="1628" t="s">
        <v>900</v>
      </c>
      <c r="AE60" s="1629"/>
    </row>
    <row r="61" spans="2:31" ht="12">
      <c r="B61" s="413"/>
      <c r="C61" s="410"/>
      <c r="D61" s="460"/>
      <c r="E61" s="460"/>
      <c r="F61" s="460"/>
      <c r="G61" s="421"/>
      <c r="H61" s="421"/>
      <c r="I61" s="421"/>
      <c r="J61" s="421"/>
      <c r="K61" s="421"/>
      <c r="L61" s="421"/>
      <c r="M61" s="421"/>
      <c r="N61" s="421"/>
      <c r="O61" s="421"/>
      <c r="P61" s="410"/>
      <c r="Q61" s="462"/>
      <c r="R61" s="410"/>
      <c r="S61" s="410"/>
      <c r="T61" s="410"/>
      <c r="U61" s="410"/>
      <c r="V61" s="410"/>
      <c r="W61" s="410"/>
      <c r="X61" s="410"/>
      <c r="Y61" s="410"/>
      <c r="Z61" s="410"/>
      <c r="AA61" s="410"/>
      <c r="AB61" s="410"/>
      <c r="AC61" s="410"/>
      <c r="AD61" s="1635">
        <f>IF(W59="","",ROUNDUP(AD59,0))</f>
      </c>
      <c r="AE61" s="1636"/>
    </row>
    <row r="62" spans="2:33" ht="12" customHeight="1">
      <c r="B62" s="413"/>
      <c r="C62" s="410"/>
      <c r="D62" s="429" t="s">
        <v>879</v>
      </c>
      <c r="E62" s="1612" t="s">
        <v>883</v>
      </c>
      <c r="F62" s="1612"/>
      <c r="G62" s="1612"/>
      <c r="H62" s="1612"/>
      <c r="I62" s="1612"/>
      <c r="J62" s="1612"/>
      <c r="K62" s="1612"/>
      <c r="L62" s="1612"/>
      <c r="M62" s="1612"/>
      <c r="N62" s="1612"/>
      <c r="O62" s="1613"/>
      <c r="P62" s="410"/>
      <c r="Q62" s="462"/>
      <c r="R62" s="410"/>
      <c r="S62" s="429" t="s">
        <v>879</v>
      </c>
      <c r="T62" s="1612" t="s">
        <v>883</v>
      </c>
      <c r="U62" s="1612"/>
      <c r="V62" s="1612"/>
      <c r="W62" s="1612"/>
      <c r="X62" s="1612"/>
      <c r="Y62" s="1612"/>
      <c r="Z62" s="1612"/>
      <c r="AA62" s="1612"/>
      <c r="AB62" s="1612"/>
      <c r="AC62" s="1612"/>
      <c r="AD62" s="1613"/>
      <c r="AF62" s="413"/>
      <c r="AG62" s="410"/>
    </row>
    <row r="63" spans="2:33" ht="12">
      <c r="B63" s="413"/>
      <c r="C63" s="410"/>
      <c r="D63" s="449"/>
      <c r="E63" s="1614"/>
      <c r="F63" s="1614"/>
      <c r="G63" s="1614"/>
      <c r="H63" s="1614"/>
      <c r="I63" s="1614"/>
      <c r="J63" s="1614"/>
      <c r="K63" s="1614"/>
      <c r="L63" s="1614"/>
      <c r="M63" s="1614"/>
      <c r="N63" s="1614"/>
      <c r="O63" s="1615"/>
      <c r="P63" s="410"/>
      <c r="Q63" s="462"/>
      <c r="R63" s="410"/>
      <c r="S63" s="449"/>
      <c r="T63" s="1614"/>
      <c r="U63" s="1614"/>
      <c r="V63" s="1614"/>
      <c r="W63" s="1614"/>
      <c r="X63" s="1614"/>
      <c r="Y63" s="1614"/>
      <c r="Z63" s="1614"/>
      <c r="AA63" s="1614"/>
      <c r="AB63" s="1614"/>
      <c r="AC63" s="1614"/>
      <c r="AD63" s="1615"/>
      <c r="AF63" s="413"/>
      <c r="AG63" s="410"/>
    </row>
    <row r="64" spans="2:33" ht="12">
      <c r="B64" s="413"/>
      <c r="C64" s="410"/>
      <c r="D64" s="449"/>
      <c r="E64" s="1614"/>
      <c r="F64" s="1614"/>
      <c r="G64" s="1614"/>
      <c r="H64" s="1614"/>
      <c r="I64" s="1614"/>
      <c r="J64" s="1614"/>
      <c r="K64" s="1614"/>
      <c r="L64" s="1614"/>
      <c r="M64" s="1614"/>
      <c r="N64" s="1614"/>
      <c r="O64" s="1615"/>
      <c r="P64" s="410"/>
      <c r="Q64" s="462"/>
      <c r="R64" s="410"/>
      <c r="S64" s="449"/>
      <c r="T64" s="1614"/>
      <c r="U64" s="1614"/>
      <c r="V64" s="1614"/>
      <c r="W64" s="1614"/>
      <c r="X64" s="1614"/>
      <c r="Y64" s="1614"/>
      <c r="Z64" s="1614"/>
      <c r="AA64" s="1614"/>
      <c r="AB64" s="1614"/>
      <c r="AC64" s="1614"/>
      <c r="AD64" s="1615"/>
      <c r="AF64" s="413"/>
      <c r="AG64" s="410"/>
    </row>
    <row r="65" spans="2:33" ht="12">
      <c r="B65" s="413"/>
      <c r="C65" s="410"/>
      <c r="D65" s="449"/>
      <c r="E65" s="1614"/>
      <c r="F65" s="1614"/>
      <c r="G65" s="1614"/>
      <c r="H65" s="1614"/>
      <c r="I65" s="1614"/>
      <c r="J65" s="1614"/>
      <c r="K65" s="1614"/>
      <c r="L65" s="1614"/>
      <c r="M65" s="1614"/>
      <c r="N65" s="1614"/>
      <c r="O65" s="1615"/>
      <c r="P65" s="410"/>
      <c r="Q65" s="462"/>
      <c r="R65" s="410"/>
      <c r="S65" s="449"/>
      <c r="T65" s="1614"/>
      <c r="U65" s="1614"/>
      <c r="V65" s="1614"/>
      <c r="W65" s="1614"/>
      <c r="X65" s="1614"/>
      <c r="Y65" s="1614"/>
      <c r="Z65" s="1614"/>
      <c r="AA65" s="1614"/>
      <c r="AB65" s="1614"/>
      <c r="AC65" s="1614"/>
      <c r="AD65" s="1615"/>
      <c r="AF65" s="413"/>
      <c r="AG65" s="410"/>
    </row>
    <row r="66" spans="2:31" ht="12" customHeight="1">
      <c r="B66" s="413"/>
      <c r="C66" s="410"/>
      <c r="D66" s="450"/>
      <c r="E66" s="1616"/>
      <c r="F66" s="1616"/>
      <c r="G66" s="1616"/>
      <c r="H66" s="1616"/>
      <c r="I66" s="1616"/>
      <c r="J66" s="1616"/>
      <c r="K66" s="1616"/>
      <c r="L66" s="1616"/>
      <c r="M66" s="1616"/>
      <c r="N66" s="1616"/>
      <c r="O66" s="1617"/>
      <c r="P66" s="425"/>
      <c r="Q66" s="462"/>
      <c r="R66" s="410"/>
      <c r="S66" s="450"/>
      <c r="T66" s="1616"/>
      <c r="U66" s="1616"/>
      <c r="V66" s="1616"/>
      <c r="W66" s="1616"/>
      <c r="X66" s="1616"/>
      <c r="Y66" s="1616"/>
      <c r="Z66" s="1616"/>
      <c r="AA66" s="1616"/>
      <c r="AB66" s="1616"/>
      <c r="AC66" s="1616"/>
      <c r="AD66" s="1617"/>
      <c r="AE66" s="414"/>
    </row>
    <row r="67" spans="2:31" ht="12.75" customHeight="1">
      <c r="B67" s="413"/>
      <c r="C67" s="410"/>
      <c r="D67" s="429" t="s">
        <v>884</v>
      </c>
      <c r="E67" s="1612" t="s">
        <v>885</v>
      </c>
      <c r="F67" s="1612"/>
      <c r="G67" s="1612"/>
      <c r="H67" s="1612"/>
      <c r="I67" s="1612"/>
      <c r="J67" s="1612"/>
      <c r="K67" s="1612"/>
      <c r="L67" s="1612"/>
      <c r="M67" s="1612"/>
      <c r="N67" s="1612"/>
      <c r="O67" s="1613"/>
      <c r="P67" s="432"/>
      <c r="Q67" s="480"/>
      <c r="R67" s="432"/>
      <c r="S67" s="432"/>
      <c r="T67" s="432"/>
      <c r="U67" s="432"/>
      <c r="V67" s="432"/>
      <c r="W67" s="432"/>
      <c r="X67" s="432"/>
      <c r="Y67" s="439"/>
      <c r="Z67" s="439"/>
      <c r="AA67" s="439"/>
      <c r="AB67" s="439"/>
      <c r="AC67" s="439"/>
      <c r="AD67" s="439"/>
      <c r="AE67" s="414"/>
    </row>
    <row r="68" spans="2:31" ht="12.75" customHeight="1">
      <c r="B68" s="413"/>
      <c r="C68" s="410"/>
      <c r="D68" s="424"/>
      <c r="E68" s="1614"/>
      <c r="F68" s="1614"/>
      <c r="G68" s="1614"/>
      <c r="H68" s="1614"/>
      <c r="I68" s="1614"/>
      <c r="J68" s="1614"/>
      <c r="K68" s="1614"/>
      <c r="L68" s="1614"/>
      <c r="M68" s="1614"/>
      <c r="N68" s="1614"/>
      <c r="O68" s="1615"/>
      <c r="P68" s="432"/>
      <c r="Q68" s="480"/>
      <c r="R68" s="432"/>
      <c r="S68" s="432"/>
      <c r="T68" s="432"/>
      <c r="U68" s="432"/>
      <c r="V68" s="432"/>
      <c r="W68" s="432"/>
      <c r="X68" s="432"/>
      <c r="Y68" s="439"/>
      <c r="Z68" s="439"/>
      <c r="AA68" s="439"/>
      <c r="AB68" s="439"/>
      <c r="AC68" s="439"/>
      <c r="AD68" s="439"/>
      <c r="AE68" s="414"/>
    </row>
    <row r="69" spans="2:31" ht="12">
      <c r="B69" s="413"/>
      <c r="C69" s="410"/>
      <c r="D69" s="424"/>
      <c r="E69" s="1614"/>
      <c r="F69" s="1614"/>
      <c r="G69" s="1614"/>
      <c r="H69" s="1614"/>
      <c r="I69" s="1614"/>
      <c r="J69" s="1614"/>
      <c r="K69" s="1614"/>
      <c r="L69" s="1614"/>
      <c r="M69" s="1614"/>
      <c r="N69" s="1614"/>
      <c r="O69" s="1615"/>
      <c r="P69" s="432"/>
      <c r="Q69" s="480"/>
      <c r="R69" s="432"/>
      <c r="S69" s="432"/>
      <c r="T69" s="432"/>
      <c r="U69" s="432"/>
      <c r="V69" s="432"/>
      <c r="W69" s="432"/>
      <c r="X69" s="432"/>
      <c r="Y69" s="439"/>
      <c r="Z69" s="439"/>
      <c r="AA69" s="439"/>
      <c r="AB69" s="439"/>
      <c r="AC69" s="439"/>
      <c r="AD69" s="439"/>
      <c r="AE69" s="414"/>
    </row>
    <row r="70" spans="2:31" ht="12">
      <c r="B70" s="413"/>
      <c r="C70" s="410"/>
      <c r="D70" s="424"/>
      <c r="E70" s="1614"/>
      <c r="F70" s="1614"/>
      <c r="G70" s="1614"/>
      <c r="H70" s="1614"/>
      <c r="I70" s="1614"/>
      <c r="J70" s="1614"/>
      <c r="K70" s="1614"/>
      <c r="L70" s="1614"/>
      <c r="M70" s="1614"/>
      <c r="N70" s="1614"/>
      <c r="O70" s="1615"/>
      <c r="P70" s="432"/>
      <c r="Q70" s="480"/>
      <c r="R70" s="432"/>
      <c r="S70" s="432"/>
      <c r="T70" s="432"/>
      <c r="U70" s="432"/>
      <c r="V70" s="432"/>
      <c r="W70" s="432"/>
      <c r="X70" s="432"/>
      <c r="Y70" s="410"/>
      <c r="Z70" s="410"/>
      <c r="AA70" s="410"/>
      <c r="AB70" s="410"/>
      <c r="AC70" s="410"/>
      <c r="AD70" s="410"/>
      <c r="AE70" s="414"/>
    </row>
    <row r="71" spans="2:31" ht="12" customHeight="1">
      <c r="B71" s="413"/>
      <c r="C71" s="410"/>
      <c r="D71" s="423" t="s">
        <v>871</v>
      </c>
      <c r="E71" s="1652" t="s">
        <v>886</v>
      </c>
      <c r="F71" s="1652"/>
      <c r="G71" s="1652"/>
      <c r="H71" s="1652"/>
      <c r="I71" s="1652"/>
      <c r="J71" s="1652"/>
      <c r="K71" s="1652"/>
      <c r="L71" s="1652"/>
      <c r="M71" s="1652"/>
      <c r="N71" s="1652"/>
      <c r="O71" s="1653"/>
      <c r="P71" s="457"/>
      <c r="Q71" s="479"/>
      <c r="R71" s="457"/>
      <c r="S71" s="457"/>
      <c r="T71" s="457"/>
      <c r="U71" s="457"/>
      <c r="V71" s="457"/>
      <c r="W71" s="457"/>
      <c r="X71" s="457"/>
      <c r="Y71" s="410"/>
      <c r="Z71" s="410"/>
      <c r="AA71" s="410"/>
      <c r="AB71" s="410"/>
      <c r="AC71" s="410"/>
      <c r="AD71" s="410"/>
      <c r="AE71" s="414"/>
    </row>
    <row r="72" spans="2:31" ht="12" customHeight="1">
      <c r="B72" s="413"/>
      <c r="C72" s="410"/>
      <c r="D72" s="423"/>
      <c r="E72" s="1652"/>
      <c r="F72" s="1652"/>
      <c r="G72" s="1652"/>
      <c r="H72" s="1652"/>
      <c r="I72" s="1652"/>
      <c r="J72" s="1652"/>
      <c r="K72" s="1652"/>
      <c r="L72" s="1652"/>
      <c r="M72" s="1652"/>
      <c r="N72" s="1652"/>
      <c r="O72" s="1653"/>
      <c r="P72" s="457"/>
      <c r="Q72" s="479"/>
      <c r="R72" s="457"/>
      <c r="S72" s="457"/>
      <c r="T72" s="457"/>
      <c r="U72" s="457"/>
      <c r="V72" s="457"/>
      <c r="W72" s="457"/>
      <c r="X72" s="457"/>
      <c r="Y72" s="410"/>
      <c r="Z72" s="410"/>
      <c r="AA72" s="410"/>
      <c r="AB72" s="410"/>
      <c r="AC72" s="410"/>
      <c r="AD72" s="410"/>
      <c r="AE72" s="414"/>
    </row>
    <row r="73" spans="2:31" ht="12" customHeight="1">
      <c r="B73" s="413"/>
      <c r="C73" s="410"/>
      <c r="D73" s="423"/>
      <c r="E73" s="1652"/>
      <c r="F73" s="1652"/>
      <c r="G73" s="1652"/>
      <c r="H73" s="1652"/>
      <c r="I73" s="1652"/>
      <c r="J73" s="1652"/>
      <c r="K73" s="1652"/>
      <c r="L73" s="1652"/>
      <c r="M73" s="1652"/>
      <c r="N73" s="1652"/>
      <c r="O73" s="1653"/>
      <c r="P73" s="457"/>
      <c r="Q73" s="479"/>
      <c r="R73" s="457"/>
      <c r="S73" s="457"/>
      <c r="T73" s="457"/>
      <c r="U73" s="457"/>
      <c r="V73" s="457"/>
      <c r="W73" s="457"/>
      <c r="X73" s="457"/>
      <c r="Y73" s="410"/>
      <c r="Z73" s="410"/>
      <c r="AA73" s="410"/>
      <c r="AB73" s="410"/>
      <c r="AC73" s="410"/>
      <c r="AD73" s="410"/>
      <c r="AE73" s="414"/>
    </row>
    <row r="74" spans="2:31" ht="12">
      <c r="B74" s="413"/>
      <c r="C74" s="410"/>
      <c r="D74" s="423"/>
      <c r="E74" s="1652"/>
      <c r="F74" s="1652"/>
      <c r="G74" s="1652"/>
      <c r="H74" s="1652"/>
      <c r="I74" s="1652"/>
      <c r="J74" s="1652"/>
      <c r="K74" s="1652"/>
      <c r="L74" s="1652"/>
      <c r="M74" s="1652"/>
      <c r="N74" s="1652"/>
      <c r="O74" s="1653"/>
      <c r="P74" s="457"/>
      <c r="Q74" s="479"/>
      <c r="R74" s="457"/>
      <c r="S74" s="457"/>
      <c r="T74" s="457"/>
      <c r="U74" s="457"/>
      <c r="V74" s="457"/>
      <c r="W74" s="457"/>
      <c r="X74" s="457"/>
      <c r="Y74" s="410"/>
      <c r="Z74" s="410"/>
      <c r="AA74" s="410"/>
      <c r="AB74" s="410"/>
      <c r="AC74" s="410"/>
      <c r="AD74" s="410"/>
      <c r="AE74" s="414"/>
    </row>
    <row r="75" spans="2:31" ht="12">
      <c r="B75" s="413"/>
      <c r="C75" s="410"/>
      <c r="D75" s="423"/>
      <c r="E75" s="457"/>
      <c r="F75" s="457"/>
      <c r="G75" s="457"/>
      <c r="H75" s="457"/>
      <c r="I75" s="457"/>
      <c r="J75" s="457"/>
      <c r="K75" s="457"/>
      <c r="L75" s="457"/>
      <c r="M75" s="457"/>
      <c r="N75" s="457"/>
      <c r="O75" s="458"/>
      <c r="P75" s="457"/>
      <c r="Q75" s="479"/>
      <c r="R75" s="457"/>
      <c r="S75" s="457"/>
      <c r="T75" s="457"/>
      <c r="U75" s="457"/>
      <c r="V75" s="457"/>
      <c r="W75" s="457"/>
      <c r="X75" s="457"/>
      <c r="Y75" s="410"/>
      <c r="Z75" s="410"/>
      <c r="AA75" s="410"/>
      <c r="AB75" s="410"/>
      <c r="AC75" s="410"/>
      <c r="AD75" s="410"/>
      <c r="AE75" s="414"/>
    </row>
    <row r="76" spans="2:31" ht="12">
      <c r="B76" s="413"/>
      <c r="C76" s="410"/>
      <c r="D76" s="423"/>
      <c r="E76" s="457"/>
      <c r="F76" s="457"/>
      <c r="G76" s="457"/>
      <c r="H76" s="457"/>
      <c r="I76" s="457"/>
      <c r="J76" s="457"/>
      <c r="K76" s="457"/>
      <c r="L76" s="457"/>
      <c r="M76" s="457"/>
      <c r="N76" s="457"/>
      <c r="O76" s="458"/>
      <c r="P76" s="457"/>
      <c r="Q76" s="479"/>
      <c r="R76" s="457"/>
      <c r="S76" s="457"/>
      <c r="T76" s="457"/>
      <c r="U76" s="457"/>
      <c r="V76" s="457"/>
      <c r="W76" s="457"/>
      <c r="X76" s="457"/>
      <c r="Y76" s="410"/>
      <c r="Z76" s="410"/>
      <c r="AA76" s="410"/>
      <c r="AB76" s="410"/>
      <c r="AC76" s="410"/>
      <c r="AD76" s="410"/>
      <c r="AE76" s="414"/>
    </row>
    <row r="77" spans="2:31" ht="12" customHeight="1">
      <c r="B77" s="413"/>
      <c r="C77" s="410"/>
      <c r="D77" s="423" t="s">
        <v>872</v>
      </c>
      <c r="E77" s="1652" t="s">
        <v>887</v>
      </c>
      <c r="F77" s="1652"/>
      <c r="G77" s="1652"/>
      <c r="H77" s="1652"/>
      <c r="I77" s="1652"/>
      <c r="J77" s="1652"/>
      <c r="K77" s="1652"/>
      <c r="L77" s="1652"/>
      <c r="M77" s="1652"/>
      <c r="N77" s="1652"/>
      <c r="O77" s="1653"/>
      <c r="P77" s="457"/>
      <c r="Q77" s="479"/>
      <c r="R77" s="457"/>
      <c r="S77" s="457"/>
      <c r="T77" s="457"/>
      <c r="U77" s="457"/>
      <c r="V77" s="457"/>
      <c r="W77" s="457"/>
      <c r="X77" s="457"/>
      <c r="Y77" s="410"/>
      <c r="Z77" s="410"/>
      <c r="AA77" s="410"/>
      <c r="AB77" s="410"/>
      <c r="AC77" s="410"/>
      <c r="AD77" s="410"/>
      <c r="AE77" s="414"/>
    </row>
    <row r="78" spans="2:31" ht="12" customHeight="1">
      <c r="B78" s="413"/>
      <c r="C78" s="410"/>
      <c r="D78" s="423" t="s">
        <v>873</v>
      </c>
      <c r="E78" s="1652" t="s">
        <v>888</v>
      </c>
      <c r="F78" s="1652"/>
      <c r="G78" s="1652"/>
      <c r="H78" s="1652"/>
      <c r="I78" s="1652"/>
      <c r="J78" s="1652"/>
      <c r="K78" s="1652"/>
      <c r="L78" s="1652"/>
      <c r="M78" s="1652"/>
      <c r="N78" s="1652"/>
      <c r="O78" s="1653"/>
      <c r="P78" s="457"/>
      <c r="Q78" s="479"/>
      <c r="R78" s="457"/>
      <c r="S78" s="457"/>
      <c r="T78" s="457"/>
      <c r="U78" s="457"/>
      <c r="V78" s="457"/>
      <c r="W78" s="457"/>
      <c r="X78" s="457"/>
      <c r="Y78" s="410"/>
      <c r="Z78" s="410"/>
      <c r="AA78" s="410"/>
      <c r="AB78" s="410"/>
      <c r="AC78" s="410"/>
      <c r="AD78" s="410"/>
      <c r="AE78" s="414"/>
    </row>
    <row r="79" spans="2:31" ht="12" customHeight="1">
      <c r="B79" s="413"/>
      <c r="C79" s="410"/>
      <c r="D79" s="423"/>
      <c r="E79" s="1652"/>
      <c r="F79" s="1652"/>
      <c r="G79" s="1652"/>
      <c r="H79" s="1652"/>
      <c r="I79" s="1652"/>
      <c r="J79" s="1652"/>
      <c r="K79" s="1652"/>
      <c r="L79" s="1652"/>
      <c r="M79" s="1652"/>
      <c r="N79" s="1652"/>
      <c r="O79" s="1653"/>
      <c r="P79" s="457"/>
      <c r="Q79" s="479"/>
      <c r="R79" s="457"/>
      <c r="S79" s="457"/>
      <c r="T79" s="457"/>
      <c r="U79" s="457"/>
      <c r="V79" s="457"/>
      <c r="W79" s="457"/>
      <c r="X79" s="457"/>
      <c r="Y79" s="410"/>
      <c r="Z79" s="410"/>
      <c r="AA79" s="410"/>
      <c r="AB79" s="410"/>
      <c r="AC79" s="410"/>
      <c r="AD79" s="410"/>
      <c r="AE79" s="414"/>
    </row>
    <row r="80" spans="2:31" ht="12">
      <c r="B80" s="413"/>
      <c r="C80" s="410"/>
      <c r="D80" s="431"/>
      <c r="E80" s="1654"/>
      <c r="F80" s="1654"/>
      <c r="G80" s="1654"/>
      <c r="H80" s="1654"/>
      <c r="I80" s="1654"/>
      <c r="J80" s="1654"/>
      <c r="K80" s="1654"/>
      <c r="L80" s="1654"/>
      <c r="M80" s="1654"/>
      <c r="N80" s="1654"/>
      <c r="O80" s="1655"/>
      <c r="P80" s="457"/>
      <c r="Q80" s="479"/>
      <c r="R80" s="457"/>
      <c r="S80" s="457"/>
      <c r="T80" s="457"/>
      <c r="U80" s="457"/>
      <c r="V80" s="457"/>
      <c r="W80" s="457"/>
      <c r="X80" s="457"/>
      <c r="Y80" s="410"/>
      <c r="Z80" s="410"/>
      <c r="AA80" s="410"/>
      <c r="AB80" s="410"/>
      <c r="AC80" s="410"/>
      <c r="AD80" s="410"/>
      <c r="AE80" s="414"/>
    </row>
    <row r="81" spans="2:31" ht="12" customHeight="1">
      <c r="B81" s="413"/>
      <c r="C81" s="410"/>
      <c r="D81" s="429" t="s">
        <v>889</v>
      </c>
      <c r="E81" s="1612" t="s">
        <v>890</v>
      </c>
      <c r="F81" s="1612"/>
      <c r="G81" s="1612"/>
      <c r="H81" s="1612"/>
      <c r="I81" s="1612"/>
      <c r="J81" s="1612"/>
      <c r="K81" s="1612"/>
      <c r="L81" s="1612"/>
      <c r="M81" s="1612"/>
      <c r="N81" s="1612"/>
      <c r="O81" s="1613"/>
      <c r="P81" s="432"/>
      <c r="Q81" s="480"/>
      <c r="R81" s="432"/>
      <c r="S81" s="432"/>
      <c r="T81" s="432"/>
      <c r="U81" s="432"/>
      <c r="V81" s="432"/>
      <c r="W81" s="432"/>
      <c r="X81" s="432"/>
      <c r="Y81" s="410"/>
      <c r="Z81" s="410"/>
      <c r="AA81" s="410"/>
      <c r="AB81" s="410"/>
      <c r="AC81" s="410"/>
      <c r="AD81" s="410"/>
      <c r="AE81" s="414"/>
    </row>
    <row r="82" spans="2:31" ht="12">
      <c r="B82" s="413"/>
      <c r="C82" s="410"/>
      <c r="D82" s="425"/>
      <c r="E82" s="1614"/>
      <c r="F82" s="1614"/>
      <c r="G82" s="1614"/>
      <c r="H82" s="1614"/>
      <c r="I82" s="1614"/>
      <c r="J82" s="1614"/>
      <c r="K82" s="1614"/>
      <c r="L82" s="1614"/>
      <c r="M82" s="1614"/>
      <c r="N82" s="1614"/>
      <c r="O82" s="1615"/>
      <c r="P82" s="432"/>
      <c r="Q82" s="480"/>
      <c r="R82" s="432"/>
      <c r="S82" s="432"/>
      <c r="T82" s="432"/>
      <c r="U82" s="432"/>
      <c r="V82" s="432"/>
      <c r="W82" s="432"/>
      <c r="X82" s="432"/>
      <c r="Y82" s="410"/>
      <c r="Z82" s="410"/>
      <c r="AA82" s="410"/>
      <c r="AB82" s="410"/>
      <c r="AC82" s="410"/>
      <c r="AD82" s="410"/>
      <c r="AE82" s="414"/>
    </row>
    <row r="83" spans="2:31" ht="12">
      <c r="B83" s="413"/>
      <c r="C83" s="410"/>
      <c r="D83" s="425"/>
      <c r="E83" s="1614"/>
      <c r="F83" s="1614"/>
      <c r="G83" s="1614"/>
      <c r="H83" s="1614"/>
      <c r="I83" s="1614"/>
      <c r="J83" s="1614"/>
      <c r="K83" s="1614"/>
      <c r="L83" s="1614"/>
      <c r="M83" s="1614"/>
      <c r="N83" s="1614"/>
      <c r="O83" s="1615"/>
      <c r="P83" s="432"/>
      <c r="Q83" s="480"/>
      <c r="R83" s="432"/>
      <c r="S83" s="432"/>
      <c r="T83" s="432"/>
      <c r="U83" s="432"/>
      <c r="V83" s="432"/>
      <c r="W83" s="432"/>
      <c r="X83" s="432"/>
      <c r="Y83" s="410"/>
      <c r="Z83" s="410"/>
      <c r="AA83" s="410"/>
      <c r="AB83" s="410"/>
      <c r="AC83" s="410"/>
      <c r="AD83" s="410"/>
      <c r="AE83" s="414"/>
    </row>
    <row r="84" spans="2:31" ht="12">
      <c r="B84" s="413"/>
      <c r="C84" s="410"/>
      <c r="D84" s="425"/>
      <c r="E84" s="1614"/>
      <c r="F84" s="1614"/>
      <c r="G84" s="1614"/>
      <c r="H84" s="1614"/>
      <c r="I84" s="1614"/>
      <c r="J84" s="1614"/>
      <c r="K84" s="1614"/>
      <c r="L84" s="1614"/>
      <c r="M84" s="1614"/>
      <c r="N84" s="1614"/>
      <c r="O84" s="1615"/>
      <c r="P84" s="432"/>
      <c r="Q84" s="480"/>
      <c r="R84" s="432"/>
      <c r="S84" s="432"/>
      <c r="T84" s="432"/>
      <c r="U84" s="432"/>
      <c r="V84" s="432"/>
      <c r="W84" s="432"/>
      <c r="X84" s="432"/>
      <c r="Y84" s="410"/>
      <c r="Z84" s="410"/>
      <c r="AA84" s="410"/>
      <c r="AB84" s="410"/>
      <c r="AC84" s="410"/>
      <c r="AD84" s="410"/>
      <c r="AE84" s="414"/>
    </row>
    <row r="85" spans="2:31" ht="12">
      <c r="B85" s="413"/>
      <c r="C85" s="410"/>
      <c r="D85" s="425"/>
      <c r="E85" s="1614"/>
      <c r="F85" s="1614"/>
      <c r="G85" s="1614"/>
      <c r="H85" s="1614"/>
      <c r="I85" s="1614"/>
      <c r="J85" s="1614"/>
      <c r="K85" s="1614"/>
      <c r="L85" s="1614"/>
      <c r="M85" s="1614"/>
      <c r="N85" s="1614"/>
      <c r="O85" s="1615"/>
      <c r="P85" s="432"/>
      <c r="Q85" s="480"/>
      <c r="R85" s="432"/>
      <c r="S85" s="432"/>
      <c r="T85" s="432"/>
      <c r="U85" s="432"/>
      <c r="V85" s="432"/>
      <c r="W85" s="432"/>
      <c r="X85" s="432"/>
      <c r="Y85" s="410"/>
      <c r="Z85" s="410"/>
      <c r="AA85" s="410"/>
      <c r="AB85" s="410"/>
      <c r="AC85" s="410"/>
      <c r="AD85" s="410"/>
      <c r="AE85" s="414"/>
    </row>
    <row r="86" spans="2:31" ht="12">
      <c r="B86" s="413"/>
      <c r="C86" s="410"/>
      <c r="D86" s="425"/>
      <c r="E86" s="1614"/>
      <c r="F86" s="1614"/>
      <c r="G86" s="1614"/>
      <c r="H86" s="1614"/>
      <c r="I86" s="1614"/>
      <c r="J86" s="1614"/>
      <c r="K86" s="1614"/>
      <c r="L86" s="1614"/>
      <c r="M86" s="1614"/>
      <c r="N86" s="1614"/>
      <c r="O86" s="1615"/>
      <c r="P86" s="432"/>
      <c r="Q86" s="480"/>
      <c r="R86" s="432"/>
      <c r="S86" s="432"/>
      <c r="T86" s="432"/>
      <c r="U86" s="432"/>
      <c r="V86" s="432"/>
      <c r="W86" s="432"/>
      <c r="X86" s="432"/>
      <c r="Y86" s="410"/>
      <c r="Z86" s="410"/>
      <c r="AA86" s="410"/>
      <c r="AB86" s="410"/>
      <c r="AC86" s="410"/>
      <c r="AD86" s="410"/>
      <c r="AE86" s="414"/>
    </row>
    <row r="87" spans="2:31" ht="12" customHeight="1">
      <c r="B87" s="413"/>
      <c r="C87" s="410"/>
      <c r="D87" s="423" t="s">
        <v>871</v>
      </c>
      <c r="E87" s="1652" t="s">
        <v>892</v>
      </c>
      <c r="F87" s="1652"/>
      <c r="G87" s="1652"/>
      <c r="H87" s="1652"/>
      <c r="I87" s="1652"/>
      <c r="J87" s="1652"/>
      <c r="K87" s="1652"/>
      <c r="L87" s="1652"/>
      <c r="M87" s="1652"/>
      <c r="N87" s="1652"/>
      <c r="O87" s="1653"/>
      <c r="P87" s="457"/>
      <c r="Q87" s="479"/>
      <c r="R87" s="457"/>
      <c r="S87" s="457"/>
      <c r="T87" s="457"/>
      <c r="U87" s="457"/>
      <c r="V87" s="457"/>
      <c r="W87" s="457"/>
      <c r="X87" s="457"/>
      <c r="Y87" s="410"/>
      <c r="Z87" s="410"/>
      <c r="AA87" s="410"/>
      <c r="AB87" s="410"/>
      <c r="AC87" s="410"/>
      <c r="AD87" s="410"/>
      <c r="AE87" s="414"/>
    </row>
    <row r="88" spans="2:31" ht="12" customHeight="1">
      <c r="B88" s="413"/>
      <c r="C88" s="410"/>
      <c r="D88" s="423"/>
      <c r="E88" s="1652"/>
      <c r="F88" s="1652"/>
      <c r="G88" s="1652"/>
      <c r="H88" s="1652"/>
      <c r="I88" s="1652"/>
      <c r="J88" s="1652"/>
      <c r="K88" s="1652"/>
      <c r="L88" s="1652"/>
      <c r="M88" s="1652"/>
      <c r="N88" s="1652"/>
      <c r="O88" s="1653"/>
      <c r="P88" s="457"/>
      <c r="Q88" s="479"/>
      <c r="R88" s="457"/>
      <c r="S88" s="457"/>
      <c r="T88" s="457"/>
      <c r="U88" s="457"/>
      <c r="V88" s="457"/>
      <c r="W88" s="457"/>
      <c r="X88" s="457"/>
      <c r="Y88" s="410"/>
      <c r="Z88" s="410"/>
      <c r="AA88" s="410"/>
      <c r="AB88" s="410"/>
      <c r="AC88" s="410"/>
      <c r="AD88" s="410"/>
      <c r="AE88" s="414"/>
    </row>
    <row r="89" spans="2:31" ht="12" customHeight="1">
      <c r="B89" s="413"/>
      <c r="C89" s="410"/>
      <c r="D89" s="423"/>
      <c r="E89" s="1652"/>
      <c r="F89" s="1652"/>
      <c r="G89" s="1652"/>
      <c r="H89" s="1652"/>
      <c r="I89" s="1652"/>
      <c r="J89" s="1652"/>
      <c r="K89" s="1652"/>
      <c r="L89" s="1652"/>
      <c r="M89" s="1652"/>
      <c r="N89" s="1652"/>
      <c r="O89" s="1653"/>
      <c r="P89" s="457"/>
      <c r="Q89" s="479"/>
      <c r="R89" s="457"/>
      <c r="S89" s="457"/>
      <c r="T89" s="457"/>
      <c r="U89" s="457"/>
      <c r="V89" s="457"/>
      <c r="W89" s="457"/>
      <c r="X89" s="457"/>
      <c r="Y89" s="410"/>
      <c r="Z89" s="410"/>
      <c r="AA89" s="410"/>
      <c r="AB89" s="410"/>
      <c r="AC89" s="410"/>
      <c r="AD89" s="410"/>
      <c r="AE89" s="414"/>
    </row>
    <row r="90" spans="2:31" ht="12">
      <c r="B90" s="413"/>
      <c r="C90" s="410"/>
      <c r="D90" s="423"/>
      <c r="E90" s="1652"/>
      <c r="F90" s="1652"/>
      <c r="G90" s="1652"/>
      <c r="H90" s="1652"/>
      <c r="I90" s="1652"/>
      <c r="J90" s="1652"/>
      <c r="K90" s="1652"/>
      <c r="L90" s="1652"/>
      <c r="M90" s="1652"/>
      <c r="N90" s="1652"/>
      <c r="O90" s="1653"/>
      <c r="P90" s="457"/>
      <c r="Q90" s="479"/>
      <c r="R90" s="457"/>
      <c r="S90" s="457"/>
      <c r="T90" s="457"/>
      <c r="U90" s="457"/>
      <c r="V90" s="457"/>
      <c r="W90" s="457"/>
      <c r="X90" s="457"/>
      <c r="Y90" s="410"/>
      <c r="Z90" s="410"/>
      <c r="AA90" s="410"/>
      <c r="AB90" s="410"/>
      <c r="AC90" s="410"/>
      <c r="AD90" s="410"/>
      <c r="AE90" s="414"/>
    </row>
    <row r="91" spans="2:31" ht="12" customHeight="1">
      <c r="B91" s="413"/>
      <c r="C91" s="410"/>
      <c r="D91" s="423" t="s">
        <v>872</v>
      </c>
      <c r="E91" s="1652" t="s">
        <v>891</v>
      </c>
      <c r="F91" s="1652"/>
      <c r="G91" s="1652"/>
      <c r="H91" s="1652"/>
      <c r="I91" s="1652"/>
      <c r="J91" s="1652"/>
      <c r="K91" s="1652"/>
      <c r="L91" s="1652"/>
      <c r="M91" s="1652"/>
      <c r="N91" s="1652"/>
      <c r="O91" s="1653"/>
      <c r="P91" s="457"/>
      <c r="Q91" s="479"/>
      <c r="R91" s="457"/>
      <c r="S91" s="457"/>
      <c r="T91" s="457"/>
      <c r="U91" s="457"/>
      <c r="V91" s="457"/>
      <c r="W91" s="457"/>
      <c r="X91" s="457"/>
      <c r="Y91" s="410"/>
      <c r="Z91" s="410"/>
      <c r="AA91" s="410"/>
      <c r="AB91" s="410"/>
      <c r="AC91" s="410"/>
      <c r="AD91" s="410"/>
      <c r="AE91" s="414"/>
    </row>
    <row r="92" spans="2:31" ht="12" customHeight="1">
      <c r="B92" s="413"/>
      <c r="C92" s="410"/>
      <c r="D92" s="423"/>
      <c r="E92" s="1652"/>
      <c r="F92" s="1652"/>
      <c r="G92" s="1652"/>
      <c r="H92" s="1652"/>
      <c r="I92" s="1652"/>
      <c r="J92" s="1652"/>
      <c r="K92" s="1652"/>
      <c r="L92" s="1652"/>
      <c r="M92" s="1652"/>
      <c r="N92" s="1652"/>
      <c r="O92" s="1653"/>
      <c r="P92" s="457"/>
      <c r="Q92" s="479"/>
      <c r="R92" s="457"/>
      <c r="S92" s="457"/>
      <c r="T92" s="457"/>
      <c r="U92" s="457"/>
      <c r="V92" s="457"/>
      <c r="W92" s="457"/>
      <c r="X92" s="457"/>
      <c r="Y92" s="410"/>
      <c r="Z92" s="410"/>
      <c r="AA92" s="410"/>
      <c r="AB92" s="410"/>
      <c r="AC92" s="410"/>
      <c r="AD92" s="410"/>
      <c r="AE92" s="414"/>
    </row>
    <row r="93" spans="2:31" ht="12">
      <c r="B93" s="413"/>
      <c r="C93" s="410"/>
      <c r="D93" s="431"/>
      <c r="E93" s="1654"/>
      <c r="F93" s="1654"/>
      <c r="G93" s="1654"/>
      <c r="H93" s="1654"/>
      <c r="I93" s="1654"/>
      <c r="J93" s="1654"/>
      <c r="K93" s="1654"/>
      <c r="L93" s="1654"/>
      <c r="M93" s="1654"/>
      <c r="N93" s="1654"/>
      <c r="O93" s="1655"/>
      <c r="P93" s="457"/>
      <c r="Q93" s="479"/>
      <c r="R93" s="457"/>
      <c r="S93" s="457"/>
      <c r="T93" s="457"/>
      <c r="U93" s="457"/>
      <c r="V93" s="457"/>
      <c r="W93" s="457"/>
      <c r="X93" s="457"/>
      <c r="Y93" s="410"/>
      <c r="Z93" s="410"/>
      <c r="AA93" s="410"/>
      <c r="AB93" s="410"/>
      <c r="AC93" s="410"/>
      <c r="AD93" s="410"/>
      <c r="AE93" s="414"/>
    </row>
    <row r="94" spans="2:31" ht="12">
      <c r="B94" s="415"/>
      <c r="C94" s="406"/>
      <c r="D94" s="406"/>
      <c r="E94" s="406"/>
      <c r="F94" s="406"/>
      <c r="G94" s="406"/>
      <c r="H94" s="406"/>
      <c r="I94" s="406"/>
      <c r="J94" s="406"/>
      <c r="K94" s="406"/>
      <c r="L94" s="406"/>
      <c r="M94" s="406"/>
      <c r="N94" s="406"/>
      <c r="O94" s="406"/>
      <c r="P94" s="406"/>
      <c r="Q94" s="463"/>
      <c r="R94" s="406"/>
      <c r="S94" s="406"/>
      <c r="T94" s="406"/>
      <c r="U94" s="406"/>
      <c r="V94" s="406"/>
      <c r="W94" s="406"/>
      <c r="X94" s="406"/>
      <c r="Y94" s="406"/>
      <c r="Z94" s="406"/>
      <c r="AA94" s="406"/>
      <c r="AB94" s="406"/>
      <c r="AC94" s="406"/>
      <c r="AD94" s="406"/>
      <c r="AE94" s="416"/>
    </row>
    <row r="95" spans="2:31" ht="12">
      <c r="B95" s="410"/>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row>
    <row r="96" spans="2:31" ht="14.25">
      <c r="B96" s="456" t="s">
        <v>905</v>
      </c>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20"/>
    </row>
    <row r="97" spans="2:31" ht="12">
      <c r="B97" s="1633" t="s">
        <v>906</v>
      </c>
      <c r="C97" s="1554"/>
      <c r="D97" s="1554"/>
      <c r="E97" s="1554"/>
      <c r="F97" s="1554"/>
      <c r="G97" s="1554"/>
      <c r="H97" s="1554"/>
      <c r="I97" s="1554"/>
      <c r="J97" s="1554"/>
      <c r="K97" s="1554"/>
      <c r="L97" s="1554"/>
      <c r="M97" s="1554"/>
      <c r="N97" s="1554"/>
      <c r="O97" s="1554"/>
      <c r="P97" s="1554"/>
      <c r="Q97" s="1554"/>
      <c r="R97" s="1554"/>
      <c r="S97" s="1554"/>
      <c r="T97" s="1554"/>
      <c r="U97" s="1554"/>
      <c r="V97" s="1554"/>
      <c r="W97" s="1554"/>
      <c r="X97" s="1554"/>
      <c r="Y97" s="1554"/>
      <c r="Z97" s="1554"/>
      <c r="AA97" s="1554"/>
      <c r="AB97" s="1554"/>
      <c r="AC97" s="1554"/>
      <c r="AD97" s="1554"/>
      <c r="AE97" s="1634"/>
    </row>
    <row r="98" spans="2:31" ht="6.75" customHeight="1">
      <c r="B98" s="413"/>
      <c r="C98" s="410"/>
      <c r="D98" s="410"/>
      <c r="E98" s="410"/>
      <c r="F98" s="410"/>
      <c r="G98" s="410"/>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4"/>
    </row>
    <row r="99" spans="2:31" ht="14.25">
      <c r="B99" s="464" t="s">
        <v>803</v>
      </c>
      <c r="C99" s="465"/>
      <c r="D99" s="465"/>
      <c r="E99" s="465"/>
      <c r="F99" s="466"/>
      <c r="G99" s="466"/>
      <c r="H99" s="466"/>
      <c r="I99" s="466"/>
      <c r="J99" s="466"/>
      <c r="K99" s="466"/>
      <c r="L99" s="466"/>
      <c r="M99" s="466"/>
      <c r="N99" s="466"/>
      <c r="O99" s="466"/>
      <c r="P99" s="466"/>
      <c r="Q99" s="466"/>
      <c r="R99" s="466"/>
      <c r="S99" s="466"/>
      <c r="T99" s="466"/>
      <c r="U99" s="466"/>
      <c r="V99" s="466"/>
      <c r="W99" s="466"/>
      <c r="X99" s="466"/>
      <c r="Y99" s="466"/>
      <c r="Z99" s="466"/>
      <c r="AA99" s="466"/>
      <c r="AB99" s="466"/>
      <c r="AC99" s="466"/>
      <c r="AD99" s="466"/>
      <c r="AE99" s="467"/>
    </row>
    <row r="100" spans="2:31" ht="12">
      <c r="B100" s="453"/>
      <c r="C100" s="411"/>
      <c r="D100" s="411"/>
      <c r="E100" s="411"/>
      <c r="F100" s="412"/>
      <c r="G100" s="412"/>
      <c r="H100" s="412"/>
      <c r="I100" s="412"/>
      <c r="J100" s="412"/>
      <c r="K100" s="452"/>
      <c r="L100" s="452"/>
      <c r="M100" s="452"/>
      <c r="N100" s="412"/>
      <c r="O100" s="412"/>
      <c r="P100" s="412"/>
      <c r="Q100" s="412"/>
      <c r="R100" s="412"/>
      <c r="S100" s="412"/>
      <c r="T100" s="412"/>
      <c r="U100" s="412"/>
      <c r="V100" s="412"/>
      <c r="W100" s="412"/>
      <c r="X100" s="412"/>
      <c r="Y100" s="412"/>
      <c r="Z100" s="412"/>
      <c r="AA100" s="412"/>
      <c r="AB100" s="412"/>
      <c r="AC100" s="412"/>
      <c r="AD100" s="412"/>
      <c r="AE100" s="454"/>
    </row>
    <row r="101" spans="2:31" ht="18" customHeight="1">
      <c r="B101" s="1582" t="s">
        <v>840</v>
      </c>
      <c r="C101" s="1561"/>
      <c r="D101" s="1561"/>
      <c r="E101" s="1561"/>
      <c r="F101" s="1561"/>
      <c r="G101" s="1561"/>
      <c r="H101" s="1561"/>
      <c r="I101" s="1606"/>
      <c r="J101" s="1607"/>
      <c r="K101" s="1608"/>
      <c r="L101" s="1609"/>
      <c r="M101" s="1610"/>
      <c r="N101" s="401" t="s">
        <v>266</v>
      </c>
      <c r="O101" s="391"/>
      <c r="P101" s="405" t="s">
        <v>804</v>
      </c>
      <c r="Q101" s="1625" t="s">
        <v>805</v>
      </c>
      <c r="R101" s="1625"/>
      <c r="S101" s="1625"/>
      <c r="T101" s="1625"/>
      <c r="U101" s="1625"/>
      <c r="V101" s="1625"/>
      <c r="W101" s="1625"/>
      <c r="X101" s="1625"/>
      <c r="Y101" s="1625"/>
      <c r="Z101" s="1625"/>
      <c r="AA101" s="1625"/>
      <c r="AB101" s="1625"/>
      <c r="AC101" s="1625"/>
      <c r="AD101" s="1625"/>
      <c r="AE101" s="1626"/>
    </row>
    <row r="102" spans="2:31" ht="12">
      <c r="B102" s="455"/>
      <c r="C102" s="411"/>
      <c r="D102" s="411"/>
      <c r="E102" s="411"/>
      <c r="F102" s="412"/>
      <c r="G102" s="412"/>
      <c r="H102" s="412"/>
      <c r="I102" s="412"/>
      <c r="J102" s="412"/>
      <c r="K102" s="412"/>
      <c r="L102" s="412"/>
      <c r="M102" s="412"/>
      <c r="N102" s="412"/>
      <c r="O102" s="412"/>
      <c r="P102" s="412"/>
      <c r="Q102" s="1566" t="s">
        <v>839</v>
      </c>
      <c r="R102" s="1566"/>
      <c r="S102" s="1566"/>
      <c r="T102" s="1566"/>
      <c r="U102" s="1566"/>
      <c r="V102" s="1566"/>
      <c r="W102" s="1566"/>
      <c r="X102" s="1566"/>
      <c r="Y102" s="1566"/>
      <c r="Z102" s="1566"/>
      <c r="AA102" s="1566"/>
      <c r="AB102" s="1566"/>
      <c r="AC102" s="1566"/>
      <c r="AD102" s="1566"/>
      <c r="AE102" s="1567"/>
    </row>
    <row r="103" spans="2:31" ht="18" customHeight="1">
      <c r="B103" s="1582" t="s">
        <v>806</v>
      </c>
      <c r="C103" s="1561"/>
      <c r="D103" s="1561"/>
      <c r="E103" s="1561"/>
      <c r="F103" s="1561"/>
      <c r="G103" s="1561"/>
      <c r="H103" s="1561"/>
      <c r="I103" s="1561"/>
      <c r="J103" s="1599"/>
      <c r="K103" s="1600">
        <v>30</v>
      </c>
      <c r="L103" s="1601"/>
      <c r="M103" s="1602"/>
      <c r="N103" s="405" t="s">
        <v>272</v>
      </c>
      <c r="O103" s="405"/>
      <c r="P103" s="405" t="s">
        <v>807</v>
      </c>
      <c r="Q103" s="1568" t="s">
        <v>808</v>
      </c>
      <c r="R103" s="1568"/>
      <c r="S103" s="1568"/>
      <c r="T103" s="1568"/>
      <c r="U103" s="1568"/>
      <c r="V103" s="1568"/>
      <c r="W103" s="1568"/>
      <c r="X103" s="1568"/>
      <c r="Y103" s="1568"/>
      <c r="Z103" s="1568"/>
      <c r="AA103" s="1568"/>
      <c r="AB103" s="1568"/>
      <c r="AC103" s="1568"/>
      <c r="AD103" s="1568"/>
      <c r="AE103" s="1569"/>
    </row>
    <row r="104" spans="2:31" ht="6.75" customHeight="1" thickBot="1">
      <c r="B104" s="413"/>
      <c r="C104" s="410"/>
      <c r="D104" s="405"/>
      <c r="E104" s="405"/>
      <c r="F104" s="405"/>
      <c r="G104" s="405"/>
      <c r="H104" s="405"/>
      <c r="I104" s="405"/>
      <c r="J104" s="405"/>
      <c r="K104" s="405"/>
      <c r="L104" s="405"/>
      <c r="M104" s="405"/>
      <c r="N104" s="405"/>
      <c r="O104" s="405"/>
      <c r="P104" s="405"/>
      <c r="Q104" s="405"/>
      <c r="R104" s="410"/>
      <c r="S104" s="410"/>
      <c r="T104" s="410"/>
      <c r="U104" s="410"/>
      <c r="V104" s="410"/>
      <c r="W104" s="410"/>
      <c r="X104" s="410"/>
      <c r="Y104" s="410"/>
      <c r="Z104" s="410"/>
      <c r="AA104" s="410"/>
      <c r="AB104" s="410"/>
      <c r="AC104" s="410"/>
      <c r="AD104" s="410"/>
      <c r="AE104" s="414"/>
    </row>
    <row r="105" spans="2:31" ht="18" customHeight="1" thickBot="1" thickTop="1">
      <c r="B105" s="1582" t="s">
        <v>809</v>
      </c>
      <c r="C105" s="1561"/>
      <c r="D105" s="1561"/>
      <c r="E105" s="1561"/>
      <c r="F105" s="1561"/>
      <c r="G105" s="1561"/>
      <c r="H105" s="1561"/>
      <c r="I105" s="1561"/>
      <c r="J105" s="1561"/>
      <c r="K105" s="1603">
        <f>IF(K101="","",ROUNDDOWN(K101/(K103*16),2))</f>
      </c>
      <c r="L105" s="1604"/>
      <c r="M105" s="1605"/>
      <c r="N105" s="405"/>
      <c r="O105" s="405"/>
      <c r="P105" s="405" t="s">
        <v>838</v>
      </c>
      <c r="Q105" s="1568" t="s">
        <v>910</v>
      </c>
      <c r="R105" s="1568"/>
      <c r="S105" s="1568"/>
      <c r="T105" s="1568"/>
      <c r="U105" s="1568"/>
      <c r="V105" s="1568"/>
      <c r="W105" s="1568"/>
      <c r="X105" s="1568"/>
      <c r="Y105" s="1568"/>
      <c r="Z105" s="1568"/>
      <c r="AA105" s="1568"/>
      <c r="AB105" s="1568"/>
      <c r="AC105" s="1568"/>
      <c r="AD105" s="1568"/>
      <c r="AE105" s="1569"/>
    </row>
    <row r="106" spans="2:31" ht="12.75" thickTop="1">
      <c r="B106" s="442"/>
      <c r="C106" s="403"/>
      <c r="D106" s="403"/>
      <c r="E106" s="403"/>
      <c r="F106" s="403"/>
      <c r="G106" s="403"/>
      <c r="H106" s="403"/>
      <c r="I106" s="403"/>
      <c r="J106" s="403"/>
      <c r="K106" s="240"/>
      <c r="L106" s="240"/>
      <c r="M106" s="240"/>
      <c r="N106" s="405"/>
      <c r="O106" s="405"/>
      <c r="P106" s="405"/>
      <c r="Q106" s="405"/>
      <c r="R106" s="405"/>
      <c r="S106" s="405"/>
      <c r="T106" s="405"/>
      <c r="U106" s="410"/>
      <c r="V106" s="410"/>
      <c r="W106" s="410"/>
      <c r="X106" s="410"/>
      <c r="Y106" s="410"/>
      <c r="Z106" s="410"/>
      <c r="AA106" s="410"/>
      <c r="AB106" s="410"/>
      <c r="AC106" s="410"/>
      <c r="AD106" s="410"/>
      <c r="AE106" s="414"/>
    </row>
    <row r="107" spans="2:31" ht="14.25">
      <c r="B107" s="464" t="s">
        <v>810</v>
      </c>
      <c r="C107" s="465"/>
      <c r="D107" s="465"/>
      <c r="E107" s="465"/>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7"/>
    </row>
    <row r="108" spans="2:31" ht="18" customHeight="1">
      <c r="B108" s="443" t="s">
        <v>844</v>
      </c>
      <c r="C108" s="410"/>
      <c r="D108" s="405"/>
      <c r="E108" s="405"/>
      <c r="F108" s="405"/>
      <c r="G108" s="404"/>
      <c r="H108" s="404"/>
      <c r="I108" s="404"/>
      <c r="J108" s="404"/>
      <c r="K108" s="405"/>
      <c r="L108" s="405"/>
      <c r="M108" s="405"/>
      <c r="N108" s="405"/>
      <c r="O108" s="405"/>
      <c r="P108" s="405"/>
      <c r="Q108" s="405"/>
      <c r="R108" s="410"/>
      <c r="S108" s="410"/>
      <c r="T108" s="410"/>
      <c r="U108" s="410"/>
      <c r="V108" s="410"/>
      <c r="W108" s="410"/>
      <c r="X108" s="410"/>
      <c r="Y108" s="410"/>
      <c r="Z108" s="410"/>
      <c r="AA108" s="410"/>
      <c r="AB108" s="410"/>
      <c r="AC108" s="410"/>
      <c r="AD108" s="410"/>
      <c r="AE108" s="414"/>
    </row>
    <row r="109" spans="2:31" ht="12">
      <c r="B109" s="413"/>
      <c r="C109" s="410"/>
      <c r="D109" s="405" t="s">
        <v>908</v>
      </c>
      <c r="E109" s="405"/>
      <c r="F109" s="405"/>
      <c r="G109" s="404"/>
      <c r="H109" s="404"/>
      <c r="I109" s="404"/>
      <c r="J109" s="404"/>
      <c r="K109" s="405"/>
      <c r="L109" s="405"/>
      <c r="M109" s="405"/>
      <c r="N109" s="405"/>
      <c r="O109" s="405"/>
      <c r="P109" s="405"/>
      <c r="Q109" s="405"/>
      <c r="R109" s="410"/>
      <c r="S109" s="410"/>
      <c r="T109" s="410"/>
      <c r="U109" s="410"/>
      <c r="V109" s="410"/>
      <c r="W109" s="410"/>
      <c r="X109" s="410"/>
      <c r="Y109" s="410"/>
      <c r="Z109" s="410"/>
      <c r="AA109" s="410"/>
      <c r="AB109" s="410"/>
      <c r="AC109" s="410"/>
      <c r="AD109" s="410"/>
      <c r="AE109" s="414"/>
    </row>
    <row r="110" spans="2:31" ht="6.75" customHeight="1">
      <c r="B110" s="413"/>
      <c r="C110" s="410"/>
      <c r="D110" s="405"/>
      <c r="E110" s="405"/>
      <c r="F110" s="405"/>
      <c r="G110" s="404"/>
      <c r="H110" s="404"/>
      <c r="I110" s="404"/>
      <c r="J110" s="404"/>
      <c r="K110" s="405"/>
      <c r="L110" s="405"/>
      <c r="M110" s="405"/>
      <c r="N110" s="405"/>
      <c r="O110" s="405"/>
      <c r="P110" s="405"/>
      <c r="Q110" s="405"/>
      <c r="R110" s="410"/>
      <c r="S110" s="410"/>
      <c r="T110" s="410"/>
      <c r="U110" s="410"/>
      <c r="V110" s="410"/>
      <c r="W110" s="410"/>
      <c r="X110" s="410"/>
      <c r="Y110" s="410"/>
      <c r="Z110" s="410"/>
      <c r="AA110" s="410"/>
      <c r="AB110" s="410"/>
      <c r="AC110" s="410"/>
      <c r="AD110" s="410"/>
      <c r="AE110" s="414"/>
    </row>
    <row r="111" spans="2:31" ht="18" customHeight="1" thickBot="1">
      <c r="B111" s="413"/>
      <c r="C111" s="410" t="s">
        <v>842</v>
      </c>
      <c r="D111" s="405"/>
      <c r="E111" s="405"/>
      <c r="F111" s="405"/>
      <c r="G111" s="1595"/>
      <c r="H111" s="1596"/>
      <c r="I111" s="1597"/>
      <c r="J111" s="240" t="s">
        <v>90</v>
      </c>
      <c r="K111" s="404" t="s">
        <v>364</v>
      </c>
      <c r="L111" s="1598">
        <v>20</v>
      </c>
      <c r="M111" s="1598"/>
      <c r="N111" s="405" t="s">
        <v>811</v>
      </c>
      <c r="O111" s="1561" t="s">
        <v>812</v>
      </c>
      <c r="P111" s="1561"/>
      <c r="Q111" s="1592">
        <f>IF(G111="","",ROUND(G111/20,4))</f>
      </c>
      <c r="R111" s="1593"/>
      <c r="S111" s="1594"/>
      <c r="T111" s="410"/>
      <c r="U111" s="410" t="s">
        <v>813</v>
      </c>
      <c r="V111" s="1553" t="s">
        <v>814</v>
      </c>
      <c r="W111" s="1554"/>
      <c r="X111" s="1554"/>
      <c r="Y111" s="1554"/>
      <c r="Z111" s="1554"/>
      <c r="AA111" s="1554"/>
      <c r="AB111" s="1554"/>
      <c r="AC111" s="1554"/>
      <c r="AD111" s="1554"/>
      <c r="AE111" s="414"/>
    </row>
    <row r="112" spans="2:31" ht="18" customHeight="1" thickBot="1" thickTop="1">
      <c r="B112" s="413"/>
      <c r="C112" s="410"/>
      <c r="D112" s="405"/>
      <c r="E112" s="405"/>
      <c r="F112" s="405"/>
      <c r="G112" s="404"/>
      <c r="H112" s="404"/>
      <c r="I112" s="404"/>
      <c r="J112" s="404"/>
      <c r="K112" s="405"/>
      <c r="L112" s="405"/>
      <c r="M112" s="405"/>
      <c r="N112" s="405"/>
      <c r="O112" s="410"/>
      <c r="P112" s="410"/>
      <c r="Q112" s="1556" t="e">
        <f>IF(Q111&lt;2,2,ROUNDUP(Q111,0))</f>
        <v>#VALUE!</v>
      </c>
      <c r="R112" s="1557"/>
      <c r="S112" s="1558"/>
      <c r="T112" s="410"/>
      <c r="U112" s="410"/>
      <c r="V112" s="1553" t="s">
        <v>815</v>
      </c>
      <c r="W112" s="1554"/>
      <c r="X112" s="1554"/>
      <c r="Y112" s="1554"/>
      <c r="Z112" s="1554"/>
      <c r="AA112" s="1554"/>
      <c r="AB112" s="1554"/>
      <c r="AC112" s="1554"/>
      <c r="AD112" s="1554"/>
      <c r="AE112" s="414"/>
    </row>
    <row r="113" spans="2:31" ht="6.75" customHeight="1" thickTop="1">
      <c r="B113" s="413"/>
      <c r="C113" s="410"/>
      <c r="D113" s="405"/>
      <c r="E113" s="405"/>
      <c r="F113" s="405"/>
      <c r="G113" s="404"/>
      <c r="H113" s="404"/>
      <c r="I113" s="404"/>
      <c r="J113" s="404"/>
      <c r="K113" s="405"/>
      <c r="L113" s="405"/>
      <c r="M113" s="405"/>
      <c r="N113" s="405"/>
      <c r="O113" s="410"/>
      <c r="P113" s="410"/>
      <c r="Q113" s="405"/>
      <c r="R113" s="405"/>
      <c r="S113" s="405"/>
      <c r="T113" s="410"/>
      <c r="U113" s="410"/>
      <c r="V113" s="410"/>
      <c r="W113" s="410"/>
      <c r="X113" s="410"/>
      <c r="Y113" s="410"/>
      <c r="Z113" s="410"/>
      <c r="AA113" s="410"/>
      <c r="AB113" s="410"/>
      <c r="AC113" s="410"/>
      <c r="AD113" s="410"/>
      <c r="AE113" s="414"/>
    </row>
    <row r="114" spans="2:31" ht="18" customHeight="1">
      <c r="B114" s="443" t="s">
        <v>843</v>
      </c>
      <c r="C114" s="410"/>
      <c r="D114" s="405"/>
      <c r="E114" s="405"/>
      <c r="F114" s="405"/>
      <c r="G114" s="404"/>
      <c r="H114" s="404"/>
      <c r="I114" s="404"/>
      <c r="J114" s="404"/>
      <c r="K114" s="405"/>
      <c r="L114" s="405"/>
      <c r="M114" s="405"/>
      <c r="N114" s="405"/>
      <c r="O114" s="410"/>
      <c r="P114" s="410"/>
      <c r="Q114" s="405"/>
      <c r="R114" s="405"/>
      <c r="S114" s="405"/>
      <c r="T114" s="410"/>
      <c r="U114" s="410"/>
      <c r="V114" s="410"/>
      <c r="W114" s="410"/>
      <c r="X114" s="410"/>
      <c r="Y114" s="410"/>
      <c r="Z114" s="410"/>
      <c r="AA114" s="410"/>
      <c r="AB114" s="410"/>
      <c r="AC114" s="410"/>
      <c r="AD114" s="410"/>
      <c r="AE114" s="414"/>
    </row>
    <row r="115" spans="2:31" ht="12">
      <c r="B115" s="413"/>
      <c r="C115" s="410"/>
      <c r="D115" s="405" t="s">
        <v>909</v>
      </c>
      <c r="E115" s="405"/>
      <c r="F115" s="405"/>
      <c r="G115" s="404"/>
      <c r="H115" s="404"/>
      <c r="I115" s="404"/>
      <c r="J115" s="404"/>
      <c r="K115" s="405"/>
      <c r="L115" s="405"/>
      <c r="M115" s="405"/>
      <c r="N115" s="405"/>
      <c r="O115" s="410"/>
      <c r="P115" s="410"/>
      <c r="Q115" s="405"/>
      <c r="R115" s="405"/>
      <c r="S115" s="405"/>
      <c r="T115" s="410"/>
      <c r="U115" s="410"/>
      <c r="V115" s="410"/>
      <c r="W115" s="410"/>
      <c r="X115" s="410"/>
      <c r="Y115" s="410"/>
      <c r="Z115" s="410"/>
      <c r="AA115" s="410"/>
      <c r="AB115" s="410"/>
      <c r="AC115" s="410"/>
      <c r="AD115" s="410"/>
      <c r="AE115" s="414"/>
    </row>
    <row r="116" spans="2:31" ht="6.75" customHeight="1">
      <c r="B116" s="413"/>
      <c r="C116" s="410"/>
      <c r="D116" s="405"/>
      <c r="E116" s="405"/>
      <c r="F116" s="405"/>
      <c r="G116" s="404"/>
      <c r="H116" s="404"/>
      <c r="I116" s="404"/>
      <c r="J116" s="404"/>
      <c r="K116" s="405"/>
      <c r="L116" s="405"/>
      <c r="M116" s="405"/>
      <c r="N116" s="405"/>
      <c r="O116" s="410"/>
      <c r="P116" s="410"/>
      <c r="Q116" s="405"/>
      <c r="R116" s="405"/>
      <c r="S116" s="405"/>
      <c r="T116" s="410"/>
      <c r="U116" s="410"/>
      <c r="V116" s="410"/>
      <c r="W116" s="410"/>
      <c r="X116" s="410"/>
      <c r="Y116" s="410"/>
      <c r="Z116" s="410"/>
      <c r="AA116" s="410"/>
      <c r="AB116" s="410"/>
      <c r="AC116" s="410"/>
      <c r="AD116" s="410"/>
      <c r="AE116" s="414"/>
    </row>
    <row r="117" spans="2:31" ht="18" customHeight="1" thickBot="1">
      <c r="B117" s="413"/>
      <c r="C117" s="410" t="s">
        <v>842</v>
      </c>
      <c r="D117" s="405"/>
      <c r="E117" s="405"/>
      <c r="F117" s="405"/>
      <c r="G117" s="1595"/>
      <c r="H117" s="1596"/>
      <c r="I117" s="1597"/>
      <c r="J117" s="240" t="s">
        <v>90</v>
      </c>
      <c r="K117" s="404" t="s">
        <v>816</v>
      </c>
      <c r="L117" s="1598">
        <v>20</v>
      </c>
      <c r="M117" s="1598"/>
      <c r="N117" s="405" t="s">
        <v>817</v>
      </c>
      <c r="O117" s="1561" t="s">
        <v>818</v>
      </c>
      <c r="P117" s="1561"/>
      <c r="Q117" s="1592">
        <f>IF(G117="","",ROUND(G117/20,4))</f>
      </c>
      <c r="R117" s="1593"/>
      <c r="S117" s="1594"/>
      <c r="T117" s="410"/>
      <c r="U117" s="410" t="s">
        <v>819</v>
      </c>
      <c r="V117" s="1553" t="s">
        <v>814</v>
      </c>
      <c r="W117" s="1554"/>
      <c r="X117" s="1554"/>
      <c r="Y117" s="1554"/>
      <c r="Z117" s="1554"/>
      <c r="AA117" s="1554"/>
      <c r="AB117" s="1554"/>
      <c r="AC117" s="1554"/>
      <c r="AD117" s="1554"/>
      <c r="AE117" s="414"/>
    </row>
    <row r="118" spans="2:31" ht="18" customHeight="1" thickBot="1" thickTop="1">
      <c r="B118" s="413"/>
      <c r="C118" s="410"/>
      <c r="D118" s="405"/>
      <c r="E118" s="405"/>
      <c r="F118" s="405"/>
      <c r="G118" s="404"/>
      <c r="H118" s="404"/>
      <c r="I118" s="404"/>
      <c r="J118" s="404"/>
      <c r="K118" s="405"/>
      <c r="L118" s="405"/>
      <c r="M118" s="405"/>
      <c r="N118" s="405"/>
      <c r="O118" s="405"/>
      <c r="P118" s="410"/>
      <c r="Q118" s="1556" t="e">
        <f>IF(Q117&lt;1,1,ROUNDUP(Q117,0))</f>
        <v>#VALUE!</v>
      </c>
      <c r="R118" s="1557"/>
      <c r="S118" s="1558"/>
      <c r="T118" s="410"/>
      <c r="U118" s="410"/>
      <c r="V118" s="1553" t="s">
        <v>820</v>
      </c>
      <c r="W118" s="1554"/>
      <c r="X118" s="1554"/>
      <c r="Y118" s="1554"/>
      <c r="Z118" s="1554"/>
      <c r="AA118" s="1554"/>
      <c r="AB118" s="1554"/>
      <c r="AC118" s="1554"/>
      <c r="AD118" s="1554"/>
      <c r="AE118" s="414"/>
    </row>
    <row r="119" spans="2:31" ht="6.75" customHeight="1" thickTop="1">
      <c r="B119" s="413"/>
      <c r="C119" s="410"/>
      <c r="D119" s="405"/>
      <c r="E119" s="405"/>
      <c r="F119" s="405"/>
      <c r="G119" s="404"/>
      <c r="H119" s="404"/>
      <c r="I119" s="404"/>
      <c r="J119" s="404"/>
      <c r="K119" s="405"/>
      <c r="L119" s="405"/>
      <c r="M119" s="405"/>
      <c r="N119" s="405"/>
      <c r="O119" s="405"/>
      <c r="P119" s="410"/>
      <c r="Q119" s="405"/>
      <c r="R119" s="405"/>
      <c r="S119" s="410"/>
      <c r="T119" s="410"/>
      <c r="U119" s="410"/>
      <c r="V119" s="410"/>
      <c r="W119" s="410"/>
      <c r="X119" s="410"/>
      <c r="Y119" s="410"/>
      <c r="Z119" s="410"/>
      <c r="AA119" s="410"/>
      <c r="AB119" s="410"/>
      <c r="AC119" s="410"/>
      <c r="AD119" s="410"/>
      <c r="AE119" s="414"/>
    </row>
    <row r="120" spans="2:31" ht="12">
      <c r="B120" s="413"/>
      <c r="C120" s="1555" t="s">
        <v>841</v>
      </c>
      <c r="D120" s="1555"/>
      <c r="E120" s="1555"/>
      <c r="F120" s="1555"/>
      <c r="G120" s="1555" t="s">
        <v>821</v>
      </c>
      <c r="H120" s="1559"/>
      <c r="I120" s="1559"/>
      <c r="J120" s="1559"/>
      <c r="K120" s="1559"/>
      <c r="L120" s="1559"/>
      <c r="M120" s="1559"/>
      <c r="N120" s="1559"/>
      <c r="O120" s="1559"/>
      <c r="P120" s="1559"/>
      <c r="Q120" s="1559"/>
      <c r="R120" s="1559"/>
      <c r="S120" s="1559"/>
      <c r="T120" s="1559"/>
      <c r="U120" s="1559"/>
      <c r="V120" s="1559"/>
      <c r="W120" s="1559"/>
      <c r="X120" s="1559"/>
      <c r="Y120" s="1559"/>
      <c r="Z120" s="1559"/>
      <c r="AA120" s="1559"/>
      <c r="AB120" s="1559"/>
      <c r="AC120" s="1559"/>
      <c r="AD120" s="1559"/>
      <c r="AE120" s="1560"/>
    </row>
    <row r="121" spans="2:31" ht="12">
      <c r="B121" s="413"/>
      <c r="C121" s="1555"/>
      <c r="D121" s="1555"/>
      <c r="E121" s="1555"/>
      <c r="F121" s="1555"/>
      <c r="G121" s="1559"/>
      <c r="H121" s="1559"/>
      <c r="I121" s="1559"/>
      <c r="J121" s="1559"/>
      <c r="K121" s="1559"/>
      <c r="L121" s="1559"/>
      <c r="M121" s="1559"/>
      <c r="N121" s="1559"/>
      <c r="O121" s="1559"/>
      <c r="P121" s="1559"/>
      <c r="Q121" s="1559"/>
      <c r="R121" s="1559"/>
      <c r="S121" s="1559"/>
      <c r="T121" s="1559"/>
      <c r="U121" s="1559"/>
      <c r="V121" s="1559"/>
      <c r="W121" s="1559"/>
      <c r="X121" s="1559"/>
      <c r="Y121" s="1559"/>
      <c r="Z121" s="1559"/>
      <c r="AA121" s="1559"/>
      <c r="AB121" s="1559"/>
      <c r="AC121" s="1559"/>
      <c r="AD121" s="1559"/>
      <c r="AE121" s="1560"/>
    </row>
    <row r="122" spans="2:31" ht="12">
      <c r="B122" s="413"/>
      <c r="C122" s="471"/>
      <c r="D122" s="471"/>
      <c r="E122" s="471"/>
      <c r="F122" s="471"/>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2"/>
      <c r="AD122" s="472"/>
      <c r="AE122" s="473"/>
    </row>
    <row r="123" spans="2:31" ht="15" customHeight="1">
      <c r="B123" s="468" t="s">
        <v>845</v>
      </c>
      <c r="C123" s="465"/>
      <c r="D123" s="465"/>
      <c r="E123" s="465"/>
      <c r="F123" s="466"/>
      <c r="G123" s="466"/>
      <c r="H123" s="466"/>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7"/>
    </row>
    <row r="124" spans="2:31" ht="6.75" customHeight="1" thickBot="1">
      <c r="B124" s="413"/>
      <c r="C124" s="410"/>
      <c r="D124" s="405"/>
      <c r="E124" s="405"/>
      <c r="F124" s="405"/>
      <c r="G124" s="404"/>
      <c r="H124" s="404"/>
      <c r="I124" s="404"/>
      <c r="J124" s="404"/>
      <c r="K124" s="405"/>
      <c r="L124" s="405"/>
      <c r="M124" s="405"/>
      <c r="N124" s="405"/>
      <c r="O124" s="405"/>
      <c r="P124" s="410"/>
      <c r="Q124" s="405"/>
      <c r="R124" s="405"/>
      <c r="S124" s="410"/>
      <c r="T124" s="410"/>
      <c r="U124" s="410"/>
      <c r="V124" s="410"/>
      <c r="W124" s="410"/>
      <c r="X124" s="410"/>
      <c r="Y124" s="410"/>
      <c r="Z124" s="410"/>
      <c r="AA124" s="410"/>
      <c r="AB124" s="410"/>
      <c r="AC124" s="410"/>
      <c r="AD124" s="410"/>
      <c r="AE124" s="414"/>
    </row>
    <row r="125" spans="2:31" ht="18" customHeight="1" thickBot="1" thickTop="1">
      <c r="B125" s="1582" t="s">
        <v>822</v>
      </c>
      <c r="C125" s="1561"/>
      <c r="D125" s="1561"/>
      <c r="E125" s="1561"/>
      <c r="F125" s="1561"/>
      <c r="G125" s="1561"/>
      <c r="H125" s="1561"/>
      <c r="I125" s="1561"/>
      <c r="J125" s="1561"/>
      <c r="K125" s="1583">
        <f>IF(K105="","",K105)</f>
      </c>
      <c r="L125" s="1584"/>
      <c r="M125" s="1585"/>
      <c r="N125" s="405"/>
      <c r="O125" s="1568" t="s">
        <v>823</v>
      </c>
      <c r="P125" s="410"/>
      <c r="Q125" s="1577" t="s">
        <v>846</v>
      </c>
      <c r="R125" s="1577"/>
      <c r="S125" s="1574" t="e">
        <f>IF(Q112="","",Q112)</f>
        <v>#VALUE!</v>
      </c>
      <c r="T125" s="1575"/>
      <c r="U125" s="1576"/>
      <c r="V125" s="410"/>
      <c r="W125" s="410"/>
      <c r="X125" s="410"/>
      <c r="Y125" s="410"/>
      <c r="Z125" s="410"/>
      <c r="AA125" s="410"/>
      <c r="AB125" s="410"/>
      <c r="AC125" s="410"/>
      <c r="AD125" s="410"/>
      <c r="AE125" s="414"/>
    </row>
    <row r="126" spans="2:32" ht="13.5" thickBot="1" thickTop="1">
      <c r="B126" s="1582"/>
      <c r="C126" s="1561"/>
      <c r="D126" s="1561"/>
      <c r="E126" s="1561"/>
      <c r="F126" s="1561"/>
      <c r="G126" s="1561"/>
      <c r="H126" s="1561"/>
      <c r="I126" s="1561"/>
      <c r="J126" s="1561"/>
      <c r="K126" s="1586"/>
      <c r="L126" s="1587"/>
      <c r="M126" s="1588"/>
      <c r="N126" s="403"/>
      <c r="O126" s="1568"/>
      <c r="P126" s="403"/>
      <c r="Q126" s="1577" t="s">
        <v>848</v>
      </c>
      <c r="R126" s="1577"/>
      <c r="S126" s="403"/>
      <c r="T126" s="403"/>
      <c r="U126" s="403"/>
      <c r="V126" s="410"/>
      <c r="W126" s="410"/>
      <c r="X126" s="403"/>
      <c r="Y126" s="403"/>
      <c r="Z126" s="403"/>
      <c r="AA126" s="403"/>
      <c r="AB126" s="403"/>
      <c r="AC126" s="403"/>
      <c r="AD126" s="403"/>
      <c r="AE126" s="402"/>
      <c r="AF126" s="403"/>
    </row>
    <row r="127" spans="2:31" ht="18" customHeight="1" thickBot="1" thickTop="1">
      <c r="B127" s="1582"/>
      <c r="C127" s="1561"/>
      <c r="D127" s="1561"/>
      <c r="E127" s="1561"/>
      <c r="F127" s="1561"/>
      <c r="G127" s="1561"/>
      <c r="H127" s="1561"/>
      <c r="I127" s="1561"/>
      <c r="J127" s="1561"/>
      <c r="K127" s="1589"/>
      <c r="L127" s="1590"/>
      <c r="M127" s="1591"/>
      <c r="N127" s="403"/>
      <c r="O127" s="1568"/>
      <c r="P127" s="410"/>
      <c r="Q127" s="1577" t="s">
        <v>847</v>
      </c>
      <c r="R127" s="1577"/>
      <c r="S127" s="1574" t="e">
        <f>IF(Q118="","",Q118)</f>
        <v>#VALUE!</v>
      </c>
      <c r="T127" s="1575"/>
      <c r="U127" s="1576"/>
      <c r="V127" s="410"/>
      <c r="W127" s="410"/>
      <c r="X127" s="410"/>
      <c r="Y127" s="410"/>
      <c r="Z127" s="410"/>
      <c r="AA127" s="410"/>
      <c r="AB127" s="410"/>
      <c r="AC127" s="410"/>
      <c r="AD127" s="410"/>
      <c r="AE127" s="414"/>
    </row>
    <row r="128" spans="2:31" ht="12.75" thickTop="1">
      <c r="B128" s="459"/>
      <c r="C128" s="427"/>
      <c r="D128" s="474"/>
      <c r="E128" s="474"/>
      <c r="F128" s="474"/>
      <c r="G128" s="357"/>
      <c r="H128" s="357"/>
      <c r="I128" s="357"/>
      <c r="J128" s="475"/>
      <c r="K128" s="476"/>
      <c r="L128" s="476"/>
      <c r="M128" s="474"/>
      <c r="N128" s="474"/>
      <c r="O128" s="474"/>
      <c r="P128" s="474"/>
      <c r="Q128" s="474"/>
      <c r="R128" s="427"/>
      <c r="S128" s="427"/>
      <c r="T128" s="427"/>
      <c r="U128" s="427"/>
      <c r="V128" s="427"/>
      <c r="W128" s="427"/>
      <c r="X128" s="427"/>
      <c r="Y128" s="427"/>
      <c r="Z128" s="427"/>
      <c r="AA128" s="427"/>
      <c r="AB128" s="427"/>
      <c r="AC128" s="427"/>
      <c r="AD128" s="427"/>
      <c r="AE128" s="477"/>
    </row>
    <row r="129" spans="2:31" ht="12">
      <c r="B129" s="413"/>
      <c r="C129" s="410"/>
      <c r="D129" s="405"/>
      <c r="E129" s="405"/>
      <c r="F129" s="405"/>
      <c r="G129" s="240"/>
      <c r="H129" s="240"/>
      <c r="I129" s="240"/>
      <c r="J129" s="404"/>
      <c r="K129" s="391"/>
      <c r="L129" s="391"/>
      <c r="M129" s="405"/>
      <c r="N129" s="405"/>
      <c r="O129" s="405"/>
      <c r="P129" s="405"/>
      <c r="Q129" s="405"/>
      <c r="R129" s="410"/>
      <c r="S129" s="410"/>
      <c r="T129" s="410"/>
      <c r="U129" s="410"/>
      <c r="V129" s="410"/>
      <c r="W129" s="410"/>
      <c r="X129" s="410"/>
      <c r="Y129" s="410"/>
      <c r="Z129" s="410"/>
      <c r="AA129" s="410"/>
      <c r="AB129" s="410"/>
      <c r="AC129" s="410"/>
      <c r="AD129" s="410"/>
      <c r="AE129" s="414"/>
    </row>
    <row r="130" spans="2:31" ht="12">
      <c r="B130" s="1578" t="s">
        <v>1396</v>
      </c>
      <c r="C130" s="1579"/>
      <c r="D130" s="433" t="s">
        <v>824</v>
      </c>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5"/>
    </row>
    <row r="131" spans="2:31" ht="12">
      <c r="B131" s="446"/>
      <c r="C131" s="447"/>
      <c r="D131" s="1580" t="s">
        <v>915</v>
      </c>
      <c r="E131" s="1580"/>
      <c r="F131" s="1580"/>
      <c r="G131" s="1580"/>
      <c r="H131" s="1580"/>
      <c r="I131" s="1580"/>
      <c r="J131" s="1580"/>
      <c r="K131" s="1580"/>
      <c r="L131" s="1580"/>
      <c r="M131" s="1580"/>
      <c r="N131" s="1580"/>
      <c r="O131" s="1580"/>
      <c r="P131" s="1580"/>
      <c r="Q131" s="1580"/>
      <c r="R131" s="1580"/>
      <c r="S131" s="1580"/>
      <c r="T131" s="1580"/>
      <c r="U131" s="1580"/>
      <c r="V131" s="1580"/>
      <c r="W131" s="1580"/>
      <c r="X131" s="1580"/>
      <c r="Y131" s="1580"/>
      <c r="Z131" s="1580"/>
      <c r="AA131" s="1580"/>
      <c r="AB131" s="1580"/>
      <c r="AC131" s="1580"/>
      <c r="AD131" s="1580"/>
      <c r="AE131" s="1581"/>
    </row>
    <row r="132" spans="2:31" ht="12">
      <c r="B132" s="446"/>
      <c r="C132" s="447"/>
      <c r="D132" s="1580"/>
      <c r="E132" s="1580"/>
      <c r="F132" s="1580"/>
      <c r="G132" s="1580"/>
      <c r="H132" s="1580"/>
      <c r="I132" s="1580"/>
      <c r="J132" s="1580"/>
      <c r="K132" s="1580"/>
      <c r="L132" s="1580"/>
      <c r="M132" s="1580"/>
      <c r="N132" s="1580"/>
      <c r="O132" s="1580"/>
      <c r="P132" s="1580"/>
      <c r="Q132" s="1580"/>
      <c r="R132" s="1580"/>
      <c r="S132" s="1580"/>
      <c r="T132" s="1580"/>
      <c r="U132" s="1580"/>
      <c r="V132" s="1580"/>
      <c r="W132" s="1580"/>
      <c r="X132" s="1580"/>
      <c r="Y132" s="1580"/>
      <c r="Z132" s="1580"/>
      <c r="AA132" s="1580"/>
      <c r="AB132" s="1580"/>
      <c r="AC132" s="1580"/>
      <c r="AD132" s="1580"/>
      <c r="AE132" s="1581"/>
    </row>
    <row r="133" spans="2:31" ht="12">
      <c r="B133" s="892"/>
      <c r="C133" s="881"/>
      <c r="D133" s="881"/>
      <c r="E133" s="881"/>
      <c r="F133" s="881"/>
      <c r="G133" s="881"/>
      <c r="H133" s="881"/>
      <c r="I133" s="881"/>
      <c r="J133" s="881"/>
      <c r="K133" s="881"/>
      <c r="L133" s="881"/>
      <c r="M133" s="881"/>
      <c r="N133" s="881"/>
      <c r="O133" s="881"/>
      <c r="P133" s="881"/>
      <c r="Q133" s="881"/>
      <c r="R133" s="881"/>
      <c r="S133" s="881"/>
      <c r="T133" s="881"/>
      <c r="U133" s="881"/>
      <c r="V133" s="881"/>
      <c r="W133" s="881"/>
      <c r="X133" s="881"/>
      <c r="Y133" s="881"/>
      <c r="Z133" s="881"/>
      <c r="AA133" s="881"/>
      <c r="AB133" s="881"/>
      <c r="AC133" s="881"/>
      <c r="AD133" s="881"/>
      <c r="AE133" s="882"/>
    </row>
    <row r="134" spans="2:31" ht="12">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row>
    <row r="135" spans="4:31" ht="12">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row>
    <row r="136" spans="4:31" ht="12">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row>
    <row r="137" spans="4:31" ht="12">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row>
  </sheetData>
  <sheetProtection/>
  <mergeCells count="115">
    <mergeCell ref="B97:AE97"/>
    <mergeCell ref="C12:K12"/>
    <mergeCell ref="AD59:AE59"/>
    <mergeCell ref="S60:T60"/>
    <mergeCell ref="W60:X60"/>
    <mergeCell ref="AD60:AE60"/>
    <mergeCell ref="E81:O86"/>
    <mergeCell ref="T62:AD66"/>
    <mergeCell ref="E77:O77"/>
    <mergeCell ref="E57:F57"/>
    <mergeCell ref="E91:O93"/>
    <mergeCell ref="E87:O90"/>
    <mergeCell ref="AD61:AE61"/>
    <mergeCell ref="T48:AD49"/>
    <mergeCell ref="E44:O47"/>
    <mergeCell ref="E48:O49"/>
    <mergeCell ref="E78:O80"/>
    <mergeCell ref="E71:O74"/>
    <mergeCell ref="E67:O70"/>
    <mergeCell ref="S57:AD58"/>
    <mergeCell ref="S59:V59"/>
    <mergeCell ref="W59:X59"/>
    <mergeCell ref="Y59:AA59"/>
    <mergeCell ref="H51:I51"/>
    <mergeCell ref="M51:N51"/>
    <mergeCell ref="E51:G51"/>
    <mergeCell ref="T51:V51"/>
    <mergeCell ref="W51:X51"/>
    <mergeCell ref="AB51:AC51"/>
    <mergeCell ref="S33:T33"/>
    <mergeCell ref="W33:X33"/>
    <mergeCell ref="AD33:AE33"/>
    <mergeCell ref="S32:V32"/>
    <mergeCell ref="W32:X32"/>
    <mergeCell ref="AD34:AE34"/>
    <mergeCell ref="C11:K11"/>
    <mergeCell ref="E60:F60"/>
    <mergeCell ref="S19:AD20"/>
    <mergeCell ref="S23:T23"/>
    <mergeCell ref="W23:X23"/>
    <mergeCell ref="S22:V22"/>
    <mergeCell ref="W22:X22"/>
    <mergeCell ref="Y22:AA22"/>
    <mergeCell ref="Y32:AA32"/>
    <mergeCell ref="AD32:AE32"/>
    <mergeCell ref="V112:AD112"/>
    <mergeCell ref="E20:F20"/>
    <mergeCell ref="E24:F24"/>
    <mergeCell ref="E30:F30"/>
    <mergeCell ref="E34:F34"/>
    <mergeCell ref="L12:N12"/>
    <mergeCell ref="B15:AE15"/>
    <mergeCell ref="AD24:AE24"/>
    <mergeCell ref="S29:AD30"/>
    <mergeCell ref="AD22:AE22"/>
    <mergeCell ref="E35:O39"/>
    <mergeCell ref="B5:E5"/>
    <mergeCell ref="F5:AE5"/>
    <mergeCell ref="Q103:AE103"/>
    <mergeCell ref="Q101:AE101"/>
    <mergeCell ref="V111:AD111"/>
    <mergeCell ref="Y11:AA11"/>
    <mergeCell ref="L11:N11"/>
    <mergeCell ref="AD23:AE23"/>
    <mergeCell ref="P11:X11"/>
    <mergeCell ref="L111:M111"/>
    <mergeCell ref="B101:J101"/>
    <mergeCell ref="K101:M101"/>
    <mergeCell ref="B6:E6"/>
    <mergeCell ref="B7:E7"/>
    <mergeCell ref="F7:G7"/>
    <mergeCell ref="I7:J7"/>
    <mergeCell ref="M7:N7"/>
    <mergeCell ref="E62:O66"/>
    <mergeCell ref="E40:O43"/>
    <mergeCell ref="Q111:S111"/>
    <mergeCell ref="G117:I117"/>
    <mergeCell ref="L117:M117"/>
    <mergeCell ref="O117:P117"/>
    <mergeCell ref="Q117:S117"/>
    <mergeCell ref="B103:J103"/>
    <mergeCell ref="K103:M103"/>
    <mergeCell ref="B105:J105"/>
    <mergeCell ref="K105:M105"/>
    <mergeCell ref="G111:I111"/>
    <mergeCell ref="S125:U125"/>
    <mergeCell ref="Q126:R126"/>
    <mergeCell ref="Q125:R125"/>
    <mergeCell ref="B130:C130"/>
    <mergeCell ref="D131:AE132"/>
    <mergeCell ref="S127:U127"/>
    <mergeCell ref="B125:J127"/>
    <mergeCell ref="K125:M127"/>
    <mergeCell ref="O125:O127"/>
    <mergeCell ref="Q127:R127"/>
    <mergeCell ref="B1:E1"/>
    <mergeCell ref="F1:AE1"/>
    <mergeCell ref="B2:AE2"/>
    <mergeCell ref="B3:AE3"/>
    <mergeCell ref="Q102:AE102"/>
    <mergeCell ref="Q105:AE105"/>
    <mergeCell ref="O7:P7"/>
    <mergeCell ref="R7:S7"/>
    <mergeCell ref="U7:AE7"/>
    <mergeCell ref="B8:E8"/>
    <mergeCell ref="F8:G8"/>
    <mergeCell ref="H8:I8"/>
    <mergeCell ref="K8:L8"/>
    <mergeCell ref="V117:AD117"/>
    <mergeCell ref="V118:AD118"/>
    <mergeCell ref="C120:F121"/>
    <mergeCell ref="Q112:S112"/>
    <mergeCell ref="Q118:S118"/>
    <mergeCell ref="G120:AE121"/>
    <mergeCell ref="O111:P111"/>
  </mergeCells>
  <dataValidations count="2">
    <dataValidation type="list" allowBlank="1" showInputMessage="1" showErrorMessage="1" sqref="G6 P6 W6 C19 C22 C29 C32 C57 C59 R19 R29 R57">
      <formula1>$AH$5:$AH$7</formula1>
    </dataValidation>
    <dataValidation type="list" allowBlank="1" showInputMessage="1" showErrorMessage="1" sqref="K103:M103">
      <formula1>$AI$5:$AI$9</formula1>
    </dataValidation>
  </dataValidations>
  <printOptions horizontalCentered="1"/>
  <pageMargins left="0.5905511811023623" right="0.1968503937007874" top="0.1968503937007874" bottom="0.1968503937007874"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C42"/>
  <sheetViews>
    <sheetView view="pageBreakPreview" zoomScaleSheetLayoutView="100" zoomScalePageLayoutView="0" workbookViewId="0" topLeftCell="A1">
      <selection activeCell="A1" sqref="A1"/>
    </sheetView>
  </sheetViews>
  <sheetFormatPr defaultColWidth="9.00390625" defaultRowHeight="13.5"/>
  <cols>
    <col min="1" max="1" width="0.875" style="903" customWidth="1"/>
    <col min="2" max="13" width="6.625" style="903" customWidth="1"/>
    <col min="14" max="15" width="7.125" style="903" customWidth="1"/>
    <col min="16" max="16" width="1.00390625" style="903" customWidth="1"/>
    <col min="17" max="17" width="2.00390625" style="903" customWidth="1"/>
    <col min="18" max="16384" width="9.00390625" style="903" customWidth="1"/>
  </cols>
  <sheetData>
    <row r="1" ht="14.25">
      <c r="B1" s="903" t="s">
        <v>1503</v>
      </c>
    </row>
    <row r="2" spans="2:18" ht="24" customHeight="1">
      <c r="B2" s="1659" t="s">
        <v>1452</v>
      </c>
      <c r="C2" s="1660"/>
      <c r="D2" s="1660"/>
      <c r="E2" s="1660"/>
      <c r="F2" s="1660"/>
      <c r="G2" s="1660"/>
      <c r="H2" s="1660"/>
      <c r="I2" s="1660"/>
      <c r="J2" s="1660"/>
      <c r="K2" s="1660"/>
      <c r="L2" s="1660"/>
      <c r="M2" s="1661"/>
      <c r="N2" s="1661"/>
      <c r="O2" s="1661"/>
      <c r="R2" s="448">
        <v>28</v>
      </c>
    </row>
    <row r="3" ht="11.25" customHeight="1">
      <c r="R3" s="448">
        <v>29</v>
      </c>
    </row>
    <row r="4" spans="2:29" ht="30" customHeight="1">
      <c r="B4" s="1662" t="s">
        <v>1453</v>
      </c>
      <c r="C4" s="1662"/>
      <c r="D4" s="1662"/>
      <c r="E4" s="1662"/>
      <c r="F4" s="1662"/>
      <c r="G4" s="1662"/>
      <c r="H4" s="1662"/>
      <c r="I4" s="1662"/>
      <c r="J4" s="1662"/>
      <c r="K4" s="1662"/>
      <c r="L4" s="1662"/>
      <c r="M4" s="1662"/>
      <c r="N4" s="1662"/>
      <c r="O4" s="1662"/>
      <c r="P4" s="502"/>
      <c r="Q4" s="502"/>
      <c r="R4" s="448">
        <v>30</v>
      </c>
      <c r="S4" s="502"/>
      <c r="T4" s="502"/>
      <c r="U4" s="502"/>
      <c r="V4" s="502"/>
      <c r="W4" s="502"/>
      <c r="X4" s="502"/>
      <c r="Y4" s="502"/>
      <c r="Z4" s="502"/>
      <c r="AA4" s="502"/>
      <c r="AB4" s="502"/>
      <c r="AC4" s="502"/>
    </row>
    <row r="5" spans="2:29" ht="16.5" customHeight="1">
      <c r="B5" s="911"/>
      <c r="C5" s="911"/>
      <c r="D5" s="911"/>
      <c r="E5" s="911"/>
      <c r="F5" s="911"/>
      <c r="G5" s="911"/>
      <c r="H5" s="911"/>
      <c r="I5" s="911"/>
      <c r="J5" s="911"/>
      <c r="K5" s="911"/>
      <c r="L5" s="911"/>
      <c r="M5" s="911"/>
      <c r="N5" s="911"/>
      <c r="O5" s="911"/>
      <c r="P5" s="502"/>
      <c r="Q5" s="502"/>
      <c r="R5" s="448">
        <v>31</v>
      </c>
      <c r="S5" s="502"/>
      <c r="T5" s="502"/>
      <c r="U5" s="502"/>
      <c r="V5" s="502"/>
      <c r="W5" s="502"/>
      <c r="X5" s="502"/>
      <c r="Y5" s="502"/>
      <c r="Z5" s="502"/>
      <c r="AA5" s="502"/>
      <c r="AB5" s="502"/>
      <c r="AC5" s="502"/>
    </row>
    <row r="6" spans="2:18" ht="24" customHeight="1">
      <c r="B6" s="1663" t="s">
        <v>1454</v>
      </c>
      <c r="C6" s="1663"/>
      <c r="D6" s="1663"/>
      <c r="E6" s="1663"/>
      <c r="F6" s="1663"/>
      <c r="G6" s="1663"/>
      <c r="H6" s="1663"/>
      <c r="I6" s="1663"/>
      <c r="J6" s="1663"/>
      <c r="K6" s="1663"/>
      <c r="L6" s="1663"/>
      <c r="M6" s="1663"/>
      <c r="N6" s="1663"/>
      <c r="O6" s="1663"/>
      <c r="R6" s="448"/>
    </row>
    <row r="7" spans="2:15" ht="14.25">
      <c r="B7" s="1664" t="s">
        <v>1455</v>
      </c>
      <c r="C7" s="1664"/>
      <c r="D7" s="1664"/>
      <c r="E7" s="1664"/>
      <c r="F7" s="1664"/>
      <c r="G7" s="1664"/>
      <c r="H7" s="1664"/>
      <c r="I7" s="1664"/>
      <c r="J7" s="1664"/>
      <c r="K7" s="1664"/>
      <c r="L7" s="1664"/>
      <c r="M7" s="1664"/>
      <c r="N7" s="1664"/>
      <c r="O7" s="1664"/>
    </row>
    <row r="8" ht="20.25" customHeight="1">
      <c r="B8" s="903" t="s">
        <v>1456</v>
      </c>
    </row>
    <row r="9" spans="2:15" ht="23.25" customHeight="1">
      <c r="B9" s="905"/>
      <c r="C9" s="910"/>
      <c r="D9" s="910"/>
      <c r="E9" s="910"/>
      <c r="F9" s="912">
        <f>IF(L9="","",L9-1)</f>
      </c>
      <c r="G9" s="913" t="s">
        <v>34</v>
      </c>
      <c r="H9" s="910"/>
      <c r="I9" s="907"/>
      <c r="J9" s="908"/>
      <c r="K9" s="914"/>
      <c r="L9" s="915"/>
      <c r="M9" s="916" t="s">
        <v>34</v>
      </c>
      <c r="N9" s="1665" t="s">
        <v>1457</v>
      </c>
      <c r="O9" s="1665" t="s">
        <v>1458</v>
      </c>
    </row>
    <row r="10" spans="2:15" ht="26.25" customHeight="1" thickBot="1">
      <c r="B10" s="917" t="s">
        <v>336</v>
      </c>
      <c r="C10" s="917" t="s">
        <v>142</v>
      </c>
      <c r="D10" s="917" t="s">
        <v>143</v>
      </c>
      <c r="E10" s="917" t="s">
        <v>144</v>
      </c>
      <c r="F10" s="917" t="s">
        <v>145</v>
      </c>
      <c r="G10" s="917" t="s">
        <v>146</v>
      </c>
      <c r="H10" s="896" t="s">
        <v>1459</v>
      </c>
      <c r="I10" s="917" t="s">
        <v>1460</v>
      </c>
      <c r="J10" s="917" t="s">
        <v>1461</v>
      </c>
      <c r="K10" s="917" t="s">
        <v>147</v>
      </c>
      <c r="L10" s="917" t="s">
        <v>148</v>
      </c>
      <c r="M10" s="895" t="s">
        <v>149</v>
      </c>
      <c r="N10" s="1666"/>
      <c r="O10" s="1667"/>
    </row>
    <row r="11" spans="2:15" ht="36" customHeight="1" thickBot="1">
      <c r="B11" s="918"/>
      <c r="C11" s="919"/>
      <c r="D11" s="919"/>
      <c r="E11" s="919"/>
      <c r="F11" s="919"/>
      <c r="G11" s="919"/>
      <c r="H11" s="920"/>
      <c r="I11" s="919"/>
      <c r="J11" s="919"/>
      <c r="K11" s="919"/>
      <c r="L11" s="921"/>
      <c r="M11" s="922"/>
      <c r="N11" s="923">
        <f>SUM(B11:L11)</f>
        <v>0</v>
      </c>
      <c r="O11" s="924">
        <f>IF(N11=0,"",ROUND(N11/11,2))</f>
      </c>
    </row>
    <row r="12" spans="2:15" ht="14.25">
      <c r="B12" s="86" t="s">
        <v>1462</v>
      </c>
      <c r="N12" s="1668" t="s">
        <v>1463</v>
      </c>
      <c r="O12" s="1668"/>
    </row>
    <row r="13" spans="2:15" ht="13.5">
      <c r="B13" s="1669" t="s">
        <v>1464</v>
      </c>
      <c r="C13" s="1670"/>
      <c r="D13" s="1670"/>
      <c r="E13" s="1670"/>
      <c r="F13" s="1670"/>
      <c r="G13" s="1670"/>
      <c r="H13" s="1670"/>
      <c r="I13" s="1670"/>
      <c r="J13" s="1670"/>
      <c r="K13" s="1670"/>
      <c r="L13" s="1670"/>
      <c r="M13" s="1670"/>
      <c r="N13" s="1670"/>
      <c r="O13" s="1670"/>
    </row>
    <row r="14" ht="11.25" customHeight="1"/>
    <row r="15" ht="19.5" customHeight="1">
      <c r="B15" s="903" t="s">
        <v>1465</v>
      </c>
    </row>
    <row r="16" spans="3:15" ht="19.5" customHeight="1">
      <c r="C16" s="1671" t="s">
        <v>1466</v>
      </c>
      <c r="D16" s="1672"/>
      <c r="E16" s="1672"/>
      <c r="F16" s="1672"/>
      <c r="G16" s="1672"/>
      <c r="H16" s="1673"/>
      <c r="J16" s="1674" t="s">
        <v>1467</v>
      </c>
      <c r="K16" s="1675"/>
      <c r="L16" s="1675"/>
      <c r="M16" s="1672"/>
      <c r="N16" s="1672"/>
      <c r="O16" s="1673"/>
    </row>
    <row r="17" spans="3:15" ht="19.5" customHeight="1">
      <c r="C17" s="1676" t="s">
        <v>1468</v>
      </c>
      <c r="D17" s="1677"/>
      <c r="E17" s="1678"/>
      <c r="F17" s="1679" t="s">
        <v>1469</v>
      </c>
      <c r="G17" s="1679"/>
      <c r="H17" s="1679"/>
      <c r="J17" s="1680" t="s">
        <v>1470</v>
      </c>
      <c r="K17" s="1680"/>
      <c r="L17" s="1680"/>
      <c r="M17" s="1679" t="s">
        <v>1469</v>
      </c>
      <c r="N17" s="1679"/>
      <c r="O17" s="1679"/>
    </row>
    <row r="18" spans="3:15" ht="28.5" customHeight="1">
      <c r="C18" s="1681" t="s">
        <v>1471</v>
      </c>
      <c r="D18" s="1682"/>
      <c r="E18" s="1683"/>
      <c r="F18" s="1684" t="s">
        <v>1472</v>
      </c>
      <c r="G18" s="1684"/>
      <c r="H18" s="1684"/>
      <c r="J18" s="1685" t="s">
        <v>1473</v>
      </c>
      <c r="K18" s="1685"/>
      <c r="L18" s="1685"/>
      <c r="M18" s="1684" t="s">
        <v>1472</v>
      </c>
      <c r="N18" s="1684"/>
      <c r="O18" s="1684"/>
    </row>
    <row r="19" spans="3:15" ht="28.5" customHeight="1">
      <c r="C19" s="1681" t="s">
        <v>1474</v>
      </c>
      <c r="D19" s="1682"/>
      <c r="E19" s="1683"/>
      <c r="F19" s="1684" t="s">
        <v>1475</v>
      </c>
      <c r="G19" s="1684"/>
      <c r="H19" s="1684"/>
      <c r="J19" s="1686" t="s">
        <v>1476</v>
      </c>
      <c r="K19" s="1687"/>
      <c r="L19" s="1688"/>
      <c r="M19" s="925" t="s">
        <v>1475</v>
      </c>
      <c r="N19" s="925"/>
      <c r="O19" s="925"/>
    </row>
    <row r="20" spans="3:15" ht="19.5" customHeight="1">
      <c r="C20" s="1671" t="s">
        <v>1477</v>
      </c>
      <c r="D20" s="1672"/>
      <c r="E20" s="1673"/>
      <c r="F20" s="1684" t="s">
        <v>1478</v>
      </c>
      <c r="G20" s="1684"/>
      <c r="H20" s="1684"/>
      <c r="J20" s="1689" t="s">
        <v>1477</v>
      </c>
      <c r="K20" s="1690"/>
      <c r="L20" s="1691"/>
      <c r="M20" s="901" t="s">
        <v>1479</v>
      </c>
      <c r="N20" s="901"/>
      <c r="O20" s="901"/>
    </row>
    <row r="21" spans="3:8" ht="19.5" customHeight="1">
      <c r="C21" s="556"/>
      <c r="D21" s="556"/>
      <c r="E21" s="556"/>
      <c r="F21" s="556"/>
      <c r="G21" s="556"/>
      <c r="H21" s="556"/>
    </row>
    <row r="22" spans="2:15" ht="27" customHeight="1">
      <c r="B22" s="1692" t="s">
        <v>1480</v>
      </c>
      <c r="C22" s="1692"/>
      <c r="D22" s="1692"/>
      <c r="E22" s="1692"/>
      <c r="F22" s="1692"/>
      <c r="G22" s="1692"/>
      <c r="H22" s="1692"/>
      <c r="I22" s="1692"/>
      <c r="J22" s="1692"/>
      <c r="K22" s="1692"/>
      <c r="L22" s="1692"/>
      <c r="M22" s="1692"/>
      <c r="N22" s="1692"/>
      <c r="O22" s="1692"/>
    </row>
    <row r="23" spans="2:15" ht="11.25" customHeight="1">
      <c r="B23" s="897"/>
      <c r="C23" s="897"/>
      <c r="D23" s="897"/>
      <c r="E23" s="897"/>
      <c r="F23" s="897"/>
      <c r="G23" s="897"/>
      <c r="H23" s="897"/>
      <c r="I23" s="897"/>
      <c r="J23" s="897"/>
      <c r="K23" s="897"/>
      <c r="L23" s="897"/>
      <c r="M23" s="897"/>
      <c r="N23" s="897"/>
      <c r="O23" s="897"/>
    </row>
    <row r="24" spans="2:15" ht="27" customHeight="1">
      <c r="B24" s="1692" t="s">
        <v>1481</v>
      </c>
      <c r="C24" s="1692"/>
      <c r="D24" s="1692"/>
      <c r="E24" s="1692"/>
      <c r="F24" s="1692"/>
      <c r="G24" s="1692"/>
      <c r="H24" s="1692"/>
      <c r="I24" s="1692"/>
      <c r="J24" s="1692"/>
      <c r="K24" s="1692"/>
      <c r="L24" s="1692"/>
      <c r="M24" s="1692"/>
      <c r="N24" s="1692"/>
      <c r="O24" s="1692"/>
    </row>
    <row r="25" spans="2:15" ht="11.25" customHeight="1">
      <c r="B25" s="897"/>
      <c r="C25" s="897"/>
      <c r="D25" s="897"/>
      <c r="E25" s="897"/>
      <c r="F25" s="897"/>
      <c r="G25" s="897"/>
      <c r="H25" s="897"/>
      <c r="I25" s="897"/>
      <c r="J25" s="897"/>
      <c r="K25" s="897"/>
      <c r="L25" s="897"/>
      <c r="M25" s="897"/>
      <c r="N25" s="897"/>
      <c r="O25" s="897"/>
    </row>
    <row r="26" spans="2:15" ht="27" customHeight="1">
      <c r="B26" s="1692" t="s">
        <v>1482</v>
      </c>
      <c r="C26" s="1692"/>
      <c r="D26" s="1692"/>
      <c r="E26" s="1692"/>
      <c r="F26" s="1692"/>
      <c r="G26" s="1692"/>
      <c r="H26" s="1692"/>
      <c r="I26" s="1692"/>
      <c r="J26" s="1692"/>
      <c r="K26" s="1692"/>
      <c r="L26" s="1692"/>
      <c r="M26" s="1692"/>
      <c r="N26" s="1692"/>
      <c r="O26" s="1692"/>
    </row>
    <row r="27" spans="3:9" ht="19.5" customHeight="1">
      <c r="C27" s="556"/>
      <c r="D27" s="556"/>
      <c r="E27" s="556"/>
      <c r="F27" s="556"/>
      <c r="G27" s="556"/>
      <c r="H27" s="556"/>
      <c r="I27" s="556"/>
    </row>
    <row r="28" spans="2:15" ht="25.5" customHeight="1">
      <c r="B28" s="1663" t="s">
        <v>1483</v>
      </c>
      <c r="C28" s="1663"/>
      <c r="D28" s="1663"/>
      <c r="E28" s="1663"/>
      <c r="F28" s="1663"/>
      <c r="G28" s="1663"/>
      <c r="H28" s="1663"/>
      <c r="I28" s="1663"/>
      <c r="J28" s="1663"/>
      <c r="K28" s="1663"/>
      <c r="L28" s="1663"/>
      <c r="M28" s="1663"/>
      <c r="N28" s="1663"/>
      <c r="O28" s="1663"/>
    </row>
    <row r="29" spans="2:15" ht="25.5" customHeight="1">
      <c r="B29" s="1693" t="s">
        <v>1484</v>
      </c>
      <c r="C29" s="1693"/>
      <c r="D29" s="1693"/>
      <c r="E29" s="1693"/>
      <c r="F29" s="1693"/>
      <c r="G29" s="1693"/>
      <c r="H29" s="1693"/>
      <c r="I29" s="1693"/>
      <c r="J29" s="1693"/>
      <c r="K29" s="1693"/>
      <c r="L29" s="1693"/>
      <c r="M29" s="1693"/>
      <c r="N29" s="1693"/>
      <c r="O29" s="1693"/>
    </row>
    <row r="30" spans="2:15" ht="13.5">
      <c r="B30" s="1694" t="s">
        <v>1485</v>
      </c>
      <c r="C30" s="1694"/>
      <c r="D30" s="1694"/>
      <c r="E30" s="1694"/>
      <c r="F30" s="1694"/>
      <c r="G30" s="1694"/>
      <c r="H30" s="1694"/>
      <c r="I30" s="1694"/>
      <c r="J30" s="1694"/>
      <c r="K30" s="1694"/>
      <c r="L30" s="1694"/>
      <c r="M30" s="1694"/>
      <c r="N30" s="1694"/>
      <c r="O30" s="1694"/>
    </row>
    <row r="31" ht="19.5" customHeight="1">
      <c r="B31" s="903" t="s">
        <v>1486</v>
      </c>
    </row>
    <row r="32" spans="2:17" ht="30.75" customHeight="1">
      <c r="B32" s="926"/>
      <c r="C32" s="1697" t="s">
        <v>1487</v>
      </c>
      <c r="D32" s="1697"/>
      <c r="E32" s="1697"/>
      <c r="F32" s="1697"/>
      <c r="G32" s="1697"/>
      <c r="H32" s="1697"/>
      <c r="I32" s="1697"/>
      <c r="J32" s="1697"/>
      <c r="K32" s="1697"/>
      <c r="L32" s="1697"/>
      <c r="M32" s="1697"/>
      <c r="N32" s="1697"/>
      <c r="O32" s="643"/>
      <c r="P32" s="556"/>
      <c r="Q32" s="556"/>
    </row>
    <row r="33" spans="2:17" ht="14.25" customHeight="1" thickBot="1">
      <c r="B33" s="902"/>
      <c r="C33" s="909"/>
      <c r="D33" s="909"/>
      <c r="E33" s="909"/>
      <c r="F33" s="909"/>
      <c r="G33" s="909"/>
      <c r="H33" s="909"/>
      <c r="I33" s="909"/>
      <c r="J33" s="909"/>
      <c r="K33" s="909" t="s">
        <v>1488</v>
      </c>
      <c r="L33" s="909"/>
      <c r="M33" s="909"/>
      <c r="N33" s="909"/>
      <c r="O33" s="904"/>
      <c r="P33" s="556"/>
      <c r="Q33" s="556"/>
    </row>
    <row r="34" spans="2:15" ht="37.5" customHeight="1" thickBot="1">
      <c r="B34" s="906"/>
      <c r="C34" s="927"/>
      <c r="D34" s="928" t="s">
        <v>1489</v>
      </c>
      <c r="E34" s="929" t="s">
        <v>1490</v>
      </c>
      <c r="F34" s="929">
        <v>0.9</v>
      </c>
      <c r="G34" s="929" t="s">
        <v>1490</v>
      </c>
      <c r="H34" s="927"/>
      <c r="I34" s="930" t="s">
        <v>1491</v>
      </c>
      <c r="J34" s="931" t="s">
        <v>337</v>
      </c>
      <c r="K34" s="1698">
        <f>IF(C34="","",ROUND(C34*F34*H34,2))</f>
      </c>
      <c r="L34" s="1699"/>
      <c r="M34" s="930" t="s">
        <v>1492</v>
      </c>
      <c r="N34" s="932"/>
      <c r="O34" s="904"/>
    </row>
    <row r="35" spans="2:17" ht="17.25" customHeight="1">
      <c r="B35" s="906"/>
      <c r="C35" s="1700" t="s">
        <v>1493</v>
      </c>
      <c r="D35" s="1700"/>
      <c r="E35" s="1700"/>
      <c r="F35" s="1700"/>
      <c r="G35" s="1700"/>
      <c r="H35" s="1700"/>
      <c r="I35" s="1700"/>
      <c r="J35" s="1700"/>
      <c r="K35" s="1700"/>
      <c r="L35" s="1700"/>
      <c r="M35" s="1700"/>
      <c r="N35" s="1700"/>
      <c r="O35" s="1701"/>
      <c r="P35" s="556"/>
      <c r="Q35" s="556"/>
    </row>
    <row r="36" spans="2:17" ht="17.25" customHeight="1">
      <c r="B36" s="933"/>
      <c r="C36" s="900"/>
      <c r="D36" s="900"/>
      <c r="E36" s="900"/>
      <c r="F36" s="900"/>
      <c r="G36" s="900"/>
      <c r="H36" s="900"/>
      <c r="I36" s="900"/>
      <c r="J36" s="934"/>
      <c r="K36" s="900"/>
      <c r="L36" s="900"/>
      <c r="M36" s="900"/>
      <c r="N36" s="898"/>
      <c r="O36" s="899"/>
      <c r="P36" s="935"/>
      <c r="Q36" s="556"/>
    </row>
    <row r="37" spans="2:17" ht="13.5" customHeight="1">
      <c r="B37" s="557"/>
      <c r="C37" s="556"/>
      <c r="D37" s="556"/>
      <c r="E37" s="502"/>
      <c r="F37" s="557"/>
      <c r="G37" s="557"/>
      <c r="H37" s="557"/>
      <c r="I37" s="557"/>
      <c r="J37" s="557"/>
      <c r="K37" s="557"/>
      <c r="L37" s="556"/>
      <c r="M37" s="556"/>
      <c r="N37" s="556"/>
      <c r="O37" s="556"/>
      <c r="P37" s="556"/>
      <c r="Q37" s="556"/>
    </row>
    <row r="38" spans="2:15" ht="24.75" customHeight="1">
      <c r="B38" s="1702" t="s">
        <v>1494</v>
      </c>
      <c r="C38" s="1703"/>
      <c r="D38" s="1703"/>
      <c r="E38" s="1703"/>
      <c r="F38" s="1703"/>
      <c r="G38" s="1703"/>
      <c r="H38" s="1703"/>
      <c r="I38" s="1703"/>
      <c r="J38" s="1703"/>
      <c r="K38" s="1703"/>
      <c r="L38" s="1703"/>
      <c r="M38" s="1703"/>
      <c r="N38" s="1703"/>
      <c r="O38" s="1703"/>
    </row>
    <row r="39" ht="7.5" customHeight="1"/>
    <row r="40" spans="2:18" ht="24.75" customHeight="1">
      <c r="B40" s="1695" t="s">
        <v>1495</v>
      </c>
      <c r="C40" s="1695"/>
      <c r="D40" s="1695"/>
      <c r="E40" s="1695"/>
      <c r="F40" s="1695"/>
      <c r="G40" s="936" t="str">
        <f>IF($K$34&lt;=750,$R$40,$R$41)</f>
        <v>-</v>
      </c>
      <c r="H40" s="1671" t="s">
        <v>1496</v>
      </c>
      <c r="I40" s="1672"/>
      <c r="J40" s="1672"/>
      <c r="K40" s="1672"/>
      <c r="L40" s="1672"/>
      <c r="M40" s="1673"/>
      <c r="N40" s="556"/>
      <c r="O40" s="556"/>
      <c r="R40" s="895" t="s">
        <v>727</v>
      </c>
    </row>
    <row r="41" spans="2:18" ht="24.75" customHeight="1">
      <c r="B41" s="1695" t="s">
        <v>1497</v>
      </c>
      <c r="C41" s="1695"/>
      <c r="D41" s="1695"/>
      <c r="E41" s="1695"/>
      <c r="F41" s="1695"/>
      <c r="G41" s="936" t="str">
        <f>IF(AND(K34&gt;750,K34&lt;=900),$R$40,$R$41)</f>
        <v>-</v>
      </c>
      <c r="H41" s="1674" t="s">
        <v>1498</v>
      </c>
      <c r="I41" s="1675"/>
      <c r="J41" s="1675"/>
      <c r="K41" s="1675"/>
      <c r="L41" s="1675"/>
      <c r="M41" s="1696"/>
      <c r="N41" s="556"/>
      <c r="O41" s="556"/>
      <c r="R41" s="895" t="s">
        <v>1499</v>
      </c>
    </row>
    <row r="42" spans="2:15" ht="24.75" customHeight="1">
      <c r="B42" s="1695" t="s">
        <v>1500</v>
      </c>
      <c r="C42" s="1695"/>
      <c r="D42" s="1695"/>
      <c r="E42" s="1695"/>
      <c r="F42" s="1695"/>
      <c r="G42" s="936" t="str">
        <f>IF($K$34&gt;900,$R$40,$R$41)</f>
        <v>〇</v>
      </c>
      <c r="H42" s="1674" t="s">
        <v>1501</v>
      </c>
      <c r="I42" s="1675"/>
      <c r="J42" s="1675"/>
      <c r="K42" s="1675"/>
      <c r="L42" s="1675"/>
      <c r="M42" s="1696"/>
      <c r="N42" s="556"/>
      <c r="O42" s="556"/>
    </row>
    <row r="43" ht="7.5" customHeight="1"/>
  </sheetData>
  <sheetProtection/>
  <mergeCells count="42">
    <mergeCell ref="B41:F41"/>
    <mergeCell ref="H41:M41"/>
    <mergeCell ref="B42:F42"/>
    <mergeCell ref="H42:M42"/>
    <mergeCell ref="C32:N32"/>
    <mergeCell ref="K34:L34"/>
    <mergeCell ref="C35:O35"/>
    <mergeCell ref="B38:O38"/>
    <mergeCell ref="B40:F40"/>
    <mergeCell ref="H40:M40"/>
    <mergeCell ref="B22:O22"/>
    <mergeCell ref="B24:O24"/>
    <mergeCell ref="B26:O26"/>
    <mergeCell ref="B28:O28"/>
    <mergeCell ref="B29:O29"/>
    <mergeCell ref="B30:O30"/>
    <mergeCell ref="C19:E19"/>
    <mergeCell ref="F19:H19"/>
    <mergeCell ref="J19:L19"/>
    <mergeCell ref="C20:E20"/>
    <mergeCell ref="F20:H20"/>
    <mergeCell ref="J20:L20"/>
    <mergeCell ref="C17:E17"/>
    <mergeCell ref="F17:H17"/>
    <mergeCell ref="J17:L17"/>
    <mergeCell ref="M17:O17"/>
    <mergeCell ref="C18:E18"/>
    <mergeCell ref="F18:H18"/>
    <mergeCell ref="J18:L18"/>
    <mergeCell ref="M18:O18"/>
    <mergeCell ref="N12:O12"/>
    <mergeCell ref="B13:O13"/>
    <mergeCell ref="C16:E16"/>
    <mergeCell ref="F16:H16"/>
    <mergeCell ref="J16:L16"/>
    <mergeCell ref="M16:O16"/>
    <mergeCell ref="B2:O2"/>
    <mergeCell ref="B4:O4"/>
    <mergeCell ref="B6:O6"/>
    <mergeCell ref="B7:O7"/>
    <mergeCell ref="N9:N10"/>
    <mergeCell ref="O9:O10"/>
  </mergeCells>
  <printOptions/>
  <pageMargins left="0.7" right="0.7" top="0.75" bottom="0.75" header="0.3" footer="0.3"/>
  <pageSetup horizontalDpi="600" verticalDpi="600" orientation="portrait" paperSize="9" scale="92" r:id="rId3"/>
  <colBreaks count="1" manualBreakCount="1">
    <brk id="1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2022-09-27T04:11:19Z</cp:lastPrinted>
  <dcterms:created xsi:type="dcterms:W3CDTF">1997-01-08T22:48:59Z</dcterms:created>
  <dcterms:modified xsi:type="dcterms:W3CDTF">2022-10-07T03:16:54Z</dcterms:modified>
  <cp:category/>
  <cp:version/>
  <cp:contentType/>
  <cp:contentStatus/>
</cp:coreProperties>
</file>