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4000" windowHeight="9750" tabRatio="696"/>
  </bookViews>
  <sheets>
    <sheet name="記載方法★必読★" sheetId="57" r:id="rId1"/>
    <sheet name="基本情報入力" sheetId="50" r:id="rId2"/>
    <sheet name="①交付申請書（様式第１号）" sheetId="2" r:id="rId3"/>
    <sheet name="②導入計画書（介護ロボット）Ａ " sheetId="51" r:id="rId4"/>
    <sheet name="②導入計画書（通信環境整備）B " sheetId="52" r:id="rId5"/>
    <sheet name="②導入計画書（介護ロボット）C" sheetId="55" r:id="rId6"/>
    <sheet name="③所要額調書" sheetId="37" r:id="rId7"/>
    <sheet name="種別（表１・表２）" sheetId="12" r:id="rId8"/>
  </sheets>
  <definedNames>
    <definedName name="_xlnm.Print_Area" localSheetId="2">'①交付申請書（様式第１号）'!$A$1:$E$21</definedName>
    <definedName name="_xlnm.Print_Area" localSheetId="3">'②導入計画書（介護ロボット）Ａ '!$A$1:$AX$66</definedName>
    <definedName name="_xlnm.Print_Area" localSheetId="5">'②導入計画書（介護ロボット）C'!$A$1:$AX$66</definedName>
    <definedName name="_xlnm.Print_Area" localSheetId="4">'②導入計画書（通信環境整備）B '!$A$1:$AX$69</definedName>
    <definedName name="_xlnm.Print_Area" localSheetId="6">③所要額調書!$A$1:$O$15</definedName>
    <definedName name="_xlnm.Print_Area" localSheetId="0">記載方法★必読★!$B$1:$M$34</definedName>
    <definedName name="_xlnm.Print_Area" localSheetId="7">'種別（表１・表２）'!$A$1:$C$37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0" i="37" l="1"/>
  <c r="B7" i="37"/>
  <c r="U52" i="55" l="1"/>
  <c r="U55" i="52"/>
  <c r="U52" i="51" l="1"/>
  <c r="W77" i="52" l="1"/>
  <c r="W75" i="52"/>
  <c r="W73" i="52"/>
  <c r="B8" i="37" l="1"/>
  <c r="N8" i="37" l="1"/>
  <c r="F72" i="55"/>
  <c r="C9" i="37" s="1"/>
  <c r="N9" i="37" s="1"/>
  <c r="F72" i="51" l="1"/>
  <c r="C7" i="37" s="1"/>
  <c r="B9" i="37" l="1"/>
  <c r="G66" i="55"/>
  <c r="E66" i="55"/>
  <c r="G64" i="55"/>
  <c r="E64" i="55"/>
  <c r="G62" i="55"/>
  <c r="E62" i="55"/>
  <c r="G60" i="55"/>
  <c r="E60" i="55"/>
  <c r="U51" i="55"/>
  <c r="AJ11" i="55"/>
  <c r="AA11" i="55"/>
  <c r="S11" i="55"/>
  <c r="J11" i="55"/>
  <c r="AJ10" i="55"/>
  <c r="AA10" i="55"/>
  <c r="S10" i="55"/>
  <c r="J10" i="55"/>
  <c r="AU6" i="55"/>
  <c r="AO6" i="55"/>
  <c r="F9" i="37" s="1"/>
  <c r="X6" i="55"/>
  <c r="E9" i="37" s="1"/>
  <c r="R6" i="55"/>
  <c r="A6" i="55"/>
  <c r="F7" i="37"/>
  <c r="N7" i="37"/>
  <c r="D9" i="37" l="1"/>
  <c r="E69" i="52"/>
  <c r="E67" i="52"/>
  <c r="E65" i="52"/>
  <c r="E63" i="52"/>
  <c r="G69" i="52"/>
  <c r="G67" i="52"/>
  <c r="G65" i="52"/>
  <c r="G63" i="52"/>
  <c r="U54" i="52"/>
  <c r="E66" i="51"/>
  <c r="E64" i="51"/>
  <c r="G64" i="51"/>
  <c r="E2" i="2" l="1"/>
  <c r="U51" i="51"/>
  <c r="AJ11" i="52"/>
  <c r="AA11" i="52"/>
  <c r="S11" i="52"/>
  <c r="J11" i="52"/>
  <c r="AJ10" i="52"/>
  <c r="AA10" i="52"/>
  <c r="S10" i="52"/>
  <c r="J10" i="52"/>
  <c r="AU6" i="52"/>
  <c r="AO6" i="52"/>
  <c r="F8" i="37" s="1"/>
  <c r="X6" i="52"/>
  <c r="E8" i="37" s="1"/>
  <c r="R6" i="52"/>
  <c r="A6" i="52"/>
  <c r="AJ11" i="51"/>
  <c r="AJ10" i="51"/>
  <c r="AA11" i="51"/>
  <c r="AA10" i="51"/>
  <c r="S11" i="51"/>
  <c r="S10" i="51"/>
  <c r="J11" i="51"/>
  <c r="J10" i="51"/>
  <c r="AU6" i="51"/>
  <c r="AO6" i="51"/>
  <c r="X6" i="51"/>
  <c r="E7" i="37" s="1"/>
  <c r="R6" i="51"/>
  <c r="D7" i="37" s="1"/>
  <c r="A6" i="51"/>
  <c r="E12" i="2"/>
  <c r="E10" i="2"/>
  <c r="E8" i="2"/>
  <c r="E7" i="2"/>
  <c r="D8" i="37" l="1"/>
  <c r="C8" i="37"/>
  <c r="M3" i="37"/>
  <c r="G66" i="51"/>
  <c r="G62" i="51"/>
  <c r="E62" i="51"/>
  <c r="G60" i="51"/>
  <c r="E60" i="51"/>
  <c r="J10" i="37" l="1"/>
  <c r="I10" i="37"/>
  <c r="K7" i="37"/>
  <c r="M7" i="37" s="1"/>
  <c r="O7" i="37" l="1"/>
  <c r="K8" i="37" l="1"/>
  <c r="K9" i="37"/>
  <c r="N10" i="37" l="1"/>
  <c r="M9" i="37"/>
  <c r="O9" i="37" s="1"/>
  <c r="M8" i="37"/>
  <c r="K10" i="37"/>
  <c r="M10" i="37" l="1"/>
  <c r="O8" i="37"/>
  <c r="C19" i="2" l="1"/>
</calcChain>
</file>

<file path=xl/comments1.xml><?xml version="1.0" encoding="utf-8"?>
<comments xmlns="http://schemas.openxmlformats.org/spreadsheetml/2006/main">
  <authors>
    <author>作成者</author>
  </authors>
  <commentList>
    <comment ref="C15" authorId="0" shapeId="0">
      <text>
        <r>
          <rPr>
            <b/>
            <sz val="9"/>
            <color indexed="81"/>
            <rFont val="MS P ゴシック"/>
            <family val="3"/>
            <charset val="128"/>
          </rPr>
          <t>法人名を記載してください。
（記載例）
　社会福祉法人○○
　株式会社○○　など</t>
        </r>
      </text>
    </comment>
    <comment ref="J19" authorId="0" shapeId="0">
      <text>
        <r>
          <rPr>
            <b/>
            <sz val="9"/>
            <color indexed="81"/>
            <rFont val="MS P ゴシック"/>
            <family val="3"/>
            <charset val="128"/>
          </rPr>
          <t>現在事項全部証明書に記載の
とおり入力してください。
（地番等は省略せず、「丁目」　の前の数字は「漢数字」で入力
してください）</t>
        </r>
      </text>
    </comment>
    <comment ref="AB19" authorId="0" shapeId="0">
      <text>
        <r>
          <rPr>
            <b/>
            <sz val="9"/>
            <color indexed="81"/>
            <rFont val="MS P ゴシック"/>
            <family val="3"/>
            <charset val="128"/>
          </rPr>
          <t>「職名」・「代表者名」を記載
してください。
（記載例）
　理事長　○○
　代表取締役　○○など</t>
        </r>
      </text>
    </comment>
  </commentList>
</comments>
</file>

<file path=xl/comments2.xml><?xml version="1.0" encoding="utf-8"?>
<comments xmlns="http://schemas.openxmlformats.org/spreadsheetml/2006/main">
  <authors>
    <author>作成者</author>
  </authors>
  <commentList>
    <comment ref="C19" authorId="0" shapeId="0">
      <text>
        <r>
          <rPr>
            <sz val="9"/>
            <color indexed="81"/>
            <rFont val="MS P ゴシック"/>
            <family val="3"/>
            <charset val="128"/>
          </rPr>
          <t xml:space="preserve"> ※入力する必要はありません。
 所要額調書（様式第１号別紙(2)）を
 入力すると「Ｇ欄」の合計が自動で
 入力されます。</t>
        </r>
      </text>
    </comment>
  </commentList>
</comments>
</file>

<file path=xl/comments3.xml><?xml version="1.0" encoding="utf-8"?>
<comments xmlns="http://schemas.openxmlformats.org/spreadsheetml/2006/main">
  <authors>
    <author>作成者</author>
  </authors>
  <commentList>
    <comment ref="U42" authorId="0" shapeId="0">
      <text>
        <r>
          <rPr>
            <b/>
            <sz val="9"/>
            <color indexed="81"/>
            <rFont val="MS P ゴシック"/>
            <family val="3"/>
            <charset val="128"/>
          </rPr>
          <t>プルダウンで選択</t>
        </r>
      </text>
    </comment>
  </commentList>
</comments>
</file>

<file path=xl/comments4.xml><?xml version="1.0" encoding="utf-8"?>
<comments xmlns="http://schemas.openxmlformats.org/spreadsheetml/2006/main">
  <authors>
    <author>作成者</author>
  </authors>
  <commentList>
    <comment ref="O15" authorId="0" shapeId="0">
      <text>
        <r>
          <rPr>
            <b/>
            <sz val="9"/>
            <color indexed="81"/>
            <rFont val="MS P ゴシック"/>
            <family val="3"/>
            <charset val="128"/>
          </rPr>
          <t>インカムを希望する場合は、
右の製品名を入力してください。</t>
        </r>
      </text>
    </comment>
    <comment ref="O17" authorId="0" shapeId="0">
      <text>
        <r>
          <rPr>
            <b/>
            <sz val="9"/>
            <color indexed="81"/>
            <rFont val="MS P ゴシック"/>
            <family val="3"/>
            <charset val="128"/>
          </rPr>
          <t>「システム連動をさせるための介護ソフト、ウエラブル端末」を希望する場合は、
右の製品名を入力してください。</t>
        </r>
      </text>
    </comment>
    <comment ref="U45" authorId="0" shapeId="0">
      <text>
        <r>
          <rPr>
            <b/>
            <sz val="9"/>
            <color indexed="81"/>
            <rFont val="MS P ゴシック"/>
            <family val="3"/>
            <charset val="128"/>
          </rPr>
          <t>プルダウンで選択</t>
        </r>
      </text>
    </comment>
  </commentList>
</comments>
</file>

<file path=xl/comments5.xml><?xml version="1.0" encoding="utf-8"?>
<comments xmlns="http://schemas.openxmlformats.org/spreadsheetml/2006/main">
  <authors>
    <author>作成者</author>
  </authors>
  <commentList>
    <comment ref="U42" authorId="0" shapeId="0">
      <text>
        <r>
          <rPr>
            <b/>
            <sz val="9"/>
            <color indexed="81"/>
            <rFont val="MS P ゴシック"/>
            <family val="3"/>
            <charset val="128"/>
          </rPr>
          <t>プルダウンで選択</t>
        </r>
      </text>
    </comment>
  </commentList>
</comments>
</file>

<file path=xl/sharedStrings.xml><?xml version="1.0" encoding="utf-8"?>
<sst xmlns="http://schemas.openxmlformats.org/spreadsheetml/2006/main" count="473" uniqueCount="276">
  <si>
    <t>様式第１号</t>
    <rPh sb="0" eb="2">
      <t>ヨウシキ</t>
    </rPh>
    <rPh sb="2" eb="3">
      <t>ダイ</t>
    </rPh>
    <rPh sb="4" eb="5">
      <t>ゴウ</t>
    </rPh>
    <phoneticPr fontId="1"/>
  </si>
  <si>
    <t>記</t>
    <rPh sb="0" eb="1">
      <t>キ</t>
    </rPh>
    <phoneticPr fontId="1"/>
  </si>
  <si>
    <t>１　交付申請額</t>
    <rPh sb="2" eb="4">
      <t>コウフ</t>
    </rPh>
    <rPh sb="4" eb="6">
      <t>シンセイ</t>
    </rPh>
    <rPh sb="6" eb="7">
      <t>ガク</t>
    </rPh>
    <phoneticPr fontId="1"/>
  </si>
  <si>
    <t>２　提出書類</t>
    <rPh sb="2" eb="4">
      <t>テイシュツ</t>
    </rPh>
    <rPh sb="4" eb="6">
      <t>ショルイ</t>
    </rPh>
    <phoneticPr fontId="1"/>
  </si>
  <si>
    <t>円</t>
    <rPh sb="0" eb="1">
      <t>エン</t>
    </rPh>
    <phoneticPr fontId="1"/>
  </si>
  <si>
    <t>〒</t>
    <phoneticPr fontId="1"/>
  </si>
  <si>
    <t>金</t>
    <rPh sb="0" eb="1">
      <t>キン</t>
    </rPh>
    <phoneticPr fontId="1"/>
  </si>
  <si>
    <t>大阪府知事　様</t>
    <rPh sb="0" eb="3">
      <t>オオサカフ</t>
    </rPh>
    <rPh sb="3" eb="5">
      <t>チジ</t>
    </rPh>
    <rPh sb="6" eb="7">
      <t>サマ</t>
    </rPh>
    <phoneticPr fontId="1"/>
  </si>
  <si>
    <t>住所 （法人所在地）</t>
    <rPh sb="0" eb="2">
      <t>ジュウショ</t>
    </rPh>
    <rPh sb="4" eb="6">
      <t>ホウジン</t>
    </rPh>
    <rPh sb="6" eb="9">
      <t>ショザイチ</t>
    </rPh>
    <phoneticPr fontId="1"/>
  </si>
  <si>
    <t xml:space="preserve">  </t>
    <phoneticPr fontId="1"/>
  </si>
  <si>
    <t>法人名</t>
    <rPh sb="0" eb="2">
      <t>ホウジン</t>
    </rPh>
    <rPh sb="2" eb="3">
      <t>メイ</t>
    </rPh>
    <phoneticPr fontId="1"/>
  </si>
  <si>
    <t>令和　</t>
    <rPh sb="0" eb="2">
      <t>レイワ</t>
    </rPh>
    <phoneticPr fontId="1"/>
  </si>
  <si>
    <t>職　　名</t>
    <phoneticPr fontId="1"/>
  </si>
  <si>
    <t>氏　　名</t>
    <rPh sb="0" eb="1">
      <t>シ</t>
    </rPh>
    <rPh sb="3" eb="4">
      <t>メイ</t>
    </rPh>
    <phoneticPr fontId="1"/>
  </si>
  <si>
    <t>E‐mail</t>
    <phoneticPr fontId="1"/>
  </si>
  <si>
    <t>あり</t>
    <phoneticPr fontId="1"/>
  </si>
  <si>
    <t>なし</t>
    <phoneticPr fontId="1"/>
  </si>
  <si>
    <t>従前の介護職員等の人員体制</t>
    <phoneticPr fontId="1"/>
  </si>
  <si>
    <t>導入又は整備内容</t>
    <rPh sb="0" eb="2">
      <t>ドウニュウ</t>
    </rPh>
    <rPh sb="2" eb="3">
      <t>マタ</t>
    </rPh>
    <rPh sb="4" eb="6">
      <t>セイビ</t>
    </rPh>
    <rPh sb="6" eb="8">
      <t>ナイヨウ</t>
    </rPh>
    <phoneticPr fontId="1"/>
  </si>
  <si>
    <t>導入又は整備をした介護保険施設等</t>
    <rPh sb="0" eb="2">
      <t>ドウニュウ</t>
    </rPh>
    <rPh sb="2" eb="3">
      <t>マタ</t>
    </rPh>
    <rPh sb="4" eb="6">
      <t>セイビ</t>
    </rPh>
    <rPh sb="9" eb="11">
      <t>カイゴ</t>
    </rPh>
    <rPh sb="11" eb="13">
      <t>ホケン</t>
    </rPh>
    <rPh sb="13" eb="15">
      <t>シセツ</t>
    </rPh>
    <rPh sb="15" eb="16">
      <t>トウ</t>
    </rPh>
    <phoneticPr fontId="1"/>
  </si>
  <si>
    <t>寄付金
その他の収入</t>
    <rPh sb="0" eb="3">
      <t>キフキン</t>
    </rPh>
    <rPh sb="6" eb="7">
      <t>タ</t>
    </rPh>
    <rPh sb="8" eb="10">
      <t>シュウニュウ</t>
    </rPh>
    <phoneticPr fontId="1"/>
  </si>
  <si>
    <t>【補助対象
経費】
A-B</t>
    <rPh sb="1" eb="3">
      <t>ホジョ</t>
    </rPh>
    <rPh sb="3" eb="5">
      <t>タイショウ</t>
    </rPh>
    <rPh sb="6" eb="8">
      <t>ケイヒ</t>
    </rPh>
    <phoneticPr fontId="1"/>
  </si>
  <si>
    <t>【所要額】
（EとFを
比較して
低い方
の額）</t>
    <rPh sb="1" eb="3">
      <t>ショヨウ</t>
    </rPh>
    <rPh sb="3" eb="4">
      <t>ガク</t>
    </rPh>
    <rPh sb="12" eb="14">
      <t>ヒカク</t>
    </rPh>
    <rPh sb="17" eb="18">
      <t>ヒク</t>
    </rPh>
    <rPh sb="19" eb="20">
      <t>ホウ</t>
    </rPh>
    <rPh sb="22" eb="23">
      <t>ガク</t>
    </rPh>
    <phoneticPr fontId="1"/>
  </si>
  <si>
    <t>介護ロボットの製品名
又は通信環境整備内容</t>
    <rPh sb="0" eb="2">
      <t>カイゴ</t>
    </rPh>
    <rPh sb="7" eb="10">
      <t>セイヒンメイ</t>
    </rPh>
    <rPh sb="11" eb="12">
      <t>マタ</t>
    </rPh>
    <rPh sb="13" eb="15">
      <t>ツウシン</t>
    </rPh>
    <rPh sb="15" eb="17">
      <t>カンキョウ</t>
    </rPh>
    <rPh sb="17" eb="19">
      <t>セイビ</t>
    </rPh>
    <rPh sb="19" eb="21">
      <t>ナイヨウ</t>
    </rPh>
    <phoneticPr fontId="1"/>
  </si>
  <si>
    <t>施設名称</t>
    <rPh sb="0" eb="2">
      <t>シセツ</t>
    </rPh>
    <rPh sb="2" eb="4">
      <t>メイショウ</t>
    </rPh>
    <phoneticPr fontId="1"/>
  </si>
  <si>
    <t>A</t>
    <phoneticPr fontId="1"/>
  </si>
  <si>
    <t>B</t>
    <phoneticPr fontId="1"/>
  </si>
  <si>
    <t>C</t>
    <phoneticPr fontId="1"/>
  </si>
  <si>
    <t>D</t>
    <phoneticPr fontId="1"/>
  </si>
  <si>
    <t>E</t>
    <phoneticPr fontId="1"/>
  </si>
  <si>
    <t>F</t>
    <phoneticPr fontId="1"/>
  </si>
  <si>
    <t>G</t>
    <phoneticPr fontId="1"/>
  </si>
  <si>
    <t>合計額</t>
    <rPh sb="0" eb="2">
      <t>ゴウケイ</t>
    </rPh>
    <rPh sb="2" eb="3">
      <t>ガク</t>
    </rPh>
    <phoneticPr fontId="1"/>
  </si>
  <si>
    <t>【補助対象
経費
×
補助率】
（千円未満
切捨て）</t>
    <rPh sb="1" eb="3">
      <t>ホジョ</t>
    </rPh>
    <rPh sb="3" eb="5">
      <t>タイショウ</t>
    </rPh>
    <rPh sb="6" eb="8">
      <t>ケイヒ</t>
    </rPh>
    <rPh sb="11" eb="13">
      <t>ホジョ</t>
    </rPh>
    <rPh sb="13" eb="14">
      <t>リツ</t>
    </rPh>
    <rPh sb="17" eb="19">
      <t>センエン</t>
    </rPh>
    <rPh sb="19" eb="21">
      <t>ミマン</t>
    </rPh>
    <rPh sb="22" eb="23">
      <t>キ</t>
    </rPh>
    <rPh sb="23" eb="24">
      <t>ス</t>
    </rPh>
    <phoneticPr fontId="1"/>
  </si>
  <si>
    <t>【補助率】
1/2 又は
3/4</t>
    <rPh sb="1" eb="3">
      <t>ホジョ</t>
    </rPh>
    <rPh sb="3" eb="4">
      <t>リツ</t>
    </rPh>
    <rPh sb="11" eb="12">
      <t>マタ</t>
    </rPh>
    <phoneticPr fontId="1"/>
  </si>
  <si>
    <t>様式第１号別紙 (1)</t>
    <rPh sb="0" eb="2">
      <t>ヨウシキ</t>
    </rPh>
    <rPh sb="2" eb="3">
      <t>ダイ</t>
    </rPh>
    <rPh sb="4" eb="5">
      <t>ゴウ</t>
    </rPh>
    <rPh sb="5" eb="7">
      <t>ベッシ</t>
    </rPh>
    <phoneticPr fontId="1"/>
  </si>
  <si>
    <t>認知症対応型通所介護</t>
  </si>
  <si>
    <t>地域密着型通所介護</t>
  </si>
  <si>
    <t>夜間対応型訪問看護</t>
  </si>
  <si>
    <t>定期巡回・随時対応型訪問介護看護</t>
  </si>
  <si>
    <t>通所リハビリテーション</t>
  </si>
  <si>
    <t>通所介護</t>
  </si>
  <si>
    <t>訪問リハビリテーション</t>
  </si>
  <si>
    <t>訪問看護</t>
  </si>
  <si>
    <t>訪問入浴介護</t>
  </si>
  <si>
    <t>訪問介護</t>
  </si>
  <si>
    <t>在宅系サービス</t>
  </si>
  <si>
    <t>地域密着型特定施設入居者生活介護</t>
  </si>
  <si>
    <t>認知症対応型共同生活介護</t>
  </si>
  <si>
    <t>看護小規模多機能型居宅介護</t>
  </si>
  <si>
    <t>小規模多機能型居宅介護</t>
  </si>
  <si>
    <t>特定施設入居者生活介護</t>
  </si>
  <si>
    <t>（単独型）　短期入所療養介護</t>
  </si>
  <si>
    <t>（単独型）　短期入所生活介護</t>
  </si>
  <si>
    <t>介護医療院　（同上）</t>
  </si>
  <si>
    <t>介護療養型医療施設　（同上）</t>
  </si>
  <si>
    <t>施設・居住系サービス</t>
  </si>
  <si>
    <t>表2（介護サービス種別）</t>
  </si>
  <si>
    <t>見守り機器の導入に伴う通信環境整備</t>
  </si>
  <si>
    <t>介護業務支援</t>
  </si>
  <si>
    <t>コミュニケーション</t>
  </si>
  <si>
    <t>見守り</t>
  </si>
  <si>
    <t>排泄支援</t>
  </si>
  <si>
    <t>移動支援</t>
  </si>
  <si>
    <t>移乗介護　（非装着型）</t>
  </si>
  <si>
    <t>移乗介護　（装着型）</t>
  </si>
  <si>
    <t>表１（介護ロボット、通信環境整備種別）</t>
  </si>
  <si>
    <t>① 見守りセンサー</t>
    <rPh sb="2" eb="4">
      <t>ミマモ</t>
    </rPh>
    <phoneticPr fontId="1"/>
  </si>
  <si>
    <t>② （ICT機器）インカム・スマホ等</t>
    <rPh sb="17" eb="18">
      <t>トウ</t>
    </rPh>
    <phoneticPr fontId="1"/>
  </si>
  <si>
    <t>製品名</t>
    <rPh sb="0" eb="3">
      <t>セイヒンメイ</t>
    </rPh>
    <phoneticPr fontId="1"/>
  </si>
  <si>
    <t>種類</t>
    <rPh sb="0" eb="2">
      <t>シュルイ</t>
    </rPh>
    <phoneticPr fontId="1"/>
  </si>
  <si>
    <t>上記の３つの機器がそろえば、下記要件を確認すること。</t>
    <rPh sb="0" eb="2">
      <t>ジョウキ</t>
    </rPh>
    <rPh sb="6" eb="8">
      <t>キキ</t>
    </rPh>
    <rPh sb="14" eb="16">
      <t>カキ</t>
    </rPh>
    <rPh sb="16" eb="18">
      <t>ヨウケン</t>
    </rPh>
    <rPh sb="19" eb="21">
      <t>カクニン</t>
    </rPh>
    <phoneticPr fontId="1"/>
  </si>
  <si>
    <t>※２　見積書のうち、補助対象経費のみ（「手引き」で補助対象外経費を確認すること）記載すること。（消費税抜きの金額）</t>
    <rPh sb="3" eb="5">
      <t>ミツモリ</t>
    </rPh>
    <rPh sb="5" eb="6">
      <t>ショ</t>
    </rPh>
    <rPh sb="10" eb="12">
      <t>ホジョ</t>
    </rPh>
    <rPh sb="12" eb="14">
      <t>タイショウ</t>
    </rPh>
    <rPh sb="14" eb="16">
      <t>ケイヒ</t>
    </rPh>
    <rPh sb="20" eb="22">
      <t>テビ</t>
    </rPh>
    <rPh sb="25" eb="27">
      <t>ホジョ</t>
    </rPh>
    <rPh sb="27" eb="30">
      <t>タイショウガイ</t>
    </rPh>
    <rPh sb="30" eb="32">
      <t>ケイヒ</t>
    </rPh>
    <rPh sb="33" eb="35">
      <t>カクニン</t>
    </rPh>
    <rPh sb="40" eb="42">
      <t>キサイ</t>
    </rPh>
    <rPh sb="48" eb="51">
      <t>ショウヒゼイ</t>
    </rPh>
    <rPh sb="51" eb="52">
      <t>ヌ</t>
    </rPh>
    <rPh sb="54" eb="56">
      <t>キンガク</t>
    </rPh>
    <phoneticPr fontId="1"/>
  </si>
  <si>
    <t>サービス種別
（表２から）</t>
    <rPh sb="4" eb="6">
      <t>シュベツ</t>
    </rPh>
    <rPh sb="8" eb="9">
      <t>ヒョウ</t>
    </rPh>
    <phoneticPr fontId="1"/>
  </si>
  <si>
    <r>
      <t xml:space="preserve">種別
</t>
    </r>
    <r>
      <rPr>
        <sz val="10"/>
        <color theme="1"/>
        <rFont val="ＭＳ Ｐゴシック"/>
        <family val="3"/>
        <charset val="128"/>
        <scheme val="minor"/>
      </rPr>
      <t>（表１から）</t>
    </r>
    <rPh sb="0" eb="2">
      <t>シュベツ</t>
    </rPh>
    <rPh sb="4" eb="5">
      <t>ヒョウ</t>
    </rPh>
    <phoneticPr fontId="1"/>
  </si>
  <si>
    <r>
      <t xml:space="preserve">所在
</t>
    </r>
    <r>
      <rPr>
        <sz val="9"/>
        <color theme="1"/>
        <rFont val="ＭＳ Ｐゴシック"/>
        <family val="3"/>
        <charset val="128"/>
        <scheme val="minor"/>
      </rPr>
      <t>（府内市町村）</t>
    </r>
    <rPh sb="0" eb="2">
      <t>ショザイ</t>
    </rPh>
    <rPh sb="4" eb="6">
      <t>フナイ</t>
    </rPh>
    <rPh sb="6" eb="9">
      <t>シチョウソン</t>
    </rPh>
    <phoneticPr fontId="1"/>
  </si>
  <si>
    <t>様式第１号別紙 (2)</t>
    <rPh sb="0" eb="2">
      <t>ヨウシキ</t>
    </rPh>
    <rPh sb="2" eb="3">
      <t>ダイ</t>
    </rPh>
    <rPh sb="4" eb="5">
      <t>ゴウ</t>
    </rPh>
    <rPh sb="5" eb="7">
      <t>ベッシ</t>
    </rPh>
    <phoneticPr fontId="1"/>
  </si>
  <si>
    <t>種別（表１）</t>
    <rPh sb="0" eb="2">
      <t>シュベツ</t>
    </rPh>
    <rPh sb="3" eb="4">
      <t>ヒョウ</t>
    </rPh>
    <phoneticPr fontId="1"/>
  </si>
  <si>
    <t>種別（表２）</t>
    <rPh sb="0" eb="2">
      <t>シュベツ</t>
    </rPh>
    <rPh sb="3" eb="4">
      <t>ヒョウ</t>
    </rPh>
    <phoneticPr fontId="1"/>
  </si>
  <si>
    <t>購入
リース</t>
    <rPh sb="0" eb="2">
      <t>コウニュウ</t>
    </rPh>
    <phoneticPr fontId="1"/>
  </si>
  <si>
    <t>購入</t>
    <rPh sb="0" eb="2">
      <t>コウニュウ</t>
    </rPh>
    <phoneticPr fontId="1"/>
  </si>
  <si>
    <t>リース</t>
    <phoneticPr fontId="1"/>
  </si>
  <si>
    <t>補助率</t>
    <rPh sb="0" eb="3">
      <t>ホジョリツ</t>
    </rPh>
    <phoneticPr fontId="1"/>
  </si>
  <si>
    <t>種別</t>
    <rPh sb="0" eb="2">
      <t>シュベツ</t>
    </rPh>
    <phoneticPr fontId="1"/>
  </si>
  <si>
    <t>上限額</t>
    <rPh sb="0" eb="3">
      <t>ジョウゲンガク</t>
    </rPh>
    <phoneticPr fontId="1"/>
  </si>
  <si>
    <t>法人（事業者)名　：</t>
    <rPh sb="0" eb="2">
      <t>ホウジン</t>
    </rPh>
    <rPh sb="3" eb="6">
      <t>ジギョウシャ</t>
    </rPh>
    <rPh sb="7" eb="8">
      <t>メイ</t>
    </rPh>
    <phoneticPr fontId="1"/>
  </si>
  <si>
    <t>（単位：円）</t>
    <rPh sb="1" eb="3">
      <t>タンイ</t>
    </rPh>
    <rPh sb="4" eb="5">
      <t>エン</t>
    </rPh>
    <phoneticPr fontId="1"/>
  </si>
  <si>
    <t>介護老人福祉施設　（併設型短期入所生活介護を含む。）</t>
    <phoneticPr fontId="1"/>
  </si>
  <si>
    <t>地域密着型介護老人福祉施設　（併設型短期入所生活介護を含む。）</t>
    <phoneticPr fontId="1"/>
  </si>
  <si>
    <t>介護老人保健施設　（併設型短期入所療養介護、及び通所リハビリテーションを含む。）</t>
    <rPh sb="22" eb="23">
      <t>オヨ</t>
    </rPh>
    <rPh sb="24" eb="26">
      <t>ツウショ</t>
    </rPh>
    <phoneticPr fontId="1"/>
  </si>
  <si>
    <r>
      <t>※１　施設で希望する台数を入力すること。</t>
    </r>
    <r>
      <rPr>
        <b/>
        <sz val="11"/>
        <color rgb="FFFF0000"/>
        <rFont val="ＭＳ Ｐゴシック"/>
        <family val="3"/>
        <charset val="128"/>
        <scheme val="minor"/>
      </rPr>
      <t>（通信環境整備については、「１式」とみなすため、「１」を入力すること）</t>
    </r>
    <rPh sb="3" eb="5">
      <t>シセツ</t>
    </rPh>
    <rPh sb="6" eb="8">
      <t>キボウ</t>
    </rPh>
    <rPh sb="10" eb="12">
      <t>ダイスウ</t>
    </rPh>
    <rPh sb="13" eb="15">
      <t>ニュウリョク</t>
    </rPh>
    <rPh sb="21" eb="27">
      <t>ツウシンカンキョウセイビ</t>
    </rPh>
    <rPh sb="35" eb="36">
      <t>シキ</t>
    </rPh>
    <rPh sb="48" eb="50">
      <t>ニュウリョク</t>
    </rPh>
    <phoneticPr fontId="1"/>
  </si>
  <si>
    <t>代表者 職 ・ 氏名</t>
    <rPh sb="0" eb="3">
      <t>ダイヒョウシャ</t>
    </rPh>
    <rPh sb="4" eb="5">
      <t>ショク</t>
    </rPh>
    <rPh sb="8" eb="10">
      <t>シメイ</t>
    </rPh>
    <phoneticPr fontId="1"/>
  </si>
  <si>
    <t>要　件</t>
    <rPh sb="0" eb="1">
      <t>ヨウ</t>
    </rPh>
    <rPh sb="2" eb="3">
      <t>ケン</t>
    </rPh>
    <phoneticPr fontId="1"/>
  </si>
  <si>
    <t>法人住所</t>
    <rPh sb="0" eb="2">
      <t>ホウジン</t>
    </rPh>
    <rPh sb="2" eb="4">
      <t>ジュウショ</t>
    </rPh>
    <phoneticPr fontId="1"/>
  </si>
  <si>
    <r>
      <t>　　　※ 次の要件を満たす場合、補助率は</t>
    </r>
    <r>
      <rPr>
        <b/>
        <sz val="11"/>
        <color rgb="FFFF0000"/>
        <rFont val="ＭＳ Ｐゴシック"/>
        <family val="3"/>
        <charset val="128"/>
        <scheme val="minor"/>
      </rPr>
      <t xml:space="preserve"> 【3/4】</t>
    </r>
    <r>
      <rPr>
        <sz val="11"/>
        <color rgb="FFFF0000"/>
        <rFont val="ＭＳ Ｐゴシック"/>
        <family val="3"/>
        <charset val="128"/>
        <scheme val="minor"/>
      </rPr>
      <t>、満たさない場合、補助率は</t>
    </r>
    <r>
      <rPr>
        <b/>
        <sz val="11"/>
        <color rgb="FFFF0000"/>
        <rFont val="ＭＳ Ｐゴシック"/>
        <family val="3"/>
        <charset val="128"/>
        <scheme val="minor"/>
      </rPr>
      <t>【1/2】</t>
    </r>
    <rPh sb="27" eb="28">
      <t>ミ</t>
    </rPh>
    <rPh sb="32" eb="34">
      <t>バアイ</t>
    </rPh>
    <rPh sb="35" eb="38">
      <t>ホジョリツ</t>
    </rPh>
    <phoneticPr fontId="1"/>
  </si>
  <si>
    <r>
      <t xml:space="preserve"> (1)　導入計画書 （様式第１号別紙 (1)）
 (2)　所要額調書 （様式第１号別紙(2)）
 (3)　</t>
    </r>
    <r>
      <rPr>
        <sz val="12"/>
        <rFont val="ＭＳ Ｐゴシック"/>
        <family val="3"/>
        <charset val="128"/>
        <scheme val="minor"/>
      </rPr>
      <t>補助事業に係る収支予算書の抄本 （様式第１号別紙(３)）</t>
    </r>
    <r>
      <rPr>
        <sz val="12"/>
        <color theme="1"/>
        <rFont val="ＭＳ Ｐゴシック"/>
        <family val="3"/>
        <charset val="128"/>
        <scheme val="minor"/>
      </rPr>
      <t xml:space="preserve">
 (4)　見積書 （写し）
 (5)　カタログ、通信環境整備の場合にあっては工事関係資料・図面等
 (6)　要件確認申立書 （様式第１号別紙(4)）
 (7)　暴力団等審査情報 （様式第１号別紙 (5)）
 (8)　指定通知書・許可通知書の写し
 (9)　現在事項全部証明書 （原本）
(10) 通帳の写し（表紙及び届出印のあるページ）
      債権債務者（登録・変更）申請書
(11) その他知事が必要と認める書類</t>
    </r>
    <rPh sb="5" eb="7">
      <t>ドウニュウ</t>
    </rPh>
    <rPh sb="211" eb="213">
      <t>ゲンザイ</t>
    </rPh>
    <rPh sb="213" eb="215">
      <t>ジコウ</t>
    </rPh>
    <rPh sb="215" eb="217">
      <t>ゼンブ</t>
    </rPh>
    <rPh sb="217" eb="220">
      <t>ショウメイショ</t>
    </rPh>
    <rPh sb="222" eb="224">
      <t>ゲンポン</t>
    </rPh>
    <phoneticPr fontId="1"/>
  </si>
  <si>
    <t>③ 介護記録ソフトウェア</t>
    <rPh sb="2" eb="4">
      <t>カイゴ</t>
    </rPh>
    <rPh sb="4" eb="6">
      <t>キロク</t>
    </rPh>
    <phoneticPr fontId="1"/>
  </si>
  <si>
    <r>
      <t>※３　上限額　　　
       所要額の上限額については、介護ロボットの導入は、１台につき移乗介護又は入浴支援の機器100万円、その他の機器30万円かつ、</t>
    </r>
    <r>
      <rPr>
        <sz val="11"/>
        <color rgb="FFFF0000"/>
        <rFont val="ＭＳ Ｐゴシック"/>
        <family val="3"/>
        <charset val="128"/>
        <scheme val="minor"/>
      </rPr>
      <t>１事業所あたり500万円</t>
    </r>
    <r>
      <rPr>
        <sz val="11"/>
        <rFont val="ＭＳ Ｐゴシック"/>
        <family val="3"/>
        <charset val="128"/>
        <scheme val="minor"/>
      </rPr>
      <t>とし、
　　　見守り機器の導入に伴う通信環境整備は、１事業所あたり750万円とする。ただし、予算の範囲内の補助とし、上限額まで補助できないことがある。</t>
    </r>
    <rPh sb="3" eb="5">
      <t>ジョウゲン</t>
    </rPh>
    <rPh sb="5" eb="6">
      <t>ガク</t>
    </rPh>
    <rPh sb="79" eb="82">
      <t>ジギョウショ</t>
    </rPh>
    <rPh sb="88" eb="89">
      <t>マン</t>
    </rPh>
    <rPh sb="89" eb="90">
      <t>エン</t>
    </rPh>
    <rPh sb="117" eb="120">
      <t>ジギョウショ</t>
    </rPh>
    <rPh sb="136" eb="138">
      <t>ヨサン</t>
    </rPh>
    <rPh sb="139" eb="142">
      <t>ハンイナイ</t>
    </rPh>
    <rPh sb="143" eb="145">
      <t>ホジョ</t>
    </rPh>
    <rPh sb="148" eb="151">
      <t>ジョウゲンガク</t>
    </rPh>
    <rPh sb="153" eb="155">
      <t>ホジョ</t>
    </rPh>
    <phoneticPr fontId="1"/>
  </si>
  <si>
    <r>
      <t xml:space="preserve">【機器に対する
上限額】
</t>
    </r>
    <r>
      <rPr>
        <sz val="10"/>
        <color rgb="FFFF0000"/>
        <rFont val="ＭＳ Ｐゴシック"/>
        <family val="3"/>
        <charset val="128"/>
        <scheme val="minor"/>
      </rPr>
      <t>※３</t>
    </r>
    <rPh sb="1" eb="3">
      <t>キキ</t>
    </rPh>
    <rPh sb="4" eb="5">
      <t>タイ</t>
    </rPh>
    <rPh sb="8" eb="11">
      <t>ジョウゲンガク</t>
    </rPh>
    <phoneticPr fontId="1"/>
  </si>
  <si>
    <r>
      <t xml:space="preserve">購入又は
リース予定額
（税抜き）
</t>
    </r>
    <r>
      <rPr>
        <sz val="10"/>
        <color rgb="FFFF0000"/>
        <rFont val="ＭＳ Ｐゴシック"/>
        <family val="3"/>
        <charset val="128"/>
        <scheme val="minor"/>
      </rPr>
      <t>※２</t>
    </r>
    <rPh sb="0" eb="2">
      <t>コウニュウ</t>
    </rPh>
    <rPh sb="2" eb="3">
      <t>マタ</t>
    </rPh>
    <rPh sb="8" eb="10">
      <t>ヨテイ</t>
    </rPh>
    <rPh sb="10" eb="11">
      <t>ガク</t>
    </rPh>
    <rPh sb="13" eb="14">
      <t>ゼイ</t>
    </rPh>
    <rPh sb="14" eb="15">
      <t>ヌ</t>
    </rPh>
    <phoneticPr fontId="1"/>
  </si>
  <si>
    <r>
      <t xml:space="preserve">台数
</t>
    </r>
    <r>
      <rPr>
        <sz val="10"/>
        <color rgb="FFFF0000"/>
        <rFont val="ＭＳ Ｐゴシック"/>
        <family val="3"/>
        <charset val="128"/>
        <scheme val="minor"/>
      </rPr>
      <t>※１</t>
    </r>
    <rPh sb="0" eb="2">
      <t>ダイスウ</t>
    </rPh>
    <phoneticPr fontId="1"/>
  </si>
  <si>
    <t>計画</t>
    <rPh sb="0" eb="2">
      <t>ケイカク</t>
    </rPh>
    <phoneticPr fontId="1"/>
  </si>
  <si>
    <t>入浴支援</t>
    <phoneticPr fontId="1"/>
  </si>
  <si>
    <t>５</t>
    <phoneticPr fontId="1"/>
  </si>
  <si>
    <t>「なし」の場合、Ｒ５年度導入予定</t>
    <rPh sb="5" eb="7">
      <t>バアイ</t>
    </rPh>
    <rPh sb="10" eb="12">
      <t>ネンド</t>
    </rPh>
    <rPh sb="12" eb="14">
      <t>ドウニュウ</t>
    </rPh>
    <rPh sb="14" eb="16">
      <t>ヨテイ</t>
    </rPh>
    <phoneticPr fontId="1"/>
  </si>
  <si>
    <t>　　上記①～③について、「Ｒ５年度導入予定」で要件を満たし、補助率が3/4となった場合でも、実績報告時に導入されていない
　　場合は補助率が1/2になります。（納品書・請求書・領収書等で確認します）</t>
    <rPh sb="2" eb="4">
      <t>ジョウキ</t>
    </rPh>
    <rPh sb="15" eb="17">
      <t>ネンド</t>
    </rPh>
    <rPh sb="17" eb="19">
      <t>ドウニュウ</t>
    </rPh>
    <rPh sb="19" eb="21">
      <t>ヨテイ</t>
    </rPh>
    <rPh sb="23" eb="25">
      <t>ヨウケン</t>
    </rPh>
    <rPh sb="26" eb="27">
      <t>ミ</t>
    </rPh>
    <rPh sb="30" eb="32">
      <t>ホジョ</t>
    </rPh>
    <rPh sb="32" eb="33">
      <t>リツ</t>
    </rPh>
    <rPh sb="41" eb="43">
      <t>バアイ</t>
    </rPh>
    <rPh sb="46" eb="48">
      <t>ジッセキ</t>
    </rPh>
    <rPh sb="48" eb="50">
      <t>ホウコク</t>
    </rPh>
    <rPh sb="50" eb="51">
      <t>ジ</t>
    </rPh>
    <rPh sb="52" eb="54">
      <t>ドウニュウ</t>
    </rPh>
    <rPh sb="63" eb="65">
      <t>バアイ</t>
    </rPh>
    <rPh sb="66" eb="68">
      <t>ホジョ</t>
    </rPh>
    <rPh sb="68" eb="69">
      <t>リツ</t>
    </rPh>
    <rPh sb="80" eb="83">
      <t>ノウヒンショ</t>
    </rPh>
    <rPh sb="84" eb="87">
      <t>セイキュウショ</t>
    </rPh>
    <rPh sb="88" eb="91">
      <t>リョウシュウショ</t>
    </rPh>
    <rPh sb="91" eb="92">
      <t>トウ</t>
    </rPh>
    <rPh sb="93" eb="95">
      <t>カクニン</t>
    </rPh>
    <phoneticPr fontId="1"/>
  </si>
  <si>
    <t>　※ ②　「なし」の場合、Ｒ５年度導入予定の「あり」・「なし」をプルダウンで選択すること。</t>
    <rPh sb="10" eb="12">
      <t>バアイ</t>
    </rPh>
    <rPh sb="15" eb="17">
      <t>ネンド</t>
    </rPh>
    <rPh sb="17" eb="19">
      <t>ドウニュウ</t>
    </rPh>
    <rPh sb="19" eb="21">
      <t>ヨテイ</t>
    </rPh>
    <rPh sb="38" eb="40">
      <t>センタク</t>
    </rPh>
    <phoneticPr fontId="1"/>
  </si>
  <si>
    <t>＊　①から③のうち、１つでも機器が「なし」かつ、導入予定「なし」の場合　⇒　補助率は【1/2】
   （以下、記載の必要はなし）
＊　①から③のすべての機器が「あり」または、
　　現在、機器が「なし」であっても、Ｒ５年度に導入予定「あり」の場合、　　　</t>
    <rPh sb="14" eb="16">
      <t>キキ</t>
    </rPh>
    <rPh sb="24" eb="26">
      <t>ドウニュウ</t>
    </rPh>
    <rPh sb="26" eb="28">
      <t>ヨテイ</t>
    </rPh>
    <rPh sb="33" eb="35">
      <t>バアイ</t>
    </rPh>
    <rPh sb="38" eb="40">
      <t>ホジョ</t>
    </rPh>
    <rPh sb="40" eb="41">
      <t>リツ</t>
    </rPh>
    <rPh sb="52" eb="54">
      <t>イカ</t>
    </rPh>
    <rPh sb="55" eb="57">
      <t>キサイ</t>
    </rPh>
    <rPh sb="58" eb="60">
      <t>ヒツヨウ</t>
    </rPh>
    <rPh sb="77" eb="79">
      <t>キキ</t>
    </rPh>
    <rPh sb="91" eb="93">
      <t>ゲンザイ</t>
    </rPh>
    <rPh sb="94" eb="96">
      <t>キキ</t>
    </rPh>
    <rPh sb="109" eb="111">
      <t>ネンド</t>
    </rPh>
    <rPh sb="112" eb="114">
      <t>ドウニュウ</t>
    </rPh>
    <rPh sb="114" eb="116">
      <t>ヨテイ</t>
    </rPh>
    <rPh sb="121" eb="123">
      <t>バアイ</t>
    </rPh>
    <phoneticPr fontId="1"/>
  </si>
  <si>
    <t>T　E　L</t>
  </si>
  <si>
    <t>定員数
（人）</t>
    <rPh sb="0" eb="2">
      <t>テイイン</t>
    </rPh>
    <rPh sb="2" eb="3">
      <t>スウ</t>
    </rPh>
    <rPh sb="5" eb="6">
      <t>ニン</t>
    </rPh>
    <phoneticPr fontId="1"/>
  </si>
  <si>
    <t>所在地
（市町村名）</t>
    <rPh sb="0" eb="2">
      <t>ショザイ</t>
    </rPh>
    <rPh sb="2" eb="3">
      <t>チ</t>
    </rPh>
    <rPh sb="5" eb="8">
      <t>シチョウソン</t>
    </rPh>
    <rPh sb="8" eb="9">
      <t>メイ</t>
    </rPh>
    <phoneticPr fontId="1"/>
  </si>
  <si>
    <t>サービス種別
（表２の番号）</t>
    <rPh sb="4" eb="6">
      <t>シュベツ</t>
    </rPh>
    <rPh sb="8" eb="9">
      <t>ヒョウ</t>
    </rPh>
    <rPh sb="11" eb="13">
      <t>バンゴウ</t>
    </rPh>
    <phoneticPr fontId="1"/>
  </si>
  <si>
    <t>介護サービス施設（事業所）名</t>
    <rPh sb="6" eb="8">
      <t>シセツ</t>
    </rPh>
    <rPh sb="9" eb="12">
      <t>ジギョウショ</t>
    </rPh>
    <rPh sb="13" eb="14">
      <t>メイ</t>
    </rPh>
    <phoneticPr fontId="1"/>
  </si>
  <si>
    <r>
      <t>●</t>
    </r>
    <r>
      <rPr>
        <b/>
        <sz val="11"/>
        <color rgb="FFFF0000"/>
        <rFont val="ＭＳ Ｐゴシック"/>
        <family val="3"/>
        <charset val="128"/>
        <scheme val="minor"/>
      </rPr>
      <t>介護ロボット</t>
    </r>
    <r>
      <rPr>
        <b/>
        <sz val="11"/>
        <color theme="1"/>
        <rFont val="ＭＳ Ｐゴシック"/>
        <family val="3"/>
        <charset val="128"/>
        <scheme val="minor"/>
      </rPr>
      <t>導入計画●</t>
    </r>
    <rPh sb="1" eb="3">
      <t>カイゴ</t>
    </rPh>
    <rPh sb="7" eb="9">
      <t>ドウニュウ</t>
    </rPh>
    <rPh sb="9" eb="11">
      <t>ケイカク</t>
    </rPh>
    <phoneticPr fontId="1"/>
  </si>
  <si>
    <t>⇑  該当するものをプルダウンで選択してください ⇑</t>
    <phoneticPr fontId="1"/>
  </si>
  <si>
    <t>施設ごと、計画ごとに作成してください。</t>
    <rPh sb="10" eb="12">
      <t>サクセイ</t>
    </rPh>
    <phoneticPr fontId="1"/>
  </si>
  <si>
    <t>メーカー名</t>
    <rPh sb="4" eb="5">
      <t>メイ</t>
    </rPh>
    <phoneticPr fontId="1"/>
  </si>
  <si>
    <t>★ 「見守り機器の導入に伴う通信環境整備」の内容</t>
    <rPh sb="3" eb="5">
      <t>ミマモ</t>
    </rPh>
    <rPh sb="6" eb="8">
      <t>キキ</t>
    </rPh>
    <rPh sb="22" eb="24">
      <t>ナイヨウ</t>
    </rPh>
    <phoneticPr fontId="1"/>
  </si>
  <si>
    <t>【１．介護ロボット導入に向けての課題分析】</t>
    <rPh sb="12" eb="13">
      <t>ム</t>
    </rPh>
    <rPh sb="16" eb="18">
      <t>カダイ</t>
    </rPh>
    <rPh sb="18" eb="20">
      <t>ブンセキ</t>
    </rPh>
    <phoneticPr fontId="1"/>
  </si>
  <si>
    <t>使用状況報告書作成</t>
    <rPh sb="0" eb="2">
      <t>シヨウ</t>
    </rPh>
    <rPh sb="2" eb="4">
      <t>ジョウキョウ</t>
    </rPh>
    <rPh sb="4" eb="7">
      <t>ホウコクショ</t>
    </rPh>
    <rPh sb="7" eb="9">
      <t>サクセイ</t>
    </rPh>
    <phoneticPr fontId="1"/>
  </si>
  <si>
    <t>導入計画書作成
（法人担当者）</t>
    <rPh sb="0" eb="2">
      <t>ドウニュウ</t>
    </rPh>
    <rPh sb="2" eb="5">
      <t>ケイカクショ</t>
    </rPh>
    <rPh sb="5" eb="7">
      <t>サクセイ</t>
    </rPh>
    <rPh sb="9" eb="11">
      <t>ホウジン</t>
    </rPh>
    <rPh sb="11" eb="14">
      <t>タントウシャ</t>
    </rPh>
    <phoneticPr fontId="1"/>
  </si>
  <si>
    <t>●担当者●</t>
    <rPh sb="1" eb="4">
      <t>タントウシャ</t>
    </rPh>
    <phoneticPr fontId="1"/>
  </si>
  <si>
    <t xml:space="preserve">【３．要件の確認】     </t>
    <rPh sb="3" eb="5">
      <t>ヨウケン</t>
    </rPh>
    <rPh sb="6" eb="8">
      <t>カクニン</t>
    </rPh>
    <phoneticPr fontId="1"/>
  </si>
  <si>
    <t>　※ ①　補助率（1/2または3/4）の確認を行うので、次の①から③について、「あり」・「なし」、該当する方に〇を記入。
（プルダウンで選択）</t>
    <rPh sb="49" eb="51">
      <t>ガイトウ</t>
    </rPh>
    <rPh sb="53" eb="54">
      <t>ホウ</t>
    </rPh>
    <rPh sb="57" eb="59">
      <t>キニュウ</t>
    </rPh>
    <rPh sb="68" eb="70">
      <t>センタク</t>
    </rPh>
    <phoneticPr fontId="1"/>
  </si>
  <si>
    <t>【１．見守り機器導入に伴う通信環境整備について（課題分析）】</t>
    <rPh sb="3" eb="5">
      <t>ミマモ</t>
    </rPh>
    <rPh sb="6" eb="8">
      <t>キキ</t>
    </rPh>
    <rPh sb="8" eb="10">
      <t>ドウニュウ</t>
    </rPh>
    <rPh sb="11" eb="12">
      <t>トモナ</t>
    </rPh>
    <rPh sb="13" eb="15">
      <t>ツウシン</t>
    </rPh>
    <rPh sb="15" eb="17">
      <t>カンキョウ</t>
    </rPh>
    <rPh sb="17" eb="19">
      <t>セイビ</t>
    </rPh>
    <rPh sb="24" eb="26">
      <t>カダイ</t>
    </rPh>
    <rPh sb="26" eb="28">
      <t>ブンセキ</t>
    </rPh>
    <phoneticPr fontId="1"/>
  </si>
  <si>
    <t>　※ ①　補助率（1/2または3/4）の確認を行うので、次の①から③について、「あり」・「なし」、該当する方に〇を記入。
　　　（プルダウンで選択）</t>
    <rPh sb="49" eb="51">
      <t>ガイトウ</t>
    </rPh>
    <rPh sb="53" eb="54">
      <t>ホウ</t>
    </rPh>
    <rPh sb="57" eb="59">
      <t>キニュウ</t>
    </rPh>
    <rPh sb="71" eb="73">
      <t>センタク</t>
    </rPh>
    <phoneticPr fontId="1"/>
  </si>
  <si>
    <t>日勤</t>
    <rPh sb="0" eb="2">
      <t>ニッキン</t>
    </rPh>
    <phoneticPr fontId="1"/>
  </si>
  <si>
    <t>利用者</t>
    <rPh sb="0" eb="3">
      <t>リヨウシャ</t>
    </rPh>
    <phoneticPr fontId="1"/>
  </si>
  <si>
    <t>夜勤</t>
    <rPh sb="0" eb="2">
      <t>ヤキン</t>
    </rPh>
    <phoneticPr fontId="1"/>
  </si>
  <si>
    <t>人に対して　介護従事者等</t>
    <rPh sb="0" eb="1">
      <t>ニン</t>
    </rPh>
    <rPh sb="2" eb="3">
      <t>タイ</t>
    </rPh>
    <rPh sb="6" eb="8">
      <t>カイゴ</t>
    </rPh>
    <rPh sb="8" eb="11">
      <t>ジュウジシャ</t>
    </rPh>
    <rPh sb="11" eb="12">
      <t>トウ</t>
    </rPh>
    <phoneticPr fontId="1"/>
  </si>
  <si>
    <t>人　</t>
    <rPh sb="0" eb="1">
      <t>ニン</t>
    </rPh>
    <phoneticPr fontId="1"/>
  </si>
  <si>
    <t>1.法人について</t>
    <rPh sb="2" eb="4">
      <t>ホウジン</t>
    </rPh>
    <phoneticPr fontId="1"/>
  </si>
  <si>
    <t>法人名</t>
    <phoneticPr fontId="1"/>
  </si>
  <si>
    <t>サービス種別
（表２の番号）プルダウン式</t>
    <rPh sb="19" eb="20">
      <t>シキ</t>
    </rPh>
    <phoneticPr fontId="1"/>
  </si>
  <si>
    <t>介護サービス施設（事業所）名</t>
    <phoneticPr fontId="1"/>
  </si>
  <si>
    <t>定員数
（人）</t>
    <phoneticPr fontId="1"/>
  </si>
  <si>
    <t>2.担当者について</t>
    <rPh sb="2" eb="5">
      <t>タントウシャ</t>
    </rPh>
    <phoneticPr fontId="1"/>
  </si>
  <si>
    <t>職名</t>
    <rPh sb="0" eb="2">
      <t>ショクメイ</t>
    </rPh>
    <phoneticPr fontId="1"/>
  </si>
  <si>
    <t>氏名</t>
    <rPh sb="0" eb="2">
      <t>シメイ</t>
    </rPh>
    <phoneticPr fontId="1"/>
  </si>
  <si>
    <t>TEL</t>
    <phoneticPr fontId="1"/>
  </si>
  <si>
    <t>導入計画書作成担当者
（法人担当者）</t>
    <rPh sb="7" eb="10">
      <t>タントウシャ</t>
    </rPh>
    <phoneticPr fontId="1"/>
  </si>
  <si>
    <t>000-000-0000</t>
    <phoneticPr fontId="1"/>
  </si>
  <si>
    <t>使用状況報告書作成担当者</t>
    <rPh sb="9" eb="12">
      <t>タントウシャ</t>
    </rPh>
    <phoneticPr fontId="1"/>
  </si>
  <si>
    <t>施設長</t>
    <rPh sb="0" eb="3">
      <t>シセツチョウ</t>
    </rPh>
    <phoneticPr fontId="1"/>
  </si>
  <si>
    <t>osaka@mai</t>
    <phoneticPr fontId="1"/>
  </si>
  <si>
    <t>←左記のメールアドレスは３年間
「使用状況報告書」
の連絡用として使用しますので、 
法人又は施設のアドレスをご記入ください。</t>
    <phoneticPr fontId="1"/>
  </si>
  <si>
    <t>3.交付申請にあたっての確認項目（青色セルをプルダウンにて選択）</t>
    <rPh sb="2" eb="6">
      <t>コウフシンセイ</t>
    </rPh>
    <rPh sb="17" eb="18">
      <t>アオ</t>
    </rPh>
    <rPh sb="18" eb="19">
      <t>イロ</t>
    </rPh>
    <rPh sb="29" eb="31">
      <t>センタク</t>
    </rPh>
    <phoneticPr fontId="1"/>
  </si>
  <si>
    <t>介護ロボットの導入・活用及び見守り機器の導入に伴う通信環境整備により、業務の改善・効率化等が進められ、職員の業務負担軽減や、サービスの質の向上など生産性向上が図られるとともに、収支の改善が図られた場合には、職員の賃金へも適切に還元することとし、その旨を職員等に周知すること。</t>
    <rPh sb="0" eb="2">
      <t>カイゴ</t>
    </rPh>
    <rPh sb="7" eb="9">
      <t>ドウニュウ</t>
    </rPh>
    <rPh sb="10" eb="12">
      <t>カツヨウ</t>
    </rPh>
    <rPh sb="12" eb="13">
      <t>オヨ</t>
    </rPh>
    <rPh sb="14" eb="16">
      <t>ミマモ</t>
    </rPh>
    <rPh sb="17" eb="19">
      <t>キキ</t>
    </rPh>
    <rPh sb="25" eb="29">
      <t>ツウシンカンキョウ</t>
    </rPh>
    <rPh sb="29" eb="31">
      <t>セイビ</t>
    </rPh>
    <rPh sb="35" eb="37">
      <t>ギョウム</t>
    </rPh>
    <rPh sb="38" eb="40">
      <t>カイゼン</t>
    </rPh>
    <rPh sb="41" eb="44">
      <t>コウリツカ</t>
    </rPh>
    <rPh sb="44" eb="45">
      <t>トウ</t>
    </rPh>
    <rPh sb="46" eb="47">
      <t>スス</t>
    </rPh>
    <rPh sb="51" eb="53">
      <t>ショクイン</t>
    </rPh>
    <phoneticPr fontId="1"/>
  </si>
  <si>
    <t>導入予定の介護ロボット種別</t>
    <rPh sb="0" eb="2">
      <t>ドウニュウ</t>
    </rPh>
    <rPh sb="2" eb="4">
      <t>ヨテイ</t>
    </rPh>
    <rPh sb="5" eb="7">
      <t>カイゴ</t>
    </rPh>
    <rPh sb="11" eb="13">
      <t>シュベツ</t>
    </rPh>
    <phoneticPr fontId="1"/>
  </si>
  <si>
    <t>「見守り機器」 を選択した場合の
通信環境整備計画の有無</t>
    <phoneticPr fontId="1"/>
  </si>
  <si>
    <t>　⇑  プルダウンで「あり・なし」を選択してください</t>
    <phoneticPr fontId="1"/>
  </si>
  <si>
    <r>
      <t>【２．介護ロボットの</t>
    </r>
    <r>
      <rPr>
        <b/>
        <u/>
        <sz val="12"/>
        <color rgb="FF000000"/>
        <rFont val="ＭＳ Ｐゴシック"/>
        <family val="3"/>
        <charset val="128"/>
        <scheme val="minor"/>
      </rPr>
      <t>導入後３年間</t>
    </r>
    <r>
      <rPr>
        <sz val="12"/>
        <color rgb="FF000000"/>
        <rFont val="ＭＳ Ｐゴシック"/>
        <family val="3"/>
        <charset val="128"/>
        <scheme val="minor"/>
      </rPr>
      <t>の達成すべき</t>
    </r>
    <r>
      <rPr>
        <b/>
        <u/>
        <sz val="12"/>
        <color rgb="FF000000"/>
        <rFont val="ＭＳ Ｐゴシック"/>
        <family val="3"/>
        <charset val="128"/>
        <scheme val="minor"/>
      </rPr>
      <t>目標</t>
    </r>
    <r>
      <rPr>
        <sz val="12"/>
        <color rgb="FF000000"/>
        <rFont val="ＭＳ Ｐゴシック"/>
        <family val="3"/>
        <charset val="128"/>
        <scheme val="minor"/>
      </rPr>
      <t>、期待される</t>
    </r>
    <r>
      <rPr>
        <b/>
        <u/>
        <sz val="12"/>
        <color rgb="FF000000"/>
        <rFont val="ＭＳ Ｐゴシック"/>
        <family val="3"/>
        <charset val="128"/>
        <scheme val="minor"/>
      </rPr>
      <t>効果</t>
    </r>
    <r>
      <rPr>
        <sz val="12"/>
        <color rgb="FF000000"/>
        <rFont val="ＭＳ Ｐゴシック"/>
        <family val="3"/>
        <charset val="128"/>
        <scheme val="minor"/>
      </rPr>
      <t>等】</t>
    </r>
    <rPh sb="3" eb="5">
      <t>カイゴ</t>
    </rPh>
    <rPh sb="10" eb="13">
      <t>ドウニュウゴ</t>
    </rPh>
    <rPh sb="14" eb="16">
      <t>ネンカン</t>
    </rPh>
    <rPh sb="17" eb="19">
      <t>タッセイ</t>
    </rPh>
    <rPh sb="22" eb="24">
      <t>モクヒョウ</t>
    </rPh>
    <rPh sb="25" eb="27">
      <t>キタイ</t>
    </rPh>
    <rPh sb="30" eb="32">
      <t>コウカ</t>
    </rPh>
    <rPh sb="32" eb="33">
      <t>トウ</t>
    </rPh>
    <phoneticPr fontId="1"/>
  </si>
  <si>
    <r>
      <t>　※介護従事者の負担軽減等による離職防止及び定着促進を中心に、</t>
    </r>
    <r>
      <rPr>
        <b/>
        <u/>
        <sz val="11"/>
        <color rgb="FF000000"/>
        <rFont val="ＭＳ Ｐゴシック"/>
        <family val="3"/>
        <charset val="128"/>
        <scheme val="minor"/>
      </rPr>
      <t>数値を用いて具体的に</t>
    </r>
    <r>
      <rPr>
        <sz val="11"/>
        <color rgb="FF000000"/>
        <rFont val="ＭＳ Ｐゴシック"/>
        <family val="3"/>
        <charset val="128"/>
        <scheme val="minor"/>
      </rPr>
      <t>記載すること。</t>
    </r>
    <rPh sb="2" eb="7">
      <t>カイゴジュウジシャ</t>
    </rPh>
    <rPh sb="8" eb="12">
      <t>フタンケイゲン</t>
    </rPh>
    <rPh sb="12" eb="13">
      <t>トウ</t>
    </rPh>
    <rPh sb="16" eb="20">
      <t>リショクボウシ</t>
    </rPh>
    <rPh sb="20" eb="21">
      <t>オヨ</t>
    </rPh>
    <rPh sb="22" eb="26">
      <t>テイチャクソクシン</t>
    </rPh>
    <rPh sb="27" eb="29">
      <t>チュウシン</t>
    </rPh>
    <rPh sb="31" eb="33">
      <t>スウチ</t>
    </rPh>
    <rPh sb="34" eb="35">
      <t>モチ</t>
    </rPh>
    <rPh sb="37" eb="40">
      <t>グタイテキ</t>
    </rPh>
    <rPh sb="41" eb="43">
      <t>キサイ</t>
    </rPh>
    <phoneticPr fontId="1"/>
  </si>
  <si>
    <t>（１） 目標</t>
    <rPh sb="4" eb="6">
      <t>モクヒョウ</t>
    </rPh>
    <phoneticPr fontId="1"/>
  </si>
  <si>
    <t>（２） 効果</t>
    <rPh sb="4" eb="6">
      <t>コウカ</t>
    </rPh>
    <phoneticPr fontId="1"/>
  </si>
  <si>
    <r>
      <t xml:space="preserve">    見守りセンサー、インカム・スマートフォン等のICT機器及び介護記録ソフト</t>
    </r>
    <r>
      <rPr>
        <u/>
        <sz val="10"/>
        <color theme="1"/>
        <rFont val="ＭＳ Ｐゴシック"/>
        <family val="3"/>
        <charset val="128"/>
        <scheme val="minor"/>
      </rPr>
      <t>の３点</t>
    </r>
    <r>
      <rPr>
        <sz val="10"/>
        <color theme="1"/>
        <rFont val="ＭＳ Ｐゴシック"/>
        <family val="3"/>
        <charset val="128"/>
        <scheme val="minor"/>
      </rPr>
      <t>を活用し、
    従前の介護職員等の人員体制の効率化を行うとともに、利用者のケアの質の維持・向上や
    職員の休憩時間の確保等の負担軽減に資する取組を行うことを予定している。</t>
    </r>
    <rPh sb="31" eb="32">
      <t>オヨ</t>
    </rPh>
    <rPh sb="42" eb="43">
      <t>テン</t>
    </rPh>
    <phoneticPr fontId="1"/>
  </si>
  <si>
    <t>該当する場合
〇を選択</t>
    <rPh sb="9" eb="11">
      <t>センタク</t>
    </rPh>
    <phoneticPr fontId="1"/>
  </si>
  <si>
    <t>人員体制を効率化するための
具体的な取組予定</t>
    <rPh sb="0" eb="2">
      <t>ジンイン</t>
    </rPh>
    <rPh sb="2" eb="4">
      <t>タイセイ</t>
    </rPh>
    <rPh sb="5" eb="8">
      <t>コウリツカ</t>
    </rPh>
    <rPh sb="14" eb="17">
      <t>グタイテキ</t>
    </rPh>
    <rPh sb="18" eb="20">
      <t>トリクミ</t>
    </rPh>
    <rPh sb="20" eb="22">
      <t>ヨテイ</t>
    </rPh>
    <phoneticPr fontId="1"/>
  </si>
  <si>
    <t xml:space="preserve">  通信環境整備のうち、令和５年度
  で整備するものをプルダウンで選
  択してください。 （複数選択可）
　また、②、③を選択した場合は、
  製品名及びメーカー名を記入して
  ください。</t>
    <rPh sb="2" eb="4">
      <t>ツウシン</t>
    </rPh>
    <rPh sb="4" eb="6">
      <t>カンキョウ</t>
    </rPh>
    <rPh sb="6" eb="8">
      <t>セイビ</t>
    </rPh>
    <rPh sb="12" eb="14">
      <t>レイワ</t>
    </rPh>
    <rPh sb="15" eb="17">
      <t>ネンド</t>
    </rPh>
    <rPh sb="21" eb="23">
      <t>セイビ</t>
    </rPh>
    <rPh sb="48" eb="50">
      <t>フクスウ</t>
    </rPh>
    <rPh sb="50" eb="52">
      <t>センタク</t>
    </rPh>
    <rPh sb="52" eb="53">
      <t>カ</t>
    </rPh>
    <rPh sb="65" eb="67">
      <t>センタク</t>
    </rPh>
    <rPh sb="69" eb="71">
      <t>バアイ</t>
    </rPh>
    <rPh sb="76" eb="77">
      <t>セイ</t>
    </rPh>
    <rPh sb="77" eb="79">
      <t>ヒンメイ</t>
    </rPh>
    <rPh sb="79" eb="80">
      <t>オヨ</t>
    </rPh>
    <rPh sb="85" eb="86">
      <t>メイ</t>
    </rPh>
    <rPh sb="87" eb="89">
      <t>キニュウ</t>
    </rPh>
    <phoneticPr fontId="1"/>
  </si>
  <si>
    <t xml:space="preserve"> ① Wi-Fi</t>
    <phoneticPr fontId="1"/>
  </si>
  <si>
    <t xml:space="preserve"> ② インカム</t>
    <phoneticPr fontId="1"/>
  </si>
  <si>
    <t xml:space="preserve"> ③ 介護記録にシステム連動
　　可能な
　　 * 介護記録ソフトウェア、
     * ウエラブル端末、
　　 * ゲートウェイ装置等</t>
    <rPh sb="3" eb="5">
      <t>カイゴ</t>
    </rPh>
    <rPh sb="5" eb="7">
      <t>キロク</t>
    </rPh>
    <rPh sb="17" eb="18">
      <t>カ</t>
    </rPh>
    <rPh sb="18" eb="19">
      <t>ノウ</t>
    </rPh>
    <rPh sb="28" eb="30">
      <t>キロク</t>
    </rPh>
    <rPh sb="65" eb="67">
      <t>ソウチ</t>
    </rPh>
    <rPh sb="67" eb="68">
      <t>トウ</t>
    </rPh>
    <phoneticPr fontId="1"/>
  </si>
  <si>
    <t>【２．通信環境整備の導入後３年間の達成すべき目標、期待される効果等】</t>
    <rPh sb="3" eb="5">
      <t>ツウシン</t>
    </rPh>
    <rPh sb="5" eb="7">
      <t>カンキョウ</t>
    </rPh>
    <rPh sb="7" eb="9">
      <t>セイビ</t>
    </rPh>
    <rPh sb="10" eb="12">
      <t>ドウニュウ</t>
    </rPh>
    <rPh sb="12" eb="13">
      <t>ゴ</t>
    </rPh>
    <rPh sb="14" eb="16">
      <t>ネンカン</t>
    </rPh>
    <rPh sb="17" eb="19">
      <t>タッセイ</t>
    </rPh>
    <rPh sb="22" eb="24">
      <t>モクヒョウ</t>
    </rPh>
    <rPh sb="25" eb="27">
      <t>キタイ</t>
    </rPh>
    <rPh sb="30" eb="32">
      <t>コウカ</t>
    </rPh>
    <rPh sb="32" eb="33">
      <t>トウ</t>
    </rPh>
    <phoneticPr fontId="1"/>
  </si>
  <si>
    <t>　※介護従事者の負担軽減等による離職防止及び定着促進を中心に、数値を用いて具体的に記載すること。</t>
    <phoneticPr fontId="1"/>
  </si>
  <si>
    <t>年度大阪府介護ロボット導入支援事業補助金交付申請書</t>
    <phoneticPr fontId="1"/>
  </si>
  <si>
    <t>令和５年度　大阪府介護ロボット導入支援事業補助金　導入計画書</t>
    <rPh sb="0" eb="2">
      <t>レイワ</t>
    </rPh>
    <phoneticPr fontId="1"/>
  </si>
  <si>
    <t>令和５年度　大阪府介護ロボット導入支援事業補助金　所要額調書</t>
    <rPh sb="0" eb="2">
      <t>レイワ</t>
    </rPh>
    <rPh sb="3" eb="5">
      <t>ネンド</t>
    </rPh>
    <rPh sb="6" eb="9">
      <t>オオサカフ</t>
    </rPh>
    <rPh sb="9" eb="11">
      <t>カイゴ</t>
    </rPh>
    <rPh sb="15" eb="17">
      <t>ドウニュウ</t>
    </rPh>
    <rPh sb="17" eb="19">
      <t>シエン</t>
    </rPh>
    <rPh sb="19" eb="21">
      <t>ジギョウ</t>
    </rPh>
    <rPh sb="21" eb="24">
      <t>ホジョキン</t>
    </rPh>
    <rPh sb="25" eb="27">
      <t>ショヨウ</t>
    </rPh>
    <rPh sb="27" eb="28">
      <t>ガク</t>
    </rPh>
    <rPh sb="28" eb="30">
      <t>チョウショ</t>
    </rPh>
    <phoneticPr fontId="1"/>
  </si>
  <si>
    <t xml:space="preserve">　標記の補助金について、大阪府介護ロボット導入支援事業補助金交付要綱（大阪府地域医療介護総合確保基金事業）第４条の規定により、下記のとおり申請します。
　また、標記の補助金により導入する介護ロボット及び見守り機器の導入に伴う通信環境の整備について他の行政機関等から補助金等の交付を受けていないことを誓約するとともに、大阪府が他の行政機関等に対し補助金等の交付の状況を確認することに同意します。
</t>
    <phoneticPr fontId="1"/>
  </si>
  <si>
    <t>郵便番号</t>
    <rPh sb="0" eb="4">
      <t>ユウビンバンゴウ</t>
    </rPh>
    <phoneticPr fontId="1"/>
  </si>
  <si>
    <t>-</t>
    <phoneticPr fontId="1"/>
  </si>
  <si>
    <t>代表者　職・氏名</t>
    <rPh sb="0" eb="3">
      <t>ダイヒョウシャ</t>
    </rPh>
    <rPh sb="4" eb="5">
      <t>ショク</t>
    </rPh>
    <rPh sb="6" eb="8">
      <t>シメイ</t>
    </rPh>
    <phoneticPr fontId="1"/>
  </si>
  <si>
    <t>申請日</t>
    <rPh sb="0" eb="3">
      <t>シンセイビ</t>
    </rPh>
    <phoneticPr fontId="1"/>
  </si>
  <si>
    <t>令和</t>
    <rPh sb="0" eb="2">
      <t>レイワ</t>
    </rPh>
    <phoneticPr fontId="1"/>
  </si>
  <si>
    <t>年</t>
    <rPh sb="0" eb="1">
      <t>ネン</t>
    </rPh>
    <phoneticPr fontId="1"/>
  </si>
  <si>
    <t>月</t>
    <rPh sb="0" eb="1">
      <t>ガツ</t>
    </rPh>
    <phoneticPr fontId="1"/>
  </si>
  <si>
    <t>日</t>
    <rPh sb="0" eb="1">
      <t>ニチ</t>
    </rPh>
    <phoneticPr fontId="1"/>
  </si>
  <si>
    <t>（２） 解決策</t>
    <rPh sb="4" eb="7">
      <t>カイケツサク</t>
    </rPh>
    <phoneticPr fontId="1"/>
  </si>
  <si>
    <t>（１） 現状
及び課題</t>
    <rPh sb="4" eb="5">
      <t>ゲン</t>
    </rPh>
    <rPh sb="5" eb="6">
      <t>ジョウ</t>
    </rPh>
    <rPh sb="7" eb="8">
      <t>オヨ</t>
    </rPh>
    <rPh sb="9" eb="11">
      <t>カダイ</t>
    </rPh>
    <phoneticPr fontId="1"/>
  </si>
  <si>
    <t>導入した年度を含む３年間（３回）は使用状況報告書を大阪府に提出すること。（報告書の様式は、３月中に対象施設あてメールで送付予定）</t>
    <rPh sb="0" eb="2">
      <t>ドウニュウ</t>
    </rPh>
    <rPh sb="4" eb="6">
      <t>ネンド</t>
    </rPh>
    <rPh sb="7" eb="8">
      <t>フク</t>
    </rPh>
    <rPh sb="10" eb="12">
      <t>ネンカン</t>
    </rPh>
    <rPh sb="14" eb="15">
      <t>カイ</t>
    </rPh>
    <rPh sb="17" eb="24">
      <t>シヨウジョウキョウホウコクショ</t>
    </rPh>
    <rPh sb="25" eb="28">
      <t>オオサカフ</t>
    </rPh>
    <rPh sb="29" eb="31">
      <t>テイシュツ</t>
    </rPh>
    <rPh sb="59" eb="61">
      <t>ソウフ</t>
    </rPh>
    <rPh sb="61" eb="63">
      <t>ヨテイ</t>
    </rPh>
    <phoneticPr fontId="1"/>
  </si>
  <si>
    <r>
      <rPr>
        <sz val="9.5"/>
        <color theme="1"/>
        <rFont val="ＭＳ Ｐゴシック"/>
        <family val="3"/>
        <charset val="128"/>
        <scheme val="minor"/>
      </rPr>
      <t>介護ロボット等の導入後に見込
む</t>
    </r>
    <r>
      <rPr>
        <sz val="10"/>
        <color theme="1"/>
        <rFont val="ＭＳ Ｐゴシック"/>
        <family val="3"/>
        <charset val="128"/>
        <scheme val="minor"/>
      </rPr>
      <t>介護職員等の人員体制　</t>
    </r>
    <phoneticPr fontId="1"/>
  </si>
  <si>
    <t>利用者のケアの質や、休憩時
間の確保等の職員の負担軽
減に資する具体的な取組</t>
    <phoneticPr fontId="1"/>
  </si>
  <si>
    <t>【例】</t>
    <phoneticPr fontId="1"/>
  </si>
  <si>
    <t>②導入計画書は、「計画ごと」にそれぞれ提出が必要です。</t>
    <rPh sb="1" eb="3">
      <t>ドウニュウ</t>
    </rPh>
    <rPh sb="3" eb="5">
      <t>ケイカク</t>
    </rPh>
    <rPh sb="5" eb="6">
      <t>ショ</t>
    </rPh>
    <rPh sb="9" eb="11">
      <t>ケイカク</t>
    </rPh>
    <rPh sb="19" eb="21">
      <t>テイシュツ</t>
    </rPh>
    <rPh sb="22" eb="24">
      <t>ヒツヨウ</t>
    </rPh>
    <phoneticPr fontId="1"/>
  </si>
  <si>
    <t>「あり」の場合は②導入計画書
（通信環境整備）Ｂ を作成してください。</t>
    <phoneticPr fontId="1"/>
  </si>
  <si>
    <t>本事業において、介護ロボットの導入及び見守り機器の導入に伴う通信環境整備を行った事業者については、導入年度に、厚生労働省老健局高齢者支援課介護業務効率化・生産性向上推進室に導入製品の内容や、導入効果等を報告すること。（報告様式等その他詳細については、厚労省から通知があり次第、大阪府から別途通知する。）</t>
    <rPh sb="8" eb="10">
      <t>カイゴ</t>
    </rPh>
    <rPh sb="15" eb="17">
      <t>ドウニュウ</t>
    </rPh>
    <rPh sb="17" eb="18">
      <t>オヨ</t>
    </rPh>
    <rPh sb="19" eb="21">
      <t>ミマモ</t>
    </rPh>
    <rPh sb="22" eb="24">
      <t>キキ</t>
    </rPh>
    <rPh sb="25" eb="27">
      <t>ドウニュウ</t>
    </rPh>
    <rPh sb="28" eb="29">
      <t>トモナ</t>
    </rPh>
    <rPh sb="30" eb="36">
      <t>ツウシンカンキョウセイビ</t>
    </rPh>
    <rPh sb="37" eb="38">
      <t>オコナ</t>
    </rPh>
    <rPh sb="40" eb="43">
      <t>ジギョウシャ</t>
    </rPh>
    <rPh sb="49" eb="53">
      <t>ドウニュウネンド</t>
    </rPh>
    <rPh sb="55" eb="60">
      <t>コウセイロウドウショウ</t>
    </rPh>
    <rPh sb="60" eb="63">
      <t>ロウケンキョク</t>
    </rPh>
    <rPh sb="63" eb="71">
      <t>コウレイシャシエンカカイゴ</t>
    </rPh>
    <rPh sb="71" eb="73">
      <t>ギョウム</t>
    </rPh>
    <rPh sb="73" eb="76">
      <t>コウリツカ</t>
    </rPh>
    <rPh sb="77" eb="80">
      <t>セイサンセイ</t>
    </rPh>
    <rPh sb="80" eb="85">
      <t>コウジョウスイシンシツ</t>
    </rPh>
    <rPh sb="86" eb="90">
      <t>ドウニュウセイヒン</t>
    </rPh>
    <rPh sb="91" eb="93">
      <t>ナイヨウ</t>
    </rPh>
    <rPh sb="95" eb="100">
      <t>ドウニュウコウカトウ</t>
    </rPh>
    <rPh sb="101" eb="103">
      <t>ホウコク</t>
    </rPh>
    <rPh sb="109" eb="111">
      <t>ホウコク</t>
    </rPh>
    <rPh sb="111" eb="113">
      <t>ヨウシキ</t>
    </rPh>
    <rPh sb="113" eb="114">
      <t>トウ</t>
    </rPh>
    <rPh sb="116" eb="117">
      <t>ホカ</t>
    </rPh>
    <rPh sb="117" eb="119">
      <t>ショウサイ</t>
    </rPh>
    <rPh sb="125" eb="128">
      <t>コウロウショウ</t>
    </rPh>
    <rPh sb="130" eb="132">
      <t>ツウチ</t>
    </rPh>
    <rPh sb="135" eb="137">
      <t>シダイ</t>
    </rPh>
    <rPh sb="138" eb="141">
      <t>オオサカフ</t>
    </rPh>
    <rPh sb="145" eb="147">
      <t>ツウチ</t>
    </rPh>
    <phoneticPr fontId="1"/>
  </si>
  <si>
    <t>他の補助金等を受けていません。</t>
  </si>
  <si>
    <t xml:space="preserve">   ※ 上記機器等を用いて、どのような課題をどう改善するかといった、雇用環境の状況を含めた現状及び課題、解決策を記載すること。
 </t>
    <rPh sb="5" eb="7">
      <t>ジョウキ</t>
    </rPh>
    <rPh sb="7" eb="10">
      <t>キキトウ</t>
    </rPh>
    <rPh sb="11" eb="12">
      <t>モチ</t>
    </rPh>
    <rPh sb="20" eb="22">
      <t>カダイ</t>
    </rPh>
    <rPh sb="48" eb="49">
      <t>オヨ</t>
    </rPh>
    <rPh sb="53" eb="56">
      <t>カイケツサク</t>
    </rPh>
    <phoneticPr fontId="1"/>
  </si>
  <si>
    <t xml:space="preserve">  ※ 上記機器等を用いて、どのような課題をどう改善するかといった、雇用環境の状況を含めた現状及び課題、解決策を記載すること。
 </t>
    <rPh sb="47" eb="48">
      <t>オヨ</t>
    </rPh>
    <phoneticPr fontId="1"/>
  </si>
  <si>
    <t>①交付申請書（様式第１号）より順に（①⇒⑧）作成</t>
    <phoneticPr fontId="1"/>
  </si>
  <si>
    <r>
      <t>エクセル画面の下部分（</t>
    </r>
    <r>
      <rPr>
        <u/>
        <sz val="11"/>
        <color rgb="FFFF0000"/>
        <rFont val="UD デジタル 教科書体 N-B"/>
        <family val="1"/>
        <charset val="128"/>
      </rPr>
      <t>赤で囲んだ部分</t>
    </r>
    <r>
      <rPr>
        <sz val="11"/>
        <color theme="1"/>
        <rFont val="UD デジタル 教科書体 N-B"/>
        <family val="1"/>
        <charset val="128"/>
      </rPr>
      <t>）をクリックしていただくと次のワークシートにかわります。</t>
    </r>
    <rPh sb="4" eb="6">
      <t>ガメン</t>
    </rPh>
    <rPh sb="7" eb="8">
      <t>シタ</t>
    </rPh>
    <rPh sb="8" eb="10">
      <t>ブブン</t>
    </rPh>
    <rPh sb="11" eb="12">
      <t>アカ</t>
    </rPh>
    <rPh sb="13" eb="14">
      <t>カコ</t>
    </rPh>
    <rPh sb="16" eb="18">
      <t>ブブン</t>
    </rPh>
    <rPh sb="31" eb="32">
      <t>ツギ</t>
    </rPh>
    <phoneticPr fontId="1"/>
  </si>
  <si>
    <t>各シートの該当項目（ピンクのセル）に自動入力されるようになっています。</t>
    <rPh sb="0" eb="1">
      <t>カク</t>
    </rPh>
    <rPh sb="5" eb="7">
      <t>ガイトウ</t>
    </rPh>
    <rPh sb="7" eb="9">
      <t>コウモク</t>
    </rPh>
    <rPh sb="18" eb="20">
      <t>ジドウ</t>
    </rPh>
    <rPh sb="20" eb="22">
      <t>ニュウリョク</t>
    </rPh>
    <phoneticPr fontId="1"/>
  </si>
  <si>
    <t>「基本情報入力」シートに必要事項を記載（青のセル）</t>
    <rPh sb="1" eb="5">
      <t>キホンジョウホウ</t>
    </rPh>
    <rPh sb="5" eb="7">
      <t>ニュウリョク</t>
    </rPh>
    <rPh sb="12" eb="16">
      <t>ヒツヨウジコウ</t>
    </rPh>
    <rPh sb="17" eb="19">
      <t>キサイ</t>
    </rPh>
    <rPh sb="20" eb="21">
      <t>アオ</t>
    </rPh>
    <phoneticPr fontId="1"/>
  </si>
  <si>
    <r>
      <rPr>
        <sz val="11"/>
        <color rgb="FFFF0000"/>
        <rFont val="UD デジタル 教科書体 N-B"/>
        <family val="1"/>
        <charset val="128"/>
      </rPr>
      <t>右にその他ワークシートがあります</t>
    </r>
    <r>
      <rPr>
        <sz val="11"/>
        <color theme="1"/>
        <rFont val="UD デジタル 教科書体 N-B"/>
        <family val="1"/>
        <charset val="128"/>
      </rPr>
      <t>ので、</t>
    </r>
    <r>
      <rPr>
        <u/>
        <sz val="11"/>
        <color rgb="FFFF0000"/>
        <rFont val="UD デジタル 教科書体 N-B"/>
        <family val="1"/>
        <charset val="128"/>
      </rPr>
      <t>左端の矢印を押して</t>
    </r>
    <r>
      <rPr>
        <sz val="11"/>
        <color theme="1"/>
        <rFont val="UD デジタル 教科書体 N-B"/>
        <family val="1"/>
        <charset val="128"/>
      </rPr>
      <t>ワークシートを動かしてください。</t>
    </r>
    <rPh sb="0" eb="1">
      <t>ミギ</t>
    </rPh>
    <rPh sb="4" eb="5">
      <t>ホカ</t>
    </rPh>
    <rPh sb="19" eb="21">
      <t>ヒダリハシ</t>
    </rPh>
    <rPh sb="22" eb="24">
      <t>ヤジルシ</t>
    </rPh>
    <rPh sb="25" eb="26">
      <t>オ</t>
    </rPh>
    <rPh sb="35" eb="36">
      <t>ウゴ</t>
    </rPh>
    <phoneticPr fontId="1"/>
  </si>
  <si>
    <t>介護ロボットの導入及び通信環境の整備について、大阪労働局が実施する「人材確保等支援助成金（介護福祉機器助成コース）」等、他の補助金・助成金・交付金等を重複して受けていない。</t>
    <rPh sb="0" eb="2">
      <t>カイゴ</t>
    </rPh>
    <rPh sb="7" eb="9">
      <t>ドウニュウ</t>
    </rPh>
    <rPh sb="9" eb="10">
      <t>オヨ</t>
    </rPh>
    <rPh sb="11" eb="13">
      <t>ツウシン</t>
    </rPh>
    <rPh sb="13" eb="15">
      <t>カンキョウ</t>
    </rPh>
    <rPh sb="16" eb="18">
      <t>セイビ</t>
    </rPh>
    <rPh sb="23" eb="25">
      <t>オオサカ</t>
    </rPh>
    <rPh sb="25" eb="28">
      <t>ロウドウキョク</t>
    </rPh>
    <rPh sb="29" eb="31">
      <t>ジッシ</t>
    </rPh>
    <rPh sb="58" eb="59">
      <t>トウ</t>
    </rPh>
    <rPh sb="60" eb="61">
      <t>ホカ</t>
    </rPh>
    <rPh sb="73" eb="74">
      <t>トウ</t>
    </rPh>
    <rPh sb="75" eb="77">
      <t>チョウフク</t>
    </rPh>
    <rPh sb="79" eb="80">
      <t>ウ</t>
    </rPh>
    <phoneticPr fontId="1"/>
  </si>
  <si>
    <t>11,地域密着型特定施設入居者生活介護</t>
    <phoneticPr fontId="1"/>
  </si>
  <si>
    <t>10,,認知症対応型共同生活介護</t>
    <phoneticPr fontId="1"/>
  </si>
  <si>
    <t>12,地域密着型介護老人福祉施設　（併設型短期入所生活介護を含む。）</t>
    <phoneticPr fontId="1"/>
  </si>
  <si>
    <t>13,訪問介護</t>
    <phoneticPr fontId="1"/>
  </si>
  <si>
    <t>14,訪問入浴介護</t>
    <phoneticPr fontId="1"/>
  </si>
  <si>
    <t>15,訪問看護</t>
    <phoneticPr fontId="1"/>
  </si>
  <si>
    <t>16,訪問リハビリテーション</t>
    <phoneticPr fontId="1"/>
  </si>
  <si>
    <t>17,通所介護</t>
    <phoneticPr fontId="1"/>
  </si>
  <si>
    <t>18,通所リハビリテーション</t>
    <phoneticPr fontId="1"/>
  </si>
  <si>
    <t>19,定期巡回・随時対応型訪問介護看護</t>
    <phoneticPr fontId="1"/>
  </si>
  <si>
    <t>20,夜間対応型訪問看護</t>
    <phoneticPr fontId="1"/>
  </si>
  <si>
    <t>21,地域密着型通所介護</t>
    <phoneticPr fontId="1"/>
  </si>
  <si>
    <t>22,認知症対応型通所介護</t>
    <phoneticPr fontId="1"/>
  </si>
  <si>
    <t>介護ロボットの機器（製品）名</t>
    <phoneticPr fontId="1"/>
  </si>
  <si>
    <t>1  移乗介護（装着型）</t>
    <phoneticPr fontId="1"/>
  </si>
  <si>
    <t xml:space="preserve">2  移乗介護（非装着型） </t>
    <phoneticPr fontId="1"/>
  </si>
  <si>
    <t>3  移動支援</t>
    <phoneticPr fontId="1"/>
  </si>
  <si>
    <t>4  排泄支援</t>
    <phoneticPr fontId="1"/>
  </si>
  <si>
    <t>5  見守り</t>
    <phoneticPr fontId="1"/>
  </si>
  <si>
    <t>6  コミュニケーション</t>
    <phoneticPr fontId="1"/>
  </si>
  <si>
    <t>7  入浴支援</t>
    <phoneticPr fontId="1"/>
  </si>
  <si>
    <t>8  介護業務支援</t>
    <phoneticPr fontId="1"/>
  </si>
  <si>
    <t>（型番）</t>
    <rPh sb="1" eb="3">
      <t>カタバン</t>
    </rPh>
    <phoneticPr fontId="1"/>
  </si>
  <si>
    <t>（TB-215）</t>
    <phoneticPr fontId="1"/>
  </si>
  <si>
    <t>〇</t>
  </si>
  <si>
    <t>1(シートA)</t>
    <phoneticPr fontId="1"/>
  </si>
  <si>
    <t>2(シートB)</t>
    <phoneticPr fontId="1"/>
  </si>
  <si>
    <t>3(シートC)</t>
    <phoneticPr fontId="1"/>
  </si>
  <si>
    <t>社会福祉法人○○会</t>
    <rPh sb="0" eb="2">
      <t>シャカイ</t>
    </rPh>
    <rPh sb="2" eb="4">
      <t>フクシ</t>
    </rPh>
    <rPh sb="4" eb="6">
      <t>ホウジン</t>
    </rPh>
    <rPh sb="8" eb="9">
      <t>カイ</t>
    </rPh>
    <phoneticPr fontId="1"/>
  </si>
  <si>
    <t>〇〇市○○　〇丁目〇番〇号</t>
    <rPh sb="2" eb="3">
      <t>シ</t>
    </rPh>
    <rPh sb="7" eb="9">
      <t>チョウメ</t>
    </rPh>
    <rPh sb="10" eb="11">
      <t>バン</t>
    </rPh>
    <rPh sb="12" eb="13">
      <t>ゴウ</t>
    </rPh>
    <phoneticPr fontId="1"/>
  </si>
  <si>
    <t>理事長　〇〇　〇〇</t>
    <rPh sb="0" eb="3">
      <t>リジチョウ</t>
    </rPh>
    <phoneticPr fontId="1"/>
  </si>
  <si>
    <t>〇〇〇</t>
    <phoneticPr fontId="1"/>
  </si>
  <si>
    <t>〇〇〇〇</t>
    <phoneticPr fontId="1"/>
  </si>
  <si>
    <t>事務長</t>
    <rPh sb="0" eb="3">
      <t>ジムチョウ</t>
    </rPh>
    <phoneticPr fontId="1"/>
  </si>
  <si>
    <t>確認しました。</t>
  </si>
  <si>
    <t>marumaruenn@mai</t>
    <phoneticPr fontId="1"/>
  </si>
  <si>
    <t>あり</t>
  </si>
  <si>
    <t>〇〇〇〇</t>
    <phoneticPr fontId="1"/>
  </si>
  <si>
    <t>□□□□</t>
    <phoneticPr fontId="1"/>
  </si>
  <si>
    <t>5  見守り</t>
  </si>
  <si>
    <r>
      <rPr>
        <b/>
        <sz val="12"/>
        <color theme="4" tint="0.59999389629810485"/>
        <rFont val="ＭＳ Ｐゴシック"/>
        <family val="3"/>
        <charset val="128"/>
        <scheme val="minor"/>
      </rPr>
      <t>水色</t>
    </r>
    <r>
      <rPr>
        <b/>
        <sz val="12"/>
        <color rgb="FFFF0000"/>
        <rFont val="ＭＳ Ｐゴシック"/>
        <family val="3"/>
        <charset val="128"/>
        <scheme val="minor"/>
      </rPr>
      <t>のセルにのみに入力してください。</t>
    </r>
    <rPh sb="0" eb="2">
      <t>ミズイロ</t>
    </rPh>
    <rPh sb="1" eb="2">
      <t>チュウスイ</t>
    </rPh>
    <rPh sb="9" eb="11">
      <t>ニュウリョク</t>
    </rPh>
    <phoneticPr fontId="1"/>
  </si>
  <si>
    <t>購入
又は
リース
の別</t>
    <rPh sb="0" eb="2">
      <t>コウニュウ</t>
    </rPh>
    <rPh sb="3" eb="4">
      <t>マタ</t>
    </rPh>
    <rPh sb="11" eb="12">
      <t>ベツ</t>
    </rPh>
    <phoneticPr fontId="1"/>
  </si>
  <si>
    <t>10,,認知症対応型共同生活介護</t>
  </si>
  <si>
    <t>1 ,介護老人福祉施設　（併設型短期入所生活介護を含む。）</t>
    <phoneticPr fontId="1"/>
  </si>
  <si>
    <t>2 ,介護老人保健施設　（併設型短期入所療養介護、及び通所リハビリテーションを含む。）</t>
    <phoneticPr fontId="1"/>
  </si>
  <si>
    <t>3 ,介護療養型医療施設　（同上）</t>
    <phoneticPr fontId="1"/>
  </si>
  <si>
    <t>4 ,介護医療院　（同上）</t>
    <phoneticPr fontId="1"/>
  </si>
  <si>
    <t>5 ,（単独型）　短期入所生活介護</t>
    <phoneticPr fontId="1"/>
  </si>
  <si>
    <t>6 ,（単独型）　短期入所療養介護</t>
    <phoneticPr fontId="1"/>
  </si>
  <si>
    <t>7 ,特定施設入居者生活介護</t>
    <phoneticPr fontId="1"/>
  </si>
  <si>
    <t>8 ,小規模多機能型居宅介護</t>
    <phoneticPr fontId="1"/>
  </si>
  <si>
    <t>9 ,看護小規模多機能型居宅介護</t>
    <phoneticPr fontId="1"/>
  </si>
  <si>
    <t>大阪 太郎</t>
    <rPh sb="0" eb="2">
      <t>オオサカ</t>
    </rPh>
    <rPh sb="3" eb="5">
      <t>タロウ</t>
    </rPh>
    <phoneticPr fontId="1"/>
  </si>
  <si>
    <t>浪速　次郎</t>
    <rPh sb="0" eb="2">
      <t>ナニワ</t>
    </rPh>
    <rPh sb="3" eb="5">
      <t>ジロウ</t>
    </rPh>
    <phoneticPr fontId="1"/>
  </si>
  <si>
    <t>大阪市</t>
    <rPh sb="0" eb="3">
      <t>オオサカシ</t>
    </rPh>
    <phoneticPr fontId="1"/>
  </si>
  <si>
    <t>特別養護老人ホーム○○</t>
    <rPh sb="0" eb="2">
      <t>トクベツ</t>
    </rPh>
    <rPh sb="2" eb="4">
      <t>ヨウゴ</t>
    </rPh>
    <rPh sb="4" eb="6">
      <t>ロウジン</t>
    </rPh>
    <phoneticPr fontId="1"/>
  </si>
  <si>
    <t>△△△△</t>
    <phoneticPr fontId="1"/>
  </si>
  <si>
    <t>●「見守り機器」のみの場合　⇒　「②導入計画書 （介護ロボット）A」シートを作成。</t>
    <rPh sb="2" eb="4">
      <t>ミマモ</t>
    </rPh>
    <rPh sb="5" eb="7">
      <t>キキ</t>
    </rPh>
    <rPh sb="11" eb="13">
      <t>バアイ</t>
    </rPh>
    <rPh sb="38" eb="40">
      <t>サクセイ</t>
    </rPh>
    <phoneticPr fontId="1"/>
  </si>
  <si>
    <t>職員の業務のうち、「定時巡視」の時間が一日〇時間を占めている。夜間は、入居者〇人に対して介護従事者〇人で対応にあたるため、身体的・心理的負担が大きい。また、定時巡視により利用者を起こしてしまうことがある。</t>
    <phoneticPr fontId="1"/>
  </si>
  <si>
    <t>見守り機器〇〇を導入することで、入居者の状態を常に把握できるので、定時巡視の訪室回数を減らし、介護従事者の身体的・心理的負担を軽減させ継続して勤務しやすい雇用環境を整える。安全に活用するための事業所内研修や定期的なミーティングを行う。</t>
    <phoneticPr fontId="1"/>
  </si>
  <si>
    <t>利用者の睡眠リズム・状態を把握し、定時巡視の時間を〇時間減らし、介護従事者の心理的・身体的負担を軽減する。覚醒状態になった時に優先して訪室するなどし、きめ細やかなケアを行う。</t>
    <phoneticPr fontId="1"/>
  </si>
  <si>
    <t>・利用者のケアの質の向上を目指す委員会を開催し、現場にフィードバックすることでケアの質の
　向上を図る。
・記録作成業務のタイミングや様式を見直すことで、残業時間を１人あたり１日30分短縮する。</t>
    <phoneticPr fontId="1"/>
  </si>
  <si>
    <t>○○</t>
    <phoneticPr fontId="1"/>
  </si>
  <si>
    <t>インカム</t>
  </si>
  <si>
    <t>□□□□</t>
    <phoneticPr fontId="1"/>
  </si>
  <si>
    <t>△△△△</t>
    <phoneticPr fontId="1"/>
  </si>
  <si>
    <t>見守り機器〇〇を円滑に使用することが人員体制の効率化に直結するため、利用に関する講習会を開き、個々の職員の理解を深める。</t>
    <rPh sb="8" eb="10">
      <t>エンカツ</t>
    </rPh>
    <rPh sb="11" eb="13">
      <t>シヨウ</t>
    </rPh>
    <rPh sb="18" eb="22">
      <t>ジンインタイセイ</t>
    </rPh>
    <rPh sb="23" eb="26">
      <t>コウリツカ</t>
    </rPh>
    <rPh sb="27" eb="29">
      <t>チョッケツ</t>
    </rPh>
    <rPh sb="34" eb="36">
      <t>リヨウ</t>
    </rPh>
    <rPh sb="37" eb="38">
      <t>カン</t>
    </rPh>
    <rPh sb="40" eb="43">
      <t>コウシュウカイ</t>
    </rPh>
    <rPh sb="44" eb="45">
      <t>ヒラ</t>
    </rPh>
    <rPh sb="47" eb="49">
      <t>ココ</t>
    </rPh>
    <rPh sb="50" eb="52">
      <t>ショクイン</t>
    </rPh>
    <rPh sb="53" eb="55">
      <t>リカイ</t>
    </rPh>
    <rPh sb="56" eb="57">
      <t>フカ</t>
    </rPh>
    <phoneticPr fontId="1"/>
  </si>
  <si>
    <t>○○○○</t>
    <phoneticPr fontId="1"/>
  </si>
  <si>
    <t>▲▲▲▲</t>
    <phoneticPr fontId="1"/>
  </si>
  <si>
    <t>事業所所在地
（市町村名のみ）</t>
    <rPh sb="0" eb="3">
      <t>ジギョウショ</t>
    </rPh>
    <phoneticPr fontId="1"/>
  </si>
  <si>
    <t>現在は、施設内において、見守り機器○○の導入に見合った通信環境が構築されていない。そのため、機能を十分に利用することができない。
また、見守り機器○○から受け取った情報を職員が即座に共有するための手段がない。</t>
    <rPh sb="0" eb="2">
      <t>ゲンザイ</t>
    </rPh>
    <rPh sb="4" eb="7">
      <t>シセツナイ</t>
    </rPh>
    <rPh sb="12" eb="14">
      <t>ミマモ</t>
    </rPh>
    <rPh sb="15" eb="17">
      <t>キキ</t>
    </rPh>
    <rPh sb="20" eb="22">
      <t>ドウニュウ</t>
    </rPh>
    <rPh sb="23" eb="25">
      <t>ミア</t>
    </rPh>
    <rPh sb="27" eb="31">
      <t>ツウシンカンキョウ</t>
    </rPh>
    <rPh sb="32" eb="34">
      <t>コウチク</t>
    </rPh>
    <rPh sb="46" eb="48">
      <t>キノウ</t>
    </rPh>
    <rPh sb="49" eb="51">
      <t>ジュウブン</t>
    </rPh>
    <rPh sb="52" eb="54">
      <t>リヨウ</t>
    </rPh>
    <rPh sb="77" eb="78">
      <t>ウ</t>
    </rPh>
    <rPh sb="79" eb="80">
      <t>ト</t>
    </rPh>
    <rPh sb="82" eb="84">
      <t>ジョウホウ</t>
    </rPh>
    <rPh sb="85" eb="87">
      <t>ショクイン</t>
    </rPh>
    <rPh sb="88" eb="90">
      <t>ソクザ</t>
    </rPh>
    <rPh sb="91" eb="93">
      <t>キョウユウ</t>
    </rPh>
    <rPh sb="98" eb="100">
      <t>シュダン</t>
    </rPh>
    <phoneticPr fontId="1"/>
  </si>
  <si>
    <t>インカムを導入し、情報共有を簡素化、迅速化することにより、無駄な訪室を減らし（●時間/週　削減）、身体的な負担を減らす。また、削減した時間を利用者へのケアに充てることにより、利用者のケアの質の向上にも繋げる。</t>
    <rPh sb="5" eb="7">
      <t>ドウニュウ</t>
    </rPh>
    <rPh sb="9" eb="13">
      <t>ジョウホウキョウユウ</t>
    </rPh>
    <rPh sb="14" eb="17">
      <t>カンソカ</t>
    </rPh>
    <rPh sb="18" eb="21">
      <t>ジンソクカ</t>
    </rPh>
    <rPh sb="29" eb="31">
      <t>ムダ</t>
    </rPh>
    <rPh sb="32" eb="34">
      <t>ホウシツ</t>
    </rPh>
    <rPh sb="35" eb="36">
      <t>ヘ</t>
    </rPh>
    <rPh sb="40" eb="42">
      <t>ジカン</t>
    </rPh>
    <rPh sb="43" eb="44">
      <t>シュウ</t>
    </rPh>
    <rPh sb="45" eb="47">
      <t>サクゲン</t>
    </rPh>
    <rPh sb="49" eb="51">
      <t>シンタイ</t>
    </rPh>
    <rPh sb="51" eb="52">
      <t>テキ</t>
    </rPh>
    <rPh sb="53" eb="55">
      <t>フタン</t>
    </rPh>
    <rPh sb="56" eb="57">
      <t>ヘ</t>
    </rPh>
    <rPh sb="63" eb="65">
      <t>サクゲン</t>
    </rPh>
    <rPh sb="67" eb="69">
      <t>ジカン</t>
    </rPh>
    <rPh sb="70" eb="73">
      <t>リヨウシャ</t>
    </rPh>
    <rPh sb="78" eb="79">
      <t>ア</t>
    </rPh>
    <rPh sb="87" eb="90">
      <t>リヨウシャ</t>
    </rPh>
    <rPh sb="94" eb="95">
      <t>シツ</t>
    </rPh>
    <rPh sb="96" eb="98">
      <t>コウジョウ</t>
    </rPh>
    <rPh sb="100" eb="101">
      <t>ツナ</t>
    </rPh>
    <phoneticPr fontId="1"/>
  </si>
  <si>
    <t>インカム○○○○を円滑に使用することが人員体制の効率化に直結するため、利用に関する講習会を開き、個々の職員の理解を深める。</t>
    <phoneticPr fontId="1"/>
  </si>
  <si>
    <t>交付申請書類　記載方法</t>
    <rPh sb="0" eb="4">
      <t>コウフシンセイ</t>
    </rPh>
    <rPh sb="4" eb="6">
      <t>ショルイ</t>
    </rPh>
    <rPh sb="7" eb="9">
      <t>キサイ</t>
    </rPh>
    <rPh sb="9" eb="11">
      <t>ホウホウ</t>
    </rPh>
    <phoneticPr fontId="1"/>
  </si>
  <si>
    <t>●「見守り機器導入に伴う通信環境整備」のみの場合　⇒　「②導入計画書 （通信環境整備）B」
   シートを作成。</t>
    <rPh sb="22" eb="24">
      <t>バアイ</t>
    </rPh>
    <rPh sb="53" eb="55">
      <t>サクセイ</t>
    </rPh>
    <phoneticPr fontId="1"/>
  </si>
  <si>
    <t>●「見守り機器」と「見守り機器導入に伴う通信環境整備」の場合　⇒　「②導入計画書 （介護
   ロボット）A」シート と 「②導入計画書 （通信環境整備）B」 シートを作成。</t>
    <rPh sb="2" eb="4">
      <t>ミマモ</t>
    </rPh>
    <rPh sb="5" eb="7">
      <t>キキ</t>
    </rPh>
    <rPh sb="10" eb="12">
      <t>ミマモ</t>
    </rPh>
    <rPh sb="13" eb="15">
      <t>キキ</t>
    </rPh>
    <rPh sb="15" eb="17">
      <t>ドウニュウ</t>
    </rPh>
    <rPh sb="18" eb="19">
      <t>トモナ</t>
    </rPh>
    <rPh sb="20" eb="22">
      <t>ツウシン</t>
    </rPh>
    <rPh sb="22" eb="24">
      <t>カンキョウ</t>
    </rPh>
    <rPh sb="24" eb="26">
      <t>セイビ</t>
    </rPh>
    <rPh sb="28" eb="30">
      <t>バアイ</t>
    </rPh>
    <rPh sb="70" eb="76">
      <t>ツウシンカンキョウセイビ</t>
    </rPh>
    <rPh sb="84" eb="86">
      <t>サクセイ</t>
    </rPh>
    <phoneticPr fontId="1"/>
  </si>
  <si>
    <t>●「移乗介護（非装着型）」 と 「入浴支援」の場合　（介護ロボットを２計画）　⇒
　「②導入計画書 （介護ロボット）A」 シートと 「②導入計画書 （介護ロボット）C」
　 シートを作成。</t>
    <rPh sb="2" eb="6">
      <t>イジョウカイゴ</t>
    </rPh>
    <rPh sb="7" eb="8">
      <t>ヒ</t>
    </rPh>
    <rPh sb="8" eb="11">
      <t>ソウチャクガタ</t>
    </rPh>
    <rPh sb="17" eb="19">
      <t>ニュウヨク</t>
    </rPh>
    <rPh sb="19" eb="21">
      <t>シエン</t>
    </rPh>
    <rPh sb="23" eb="25">
      <t>バアイ</t>
    </rPh>
    <rPh sb="91" eb="93">
      <t>サクセイ</t>
    </rPh>
    <phoneticPr fontId="1"/>
  </si>
  <si>
    <t>ただし、「見守り機器の導入に伴う通信環境整備」については、【①Wi-Fi、②インカム、
③介護記録ソフト】の３つがありますが、２つ以上同時に整備を行う場合であっても、計画
書は「通信環境整備」として、１枚にまとめていただき、①②③それぞれの整備について、
もれなく記載してください。</t>
    <rPh sb="5" eb="7">
      <t>ミマモ</t>
    </rPh>
    <rPh sb="8" eb="10">
      <t>キキ</t>
    </rPh>
    <rPh sb="16" eb="18">
      <t>ツウシン</t>
    </rPh>
    <rPh sb="18" eb="20">
      <t>カンキョウ</t>
    </rPh>
    <rPh sb="20" eb="22">
      <t>セイビ</t>
    </rPh>
    <rPh sb="45" eb="47">
      <t>カイゴ</t>
    </rPh>
    <rPh sb="47" eb="49">
      <t>キロク</t>
    </rPh>
    <phoneticPr fontId="1"/>
  </si>
  <si>
    <t>Wi-Fi環境の改善（アクセスポイントの増加等）及びインカム機器の導入をすることで、見守り機器○○の機能を十分に発揮することができる。また、インカム○○○○を用いることで職員の情報共有が迅速化でき、利用者と職員の心的負担を軽減することができる。</t>
    <rPh sb="5" eb="7">
      <t>カンキョウ</t>
    </rPh>
    <rPh sb="8" eb="10">
      <t>カイゼン</t>
    </rPh>
    <rPh sb="20" eb="22">
      <t>ゾウカ</t>
    </rPh>
    <rPh sb="22" eb="23">
      <t>トウ</t>
    </rPh>
    <rPh sb="24" eb="25">
      <t>オヨ</t>
    </rPh>
    <rPh sb="30" eb="32">
      <t>キキ</t>
    </rPh>
    <rPh sb="33" eb="35">
      <t>ドウニュウ</t>
    </rPh>
    <rPh sb="42" eb="44">
      <t>ミマモ</t>
    </rPh>
    <rPh sb="45" eb="47">
      <t>キキ</t>
    </rPh>
    <rPh sb="50" eb="52">
      <t>キノウ</t>
    </rPh>
    <rPh sb="53" eb="55">
      <t>ジュウブン</t>
    </rPh>
    <rPh sb="56" eb="58">
      <t>ハッキ</t>
    </rPh>
    <rPh sb="79" eb="80">
      <t>モチ</t>
    </rPh>
    <rPh sb="85" eb="87">
      <t>ショクイン</t>
    </rPh>
    <rPh sb="88" eb="90">
      <t>ジョウホウ</t>
    </rPh>
    <rPh sb="90" eb="92">
      <t>キョウユウ</t>
    </rPh>
    <rPh sb="93" eb="96">
      <t>ジンソクカ</t>
    </rPh>
    <rPh sb="99" eb="102">
      <t>リヨウシャ</t>
    </rPh>
    <rPh sb="103" eb="105">
      <t>ショクイン</t>
    </rPh>
    <rPh sb="111" eb="113">
      <t>ケイゲン</t>
    </rPh>
    <phoneticPr fontId="1"/>
  </si>
  <si>
    <t>心理的・身体的な負担を理由とした離職者を０にし、平均勤続年数を10年にする。</t>
    <phoneticPr fontId="1"/>
  </si>
  <si>
    <t>（Z-1000）</t>
    <phoneticPr fontId="1"/>
  </si>
  <si>
    <t xml:space="preserve">2  移乗介護（非装着型）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</si>
</sst>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Red]\(#,##0\)"/>
    <numFmt numFmtId="177" formatCode="[$-411]ggge&quot;年&quot;m&quot;月&quot;d&quot;日&quot;;@"/>
    <numFmt numFmtId="178" formatCode="0_ "/>
    <numFmt numFmtId="179" formatCode="0_);[Red]\(0\)"/>
  </numFmts>
  <fonts count="63">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sz val="14"/>
      <color theme="1"/>
      <name val="ＭＳ Ｐゴシック"/>
      <family val="2"/>
      <charset val="128"/>
      <scheme val="minor"/>
    </font>
    <font>
      <sz val="14"/>
      <color theme="1"/>
      <name val="ＭＳ Ｐゴシック"/>
      <family val="3"/>
      <charset val="128"/>
      <scheme val="minor"/>
    </font>
    <font>
      <sz val="16"/>
      <color theme="1"/>
      <name val="ＭＳ Ｐゴシック"/>
      <family val="3"/>
      <charset val="128"/>
      <scheme val="minor"/>
    </font>
    <font>
      <sz val="11"/>
      <name val="ＭＳ Ｐゴシック"/>
      <family val="3"/>
      <charset val="128"/>
    </font>
    <font>
      <b/>
      <sz val="9"/>
      <color indexed="81"/>
      <name val="MS P ゴシック"/>
      <family val="3"/>
      <charset val="128"/>
    </font>
    <font>
      <sz val="11"/>
      <color rgb="FFFF0000"/>
      <name val="ＭＳ Ｐゴシック"/>
      <family val="2"/>
      <charset val="128"/>
      <scheme val="minor"/>
    </font>
    <font>
      <sz val="11"/>
      <color rgb="FFFF0000"/>
      <name val="ＭＳ Ｐゴシック"/>
      <family val="3"/>
      <charset val="128"/>
      <scheme val="minor"/>
    </font>
    <font>
      <sz val="12"/>
      <name val="ＭＳ Ｐゴシック"/>
      <family val="3"/>
      <charset val="128"/>
      <scheme val="minor"/>
    </font>
    <font>
      <sz val="9"/>
      <color theme="1"/>
      <name val="ＭＳ Ｐゴシック"/>
      <family val="2"/>
      <charset val="128"/>
      <scheme val="minor"/>
    </font>
    <font>
      <sz val="11"/>
      <color theme="1"/>
      <name val="ＭＳ Ｐゴシック"/>
      <family val="3"/>
      <charset val="128"/>
      <scheme val="minor"/>
    </font>
    <font>
      <sz val="9"/>
      <color theme="1"/>
      <name val="ＭＳ Ｐゴシック"/>
      <family val="3"/>
      <charset val="128"/>
      <scheme val="minor"/>
    </font>
    <font>
      <sz val="11"/>
      <color rgb="FF000000"/>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16"/>
      <color theme="1"/>
      <name val="ＭＳ Ｐゴシック"/>
      <family val="2"/>
      <charset val="128"/>
      <scheme val="minor"/>
    </font>
    <font>
      <b/>
      <sz val="12"/>
      <color rgb="FFFF0000"/>
      <name val="ＭＳ Ｐゴシック"/>
      <family val="3"/>
      <charset val="128"/>
      <scheme val="minor"/>
    </font>
    <font>
      <b/>
      <sz val="14"/>
      <color theme="1"/>
      <name val="ＭＳ Ｐゴシック"/>
      <family val="3"/>
      <charset val="128"/>
      <scheme val="minor"/>
    </font>
    <font>
      <sz val="11"/>
      <color theme="1"/>
      <name val="ＭＳ Ｐゴシック"/>
      <family val="3"/>
      <charset val="128"/>
    </font>
    <font>
      <b/>
      <sz val="11"/>
      <color theme="1"/>
      <name val="ＭＳ Ｐゴシック"/>
      <family val="3"/>
      <charset val="128"/>
    </font>
    <font>
      <sz val="11"/>
      <color rgb="FF000000"/>
      <name val="ＭＳ Ｐゴシック"/>
      <family val="3"/>
      <charset val="128"/>
    </font>
    <font>
      <b/>
      <sz val="11"/>
      <color rgb="FF000000"/>
      <name val="ＭＳ Ｐゴシック"/>
      <family val="3"/>
      <charset val="128"/>
    </font>
    <font>
      <b/>
      <sz val="12"/>
      <color rgb="FF000000"/>
      <name val="ＭＳ Ｐゴシック"/>
      <family val="3"/>
      <charset val="128"/>
    </font>
    <font>
      <sz val="10.5"/>
      <color rgb="FF000000"/>
      <name val="ＭＳ Ｐゴシック"/>
      <family val="3"/>
      <charset val="128"/>
    </font>
    <font>
      <b/>
      <sz val="11"/>
      <color theme="1"/>
      <name val="ＭＳ Ｐゴシック"/>
      <family val="3"/>
      <charset val="128"/>
      <scheme val="minor"/>
    </font>
    <font>
      <sz val="12"/>
      <color rgb="FF000000"/>
      <name val="ＭＳ Ｐゴシック"/>
      <family val="3"/>
      <charset val="128"/>
      <scheme val="minor"/>
    </font>
    <font>
      <sz val="10.5"/>
      <name val="ＭＳ Ｐゴシック"/>
      <family val="2"/>
      <charset val="128"/>
      <scheme val="minor"/>
    </font>
    <font>
      <sz val="10.5"/>
      <name val="ＭＳ Ｐゴシック"/>
      <family val="3"/>
      <charset val="128"/>
      <scheme val="minor"/>
    </font>
    <font>
      <b/>
      <sz val="10"/>
      <color theme="1"/>
      <name val="ＭＳ Ｐゴシック"/>
      <family val="3"/>
      <charset val="128"/>
      <scheme val="minor"/>
    </font>
    <font>
      <b/>
      <sz val="11"/>
      <color rgb="FFFF0000"/>
      <name val="ＭＳ Ｐゴシック"/>
      <family val="3"/>
      <charset val="128"/>
      <scheme val="minor"/>
    </font>
    <font>
      <sz val="9"/>
      <color indexed="81"/>
      <name val="MS P ゴシック"/>
      <family val="3"/>
      <charset val="128"/>
    </font>
    <font>
      <sz val="11"/>
      <name val="ＭＳ Ｐゴシック"/>
      <family val="3"/>
      <charset val="128"/>
      <scheme val="minor"/>
    </font>
    <font>
      <sz val="11"/>
      <color rgb="FF000000"/>
      <name val="HGPｺﾞｼｯｸM"/>
      <family val="3"/>
      <charset val="128"/>
    </font>
    <font>
      <sz val="11"/>
      <color theme="1"/>
      <name val="ＭＳ Ｐゴシック"/>
      <family val="2"/>
      <charset val="128"/>
      <scheme val="minor"/>
    </font>
    <font>
      <u/>
      <sz val="10"/>
      <color theme="1"/>
      <name val="ＭＳ Ｐゴシック"/>
      <family val="3"/>
      <charset val="128"/>
      <scheme val="minor"/>
    </font>
    <font>
      <sz val="10"/>
      <color rgb="FFFF0000"/>
      <name val="ＭＳ Ｐゴシック"/>
      <family val="3"/>
      <charset val="128"/>
      <scheme val="minor"/>
    </font>
    <font>
      <b/>
      <sz val="10"/>
      <color rgb="FFFF0000"/>
      <name val="ＭＳ Ｐゴシック"/>
      <family val="3"/>
      <charset val="128"/>
      <scheme val="minor"/>
    </font>
    <font>
      <b/>
      <sz val="9"/>
      <color theme="1"/>
      <name val="ＭＳ Ｐゴシック"/>
      <family val="3"/>
      <charset val="128"/>
      <scheme val="minor"/>
    </font>
    <font>
      <u/>
      <sz val="11"/>
      <color theme="10"/>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sz val="9"/>
      <color rgb="FFFF0000"/>
      <name val="ＭＳ Ｐゴシック"/>
      <family val="2"/>
      <charset val="128"/>
      <scheme val="minor"/>
    </font>
    <font>
      <sz val="9"/>
      <color rgb="FFFF0000"/>
      <name val="ＭＳ Ｐゴシック"/>
      <family val="3"/>
      <charset val="128"/>
      <scheme val="minor"/>
    </font>
    <font>
      <b/>
      <u/>
      <sz val="12"/>
      <color rgb="FF000000"/>
      <name val="ＭＳ Ｐゴシック"/>
      <family val="3"/>
      <charset val="128"/>
      <scheme val="minor"/>
    </font>
    <font>
      <b/>
      <u/>
      <sz val="11"/>
      <color rgb="FF000000"/>
      <name val="ＭＳ Ｐゴシック"/>
      <family val="3"/>
      <charset val="128"/>
      <scheme val="minor"/>
    </font>
    <font>
      <sz val="9.5"/>
      <color theme="1"/>
      <name val="ＭＳ Ｐゴシック"/>
      <family val="3"/>
      <charset val="128"/>
      <scheme val="minor"/>
    </font>
    <font>
      <sz val="11"/>
      <color theme="0" tint="-0.34998626667073579"/>
      <name val="ＭＳ Ｐゴシック"/>
      <family val="3"/>
      <charset val="128"/>
      <scheme val="minor"/>
    </font>
    <font>
      <sz val="11"/>
      <color theme="1"/>
      <name val="UD デジタル 教科書体 N-B"/>
      <family val="1"/>
      <charset val="128"/>
    </font>
    <font>
      <u/>
      <sz val="11"/>
      <color rgb="FFFF0000"/>
      <name val="UD デジタル 教科書体 N-B"/>
      <family val="1"/>
      <charset val="128"/>
    </font>
    <font>
      <sz val="11"/>
      <color rgb="FFFF0000"/>
      <name val="UD デジタル 教科書体 N-B"/>
      <family val="1"/>
      <charset val="128"/>
    </font>
    <font>
      <sz val="11"/>
      <color rgb="FF000000"/>
      <name val="UD デジタル 教科書体 N-B"/>
      <family val="1"/>
      <charset val="128"/>
    </font>
    <font>
      <b/>
      <sz val="8"/>
      <color theme="1"/>
      <name val="ＭＳ Ｐゴシック"/>
      <family val="3"/>
      <charset val="128"/>
      <scheme val="minor"/>
    </font>
    <font>
      <b/>
      <sz val="15"/>
      <color theme="1"/>
      <name val="ＭＳ Ｐゴシック"/>
      <family val="3"/>
      <charset val="128"/>
      <scheme val="minor"/>
    </font>
    <font>
      <b/>
      <sz val="12"/>
      <color theme="1"/>
      <name val="ＭＳ Ｐゴシック"/>
      <family val="3"/>
      <charset val="128"/>
      <scheme val="minor"/>
    </font>
    <font>
      <b/>
      <sz val="12"/>
      <color theme="4" tint="0.59999389629810485"/>
      <name val="ＭＳ Ｐゴシック"/>
      <family val="3"/>
      <charset val="128"/>
      <scheme val="minor"/>
    </font>
    <font>
      <u/>
      <sz val="11"/>
      <color rgb="FFFF0000"/>
      <name val="ＭＳ Ｐゴシック"/>
      <family val="3"/>
      <charset val="128"/>
      <scheme val="minor"/>
    </font>
    <font>
      <sz val="14"/>
      <color rgb="FFFF0000"/>
      <name val="ＭＳ Ｐゴシック"/>
      <family val="2"/>
      <charset val="128"/>
      <scheme val="minor"/>
    </font>
    <font>
      <sz val="10"/>
      <color rgb="FFFF0000"/>
      <name val="ＭＳ Ｐゴシック"/>
      <family val="2"/>
      <charset val="128"/>
      <scheme val="minor"/>
    </font>
    <font>
      <sz val="14"/>
      <color rgb="FFFF0000"/>
      <name val="ＭＳ Ｐゴシック"/>
      <family val="3"/>
      <charset val="128"/>
      <scheme val="minor"/>
    </font>
    <font>
      <sz val="18"/>
      <color theme="1"/>
      <name val="UD デジタル 教科書体 N-B"/>
      <family val="1"/>
      <charset val="128"/>
    </font>
  </fonts>
  <fills count="13">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BFBFBF"/>
        <bgColor indexed="64"/>
      </patternFill>
    </fill>
    <fill>
      <patternFill patternType="solid">
        <fgColor theme="7" tint="0.39997558519241921"/>
        <bgColor indexed="64"/>
      </patternFill>
    </fill>
    <fill>
      <patternFill patternType="solid">
        <fgColor theme="9" tint="0.59999389629810485"/>
        <bgColor indexed="64"/>
      </patternFill>
    </fill>
    <fill>
      <patternFill patternType="solid">
        <fgColor theme="8" tint="0.39997558519241921"/>
        <bgColor indexed="64"/>
      </patternFill>
    </fill>
    <fill>
      <patternFill patternType="solid">
        <fgColor theme="4"/>
        <bgColor indexed="64"/>
      </patternFill>
    </fill>
    <fill>
      <patternFill patternType="solid">
        <fgColor theme="4" tint="0.59999389629810485"/>
        <bgColor indexed="64"/>
      </patternFill>
    </fill>
    <fill>
      <patternFill patternType="solid">
        <fgColor rgb="FFFFC000"/>
        <bgColor indexed="64"/>
      </patternFill>
    </fill>
    <fill>
      <patternFill patternType="solid">
        <fgColor theme="7" tint="0.59999389629810485"/>
        <bgColor indexed="64"/>
      </patternFill>
    </fill>
    <fill>
      <patternFill patternType="solid">
        <fgColor rgb="FFFFCCFF"/>
        <bgColor indexed="64"/>
      </patternFill>
    </fill>
  </fills>
  <borders count="1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thin">
        <color indexed="64"/>
      </left>
      <right/>
      <top style="double">
        <color auto="1"/>
      </top>
      <bottom style="thin">
        <color indexed="64"/>
      </bottom>
      <diagonal/>
    </border>
    <border>
      <left/>
      <right/>
      <top style="double">
        <color auto="1"/>
      </top>
      <bottom style="thin">
        <color indexed="64"/>
      </bottom>
      <diagonal/>
    </border>
    <border>
      <left/>
      <right style="thin">
        <color auto="1"/>
      </right>
      <top style="double">
        <color auto="1"/>
      </top>
      <bottom style="thin">
        <color indexed="64"/>
      </bottom>
      <diagonal/>
    </border>
    <border diagonalDown="1">
      <left style="thin">
        <color auto="1"/>
      </left>
      <right style="thin">
        <color auto="1"/>
      </right>
      <top style="double">
        <color auto="1"/>
      </top>
      <bottom style="thin">
        <color indexed="64"/>
      </bottom>
      <diagonal style="thin">
        <color auto="1"/>
      </diagonal>
    </border>
    <border>
      <left style="thin">
        <color auto="1"/>
      </left>
      <right style="thin">
        <color auto="1"/>
      </right>
      <top style="double">
        <color auto="1"/>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top style="medium">
        <color indexed="64"/>
      </top>
      <bottom/>
      <diagonal/>
    </border>
    <border>
      <left/>
      <right style="hair">
        <color indexed="64"/>
      </right>
      <top style="medium">
        <color indexed="64"/>
      </top>
      <bottom/>
      <diagonal/>
    </border>
    <border>
      <left/>
      <right style="thin">
        <color indexed="64"/>
      </right>
      <top style="medium">
        <color indexed="64"/>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medium">
        <color indexed="64"/>
      </right>
      <top/>
      <bottom style="medium">
        <color indexed="64"/>
      </bottom>
      <diagonal/>
    </border>
    <border>
      <left style="thin">
        <color indexed="64"/>
      </left>
      <right/>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medium">
        <color indexed="64"/>
      </right>
      <top style="medium">
        <color indexed="64"/>
      </top>
      <bottom style="thin">
        <color indexed="64"/>
      </bottom>
      <diagonal style="thin">
        <color indexed="64"/>
      </diagonal>
    </border>
    <border>
      <left/>
      <right style="thin">
        <color indexed="64"/>
      </right>
      <top/>
      <bottom style="medium">
        <color indexed="64"/>
      </bottom>
      <diagonal/>
    </border>
    <border>
      <left/>
      <right/>
      <top style="double">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style="double">
        <color indexed="64"/>
      </top>
      <bottom style="medium">
        <color indexed="64"/>
      </bottom>
      <diagonal/>
    </border>
    <border>
      <left style="medium">
        <color indexed="64"/>
      </left>
      <right/>
      <top style="thin">
        <color indexed="64"/>
      </top>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style="medium">
        <color indexed="64"/>
      </right>
      <top style="double">
        <color indexed="64"/>
      </top>
      <bottom/>
      <diagonal/>
    </border>
    <border diagonalDown="1">
      <left style="medium">
        <color indexed="64"/>
      </left>
      <right style="thin">
        <color indexed="64"/>
      </right>
      <top style="medium">
        <color indexed="64"/>
      </top>
      <bottom style="double">
        <color indexed="64"/>
      </bottom>
      <diagonal style="thin">
        <color indexed="64"/>
      </diagonal>
    </border>
    <border diagonalDown="1">
      <left style="thin">
        <color indexed="64"/>
      </left>
      <right style="thin">
        <color indexed="64"/>
      </right>
      <top style="medium">
        <color indexed="64"/>
      </top>
      <bottom style="double">
        <color indexed="64"/>
      </bottom>
      <diagonal style="thin">
        <color indexed="64"/>
      </diagonal>
    </border>
    <border diagonalDown="1">
      <left style="thin">
        <color indexed="64"/>
      </left>
      <right style="medium">
        <color indexed="64"/>
      </right>
      <top style="medium">
        <color indexed="64"/>
      </top>
      <bottom style="double">
        <color indexed="64"/>
      </bottom>
      <diagonal style="thin">
        <color indexed="64"/>
      </diagonal>
    </border>
    <border diagonalUp="1">
      <left style="medium">
        <color indexed="64"/>
      </left>
      <right style="thin">
        <color indexed="64"/>
      </right>
      <top style="medium">
        <color indexed="64"/>
      </top>
      <bottom style="medium">
        <color indexed="64"/>
      </bottom>
      <diagonal style="thin">
        <color indexed="64"/>
      </diagonal>
    </border>
    <border diagonalUp="1">
      <left style="thin">
        <color indexed="64"/>
      </left>
      <right style="thin">
        <color indexed="64"/>
      </right>
      <top style="medium">
        <color indexed="64"/>
      </top>
      <bottom style="medium">
        <color indexed="64"/>
      </bottom>
      <diagonal style="thin">
        <color indexed="64"/>
      </diagonal>
    </border>
    <border diagonalUp="1">
      <left style="thin">
        <color indexed="64"/>
      </left>
      <right style="medium">
        <color indexed="64"/>
      </right>
      <top style="medium">
        <color indexed="64"/>
      </top>
      <bottom style="medium">
        <color indexed="64"/>
      </bottom>
      <diagonal style="thin">
        <color indexed="64"/>
      </diagonal>
    </border>
    <border>
      <left style="medium">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hair">
        <color indexed="64"/>
      </left>
      <right/>
      <top style="thin">
        <color indexed="64"/>
      </top>
      <bottom style="medium">
        <color indexed="64"/>
      </bottom>
      <diagonal/>
    </border>
    <border>
      <left style="hair">
        <color indexed="64"/>
      </left>
      <right/>
      <top style="thin">
        <color indexed="64"/>
      </top>
      <bottom style="thin">
        <color indexed="64"/>
      </bottom>
      <diagonal/>
    </border>
    <border>
      <left style="medium">
        <color indexed="64"/>
      </left>
      <right style="thin">
        <color indexed="64"/>
      </right>
      <top style="thin">
        <color indexed="64"/>
      </top>
      <bottom/>
      <diagonal/>
    </border>
    <border>
      <left/>
      <right style="hair">
        <color indexed="64"/>
      </right>
      <top/>
      <bottom style="medium">
        <color indexed="64"/>
      </bottom>
      <diagonal/>
    </border>
    <border>
      <left style="hair">
        <color indexed="64"/>
      </left>
      <right/>
      <top/>
      <bottom style="medium">
        <color indexed="64"/>
      </bottom>
      <diagonal/>
    </border>
    <border>
      <left style="medium">
        <color indexed="64"/>
      </left>
      <right/>
      <top style="medium">
        <color indexed="64"/>
      </top>
      <bottom style="thin">
        <color indexed="64"/>
      </bottom>
      <diagonal/>
    </border>
    <border>
      <left/>
      <right style="hair">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double">
        <color indexed="64"/>
      </top>
      <bottom style="medium">
        <color indexed="64"/>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s>
  <cellStyleXfs count="5">
    <xf numFmtId="0" fontId="0" fillId="0" borderId="0">
      <alignment vertical="center"/>
    </xf>
    <xf numFmtId="0" fontId="7" fillId="0" borderId="0"/>
    <xf numFmtId="38" fontId="36" fillId="0" borderId="0" applyFont="0" applyFill="0" applyBorder="0" applyAlignment="0" applyProtection="0">
      <alignment vertical="center"/>
    </xf>
    <xf numFmtId="0" fontId="7" fillId="0" borderId="0">
      <alignment vertical="center"/>
    </xf>
    <xf numFmtId="0" fontId="41" fillId="0" borderId="0" applyNumberFormat="0" applyFill="0" applyBorder="0" applyAlignment="0" applyProtection="0">
      <alignment vertical="center"/>
    </xf>
  </cellStyleXfs>
  <cellXfs count="537">
    <xf numFmtId="0" fontId="0" fillId="0" borderId="0" xfId="0">
      <alignment vertical="center"/>
    </xf>
    <xf numFmtId="0" fontId="2" fillId="0" borderId="0" xfId="0" applyFont="1">
      <alignment vertical="center"/>
    </xf>
    <xf numFmtId="0" fontId="3" fillId="0" borderId="0" xfId="0" applyFont="1" applyAlignment="1">
      <alignment vertical="top" wrapText="1"/>
    </xf>
    <xf numFmtId="0" fontId="0" fillId="0" borderId="0" xfId="0" applyAlignment="1">
      <alignment vertical="center"/>
    </xf>
    <xf numFmtId="0" fontId="0" fillId="0" borderId="0" xfId="0" applyAlignment="1">
      <alignment vertical="top"/>
    </xf>
    <xf numFmtId="0" fontId="21" fillId="0" borderId="33" xfId="0" applyFont="1" applyBorder="1" applyAlignment="1">
      <alignment horizontal="left" vertical="center" wrapText="1"/>
    </xf>
    <xf numFmtId="0" fontId="21" fillId="0" borderId="48" xfId="0" applyFont="1" applyBorder="1" applyAlignment="1">
      <alignment horizontal="center" vertical="center" wrapText="1"/>
    </xf>
    <xf numFmtId="0" fontId="21" fillId="0" borderId="29" xfId="0" applyFont="1" applyBorder="1" applyAlignment="1">
      <alignment horizontal="left" vertical="center" wrapText="1"/>
    </xf>
    <xf numFmtId="0" fontId="21" fillId="0" borderId="49" xfId="0" applyFont="1" applyBorder="1" applyAlignment="1">
      <alignment horizontal="center" vertical="center" wrapText="1"/>
    </xf>
    <xf numFmtId="0" fontId="23" fillId="0" borderId="29" xfId="0" applyFont="1" applyBorder="1" applyAlignment="1">
      <alignment horizontal="left" vertical="center" wrapText="1"/>
    </xf>
    <xf numFmtId="0" fontId="23" fillId="0" borderId="49" xfId="0" applyFont="1" applyBorder="1" applyAlignment="1">
      <alignment horizontal="center" vertical="center" wrapText="1"/>
    </xf>
    <xf numFmtId="0" fontId="23" fillId="0" borderId="50" xfId="0" applyFont="1" applyBorder="1" applyAlignment="1">
      <alignment horizontal="left" vertical="center" wrapText="1"/>
    </xf>
    <xf numFmtId="0" fontId="23" fillId="0" borderId="51" xfId="0" applyFont="1" applyBorder="1" applyAlignment="1">
      <alignment horizontal="center" vertical="center" wrapText="1"/>
    </xf>
    <xf numFmtId="0" fontId="26" fillId="0" borderId="0" xfId="0" applyFont="1" applyAlignment="1">
      <alignment horizontal="justify" vertical="center"/>
    </xf>
    <xf numFmtId="0" fontId="23" fillId="0" borderId="54" xfId="0" applyFont="1" applyBorder="1" applyAlignment="1">
      <alignment horizontal="left" vertical="center" wrapText="1"/>
    </xf>
    <xf numFmtId="0" fontId="23" fillId="0" borderId="55" xfId="0" applyFont="1" applyBorder="1" applyAlignment="1">
      <alignment horizontal="center" vertical="center" wrapText="1"/>
    </xf>
    <xf numFmtId="0" fontId="0" fillId="0" borderId="0" xfId="0" applyBorder="1">
      <alignment vertical="center"/>
    </xf>
    <xf numFmtId="0" fontId="0" fillId="0" borderId="0" xfId="0" applyFill="1" applyBorder="1">
      <alignment vertical="center"/>
    </xf>
    <xf numFmtId="0" fontId="13" fillId="0" borderId="0" xfId="0" applyFont="1" applyBorder="1">
      <alignment vertical="center"/>
    </xf>
    <xf numFmtId="0" fontId="0" fillId="0" borderId="0" xfId="0" applyFill="1">
      <alignment vertical="center"/>
    </xf>
    <xf numFmtId="12" fontId="0" fillId="0" borderId="0" xfId="0" applyNumberFormat="1">
      <alignment vertical="center"/>
    </xf>
    <xf numFmtId="0" fontId="34" fillId="0" borderId="0" xfId="0" applyFont="1">
      <alignment vertical="center"/>
    </xf>
    <xf numFmtId="0" fontId="3" fillId="0" borderId="0" xfId="0" applyFont="1" applyAlignment="1">
      <alignment vertical="center"/>
    </xf>
    <xf numFmtId="0" fontId="35" fillId="0" borderId="0" xfId="0" applyFont="1" applyAlignment="1">
      <alignment horizontal="left" vertical="center" indent="2"/>
    </xf>
    <xf numFmtId="0" fontId="0" fillId="0" borderId="0" xfId="0" applyProtection="1">
      <alignment vertical="center"/>
      <protection locked="0"/>
    </xf>
    <xf numFmtId="0" fontId="21" fillId="0" borderId="51" xfId="0" applyFont="1" applyBorder="1" applyAlignment="1" applyProtection="1">
      <alignment horizontal="center" vertical="center" wrapText="1"/>
      <protection locked="0"/>
    </xf>
    <xf numFmtId="0" fontId="21" fillId="0" borderId="50" xfId="0" applyFont="1" applyBorder="1" applyAlignment="1" applyProtection="1">
      <alignment horizontal="left" vertical="center" wrapText="1"/>
      <protection locked="0"/>
    </xf>
    <xf numFmtId="0" fontId="2" fillId="0" borderId="0" xfId="0" applyFont="1" applyProtection="1">
      <alignment vertical="center"/>
      <protection locked="0"/>
    </xf>
    <xf numFmtId="0" fontId="3" fillId="0" borderId="0" xfId="0" applyFont="1" applyFill="1" applyAlignment="1" applyProtection="1">
      <alignment horizontal="right" vertical="center"/>
      <protection locked="0"/>
    </xf>
    <xf numFmtId="0" fontId="3" fillId="0" borderId="0" xfId="0" applyFont="1" applyFill="1" applyAlignment="1" applyProtection="1">
      <alignment horizontal="center" vertical="top"/>
      <protection locked="0"/>
    </xf>
    <xf numFmtId="0" fontId="3" fillId="0" borderId="0" xfId="0" applyFont="1" applyFill="1" applyAlignment="1" applyProtection="1">
      <alignment horizontal="left" vertical="top"/>
      <protection locked="0"/>
    </xf>
    <xf numFmtId="0" fontId="3" fillId="0" borderId="0" xfId="0" applyFont="1" applyFill="1" applyAlignment="1" applyProtection="1">
      <alignment vertical="center"/>
      <protection locked="0"/>
    </xf>
    <xf numFmtId="0" fontId="2" fillId="0" borderId="0" xfId="0" applyFont="1" applyFill="1" applyAlignment="1" applyProtection="1">
      <alignment vertical="center"/>
      <protection locked="0"/>
    </xf>
    <xf numFmtId="0" fontId="2" fillId="0" borderId="0" xfId="0" applyFont="1" applyAlignment="1" applyProtection="1">
      <alignment horizontal="center" vertical="center"/>
      <protection locked="0"/>
    </xf>
    <xf numFmtId="0" fontId="3" fillId="0" borderId="0" xfId="0" applyFont="1" applyAlignment="1" applyProtection="1">
      <alignment horizontal="right" vertical="center"/>
      <protection locked="0"/>
    </xf>
    <xf numFmtId="49" fontId="3" fillId="0" borderId="0" xfId="0" applyNumberFormat="1" applyFont="1" applyFill="1" applyAlignment="1" applyProtection="1">
      <alignment horizontal="center" vertical="center"/>
      <protection locked="0"/>
    </xf>
    <xf numFmtId="0" fontId="2" fillId="0" borderId="1" xfId="0" applyFont="1" applyBorder="1" applyProtection="1">
      <alignment vertical="center"/>
      <protection locked="0"/>
    </xf>
    <xf numFmtId="0" fontId="3" fillId="0" borderId="0" xfId="0" applyFont="1" applyAlignment="1" applyProtection="1">
      <alignment vertical="top"/>
      <protection locked="0"/>
    </xf>
    <xf numFmtId="0" fontId="12" fillId="0" borderId="0" xfId="0" applyFont="1" applyProtection="1">
      <alignment vertical="center"/>
      <protection locked="0"/>
    </xf>
    <xf numFmtId="0" fontId="0" fillId="0" borderId="40" xfId="0" applyFill="1" applyBorder="1" applyProtection="1">
      <alignment vertical="center"/>
      <protection locked="0"/>
    </xf>
    <xf numFmtId="0" fontId="27" fillId="0" borderId="0" xfId="0" applyFont="1" applyFill="1" applyBorder="1" applyAlignment="1" applyProtection="1">
      <alignment vertical="center" wrapText="1"/>
      <protection locked="0"/>
    </xf>
    <xf numFmtId="0" fontId="17" fillId="0" borderId="23" xfId="0" applyFont="1" applyFill="1" applyBorder="1" applyAlignment="1" applyProtection="1">
      <alignment vertical="center" wrapText="1"/>
      <protection locked="0"/>
    </xf>
    <xf numFmtId="0" fontId="0" fillId="0" borderId="40" xfId="0" applyBorder="1" applyProtection="1">
      <alignment vertical="center"/>
      <protection locked="0"/>
    </xf>
    <xf numFmtId="0" fontId="17" fillId="0" borderId="56" xfId="0" applyFont="1" applyFill="1" applyBorder="1" applyAlignment="1" applyProtection="1">
      <alignment vertical="center" wrapText="1"/>
      <protection locked="0"/>
    </xf>
    <xf numFmtId="0" fontId="0" fillId="0" borderId="0" xfId="0" applyBorder="1" applyProtection="1">
      <alignment vertical="center"/>
      <protection locked="0"/>
    </xf>
    <xf numFmtId="0" fontId="17" fillId="0" borderId="0" xfId="0" applyFont="1" applyFill="1" applyBorder="1" applyAlignment="1" applyProtection="1">
      <alignment vertical="center" wrapText="1"/>
      <protection locked="0"/>
    </xf>
    <xf numFmtId="0" fontId="17" fillId="0" borderId="41" xfId="0" applyFont="1" applyFill="1" applyBorder="1" applyAlignment="1" applyProtection="1">
      <alignment vertical="center" wrapText="1"/>
      <protection locked="0"/>
    </xf>
    <xf numFmtId="0" fontId="17" fillId="0" borderId="0" xfId="0" applyFont="1" applyFill="1" applyBorder="1" applyAlignment="1" applyProtection="1">
      <alignment horizontal="left" vertical="center" shrinkToFit="1"/>
      <protection locked="0"/>
    </xf>
    <xf numFmtId="0" fontId="27" fillId="0" borderId="56" xfId="0" applyFont="1" applyFill="1" applyBorder="1" applyAlignment="1" applyProtection="1">
      <alignment vertical="center" shrinkToFit="1"/>
      <protection locked="0"/>
    </xf>
    <xf numFmtId="0" fontId="31" fillId="0" borderId="40" xfId="0" applyFont="1" applyFill="1" applyBorder="1" applyAlignment="1" applyProtection="1">
      <alignment horizontal="center" vertical="center" shrinkToFit="1"/>
      <protection locked="0"/>
    </xf>
    <xf numFmtId="0" fontId="31" fillId="0" borderId="0" xfId="0" applyFont="1" applyFill="1" applyBorder="1" applyAlignment="1" applyProtection="1">
      <alignment horizontal="center" vertical="center" shrinkToFit="1"/>
      <protection locked="0"/>
    </xf>
    <xf numFmtId="0" fontId="31" fillId="0" borderId="41" xfId="0" applyFont="1" applyFill="1" applyBorder="1" applyAlignment="1" applyProtection="1">
      <alignment horizontal="center" vertical="center" shrinkToFit="1"/>
      <protection locked="0"/>
    </xf>
    <xf numFmtId="0" fontId="0" fillId="0" borderId="57" xfId="0" applyBorder="1" applyProtection="1">
      <alignment vertical="center"/>
      <protection locked="0"/>
    </xf>
    <xf numFmtId="0" fontId="27" fillId="0" borderId="56" xfId="0" applyFont="1" applyFill="1" applyBorder="1" applyAlignment="1" applyProtection="1">
      <alignment vertical="center" wrapText="1"/>
      <protection locked="0"/>
    </xf>
    <xf numFmtId="0" fontId="4" fillId="0" borderId="0" xfId="0" applyFont="1" applyAlignment="1" applyProtection="1">
      <alignment horizontal="right" vertical="center"/>
      <protection locked="0"/>
    </xf>
    <xf numFmtId="0" fontId="19" fillId="0" borderId="0" xfId="0" applyFont="1" applyAlignment="1" applyProtection="1">
      <protection locked="0"/>
    </xf>
    <xf numFmtId="0" fontId="0" fillId="0" borderId="0" xfId="0" applyAlignment="1" applyProtection="1">
      <protection locked="0"/>
    </xf>
    <xf numFmtId="0" fontId="0" fillId="0" borderId="0" xfId="0" applyBorder="1" applyAlignment="1" applyProtection="1">
      <alignment horizontal="right" vertical="center"/>
      <protection locked="0"/>
    </xf>
    <xf numFmtId="0" fontId="17" fillId="0" borderId="2" xfId="0" applyFont="1" applyBorder="1" applyAlignment="1" applyProtection="1">
      <alignment horizontal="center" vertical="center" wrapText="1"/>
      <protection locked="0"/>
    </xf>
    <xf numFmtId="0" fontId="16" fillId="0" borderId="2" xfId="0" applyFont="1" applyBorder="1" applyAlignment="1" applyProtection="1">
      <alignment horizontal="center" vertical="center" wrapText="1"/>
      <protection locked="0"/>
    </xf>
    <xf numFmtId="0" fontId="0" fillId="0" borderId="2" xfId="0" applyBorder="1" applyAlignment="1" applyProtection="1">
      <alignment horizontal="center" vertical="center"/>
      <protection locked="0"/>
    </xf>
    <xf numFmtId="0" fontId="0" fillId="2" borderId="2" xfId="0" applyFill="1" applyBorder="1" applyProtection="1">
      <alignment vertical="center"/>
      <protection locked="0"/>
    </xf>
    <xf numFmtId="176" fontId="0" fillId="2" borderId="2" xfId="0" applyNumberFormat="1" applyFill="1" applyBorder="1" applyAlignment="1" applyProtection="1">
      <alignment horizontal="right" vertical="center"/>
      <protection locked="0"/>
    </xf>
    <xf numFmtId="12" fontId="0" fillId="2" borderId="2" xfId="0" applyNumberFormat="1" applyFill="1" applyBorder="1" applyAlignment="1" applyProtection="1">
      <alignment horizontal="center" vertical="center"/>
      <protection locked="0"/>
    </xf>
    <xf numFmtId="0" fontId="0" fillId="0" borderId="44" xfId="0" applyBorder="1" applyProtection="1">
      <alignment vertical="center"/>
      <protection locked="0"/>
    </xf>
    <xf numFmtId="176" fontId="0" fillId="0" borderId="45" xfId="0" applyNumberFormat="1" applyBorder="1" applyProtection="1">
      <alignment vertical="center"/>
      <protection locked="0"/>
    </xf>
    <xf numFmtId="176" fontId="0" fillId="0" borderId="2" xfId="0" applyNumberFormat="1" applyBorder="1" applyAlignment="1" applyProtection="1">
      <alignment horizontal="right" vertical="center"/>
    </xf>
    <xf numFmtId="176" fontId="0" fillId="0" borderId="46" xfId="0" applyNumberFormat="1" applyBorder="1" applyProtection="1">
      <alignment vertical="center"/>
    </xf>
    <xf numFmtId="38" fontId="2" fillId="0" borderId="1" xfId="2" applyFont="1" applyFill="1" applyBorder="1" applyProtection="1">
      <alignment vertical="center"/>
    </xf>
    <xf numFmtId="0" fontId="21" fillId="0" borderId="33" xfId="0" applyFont="1" applyBorder="1" applyAlignment="1">
      <alignment horizontal="left" vertical="center" shrinkToFit="1"/>
    </xf>
    <xf numFmtId="0" fontId="0" fillId="0" borderId="0" xfId="0" applyAlignment="1">
      <alignment vertical="center" wrapText="1"/>
    </xf>
    <xf numFmtId="0" fontId="17" fillId="0" borderId="2" xfId="0" applyFont="1" applyFill="1" applyBorder="1" applyAlignment="1" applyProtection="1">
      <alignment horizontal="center" vertical="center" wrapText="1"/>
      <protection locked="0"/>
    </xf>
    <xf numFmtId="0" fontId="0" fillId="0" borderId="2" xfId="0" applyBorder="1" applyAlignment="1" applyProtection="1">
      <alignment horizontal="center" vertical="center" wrapText="1"/>
      <protection locked="0"/>
    </xf>
    <xf numFmtId="0" fontId="0" fillId="0" borderId="0" xfId="0" applyFill="1" applyBorder="1" applyAlignment="1" applyProtection="1">
      <alignment horizontal="center" vertical="center"/>
      <protection locked="0"/>
    </xf>
    <xf numFmtId="0" fontId="0" fillId="0" borderId="0" xfId="0" applyFill="1" applyBorder="1" applyAlignment="1" applyProtection="1">
      <alignment horizontal="left" vertical="center" indent="1"/>
      <protection locked="0"/>
    </xf>
    <xf numFmtId="0" fontId="32" fillId="0" borderId="0" xfId="0" applyFont="1" applyProtection="1">
      <alignment vertical="center"/>
      <protection locked="0"/>
    </xf>
    <xf numFmtId="0" fontId="27" fillId="0" borderId="70" xfId="0" applyFont="1" applyBorder="1" applyAlignment="1" applyProtection="1">
      <protection locked="0"/>
    </xf>
    <xf numFmtId="0" fontId="27" fillId="0" borderId="0" xfId="0" applyFont="1" applyAlignment="1" applyProtection="1">
      <protection locked="0"/>
    </xf>
    <xf numFmtId="0" fontId="27" fillId="0" borderId="0" xfId="0" applyFont="1" applyAlignment="1"/>
    <xf numFmtId="0" fontId="32" fillId="0" borderId="0" xfId="0" applyFont="1">
      <alignment vertical="center"/>
    </xf>
    <xf numFmtId="0" fontId="14" fillId="0" borderId="35" xfId="0" applyFont="1" applyFill="1" applyBorder="1" applyAlignment="1" applyProtection="1">
      <alignment vertical="top" wrapText="1"/>
      <protection locked="0"/>
    </xf>
    <xf numFmtId="0" fontId="0" fillId="0" borderId="0" xfId="0" applyAlignment="1">
      <alignment vertical="center"/>
    </xf>
    <xf numFmtId="0" fontId="27" fillId="0" borderId="0" xfId="0" applyFont="1" applyFill="1" applyBorder="1" applyAlignment="1">
      <alignment vertical="center"/>
    </xf>
    <xf numFmtId="0" fontId="27" fillId="0" borderId="0" xfId="0" applyFont="1" applyAlignment="1">
      <alignment vertical="center"/>
    </xf>
    <xf numFmtId="0" fontId="27" fillId="0" borderId="0" xfId="0" applyFont="1">
      <alignment vertical="center"/>
    </xf>
    <xf numFmtId="0" fontId="27" fillId="0" borderId="31" xfId="0" applyFont="1" applyBorder="1" applyAlignment="1" applyProtection="1">
      <protection locked="0"/>
    </xf>
    <xf numFmtId="0" fontId="14" fillId="0" borderId="0" xfId="0" applyFont="1" applyFill="1" applyBorder="1" applyAlignment="1" applyProtection="1">
      <alignment vertical="top" wrapText="1"/>
      <protection locked="0"/>
    </xf>
    <xf numFmtId="0" fontId="49" fillId="0" borderId="0" xfId="0" applyFont="1" applyProtection="1">
      <alignment vertical="center"/>
      <protection locked="0"/>
    </xf>
    <xf numFmtId="0" fontId="3" fillId="12" borderId="0" xfId="0" applyFont="1" applyFill="1" applyAlignment="1" applyProtection="1">
      <alignment horizontal="left" vertical="top" wrapText="1"/>
      <protection locked="0"/>
    </xf>
    <xf numFmtId="0" fontId="2" fillId="12" borderId="0" xfId="0" applyFont="1" applyFill="1" applyAlignment="1" applyProtection="1">
      <alignment horizontal="left" vertical="center" wrapText="1"/>
      <protection locked="0"/>
    </xf>
    <xf numFmtId="177" fontId="3" fillId="12" borderId="0" xfId="0" applyNumberFormat="1" applyFont="1" applyFill="1" applyAlignment="1" applyProtection="1">
      <alignment horizontal="right" vertical="center"/>
      <protection locked="0"/>
    </xf>
    <xf numFmtId="0" fontId="0" fillId="0" borderId="0" xfId="0" applyAlignment="1">
      <alignment vertical="center"/>
    </xf>
    <xf numFmtId="0" fontId="0" fillId="0" borderId="0" xfId="0" applyBorder="1" applyAlignment="1" applyProtection="1">
      <alignment horizontal="center" vertical="top"/>
      <protection locked="0"/>
    </xf>
    <xf numFmtId="0" fontId="0" fillId="0" borderId="0" xfId="0" applyAlignment="1">
      <alignment vertical="center" wrapText="1"/>
    </xf>
    <xf numFmtId="0" fontId="0" fillId="0" borderId="0" xfId="0" applyBorder="1" applyAlignment="1" applyProtection="1">
      <alignment horizontal="left" vertical="center" wrapText="1"/>
      <protection locked="0"/>
    </xf>
    <xf numFmtId="0" fontId="50" fillId="0" borderId="0" xfId="0" applyFont="1">
      <alignment vertical="center"/>
    </xf>
    <xf numFmtId="0" fontId="53" fillId="0" borderId="0" xfId="0" applyFont="1" applyAlignment="1">
      <alignment horizontal="left" vertical="center" indent="2"/>
    </xf>
    <xf numFmtId="0" fontId="50" fillId="0" borderId="0" xfId="0" applyFont="1" applyAlignment="1">
      <alignment vertical="center" wrapText="1"/>
    </xf>
    <xf numFmtId="0" fontId="53" fillId="0" borderId="0" xfId="0" applyFont="1" applyAlignment="1">
      <alignment horizontal="center" vertical="center"/>
    </xf>
    <xf numFmtId="0" fontId="23" fillId="0" borderId="0" xfId="0" applyFont="1" applyBorder="1" applyAlignment="1">
      <alignment horizontal="center" vertical="center" wrapText="1"/>
    </xf>
    <xf numFmtId="0" fontId="21" fillId="0" borderId="0" xfId="0" applyFont="1" applyBorder="1" applyAlignment="1">
      <alignment horizontal="center" vertical="center" wrapText="1"/>
    </xf>
    <xf numFmtId="0" fontId="21" fillId="0" borderId="0" xfId="0" applyFont="1" applyBorder="1" applyAlignment="1" applyProtection="1">
      <alignment horizontal="center" vertical="center" wrapText="1"/>
      <protection locked="0"/>
    </xf>
    <xf numFmtId="0" fontId="42" fillId="0" borderId="2" xfId="0" applyFont="1" applyBorder="1" applyAlignment="1" applyProtection="1">
      <alignment horizontal="center" vertical="center"/>
      <protection locked="0"/>
    </xf>
    <xf numFmtId="0" fontId="43" fillId="0" borderId="2" xfId="0" applyFont="1" applyBorder="1" applyAlignment="1" applyProtection="1">
      <alignment horizontal="center" vertical="center"/>
      <protection locked="0"/>
    </xf>
    <xf numFmtId="0" fontId="3" fillId="12" borderId="0" xfId="0" applyFont="1" applyFill="1" applyBorder="1" applyAlignment="1" applyProtection="1">
      <alignment horizontal="left" vertical="top"/>
      <protection locked="0"/>
    </xf>
    <xf numFmtId="179" fontId="0" fillId="0" borderId="0" xfId="0" applyNumberFormat="1">
      <alignment vertical="center"/>
    </xf>
    <xf numFmtId="179" fontId="0" fillId="0" borderId="0" xfId="0" applyNumberFormat="1" applyProtection="1">
      <alignment vertical="center"/>
      <protection locked="0"/>
    </xf>
    <xf numFmtId="179" fontId="0" fillId="2" borderId="0" xfId="0" applyNumberFormat="1" applyFill="1" applyProtection="1">
      <alignment vertical="center"/>
      <protection locked="0"/>
    </xf>
    <xf numFmtId="0" fontId="0" fillId="2" borderId="2" xfId="0" applyFill="1" applyBorder="1" applyAlignment="1" applyProtection="1">
      <alignment horizontal="center" vertical="center"/>
      <protection locked="0"/>
    </xf>
    <xf numFmtId="0" fontId="0" fillId="0" borderId="0" xfId="0" applyAlignment="1" applyProtection="1">
      <alignment horizontal="center" vertical="center"/>
      <protection locked="0"/>
    </xf>
    <xf numFmtId="0" fontId="0" fillId="0" borderId="45" xfId="0" applyBorder="1" applyAlignment="1" applyProtection="1">
      <alignment horizontal="center" vertical="center"/>
      <protection locked="0"/>
    </xf>
    <xf numFmtId="0" fontId="50" fillId="0" borderId="0" xfId="0" applyFont="1" applyAlignment="1">
      <alignment horizontal="left" vertical="center" wrapText="1"/>
    </xf>
    <xf numFmtId="0" fontId="9" fillId="0" borderId="0" xfId="0" applyFont="1" applyBorder="1">
      <alignment vertical="center"/>
    </xf>
    <xf numFmtId="0" fontId="50" fillId="0" borderId="0" xfId="0" applyFont="1" applyAlignment="1">
      <alignment horizontal="center" vertical="center"/>
    </xf>
    <xf numFmtId="0" fontId="62" fillId="0" borderId="0" xfId="0" applyFont="1">
      <alignment vertical="center"/>
    </xf>
    <xf numFmtId="0" fontId="20" fillId="12" borderId="2" xfId="0" applyFont="1" applyFill="1" applyBorder="1" applyAlignment="1" applyProtection="1">
      <alignment horizontal="center" vertical="center" wrapText="1"/>
      <protection locked="0"/>
    </xf>
    <xf numFmtId="179" fontId="55" fillId="12" borderId="2" xfId="0" applyNumberFormat="1" applyFont="1" applyFill="1" applyBorder="1" applyAlignment="1" applyProtection="1">
      <alignment horizontal="center" vertical="center" wrapText="1"/>
      <protection locked="0"/>
    </xf>
    <xf numFmtId="0" fontId="55" fillId="12" borderId="2" xfId="0" applyFont="1" applyFill="1" applyBorder="1" applyAlignment="1" applyProtection="1">
      <alignment horizontal="center" vertical="center"/>
      <protection locked="0"/>
    </xf>
    <xf numFmtId="0" fontId="56" fillId="12" borderId="2" xfId="0" applyFont="1" applyFill="1" applyBorder="1" applyAlignment="1" applyProtection="1">
      <alignment horizontal="center" vertical="center" wrapText="1"/>
    </xf>
    <xf numFmtId="0" fontId="20" fillId="12" borderId="2" xfId="0" applyFont="1" applyFill="1" applyBorder="1" applyAlignment="1" applyProtection="1">
      <alignment horizontal="center" vertical="center"/>
      <protection locked="0"/>
    </xf>
    <xf numFmtId="0" fontId="27" fillId="12" borderId="2" xfId="0" applyFont="1" applyFill="1" applyBorder="1" applyAlignment="1" applyProtection="1">
      <alignment horizontal="center" vertical="center" wrapText="1"/>
      <protection locked="0"/>
    </xf>
    <xf numFmtId="0" fontId="55" fillId="12" borderId="2" xfId="0" applyFont="1" applyFill="1" applyBorder="1" applyAlignment="1" applyProtection="1">
      <alignment horizontal="center" vertical="center" wrapText="1"/>
      <protection locked="0"/>
    </xf>
    <xf numFmtId="0" fontId="50" fillId="0" borderId="0" xfId="0" applyFont="1" applyAlignment="1">
      <alignment horizontal="left" vertical="center" wrapText="1"/>
    </xf>
    <xf numFmtId="0" fontId="52" fillId="0" borderId="110" xfId="0" applyFont="1" applyFill="1" applyBorder="1" applyAlignment="1">
      <alignment horizontal="left" vertical="center" wrapText="1" indent="1"/>
    </xf>
    <xf numFmtId="0" fontId="52" fillId="0" borderId="111" xfId="0" applyFont="1" applyFill="1" applyBorder="1" applyAlignment="1">
      <alignment horizontal="left" vertical="center" wrapText="1" indent="1"/>
    </xf>
    <xf numFmtId="0" fontId="52" fillId="0" borderId="112" xfId="0" applyFont="1" applyFill="1" applyBorder="1" applyAlignment="1">
      <alignment horizontal="left" vertical="center" wrapText="1" indent="1"/>
    </xf>
    <xf numFmtId="0" fontId="50" fillId="0" borderId="0" xfId="0" applyFont="1" applyAlignment="1">
      <alignment horizontal="left" vertical="center"/>
    </xf>
    <xf numFmtId="0" fontId="27" fillId="0" borderId="72" xfId="0" applyFont="1" applyBorder="1" applyAlignment="1">
      <alignment horizontal="center" vertical="center" wrapText="1"/>
    </xf>
    <xf numFmtId="0" fontId="27" fillId="0" borderId="72" xfId="0" applyFont="1" applyBorder="1" applyAlignment="1">
      <alignment horizontal="center" vertical="center"/>
    </xf>
    <xf numFmtId="0" fontId="27" fillId="0" borderId="54" xfId="0" applyFont="1" applyBorder="1" applyAlignment="1">
      <alignment horizontal="center" vertical="center"/>
    </xf>
    <xf numFmtId="0" fontId="27" fillId="0" borderId="2" xfId="0" applyFont="1" applyBorder="1" applyAlignment="1">
      <alignment horizontal="center" vertical="center"/>
    </xf>
    <xf numFmtId="0" fontId="27" fillId="0" borderId="29" xfId="0" applyFont="1" applyBorder="1" applyAlignment="1">
      <alignment horizontal="center" vertical="center"/>
    </xf>
    <xf numFmtId="0" fontId="27" fillId="0" borderId="55" xfId="0" applyFont="1" applyBorder="1" applyAlignment="1">
      <alignment horizontal="center" vertical="center"/>
    </xf>
    <xf numFmtId="0" fontId="27" fillId="0" borderId="49" xfId="0" applyFont="1" applyBorder="1" applyAlignment="1">
      <alignment horizontal="center" vertical="center"/>
    </xf>
    <xf numFmtId="0" fontId="40" fillId="0" borderId="72" xfId="0" applyFont="1" applyBorder="1" applyAlignment="1">
      <alignment horizontal="center" vertical="center" wrapText="1"/>
    </xf>
    <xf numFmtId="0" fontId="40" fillId="0" borderId="72" xfId="0" applyFont="1" applyBorder="1" applyAlignment="1">
      <alignment horizontal="center" vertical="center"/>
    </xf>
    <xf numFmtId="0" fontId="40" fillId="0" borderId="2" xfId="0" applyFont="1" applyBorder="1" applyAlignment="1">
      <alignment horizontal="center" vertical="center"/>
    </xf>
    <xf numFmtId="0" fontId="54" fillId="0" borderId="58" xfId="0" applyFont="1" applyBorder="1" applyAlignment="1">
      <alignment horizontal="center" vertical="center" wrapText="1" shrinkToFit="1"/>
    </xf>
    <xf numFmtId="0" fontId="54" fillId="0" borderId="35" xfId="0" applyFont="1" applyBorder="1" applyAlignment="1">
      <alignment horizontal="center" vertical="center" wrapText="1" shrinkToFit="1"/>
    </xf>
    <xf numFmtId="0" fontId="54" fillId="0" borderId="60" xfId="0" applyFont="1" applyBorder="1" applyAlignment="1">
      <alignment horizontal="center" vertical="center" wrapText="1" shrinkToFit="1"/>
    </xf>
    <xf numFmtId="0" fontId="54" fillId="0" borderId="26" xfId="0" applyFont="1" applyBorder="1" applyAlignment="1">
      <alignment horizontal="center" vertical="center" wrapText="1" shrinkToFit="1"/>
    </xf>
    <xf numFmtId="0" fontId="54" fillId="0" borderId="1" xfId="0" applyFont="1" applyBorder="1" applyAlignment="1">
      <alignment horizontal="center" vertical="center" wrapText="1" shrinkToFit="1"/>
    </xf>
    <xf numFmtId="0" fontId="54" fillId="0" borderId="25" xfId="0" applyFont="1" applyBorder="1" applyAlignment="1">
      <alignment horizontal="center" vertical="center" wrapText="1" shrinkToFit="1"/>
    </xf>
    <xf numFmtId="0" fontId="32" fillId="9" borderId="49" xfId="0" applyFont="1" applyFill="1" applyBorder="1" applyAlignment="1">
      <alignment horizontal="center" vertical="center"/>
    </xf>
    <xf numFmtId="0" fontId="32" fillId="9" borderId="2" xfId="0" applyFont="1" applyFill="1" applyBorder="1" applyAlignment="1">
      <alignment horizontal="center" vertical="center"/>
    </xf>
    <xf numFmtId="0" fontId="32" fillId="9" borderId="103" xfId="0" applyFont="1" applyFill="1" applyBorder="1" applyAlignment="1">
      <alignment horizontal="center" vertical="center"/>
    </xf>
    <xf numFmtId="0" fontId="32" fillId="9" borderId="27" xfId="0" applyFont="1" applyFill="1" applyBorder="1" applyAlignment="1">
      <alignment horizontal="center" vertical="center"/>
    </xf>
    <xf numFmtId="0" fontId="39" fillId="9" borderId="2" xfId="0" applyFont="1" applyFill="1" applyBorder="1" applyAlignment="1">
      <alignment horizontal="left" vertical="center" wrapText="1" shrinkToFit="1"/>
    </xf>
    <xf numFmtId="0" fontId="39" fillId="9" borderId="27" xfId="0" applyFont="1" applyFill="1" applyBorder="1" applyAlignment="1">
      <alignment horizontal="left" vertical="center" wrapText="1" shrinkToFit="1"/>
    </xf>
    <xf numFmtId="0" fontId="32" fillId="9" borderId="29" xfId="0" applyFont="1" applyFill="1" applyBorder="1" applyAlignment="1">
      <alignment horizontal="center" vertical="center"/>
    </xf>
    <xf numFmtId="0" fontId="32" fillId="9" borderId="28" xfId="0" applyFont="1" applyFill="1" applyBorder="1" applyAlignment="1">
      <alignment horizontal="center" vertical="center"/>
    </xf>
    <xf numFmtId="0" fontId="32" fillId="9" borderId="6" xfId="0" applyFont="1" applyFill="1" applyBorder="1" applyAlignment="1">
      <alignment horizontal="center" vertical="center" wrapText="1"/>
    </xf>
    <xf numFmtId="0" fontId="32" fillId="9" borderId="7" xfId="0" applyFont="1" applyFill="1" applyBorder="1" applyAlignment="1">
      <alignment horizontal="center" vertical="center" wrapText="1"/>
    </xf>
    <xf numFmtId="0" fontId="32" fillId="9" borderId="8" xfId="0" applyFont="1" applyFill="1" applyBorder="1" applyAlignment="1">
      <alignment horizontal="center" vertical="center" wrapText="1"/>
    </xf>
    <xf numFmtId="0" fontId="27" fillId="0" borderId="6" xfId="0" applyFont="1" applyBorder="1" applyAlignment="1">
      <alignment horizontal="left" vertical="center" wrapText="1"/>
    </xf>
    <xf numFmtId="0" fontId="32" fillId="0" borderId="7" xfId="0" applyFont="1" applyBorder="1" applyAlignment="1">
      <alignment horizontal="left" vertical="center" wrapText="1"/>
    </xf>
    <xf numFmtId="0" fontId="39" fillId="9" borderId="6" xfId="0" applyFont="1" applyFill="1" applyBorder="1" applyAlignment="1">
      <alignment horizontal="left" vertical="center" wrapText="1" indent="1"/>
    </xf>
    <xf numFmtId="0" fontId="39" fillId="9" borderId="7" xfId="0" applyFont="1" applyFill="1" applyBorder="1" applyAlignment="1">
      <alignment horizontal="left" vertical="center" wrapText="1" indent="1"/>
    </xf>
    <xf numFmtId="0" fontId="39" fillId="9" borderId="8" xfId="0" applyFont="1" applyFill="1" applyBorder="1" applyAlignment="1">
      <alignment horizontal="left" vertical="center" wrapText="1" indent="1"/>
    </xf>
    <xf numFmtId="0" fontId="27" fillId="0" borderId="51" xfId="0" applyFont="1" applyBorder="1" applyAlignment="1">
      <alignment horizontal="center" vertical="center" wrapText="1"/>
    </xf>
    <xf numFmtId="0" fontId="27" fillId="0" borderId="47" xfId="0" applyFont="1" applyBorder="1" applyAlignment="1">
      <alignment horizontal="center" vertical="center"/>
    </xf>
    <xf numFmtId="0" fontId="27" fillId="0" borderId="50" xfId="0" applyFont="1" applyBorder="1" applyAlignment="1">
      <alignment horizontal="center" vertical="center"/>
    </xf>
    <xf numFmtId="0" fontId="32" fillId="9" borderId="51" xfId="0" applyFont="1" applyFill="1" applyBorder="1" applyAlignment="1">
      <alignment horizontal="center" vertical="center"/>
    </xf>
    <xf numFmtId="0" fontId="32" fillId="9" borderId="47" xfId="0" applyFont="1" applyFill="1" applyBorder="1" applyAlignment="1">
      <alignment horizontal="center" vertical="center"/>
    </xf>
    <xf numFmtId="0" fontId="58" fillId="9" borderId="2" xfId="4" applyFont="1" applyFill="1" applyBorder="1" applyAlignment="1">
      <alignment horizontal="center" vertical="center"/>
    </xf>
    <xf numFmtId="0" fontId="27" fillId="0" borderId="48" xfId="0" applyFont="1" applyBorder="1" applyAlignment="1">
      <alignment horizontal="center" vertical="center"/>
    </xf>
    <xf numFmtId="0" fontId="27" fillId="0" borderId="32" xfId="0" applyFont="1" applyBorder="1" applyAlignment="1">
      <alignment horizontal="center" vertical="center"/>
    </xf>
    <xf numFmtId="0" fontId="27" fillId="0" borderId="33" xfId="0" applyFont="1" applyBorder="1" applyAlignment="1">
      <alignment horizontal="center" vertical="center"/>
    </xf>
    <xf numFmtId="0" fontId="32" fillId="9" borderId="48" xfId="0" applyFont="1" applyFill="1" applyBorder="1" applyAlignment="1">
      <alignment horizontal="center" vertical="center"/>
    </xf>
    <xf numFmtId="0" fontId="32" fillId="9" borderId="32" xfId="0" applyFont="1" applyFill="1" applyBorder="1" applyAlignment="1">
      <alignment horizontal="center" vertical="center"/>
    </xf>
    <xf numFmtId="0" fontId="32" fillId="9" borderId="33" xfId="0" applyFont="1" applyFill="1" applyBorder="1" applyAlignment="1">
      <alignment horizontal="center" vertical="center"/>
    </xf>
    <xf numFmtId="0" fontId="32" fillId="9" borderId="34" xfId="0" applyFont="1" applyFill="1" applyBorder="1" applyAlignment="1">
      <alignment horizontal="center" vertical="center" wrapText="1"/>
    </xf>
    <xf numFmtId="0" fontId="32" fillId="9" borderId="35" xfId="0" applyFont="1" applyFill="1" applyBorder="1" applyAlignment="1">
      <alignment horizontal="center" vertical="center" wrapText="1"/>
    </xf>
    <xf numFmtId="0" fontId="32" fillId="9" borderId="36" xfId="0" applyFont="1" applyFill="1" applyBorder="1" applyAlignment="1">
      <alignment horizontal="center" vertical="center" wrapText="1"/>
    </xf>
    <xf numFmtId="0" fontId="27" fillId="0" borderId="7" xfId="0" applyFont="1" applyBorder="1" applyAlignment="1">
      <alignment horizontal="left" vertical="center" wrapText="1"/>
    </xf>
    <xf numFmtId="0" fontId="27" fillId="0" borderId="34" xfId="0" applyFont="1" applyBorder="1" applyAlignment="1">
      <alignment horizontal="center" vertical="center"/>
    </xf>
    <xf numFmtId="0" fontId="27" fillId="0" borderId="35" xfId="0" applyFont="1" applyBorder="1" applyAlignment="1">
      <alignment horizontal="center" vertical="center"/>
    </xf>
    <xf numFmtId="0" fontId="27" fillId="0" borderId="36" xfId="0" applyFont="1" applyBorder="1" applyAlignment="1">
      <alignment horizontal="center" vertical="center"/>
    </xf>
    <xf numFmtId="0" fontId="27" fillId="0" borderId="30" xfId="0" applyFont="1" applyBorder="1" applyAlignment="1">
      <alignment horizontal="center" vertical="center"/>
    </xf>
    <xf numFmtId="0" fontId="27" fillId="0" borderId="31" xfId="0" applyFont="1" applyBorder="1" applyAlignment="1">
      <alignment horizontal="center" vertical="center"/>
    </xf>
    <xf numFmtId="0" fontId="27" fillId="0" borderId="69" xfId="0" applyFont="1" applyBorder="1" applyAlignment="1">
      <alignment horizontal="center" vertical="center"/>
    </xf>
    <xf numFmtId="0" fontId="27" fillId="0" borderId="34" xfId="0" applyFont="1" applyBorder="1" applyAlignment="1">
      <alignment horizontal="left" vertical="center" wrapText="1"/>
    </xf>
    <xf numFmtId="0" fontId="27" fillId="0" borderId="35" xfId="0" applyFont="1" applyBorder="1" applyAlignment="1">
      <alignment horizontal="left" vertical="center" wrapText="1"/>
    </xf>
    <xf numFmtId="0" fontId="0" fillId="0" borderId="96" xfId="0" applyBorder="1" applyAlignment="1">
      <alignment horizontal="center" vertical="center"/>
    </xf>
    <xf numFmtId="0" fontId="0" fillId="0" borderId="97" xfId="0" applyBorder="1" applyAlignment="1">
      <alignment horizontal="center" vertical="center"/>
    </xf>
    <xf numFmtId="0" fontId="0" fillId="0" borderId="98" xfId="0" applyBorder="1" applyAlignment="1">
      <alignment horizontal="center" vertical="center"/>
    </xf>
    <xf numFmtId="0" fontId="27" fillId="0" borderId="53" xfId="0" applyFont="1" applyBorder="1" applyAlignment="1">
      <alignment horizontal="center" vertical="center"/>
    </xf>
    <xf numFmtId="0" fontId="27" fillId="0" borderId="71" xfId="0" applyFont="1" applyBorder="1" applyAlignment="1">
      <alignment horizontal="center" vertical="center"/>
    </xf>
    <xf numFmtId="0" fontId="27" fillId="0" borderId="52" xfId="0" applyFont="1" applyBorder="1" applyAlignment="1">
      <alignment horizontal="center" vertical="center"/>
    </xf>
    <xf numFmtId="0" fontId="32" fillId="9" borderId="34" xfId="0" applyFont="1" applyFill="1" applyBorder="1" applyAlignment="1">
      <alignment horizontal="center" vertical="center"/>
    </xf>
    <xf numFmtId="0" fontId="32" fillId="9" borderId="35" xfId="0" applyFont="1" applyFill="1" applyBorder="1" applyAlignment="1">
      <alignment horizontal="center" vertical="center"/>
    </xf>
    <xf numFmtId="0" fontId="32" fillId="9" borderId="36" xfId="0" applyFont="1" applyFill="1" applyBorder="1" applyAlignment="1">
      <alignment horizontal="center" vertical="center"/>
    </xf>
    <xf numFmtId="0" fontId="32" fillId="9" borderId="30" xfId="0" applyFont="1" applyFill="1" applyBorder="1" applyAlignment="1">
      <alignment horizontal="center" vertical="center"/>
    </xf>
    <xf numFmtId="0" fontId="32" fillId="9" borderId="31" xfId="0" applyFont="1" applyFill="1" applyBorder="1" applyAlignment="1">
      <alignment horizontal="center" vertical="center"/>
    </xf>
    <xf numFmtId="0" fontId="32" fillId="9" borderId="69" xfId="0" applyFont="1" applyFill="1" applyBorder="1" applyAlignment="1">
      <alignment horizontal="center" vertical="center"/>
    </xf>
    <xf numFmtId="0" fontId="40" fillId="10" borderId="35" xfId="0" applyFont="1" applyFill="1" applyBorder="1" applyAlignment="1">
      <alignment horizontal="left" vertical="center" wrapText="1"/>
    </xf>
    <xf numFmtId="0" fontId="14" fillId="10" borderId="35" xfId="0" applyFont="1" applyFill="1" applyBorder="1" applyAlignment="1">
      <alignment horizontal="left" vertical="center"/>
    </xf>
    <xf numFmtId="0" fontId="14" fillId="10" borderId="36" xfId="0" applyFont="1" applyFill="1" applyBorder="1" applyAlignment="1">
      <alignment horizontal="left" vertical="center"/>
    </xf>
    <xf numFmtId="0" fontId="14" fillId="10" borderId="0" xfId="0" applyFont="1" applyFill="1" applyBorder="1" applyAlignment="1">
      <alignment horizontal="left" vertical="center"/>
    </xf>
    <xf numFmtId="0" fontId="14" fillId="10" borderId="41" xfId="0" applyFont="1" applyFill="1" applyBorder="1" applyAlignment="1">
      <alignment horizontal="left" vertical="center"/>
    </xf>
    <xf numFmtId="0" fontId="14" fillId="10" borderId="40" xfId="0" applyFont="1" applyFill="1" applyBorder="1" applyAlignment="1">
      <alignment horizontal="left" vertical="center"/>
    </xf>
    <xf numFmtId="0" fontId="14" fillId="10" borderId="30" xfId="0" applyFont="1" applyFill="1" applyBorder="1" applyAlignment="1">
      <alignment horizontal="left" vertical="center"/>
    </xf>
    <xf numFmtId="0" fontId="14" fillId="10" borderId="31" xfId="0" applyFont="1" applyFill="1" applyBorder="1" applyAlignment="1">
      <alignment horizontal="left" vertical="center"/>
    </xf>
    <xf numFmtId="0" fontId="14" fillId="10" borderId="69" xfId="0" applyFont="1" applyFill="1" applyBorder="1" applyAlignment="1">
      <alignment horizontal="left" vertical="center"/>
    </xf>
    <xf numFmtId="0" fontId="32" fillId="0" borderId="0" xfId="0" applyFont="1" applyFill="1" applyBorder="1" applyAlignment="1">
      <alignment horizontal="left" vertical="center"/>
    </xf>
    <xf numFmtId="0" fontId="27" fillId="0" borderId="0" xfId="0" applyFont="1" applyFill="1" applyBorder="1" applyAlignment="1">
      <alignment horizontal="left" vertical="center"/>
    </xf>
    <xf numFmtId="0" fontId="27" fillId="0" borderId="0" xfId="0" applyFont="1" applyFill="1" applyBorder="1" applyAlignment="1">
      <alignment horizontal="center" vertical="center"/>
    </xf>
    <xf numFmtId="0" fontId="32" fillId="9" borderId="6" xfId="0" applyFont="1" applyFill="1" applyBorder="1" applyAlignment="1">
      <alignment horizontal="center" vertical="center"/>
    </xf>
    <xf numFmtId="0" fontId="32" fillId="9" borderId="8" xfId="0" applyFont="1" applyFill="1" applyBorder="1" applyAlignment="1">
      <alignment horizontal="center" vertical="center"/>
    </xf>
    <xf numFmtId="0" fontId="0" fillId="0" borderId="35" xfId="0" applyBorder="1" applyAlignment="1">
      <alignment horizontal="center" vertical="center"/>
    </xf>
    <xf numFmtId="0" fontId="0" fillId="0" borderId="31" xfId="0" applyBorder="1" applyAlignment="1">
      <alignment horizontal="center" vertical="center"/>
    </xf>
    <xf numFmtId="0" fontId="32" fillId="9" borderId="34" xfId="0" applyFont="1" applyFill="1" applyBorder="1" applyAlignment="1">
      <alignment horizontal="center" vertical="center" shrinkToFit="1"/>
    </xf>
    <xf numFmtId="0" fontId="32" fillId="9" borderId="35" xfId="0" applyFont="1" applyFill="1" applyBorder="1" applyAlignment="1">
      <alignment horizontal="center" vertical="center" shrinkToFit="1"/>
    </xf>
    <xf numFmtId="0" fontId="32" fillId="9" borderId="36" xfId="0" applyFont="1" applyFill="1" applyBorder="1" applyAlignment="1">
      <alignment horizontal="center" vertical="center" shrinkToFit="1"/>
    </xf>
    <xf numFmtId="0" fontId="32" fillId="9" borderId="30" xfId="0" applyFont="1" applyFill="1" applyBorder="1" applyAlignment="1">
      <alignment horizontal="center" vertical="center" shrinkToFit="1"/>
    </xf>
    <xf numFmtId="0" fontId="32" fillId="9" borderId="31" xfId="0" applyFont="1" applyFill="1" applyBorder="1" applyAlignment="1">
      <alignment horizontal="center" vertical="center" shrinkToFit="1"/>
    </xf>
    <xf numFmtId="0" fontId="32" fillId="9" borderId="69" xfId="0" applyFont="1" applyFill="1" applyBorder="1" applyAlignment="1">
      <alignment horizontal="center" vertical="center" shrinkToFit="1"/>
    </xf>
    <xf numFmtId="0" fontId="3" fillId="0" borderId="0" xfId="0" applyFont="1" applyAlignment="1" applyProtection="1">
      <alignment horizontal="left" vertical="distributed" wrapText="1"/>
      <protection locked="0"/>
    </xf>
    <xf numFmtId="0" fontId="3" fillId="0" borderId="0" xfId="0" applyFont="1" applyAlignment="1" applyProtection="1">
      <alignment horizontal="left" vertical="center"/>
      <protection locked="0"/>
    </xf>
    <xf numFmtId="0" fontId="3" fillId="0" borderId="0" xfId="0" applyFont="1" applyAlignment="1" applyProtection="1">
      <alignment horizontal="center" vertical="center"/>
      <protection locked="0"/>
    </xf>
    <xf numFmtId="0" fontId="13" fillId="0" borderId="93" xfId="0" applyFont="1" applyBorder="1" applyAlignment="1" applyProtection="1">
      <alignment horizontal="center" vertical="center"/>
      <protection locked="0"/>
    </xf>
    <xf numFmtId="0" fontId="13" fillId="0" borderId="94" xfId="0" applyFont="1" applyBorder="1" applyAlignment="1" applyProtection="1">
      <alignment horizontal="center" vertical="center"/>
      <protection locked="0"/>
    </xf>
    <xf numFmtId="0" fontId="13" fillId="0" borderId="95" xfId="0" applyFont="1" applyBorder="1" applyAlignment="1" applyProtection="1">
      <alignment horizontal="center" vertical="center"/>
      <protection locked="0"/>
    </xf>
    <xf numFmtId="0" fontId="13" fillId="0" borderId="18" xfId="0" applyFont="1" applyBorder="1" applyAlignment="1" applyProtection="1">
      <alignment horizontal="center" vertical="center"/>
      <protection locked="0"/>
    </xf>
    <xf numFmtId="0" fontId="13" fillId="0" borderId="19" xfId="0" applyFont="1" applyBorder="1" applyAlignment="1" applyProtection="1">
      <alignment horizontal="center" vertical="center"/>
      <protection locked="0"/>
    </xf>
    <xf numFmtId="0" fontId="0" fillId="0" borderId="85" xfId="0" applyBorder="1" applyAlignment="1" applyProtection="1">
      <alignment horizontal="center" vertical="center"/>
      <protection locked="0"/>
    </xf>
    <xf numFmtId="0" fontId="0" fillId="0" borderId="86" xfId="0" applyBorder="1" applyAlignment="1" applyProtection="1">
      <alignment horizontal="center" vertical="center"/>
      <protection locked="0"/>
    </xf>
    <xf numFmtId="0" fontId="0" fillId="0" borderId="87"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0" fillId="0" borderId="78" xfId="0" applyBorder="1" applyAlignment="1" applyProtection="1">
      <alignment horizontal="center" vertical="center"/>
      <protection locked="0"/>
    </xf>
    <xf numFmtId="0" fontId="13" fillId="0" borderId="99" xfId="0" applyFont="1" applyFill="1" applyBorder="1" applyAlignment="1" applyProtection="1">
      <alignment horizontal="center" vertical="center" wrapText="1"/>
      <protection locked="0"/>
    </xf>
    <xf numFmtId="0" fontId="13" fillId="0" borderId="86" xfId="0" applyFont="1" applyFill="1" applyBorder="1" applyAlignment="1" applyProtection="1">
      <alignment horizontal="center" vertical="center" wrapText="1"/>
      <protection locked="0"/>
    </xf>
    <xf numFmtId="0" fontId="13" fillId="0" borderId="100" xfId="0" applyFont="1" applyFill="1" applyBorder="1" applyAlignment="1" applyProtection="1">
      <alignment horizontal="center" vertical="center" wrapText="1"/>
      <protection locked="0"/>
    </xf>
    <xf numFmtId="0" fontId="13" fillId="3" borderId="34" xfId="0" applyFont="1" applyFill="1" applyBorder="1" applyAlignment="1">
      <alignment horizontal="center" vertical="center" wrapText="1"/>
    </xf>
    <xf numFmtId="0" fontId="13" fillId="3" borderId="35" xfId="0" applyFont="1" applyFill="1" applyBorder="1" applyAlignment="1">
      <alignment horizontal="center" vertical="center" wrapText="1"/>
    </xf>
    <xf numFmtId="0" fontId="13" fillId="3" borderId="86" xfId="0" applyFont="1" applyFill="1" applyBorder="1" applyAlignment="1">
      <alignment horizontal="center" vertical="center" wrapText="1"/>
    </xf>
    <xf numFmtId="0" fontId="13" fillId="3" borderId="100" xfId="0" applyFont="1" applyFill="1" applyBorder="1" applyAlignment="1">
      <alignment horizontal="center" vertical="center" wrapText="1"/>
    </xf>
    <xf numFmtId="0" fontId="2" fillId="0" borderId="0" xfId="0" applyFont="1" applyAlignment="1" applyProtection="1">
      <alignment horizontal="center" vertical="center"/>
      <protection locked="0"/>
    </xf>
    <xf numFmtId="177" fontId="0" fillId="0" borderId="0" xfId="0" applyNumberFormat="1" applyFill="1" applyAlignment="1" applyProtection="1">
      <alignment horizontal="right" vertical="center"/>
    </xf>
    <xf numFmtId="0" fontId="0" fillId="0" borderId="18" xfId="0" applyBorder="1" applyAlignment="1" applyProtection="1">
      <alignment horizontal="center" vertical="center"/>
      <protection locked="0"/>
    </xf>
    <xf numFmtId="0" fontId="16" fillId="0" borderId="19" xfId="0" applyFont="1" applyFill="1" applyBorder="1" applyAlignment="1" applyProtection="1">
      <alignment horizontal="center" vertical="center" wrapText="1"/>
    </xf>
    <xf numFmtId="0" fontId="17" fillId="0" borderId="19" xfId="0" applyFont="1" applyFill="1" applyBorder="1" applyAlignment="1" applyProtection="1">
      <alignment horizontal="center" vertical="center" wrapText="1"/>
    </xf>
    <xf numFmtId="0" fontId="0" fillId="0" borderId="19" xfId="0" applyFill="1" applyBorder="1" applyAlignment="1" applyProtection="1">
      <alignment horizontal="center" vertical="center"/>
    </xf>
    <xf numFmtId="0" fontId="17" fillId="0" borderId="78" xfId="0" applyFont="1" applyFill="1" applyBorder="1" applyAlignment="1" applyProtection="1">
      <alignment horizontal="center" vertical="center" wrapText="1"/>
    </xf>
    <xf numFmtId="0" fontId="0" fillId="12" borderId="79" xfId="0" applyFill="1" applyBorder="1" applyAlignment="1" applyProtection="1">
      <alignment horizontal="left" vertical="center" indent="1"/>
      <protection locked="0"/>
    </xf>
    <xf numFmtId="0" fontId="0" fillId="12" borderId="80" xfId="0" applyFill="1" applyBorder="1" applyAlignment="1" applyProtection="1">
      <alignment horizontal="left" vertical="center" indent="1"/>
      <protection locked="0"/>
    </xf>
    <xf numFmtId="178" fontId="16" fillId="12" borderId="80" xfId="0" applyNumberFormat="1" applyFont="1" applyFill="1" applyBorder="1" applyAlignment="1" applyProtection="1">
      <alignment horizontal="left" vertical="center" wrapText="1" shrinkToFit="1"/>
      <protection locked="0"/>
    </xf>
    <xf numFmtId="0" fontId="0" fillId="12" borderId="80" xfId="0" applyFill="1" applyBorder="1" applyAlignment="1" applyProtection="1">
      <alignment horizontal="left" vertical="center" wrapText="1" indent="1"/>
      <protection locked="0"/>
    </xf>
    <xf numFmtId="0" fontId="0" fillId="12" borderId="80" xfId="0" applyFill="1" applyBorder="1" applyAlignment="1" applyProtection="1">
      <alignment horizontal="center" vertical="center"/>
    </xf>
    <xf numFmtId="178" fontId="0" fillId="12" borderId="80" xfId="0" applyNumberFormat="1" applyFill="1" applyBorder="1" applyAlignment="1" applyProtection="1">
      <alignment horizontal="center" vertical="center"/>
    </xf>
    <xf numFmtId="178" fontId="0" fillId="12" borderId="81" xfId="0" applyNumberFormat="1" applyFill="1" applyBorder="1" applyAlignment="1" applyProtection="1">
      <alignment horizontal="center" vertical="center"/>
    </xf>
    <xf numFmtId="0" fontId="9" fillId="2" borderId="83" xfId="0" applyNumberFormat="1" applyFont="1" applyFill="1" applyBorder="1" applyAlignment="1" applyProtection="1">
      <alignment horizontal="center" vertical="center" wrapText="1"/>
      <protection locked="0"/>
    </xf>
    <xf numFmtId="0" fontId="10" fillId="2" borderId="77" xfId="0" applyNumberFormat="1" applyFont="1" applyFill="1" applyBorder="1" applyAlignment="1" applyProtection="1">
      <alignment horizontal="center" vertical="center" wrapText="1"/>
      <protection locked="0"/>
    </xf>
    <xf numFmtId="0" fontId="10" fillId="2" borderId="82" xfId="0" applyNumberFormat="1" applyFont="1" applyFill="1" applyBorder="1" applyAlignment="1" applyProtection="1">
      <alignment horizontal="center" vertical="center" wrapText="1"/>
      <protection locked="0"/>
    </xf>
    <xf numFmtId="0" fontId="10" fillId="2" borderId="83" xfId="0" applyFont="1" applyFill="1" applyBorder="1" applyAlignment="1" applyProtection="1">
      <alignment horizontal="center" vertical="center" shrinkToFit="1"/>
      <protection locked="0"/>
    </xf>
    <xf numFmtId="0" fontId="10" fillId="2" borderId="77" xfId="0" applyFont="1" applyFill="1" applyBorder="1" applyAlignment="1" applyProtection="1">
      <alignment horizontal="center" vertical="center" shrinkToFit="1"/>
      <protection locked="0"/>
    </xf>
    <xf numFmtId="0" fontId="10" fillId="2" borderId="109" xfId="0" applyFont="1" applyFill="1" applyBorder="1" applyAlignment="1" applyProtection="1">
      <alignment horizontal="center" vertical="center" shrinkToFit="1"/>
      <protection locked="0"/>
    </xf>
    <xf numFmtId="0" fontId="0" fillId="0" borderId="77" xfId="0" applyFill="1" applyBorder="1" applyAlignment="1" applyProtection="1">
      <alignment horizontal="left" vertical="center" wrapText="1" indent="1"/>
      <protection locked="0"/>
    </xf>
    <xf numFmtId="0" fontId="0" fillId="0" borderId="82" xfId="0" applyFill="1" applyBorder="1" applyAlignment="1" applyProtection="1">
      <alignment horizontal="left" vertical="center" wrapText="1" indent="1"/>
      <protection locked="0"/>
    </xf>
    <xf numFmtId="0" fontId="16" fillId="0" borderId="88" xfId="0" applyFont="1" applyFill="1" applyBorder="1" applyAlignment="1" applyProtection="1">
      <alignment horizontal="center" vertical="center" wrapText="1"/>
      <protection locked="0"/>
    </xf>
    <xf numFmtId="0" fontId="17" fillId="0" borderId="89" xfId="0" applyFont="1" applyFill="1" applyBorder="1" applyAlignment="1" applyProtection="1">
      <alignment horizontal="center" vertical="center"/>
      <protection locked="0"/>
    </xf>
    <xf numFmtId="0" fontId="0" fillId="12" borderId="88" xfId="0" applyFill="1" applyBorder="1" applyAlignment="1" applyProtection="1">
      <alignment horizontal="center" vertical="center"/>
      <protection locked="0"/>
    </xf>
    <xf numFmtId="0" fontId="0" fillId="12" borderId="89" xfId="0" applyFill="1" applyBorder="1" applyAlignment="1" applyProtection="1">
      <alignment horizontal="center" vertical="center"/>
      <protection locked="0"/>
    </xf>
    <xf numFmtId="0" fontId="13" fillId="12" borderId="90" xfId="0" applyFont="1" applyFill="1" applyBorder="1" applyAlignment="1" applyProtection="1">
      <alignment horizontal="center" vertical="center"/>
      <protection locked="0"/>
    </xf>
    <xf numFmtId="0" fontId="13" fillId="12" borderId="62" xfId="0" applyFont="1" applyFill="1" applyBorder="1" applyAlignment="1" applyProtection="1">
      <alignment horizontal="center" vertical="center"/>
      <protection locked="0"/>
    </xf>
    <xf numFmtId="0" fontId="13" fillId="12" borderId="91" xfId="0" applyFont="1" applyFill="1" applyBorder="1" applyAlignment="1" applyProtection="1">
      <alignment horizontal="center" vertical="center"/>
      <protection locked="0"/>
    </xf>
    <xf numFmtId="0" fontId="13" fillId="12" borderId="89" xfId="0" applyFont="1" applyFill="1" applyBorder="1" applyAlignment="1" applyProtection="1">
      <alignment horizontal="center" vertical="center"/>
      <protection locked="0"/>
    </xf>
    <xf numFmtId="0" fontId="13" fillId="12" borderId="92" xfId="0" applyFont="1" applyFill="1" applyBorder="1" applyAlignment="1" applyProtection="1">
      <alignment horizontal="center" vertical="center"/>
      <protection locked="0"/>
    </xf>
    <xf numFmtId="0" fontId="16" fillId="0" borderId="48" xfId="0" applyFont="1" applyFill="1" applyBorder="1" applyAlignment="1" applyProtection="1">
      <alignment horizontal="center" vertical="center"/>
      <protection locked="0"/>
    </xf>
    <xf numFmtId="0" fontId="17" fillId="0" borderId="32" xfId="0" applyFont="1" applyFill="1" applyBorder="1" applyAlignment="1" applyProtection="1">
      <alignment horizontal="center" vertical="center"/>
      <protection locked="0"/>
    </xf>
    <xf numFmtId="0" fontId="0" fillId="12" borderId="48" xfId="0" applyFill="1" applyBorder="1" applyAlignment="1" applyProtection="1">
      <alignment horizontal="center" vertical="center"/>
      <protection locked="0"/>
    </xf>
    <xf numFmtId="0" fontId="0" fillId="12" borderId="32" xfId="0" applyFill="1" applyBorder="1" applyAlignment="1" applyProtection="1">
      <alignment horizontal="center" vertical="center"/>
      <protection locked="0"/>
    </xf>
    <xf numFmtId="0" fontId="13" fillId="12" borderId="16" xfId="0" applyFont="1" applyFill="1" applyBorder="1" applyAlignment="1" applyProtection="1">
      <alignment horizontal="center" vertical="center"/>
      <protection locked="0"/>
    </xf>
    <xf numFmtId="0" fontId="13" fillId="12" borderId="14" xfId="0" applyFont="1" applyFill="1" applyBorder="1" applyAlignment="1" applyProtection="1">
      <alignment horizontal="center" vertical="center"/>
      <protection locked="0"/>
    </xf>
    <xf numFmtId="0" fontId="13" fillId="12" borderId="15" xfId="0" applyFont="1" applyFill="1" applyBorder="1" applyAlignment="1" applyProtection="1">
      <alignment horizontal="center" vertical="center"/>
      <protection locked="0"/>
    </xf>
    <xf numFmtId="0" fontId="13" fillId="12" borderId="32" xfId="0" applyFont="1" applyFill="1" applyBorder="1" applyAlignment="1" applyProtection="1">
      <alignment horizontal="center" vertical="center"/>
      <protection locked="0"/>
    </xf>
    <xf numFmtId="0" fontId="13" fillId="12" borderId="33" xfId="0" applyFont="1" applyFill="1" applyBorder="1" applyAlignment="1" applyProtection="1">
      <alignment horizontal="center" vertical="center"/>
      <protection locked="0"/>
    </xf>
    <xf numFmtId="0" fontId="10" fillId="2" borderId="83" xfId="0" applyFont="1" applyFill="1" applyBorder="1" applyAlignment="1" applyProtection="1">
      <alignment horizontal="center" vertical="center" wrapText="1"/>
      <protection locked="0"/>
    </xf>
    <xf numFmtId="0" fontId="10" fillId="2" borderId="77" xfId="0" applyFont="1" applyFill="1" applyBorder="1" applyAlignment="1" applyProtection="1">
      <alignment horizontal="center" vertical="center" wrapText="1"/>
      <protection locked="0"/>
    </xf>
    <xf numFmtId="0" fontId="10" fillId="2" borderId="82" xfId="0" applyFont="1" applyFill="1" applyBorder="1" applyAlignment="1" applyProtection="1">
      <alignment horizontal="center" vertical="center" wrapText="1"/>
      <protection locked="0"/>
    </xf>
    <xf numFmtId="0" fontId="14" fillId="0" borderId="99" xfId="0" applyFont="1" applyFill="1" applyBorder="1" applyAlignment="1" applyProtection="1">
      <alignment horizontal="center" vertical="center" wrapText="1"/>
      <protection locked="0"/>
    </xf>
    <xf numFmtId="0" fontId="14" fillId="0" borderId="86" xfId="0" applyFont="1" applyFill="1" applyBorder="1" applyAlignment="1" applyProtection="1">
      <alignment horizontal="center" vertical="center" wrapText="1"/>
      <protection locked="0"/>
    </xf>
    <xf numFmtId="0" fontId="0" fillId="0" borderId="30" xfId="0" applyBorder="1" applyAlignment="1" applyProtection="1">
      <alignment horizontal="center" vertical="center"/>
      <protection locked="0"/>
    </xf>
    <xf numFmtId="0" fontId="0" fillId="0" borderId="31" xfId="0" applyBorder="1" applyAlignment="1" applyProtection="1">
      <alignment horizontal="center" vertical="center"/>
      <protection locked="0"/>
    </xf>
    <xf numFmtId="0" fontId="0" fillId="0" borderId="104" xfId="0" applyBorder="1" applyAlignment="1" applyProtection="1">
      <alignment horizontal="center" vertical="center"/>
      <protection locked="0"/>
    </xf>
    <xf numFmtId="0" fontId="10" fillId="2" borderId="105" xfId="0" applyFont="1" applyFill="1" applyBorder="1" applyAlignment="1" applyProtection="1">
      <alignment horizontal="left" vertical="center" wrapText="1"/>
      <protection locked="0"/>
    </xf>
    <xf numFmtId="0" fontId="0" fillId="2" borderId="31" xfId="0" applyFill="1" applyBorder="1" applyAlignment="1" applyProtection="1">
      <alignment horizontal="left" vertical="center" wrapText="1"/>
      <protection locked="0"/>
    </xf>
    <xf numFmtId="0" fontId="0" fillId="2" borderId="69" xfId="0" applyFill="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0" fontId="28" fillId="0" borderId="34" xfId="0" applyFont="1" applyBorder="1" applyAlignment="1" applyProtection="1">
      <alignment horizontal="left" vertical="center" wrapText="1"/>
      <protection locked="0"/>
    </xf>
    <xf numFmtId="0" fontId="28" fillId="0" borderId="35" xfId="0" applyFont="1" applyBorder="1" applyAlignment="1" applyProtection="1">
      <alignment horizontal="left" vertical="center" wrapText="1"/>
      <protection locked="0"/>
    </xf>
    <xf numFmtId="0" fontId="28" fillId="0" borderId="36" xfId="0" applyFont="1" applyBorder="1" applyAlignment="1" applyProtection="1">
      <alignment horizontal="left" vertical="center" wrapText="1"/>
      <protection locked="0"/>
    </xf>
    <xf numFmtId="0" fontId="12" fillId="0" borderId="35" xfId="0" applyFont="1" applyFill="1" applyBorder="1" applyAlignment="1" applyProtection="1">
      <alignment horizontal="center" vertical="center" shrinkToFit="1"/>
      <protection locked="0"/>
    </xf>
    <xf numFmtId="0" fontId="42" fillId="0" borderId="35" xfId="0" applyFont="1" applyFill="1" applyBorder="1" applyAlignment="1" applyProtection="1">
      <alignment horizontal="left" vertical="center"/>
      <protection locked="0"/>
    </xf>
    <xf numFmtId="0" fontId="43" fillId="0" borderId="35" xfId="0" applyFont="1" applyFill="1" applyBorder="1" applyAlignment="1" applyProtection="1">
      <alignment horizontal="left" vertical="center"/>
      <protection locked="0"/>
    </xf>
    <xf numFmtId="0" fontId="12" fillId="0" borderId="31" xfId="0" applyFont="1" applyFill="1" applyBorder="1" applyAlignment="1" applyProtection="1">
      <alignment horizontal="left" vertical="center"/>
      <protection locked="0"/>
    </xf>
    <xf numFmtId="0" fontId="2" fillId="0" borderId="34"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3" fillId="0" borderId="36" xfId="0" applyFont="1" applyBorder="1" applyAlignment="1" applyProtection="1">
      <alignment horizontal="left" vertical="center" wrapText="1"/>
      <protection locked="0"/>
    </xf>
    <xf numFmtId="0" fontId="44" fillId="0" borderId="40" xfId="0" applyFont="1" applyBorder="1" applyAlignment="1" applyProtection="1">
      <alignment vertical="top" wrapText="1"/>
      <protection locked="0"/>
    </xf>
    <xf numFmtId="0" fontId="45" fillId="0" borderId="0" xfId="0" applyFont="1" applyBorder="1" applyAlignment="1" applyProtection="1">
      <alignment vertical="top" wrapText="1"/>
      <protection locked="0"/>
    </xf>
    <xf numFmtId="0" fontId="45" fillId="0" borderId="41" xfId="0" applyFont="1" applyBorder="1" applyAlignment="1" applyProtection="1">
      <alignment vertical="top" wrapText="1"/>
      <protection locked="0"/>
    </xf>
    <xf numFmtId="0" fontId="0" fillId="0" borderId="106" xfId="0" applyFill="1" applyBorder="1" applyAlignment="1" applyProtection="1">
      <alignment horizontal="center" vertical="center" wrapText="1"/>
      <protection locked="0"/>
    </xf>
    <xf numFmtId="0" fontId="0" fillId="0" borderId="9" xfId="0" applyFill="1" applyBorder="1" applyAlignment="1" applyProtection="1">
      <alignment horizontal="center" vertical="center"/>
      <protection locked="0"/>
    </xf>
    <xf numFmtId="0" fontId="0" fillId="0" borderId="107" xfId="0" applyFill="1" applyBorder="1" applyAlignment="1" applyProtection="1">
      <alignment horizontal="center" vertical="center"/>
      <protection locked="0"/>
    </xf>
    <xf numFmtId="0" fontId="10" fillId="2" borderId="9" xfId="0" applyFont="1" applyFill="1" applyBorder="1" applyAlignment="1" applyProtection="1">
      <alignment horizontal="left" vertical="center" wrapText="1" indent="1"/>
      <protection locked="0"/>
    </xf>
    <xf numFmtId="0" fontId="0" fillId="2" borderId="9" xfId="0" applyFill="1" applyBorder="1" applyAlignment="1" applyProtection="1">
      <alignment horizontal="left" vertical="center" wrapText="1" indent="1"/>
      <protection locked="0"/>
    </xf>
    <xf numFmtId="0" fontId="0" fillId="2" borderId="108" xfId="0" applyFill="1" applyBorder="1" applyAlignment="1" applyProtection="1">
      <alignment horizontal="left" vertical="center" wrapText="1" indent="1"/>
      <protection locked="0"/>
    </xf>
    <xf numFmtId="0" fontId="29" fillId="0" borderId="40" xfId="0" applyFont="1" applyFill="1" applyBorder="1" applyAlignment="1" applyProtection="1">
      <alignment horizontal="left" vertical="top" wrapText="1"/>
      <protection locked="0"/>
    </xf>
    <xf numFmtId="0" fontId="30" fillId="0" borderId="0" xfId="0" applyFont="1" applyFill="1" applyBorder="1" applyAlignment="1" applyProtection="1">
      <alignment horizontal="left" vertical="top" wrapText="1"/>
      <protection locked="0"/>
    </xf>
    <xf numFmtId="0" fontId="30" fillId="0" borderId="41" xfId="0" applyFont="1" applyFill="1" applyBorder="1" applyAlignment="1" applyProtection="1">
      <alignment horizontal="left" vertical="top" wrapText="1"/>
      <protection locked="0"/>
    </xf>
    <xf numFmtId="0" fontId="30" fillId="0" borderId="24" xfId="0" applyFont="1" applyFill="1" applyBorder="1" applyAlignment="1" applyProtection="1">
      <alignment horizontal="left" vertical="top" wrapText="1"/>
      <protection locked="0"/>
    </xf>
    <xf numFmtId="0" fontId="30" fillId="0" borderId="1" xfId="0" applyFont="1" applyFill="1" applyBorder="1" applyAlignment="1" applyProtection="1">
      <alignment horizontal="left" vertical="top" wrapText="1"/>
      <protection locked="0"/>
    </xf>
    <xf numFmtId="0" fontId="30" fillId="0" borderId="37" xfId="0" applyFont="1" applyFill="1" applyBorder="1" applyAlignment="1" applyProtection="1">
      <alignment horizontal="left" vertical="top" wrapText="1"/>
      <protection locked="0"/>
    </xf>
    <xf numFmtId="0" fontId="27" fillId="0" borderId="5" xfId="0" applyFont="1" applyFill="1" applyBorder="1" applyAlignment="1" applyProtection="1">
      <alignment horizontal="center" vertical="center" shrinkToFit="1"/>
      <protection locked="0"/>
    </xf>
    <xf numFmtId="0" fontId="27" fillId="5" borderId="49" xfId="0" applyFont="1" applyFill="1" applyBorder="1" applyAlignment="1" applyProtection="1">
      <alignment horizontal="center" vertical="center" shrinkToFit="1"/>
      <protection locked="0"/>
    </xf>
    <xf numFmtId="0" fontId="27" fillId="5" borderId="2" xfId="0" applyFont="1" applyFill="1" applyBorder="1" applyAlignment="1" applyProtection="1">
      <alignment horizontal="center" vertical="center" shrinkToFit="1"/>
      <protection locked="0"/>
    </xf>
    <xf numFmtId="0" fontId="27" fillId="6" borderId="2" xfId="0" applyFont="1" applyFill="1" applyBorder="1" applyAlignment="1" applyProtection="1">
      <alignment horizontal="center" vertical="center" shrinkToFit="1"/>
      <protection locked="0"/>
    </xf>
    <xf numFmtId="0" fontId="27" fillId="7" borderId="2" xfId="0" applyFont="1" applyFill="1" applyBorder="1" applyAlignment="1" applyProtection="1">
      <alignment horizontal="center" vertical="center" shrinkToFit="1"/>
      <protection locked="0"/>
    </xf>
    <xf numFmtId="0" fontId="15" fillId="0" borderId="24" xfId="0" applyFont="1" applyBorder="1" applyAlignment="1" applyProtection="1">
      <alignment horizontal="left" vertical="center" wrapText="1"/>
      <protection locked="0"/>
    </xf>
    <xf numFmtId="0" fontId="15" fillId="0" borderId="1" xfId="0" applyFont="1" applyBorder="1" applyAlignment="1" applyProtection="1">
      <alignment horizontal="left" vertical="center" wrapText="1"/>
      <protection locked="0"/>
    </xf>
    <xf numFmtId="0" fontId="15" fillId="0" borderId="37" xfId="0" applyFont="1" applyBorder="1" applyAlignment="1" applyProtection="1">
      <alignment horizontal="left" vertical="center" wrapText="1"/>
      <protection locked="0"/>
    </xf>
    <xf numFmtId="0" fontId="0" fillId="0" borderId="11"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38" xfId="0" applyBorder="1" applyAlignment="1" applyProtection="1">
      <alignment horizontal="center" vertical="center"/>
      <protection locked="0"/>
    </xf>
    <xf numFmtId="0" fontId="10" fillId="2" borderId="102" xfId="0" applyFont="1" applyFill="1" applyBorder="1" applyAlignment="1" applyProtection="1">
      <alignment horizontal="left" vertical="center" wrapText="1" indent="1"/>
      <protection locked="0"/>
    </xf>
    <xf numFmtId="0" fontId="0" fillId="2" borderId="5" xfId="0" applyFill="1" applyBorder="1" applyAlignment="1" applyProtection="1">
      <alignment horizontal="left" vertical="center" wrapText="1" indent="1"/>
      <protection locked="0"/>
    </xf>
    <xf numFmtId="0" fontId="0" fillId="2" borderId="12" xfId="0" applyFill="1" applyBorder="1" applyAlignment="1" applyProtection="1">
      <alignment horizontal="left" vertical="center" wrapText="1" indent="1"/>
      <protection locked="0"/>
    </xf>
    <xf numFmtId="0" fontId="0" fillId="0" borderId="13"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39" xfId="0" applyBorder="1" applyAlignment="1" applyProtection="1">
      <alignment horizontal="center" vertical="center"/>
      <protection locked="0"/>
    </xf>
    <xf numFmtId="0" fontId="10" fillId="2" borderId="101" xfId="0" applyFont="1" applyFill="1" applyBorder="1" applyAlignment="1" applyProtection="1">
      <alignment horizontal="left" vertical="center" wrapText="1" indent="1"/>
      <protection locked="0"/>
    </xf>
    <xf numFmtId="0" fontId="0" fillId="2" borderId="14" xfId="0" applyFill="1" applyBorder="1" applyAlignment="1" applyProtection="1">
      <alignment horizontal="left" vertical="center" wrapText="1" indent="1"/>
      <protection locked="0"/>
    </xf>
    <xf numFmtId="0" fontId="0" fillId="2" borderId="17" xfId="0" applyFill="1" applyBorder="1" applyAlignment="1" applyProtection="1">
      <alignment horizontal="left" vertical="center" wrapText="1" indent="1"/>
      <protection locked="0"/>
    </xf>
    <xf numFmtId="0" fontId="2" fillId="0" borderId="34" xfId="0" applyFont="1" applyFill="1" applyBorder="1" applyAlignment="1" applyProtection="1">
      <alignment horizontal="left" vertical="center" wrapText="1"/>
      <protection locked="0"/>
    </xf>
    <xf numFmtId="0" fontId="3" fillId="0" borderId="35" xfId="0" applyFont="1" applyFill="1" applyBorder="1" applyAlignment="1" applyProtection="1">
      <alignment horizontal="left" vertical="center" wrapText="1"/>
      <protection locked="0"/>
    </xf>
    <xf numFmtId="0" fontId="3" fillId="0" borderId="36" xfId="0" applyFont="1" applyFill="1" applyBorder="1" applyAlignment="1" applyProtection="1">
      <alignment horizontal="left" vertical="center" wrapText="1"/>
      <protection locked="0"/>
    </xf>
    <xf numFmtId="0" fontId="17" fillId="0" borderId="2" xfId="0" applyFont="1" applyFill="1" applyBorder="1" applyAlignment="1" applyProtection="1">
      <alignment horizontal="center" vertical="center" shrinkToFit="1"/>
      <protection locked="0"/>
    </xf>
    <xf numFmtId="0" fontId="60" fillId="2" borderId="2" xfId="0" applyFont="1" applyFill="1" applyBorder="1" applyAlignment="1" applyProtection="1">
      <alignment horizontal="center" vertical="center"/>
      <protection locked="0"/>
    </xf>
    <xf numFmtId="0" fontId="38" fillId="2" borderId="2" xfId="0" applyFont="1" applyFill="1" applyBorder="1" applyAlignment="1" applyProtection="1">
      <alignment horizontal="center" vertical="center"/>
      <protection locked="0"/>
    </xf>
    <xf numFmtId="0" fontId="16" fillId="2" borderId="2" xfId="0" applyFont="1" applyFill="1" applyBorder="1" applyAlignment="1" applyProtection="1">
      <alignment horizontal="center" vertical="center"/>
      <protection locked="0"/>
    </xf>
    <xf numFmtId="0" fontId="0" fillId="2" borderId="2" xfId="0" applyFill="1" applyBorder="1" applyAlignment="1" applyProtection="1">
      <alignment horizontal="center" vertical="center"/>
      <protection locked="0"/>
    </xf>
    <xf numFmtId="0" fontId="10" fillId="2" borderId="2" xfId="0" applyFont="1" applyFill="1" applyBorder="1" applyAlignment="1" applyProtection="1">
      <alignment horizontal="center" vertical="center"/>
      <protection locked="0"/>
    </xf>
    <xf numFmtId="0" fontId="17" fillId="0" borderId="3" xfId="0" applyFont="1" applyFill="1" applyBorder="1" applyAlignment="1" applyProtection="1">
      <alignment horizontal="center" vertical="center" shrinkToFit="1"/>
      <protection locked="0"/>
    </xf>
    <xf numFmtId="0" fontId="17" fillId="0" borderId="5" xfId="0" applyFont="1" applyFill="1" applyBorder="1" applyAlignment="1" applyProtection="1">
      <alignment horizontal="center" vertical="center" shrinkToFit="1"/>
      <protection locked="0"/>
    </xf>
    <xf numFmtId="0" fontId="17" fillId="0" borderId="4" xfId="0" applyFont="1" applyFill="1" applyBorder="1" applyAlignment="1" applyProtection="1">
      <alignment horizontal="center" vertical="center" shrinkToFit="1"/>
      <protection locked="0"/>
    </xf>
    <xf numFmtId="0" fontId="17" fillId="8" borderId="0" xfId="0" applyFont="1" applyFill="1" applyBorder="1" applyAlignment="1" applyProtection="1">
      <alignment horizontal="center" vertical="center" shrinkToFit="1"/>
      <protection locked="0"/>
    </xf>
    <xf numFmtId="0" fontId="17" fillId="8" borderId="0" xfId="0" applyFont="1" applyFill="1" applyBorder="1" applyAlignment="1" applyProtection="1">
      <alignment horizontal="center" vertical="center" wrapText="1"/>
      <protection locked="0"/>
    </xf>
    <xf numFmtId="0" fontId="27" fillId="6" borderId="11" xfId="0" applyFont="1" applyFill="1" applyBorder="1" applyAlignment="1" applyProtection="1">
      <alignment horizontal="left" vertical="center" wrapText="1" indent="2" shrinkToFit="1"/>
      <protection locked="0"/>
    </xf>
    <xf numFmtId="0" fontId="27" fillId="6" borderId="5" xfId="0" applyFont="1" applyFill="1" applyBorder="1" applyAlignment="1" applyProtection="1">
      <alignment horizontal="left" vertical="center" wrapText="1" indent="2" shrinkToFit="1"/>
      <protection locked="0"/>
    </xf>
    <xf numFmtId="0" fontId="27" fillId="6" borderId="4" xfId="0" applyFont="1" applyFill="1" applyBorder="1" applyAlignment="1" applyProtection="1">
      <alignment horizontal="left" vertical="center" wrapText="1" indent="2" shrinkToFit="1"/>
      <protection locked="0"/>
    </xf>
    <xf numFmtId="0" fontId="17" fillId="0" borderId="49" xfId="0" applyFont="1" applyFill="1" applyBorder="1" applyAlignment="1" applyProtection="1">
      <alignment horizontal="center" vertical="center" shrinkToFit="1"/>
      <protection locked="0"/>
    </xf>
    <xf numFmtId="0" fontId="38" fillId="2" borderId="2" xfId="0" applyFont="1" applyFill="1" applyBorder="1" applyAlignment="1" applyProtection="1">
      <alignment horizontal="left" vertical="center" wrapText="1" shrinkToFit="1"/>
      <protection locked="0"/>
    </xf>
    <xf numFmtId="0" fontId="17" fillId="2" borderId="2" xfId="0" applyFont="1" applyFill="1" applyBorder="1" applyAlignment="1" applyProtection="1">
      <alignment horizontal="left" vertical="center" wrapText="1" shrinkToFit="1"/>
      <protection locked="0"/>
    </xf>
    <xf numFmtId="0" fontId="17" fillId="0" borderId="2" xfId="0" applyFont="1" applyFill="1" applyBorder="1" applyAlignment="1" applyProtection="1">
      <alignment horizontal="center" vertical="center" wrapText="1"/>
      <protection locked="0"/>
    </xf>
    <xf numFmtId="0" fontId="38" fillId="2" borderId="2" xfId="0" applyFont="1" applyFill="1" applyBorder="1" applyAlignment="1" applyProtection="1">
      <alignment horizontal="center" vertical="center" shrinkToFit="1"/>
      <protection locked="0"/>
    </xf>
    <xf numFmtId="0" fontId="38" fillId="2" borderId="2" xfId="0" applyFont="1" applyFill="1" applyBorder="1" applyAlignment="1" applyProtection="1">
      <alignment horizontal="left" vertical="center"/>
      <protection locked="0"/>
    </xf>
    <xf numFmtId="0" fontId="17" fillId="2" borderId="2" xfId="0" applyFont="1" applyFill="1" applyBorder="1" applyAlignment="1" applyProtection="1">
      <alignment horizontal="left" vertical="center"/>
      <protection locked="0"/>
    </xf>
    <xf numFmtId="0" fontId="17" fillId="2" borderId="29" xfId="0" applyFont="1" applyFill="1" applyBorder="1" applyAlignment="1" applyProtection="1">
      <alignment horizontal="left" vertical="center"/>
      <protection locked="0"/>
    </xf>
    <xf numFmtId="0" fontId="38" fillId="2" borderId="2" xfId="0" applyFont="1" applyFill="1" applyBorder="1" applyAlignment="1" applyProtection="1">
      <alignment horizontal="center" vertical="center" wrapText="1" shrinkToFit="1"/>
      <protection locked="0"/>
    </xf>
    <xf numFmtId="0" fontId="27" fillId="6" borderId="2" xfId="0" applyFont="1" applyFill="1" applyBorder="1" applyAlignment="1" applyProtection="1">
      <alignment horizontal="center" vertical="center" wrapText="1"/>
      <protection locked="0"/>
    </xf>
    <xf numFmtId="0" fontId="16" fillId="0" borderId="40" xfId="0" applyFont="1" applyFill="1" applyBorder="1" applyAlignment="1" applyProtection="1">
      <alignment horizontal="center" vertical="center" wrapText="1"/>
      <protection locked="0"/>
    </xf>
    <xf numFmtId="0" fontId="16" fillId="0" borderId="20" xfId="0" applyFont="1" applyFill="1" applyBorder="1" applyAlignment="1" applyProtection="1">
      <alignment horizontal="center" vertical="center" wrapText="1"/>
      <protection locked="0"/>
    </xf>
    <xf numFmtId="0" fontId="16" fillId="0" borderId="41" xfId="0" applyFont="1" applyFill="1" applyBorder="1" applyAlignment="1" applyProtection="1">
      <alignment horizontal="center" vertical="center" wrapText="1"/>
      <protection locked="0"/>
    </xf>
    <xf numFmtId="0" fontId="9" fillId="0" borderId="40" xfId="0" applyFont="1" applyFill="1" applyBorder="1" applyAlignment="1" applyProtection="1">
      <alignment horizontal="left" vertical="center" wrapText="1"/>
      <protection locked="0"/>
    </xf>
    <xf numFmtId="0" fontId="9" fillId="0" borderId="0" xfId="0" applyFont="1" applyFill="1" applyBorder="1" applyAlignment="1" applyProtection="1">
      <alignment horizontal="left" vertical="center" wrapText="1"/>
      <protection locked="0"/>
    </xf>
    <xf numFmtId="0" fontId="9" fillId="0" borderId="41" xfId="0" applyFont="1" applyFill="1" applyBorder="1" applyAlignment="1" applyProtection="1">
      <alignment horizontal="left" vertical="center" wrapText="1"/>
      <protection locked="0"/>
    </xf>
    <xf numFmtId="0" fontId="0" fillId="0" borderId="34" xfId="0" applyFont="1" applyFill="1" applyBorder="1" applyAlignment="1" applyProtection="1">
      <alignment horizontal="center" vertical="center" textRotation="255" wrapText="1"/>
      <protection locked="0"/>
    </xf>
    <xf numFmtId="0" fontId="13" fillId="0" borderId="36" xfId="0" applyFont="1" applyFill="1" applyBorder="1" applyAlignment="1" applyProtection="1">
      <alignment horizontal="center" vertical="center" textRotation="255" wrapText="1"/>
      <protection locked="0"/>
    </xf>
    <xf numFmtId="0" fontId="13" fillId="0" borderId="40" xfId="0" applyFont="1" applyFill="1" applyBorder="1" applyAlignment="1" applyProtection="1">
      <alignment horizontal="center" vertical="center" textRotation="255" wrapText="1"/>
      <protection locked="0"/>
    </xf>
    <xf numFmtId="0" fontId="13" fillId="0" borderId="41" xfId="0" applyFont="1" applyFill="1" applyBorder="1" applyAlignment="1" applyProtection="1">
      <alignment horizontal="center" vertical="center" textRotation="255" wrapText="1"/>
      <protection locked="0"/>
    </xf>
    <xf numFmtId="0" fontId="13" fillId="0" borderId="30" xfId="0" applyFont="1" applyFill="1" applyBorder="1" applyAlignment="1" applyProtection="1">
      <alignment horizontal="center" vertical="center" textRotation="255" wrapText="1"/>
      <protection locked="0"/>
    </xf>
    <xf numFmtId="0" fontId="13" fillId="0" borderId="69" xfId="0" applyFont="1" applyFill="1" applyBorder="1" applyAlignment="1" applyProtection="1">
      <alignment horizontal="center" vertical="center" textRotation="255" wrapText="1"/>
      <protection locked="0"/>
    </xf>
    <xf numFmtId="0" fontId="17" fillId="0" borderId="9" xfId="0" applyFont="1" applyFill="1" applyBorder="1" applyAlignment="1" applyProtection="1">
      <alignment horizontal="left" vertical="center" wrapText="1" shrinkToFit="1"/>
      <protection locked="0"/>
    </xf>
    <xf numFmtId="0" fontId="17" fillId="0" borderId="9" xfId="0" applyFont="1" applyFill="1" applyBorder="1" applyAlignment="1" applyProtection="1">
      <alignment horizontal="left" vertical="center" shrinkToFit="1"/>
      <protection locked="0"/>
    </xf>
    <xf numFmtId="0" fontId="16" fillId="0" borderId="58" xfId="0" applyFont="1" applyFill="1" applyBorder="1" applyAlignment="1" applyProtection="1">
      <alignment horizontal="center" vertical="center" wrapText="1" shrinkToFit="1"/>
      <protection locked="0"/>
    </xf>
    <xf numFmtId="0" fontId="16" fillId="0" borderId="35" xfId="0" applyFont="1" applyFill="1" applyBorder="1" applyAlignment="1" applyProtection="1">
      <alignment horizontal="center" vertical="center" wrapText="1" shrinkToFit="1"/>
      <protection locked="0"/>
    </xf>
    <xf numFmtId="0" fontId="16" fillId="0" borderId="59" xfId="0" applyFont="1" applyFill="1" applyBorder="1" applyAlignment="1" applyProtection="1">
      <alignment horizontal="center" vertical="center" wrapText="1" shrinkToFit="1"/>
      <protection locked="0"/>
    </xf>
    <xf numFmtId="0" fontId="59" fillId="2" borderId="35" xfId="0" applyFont="1" applyFill="1" applyBorder="1" applyAlignment="1" applyProtection="1">
      <alignment horizontal="center" vertical="center" shrinkToFit="1"/>
      <protection locked="0"/>
    </xf>
    <xf numFmtId="0" fontId="61" fillId="2" borderId="35" xfId="0" applyFont="1" applyFill="1" applyBorder="1" applyAlignment="1" applyProtection="1">
      <alignment horizontal="center" vertical="center" shrinkToFit="1"/>
      <protection locked="0"/>
    </xf>
    <xf numFmtId="0" fontId="61" fillId="2" borderId="36" xfId="0" applyFont="1" applyFill="1" applyBorder="1" applyAlignment="1" applyProtection="1">
      <alignment horizontal="center" vertical="center" shrinkToFit="1"/>
      <protection locked="0"/>
    </xf>
    <xf numFmtId="0" fontId="17" fillId="0" borderId="84" xfId="0" applyFont="1" applyFill="1" applyBorder="1" applyAlignment="1" applyProtection="1">
      <alignment horizontal="center" vertical="center" wrapText="1"/>
      <protection locked="0"/>
    </xf>
    <xf numFmtId="0" fontId="17" fillId="0" borderId="20" xfId="0" applyFont="1" applyFill="1" applyBorder="1" applyAlignment="1" applyProtection="1">
      <alignment horizontal="center" vertical="center" wrapText="1"/>
      <protection locked="0"/>
    </xf>
    <xf numFmtId="0" fontId="17" fillId="0" borderId="21" xfId="0" applyFont="1" applyFill="1" applyBorder="1" applyAlignment="1" applyProtection="1">
      <alignment horizontal="center" vertical="center" wrapText="1"/>
      <protection locked="0"/>
    </xf>
    <xf numFmtId="0" fontId="17" fillId="0" borderId="24" xfId="0" applyFont="1" applyFill="1" applyBorder="1" applyAlignment="1" applyProtection="1">
      <alignment horizontal="center" vertical="center" wrapText="1"/>
      <protection locked="0"/>
    </xf>
    <xf numFmtId="0" fontId="17" fillId="0" borderId="1" xfId="0" applyFont="1" applyFill="1" applyBorder="1" applyAlignment="1" applyProtection="1">
      <alignment horizontal="center" vertical="center" wrapText="1"/>
      <protection locked="0"/>
    </xf>
    <xf numFmtId="0" fontId="17" fillId="0" borderId="25" xfId="0" applyFont="1" applyFill="1" applyBorder="1" applyAlignment="1" applyProtection="1">
      <alignment horizontal="center" vertical="center" wrapText="1"/>
      <protection locked="0"/>
    </xf>
    <xf numFmtId="0" fontId="17" fillId="0" borderId="84" xfId="0" applyFont="1" applyFill="1" applyBorder="1" applyAlignment="1" applyProtection="1">
      <alignment horizontal="left" vertical="center" wrapText="1" indent="1"/>
      <protection locked="0"/>
    </xf>
    <xf numFmtId="0" fontId="17" fillId="0" borderId="20" xfId="0" applyFont="1" applyFill="1" applyBorder="1" applyAlignment="1" applyProtection="1">
      <alignment horizontal="left" vertical="center" wrapText="1" indent="1"/>
      <protection locked="0"/>
    </xf>
    <xf numFmtId="0" fontId="17" fillId="0" borderId="21" xfId="0" applyFont="1" applyFill="1" applyBorder="1" applyAlignment="1" applyProtection="1">
      <alignment horizontal="left" vertical="center" wrapText="1" indent="1"/>
      <protection locked="0"/>
    </xf>
    <xf numFmtId="0" fontId="17" fillId="0" borderId="24" xfId="0" applyFont="1" applyFill="1" applyBorder="1" applyAlignment="1" applyProtection="1">
      <alignment horizontal="left" vertical="center" wrapText="1" indent="1"/>
      <protection locked="0"/>
    </xf>
    <xf numFmtId="0" fontId="17" fillId="0" borderId="1" xfId="0" applyFont="1" applyFill="1" applyBorder="1" applyAlignment="1" applyProtection="1">
      <alignment horizontal="left" vertical="center" wrapText="1" indent="1"/>
      <protection locked="0"/>
    </xf>
    <xf numFmtId="0" fontId="17" fillId="0" borderId="25" xfId="0" applyFont="1" applyFill="1" applyBorder="1" applyAlignment="1" applyProtection="1">
      <alignment horizontal="left" vertical="center" wrapText="1" indent="1"/>
      <protection locked="0"/>
    </xf>
    <xf numFmtId="0" fontId="0" fillId="11" borderId="2" xfId="0" applyFill="1" applyBorder="1" applyAlignment="1" applyProtection="1">
      <alignment horizontal="center" vertical="center" wrapText="1"/>
      <protection locked="0"/>
    </xf>
    <xf numFmtId="0" fontId="0" fillId="0" borderId="3" xfId="0" applyFill="1" applyBorder="1" applyAlignment="1" applyProtection="1">
      <alignment horizontal="center" vertical="center" wrapText="1"/>
      <protection locked="0"/>
    </xf>
    <xf numFmtId="0" fontId="0" fillId="0" borderId="5" xfId="0" applyFill="1" applyBorder="1" applyAlignment="1" applyProtection="1">
      <alignment horizontal="center" vertical="center" wrapText="1"/>
      <protection locked="0"/>
    </xf>
    <xf numFmtId="0" fontId="0" fillId="12" borderId="5" xfId="0" applyFill="1" applyBorder="1" applyAlignment="1" applyProtection="1">
      <alignment horizontal="center" vertical="center" shrinkToFit="1"/>
      <protection locked="0"/>
    </xf>
    <xf numFmtId="0" fontId="0" fillId="0" borderId="5" xfId="0" applyFill="1" applyBorder="1" applyAlignment="1" applyProtection="1">
      <alignment horizontal="left" vertical="center" shrinkToFit="1"/>
      <protection locked="0"/>
    </xf>
    <xf numFmtId="0" fontId="9" fillId="2" borderId="5" xfId="0" applyFont="1" applyFill="1" applyBorder="1" applyAlignment="1" applyProtection="1">
      <alignment horizontal="center" vertical="center" shrinkToFit="1"/>
      <protection locked="0"/>
    </xf>
    <xf numFmtId="0" fontId="0" fillId="0" borderId="12" xfId="0" applyFill="1" applyBorder="1" applyAlignment="1" applyProtection="1">
      <alignment horizontal="center" vertical="center" wrapText="1"/>
      <protection locked="0"/>
    </xf>
    <xf numFmtId="0" fontId="0" fillId="0" borderId="0" xfId="0" applyBorder="1" applyAlignment="1" applyProtection="1">
      <alignment horizontal="center" vertical="center"/>
      <protection locked="0"/>
    </xf>
    <xf numFmtId="0" fontId="0" fillId="0" borderId="3" xfId="0" applyBorder="1" applyAlignment="1" applyProtection="1">
      <alignment horizontal="left" vertical="center" wrapText="1"/>
      <protection locked="0"/>
    </xf>
    <xf numFmtId="0" fontId="0" fillId="0" borderId="5" xfId="0" applyBorder="1" applyAlignment="1" applyProtection="1">
      <alignment horizontal="left" vertical="center" wrapText="1"/>
      <protection locked="0"/>
    </xf>
    <xf numFmtId="0" fontId="0" fillId="0" borderId="4" xfId="0" applyBorder="1" applyAlignment="1" applyProtection="1">
      <alignment horizontal="left" vertical="center" wrapText="1"/>
      <protection locked="0"/>
    </xf>
    <xf numFmtId="0" fontId="38" fillId="2" borderId="20" xfId="0" applyFont="1" applyFill="1" applyBorder="1" applyAlignment="1" applyProtection="1">
      <alignment horizontal="left" vertical="center" wrapText="1" indent="1"/>
      <protection locked="0"/>
    </xf>
    <xf numFmtId="0" fontId="17" fillId="2" borderId="20" xfId="0" applyFont="1" applyFill="1" applyBorder="1" applyAlignment="1" applyProtection="1">
      <alignment horizontal="left" vertical="center" wrapText="1" indent="1"/>
      <protection locked="0"/>
    </xf>
    <xf numFmtId="0" fontId="17" fillId="2" borderId="23" xfId="0" applyFont="1" applyFill="1" applyBorder="1" applyAlignment="1" applyProtection="1">
      <alignment horizontal="left" vertical="center" wrapText="1" indent="1"/>
      <protection locked="0"/>
    </xf>
    <xf numFmtId="0" fontId="17" fillId="0" borderId="14" xfId="0" applyFont="1" applyFill="1" applyBorder="1" applyAlignment="1" applyProtection="1">
      <alignment horizontal="left" vertical="center" wrapText="1" indent="1"/>
      <protection locked="0"/>
    </xf>
    <xf numFmtId="0" fontId="17" fillId="0" borderId="15" xfId="0" applyFont="1" applyFill="1" applyBorder="1" applyAlignment="1" applyProtection="1">
      <alignment horizontal="left" vertical="center" wrapText="1" indent="1"/>
      <protection locked="0"/>
    </xf>
    <xf numFmtId="0" fontId="38" fillId="2" borderId="14" xfId="0" applyFont="1" applyFill="1" applyBorder="1" applyAlignment="1" applyProtection="1">
      <alignment horizontal="left" vertical="center" wrapText="1" indent="1"/>
      <protection locked="0"/>
    </xf>
    <xf numFmtId="0" fontId="17" fillId="2" borderId="14" xfId="0" applyFont="1" applyFill="1" applyBorder="1" applyAlignment="1" applyProtection="1">
      <alignment horizontal="left" vertical="center" wrapText="1" indent="1"/>
      <protection locked="0"/>
    </xf>
    <xf numFmtId="0" fontId="17" fillId="2" borderId="17" xfId="0" applyFont="1" applyFill="1" applyBorder="1" applyAlignment="1" applyProtection="1">
      <alignment horizontal="left" vertical="center" wrapText="1" indent="1"/>
      <protection locked="0"/>
    </xf>
    <xf numFmtId="0" fontId="0" fillId="11" borderId="61" xfId="0" applyFill="1" applyBorder="1" applyAlignment="1" applyProtection="1">
      <alignment horizontal="left" vertical="center" wrapText="1"/>
      <protection locked="0"/>
    </xf>
    <xf numFmtId="0" fontId="0" fillId="11" borderId="62" xfId="0" applyFill="1" applyBorder="1" applyAlignment="1" applyProtection="1">
      <alignment horizontal="left" vertical="center" wrapText="1"/>
      <protection locked="0"/>
    </xf>
    <xf numFmtId="0" fontId="0" fillId="11" borderId="63" xfId="0" applyFill="1" applyBorder="1" applyAlignment="1" applyProtection="1">
      <alignment horizontal="left" vertical="center" wrapText="1"/>
      <protection locked="0"/>
    </xf>
    <xf numFmtId="0" fontId="0" fillId="11" borderId="64" xfId="0" applyFill="1" applyBorder="1" applyAlignment="1" applyProtection="1">
      <alignment horizontal="left" vertical="center" wrapText="1"/>
      <protection locked="0"/>
    </xf>
    <xf numFmtId="0" fontId="0" fillId="11" borderId="0" xfId="0" applyFill="1" applyBorder="1" applyAlignment="1" applyProtection="1">
      <alignment horizontal="left" vertical="center" wrapText="1"/>
      <protection locked="0"/>
    </xf>
    <xf numFmtId="0" fontId="0" fillId="11" borderId="65" xfId="0" applyFill="1" applyBorder="1" applyAlignment="1" applyProtection="1">
      <alignment horizontal="left" vertical="center" wrapText="1"/>
      <protection locked="0"/>
    </xf>
    <xf numFmtId="0" fontId="0" fillId="11" borderId="66" xfId="0" applyFill="1" applyBorder="1" applyAlignment="1" applyProtection="1">
      <alignment horizontal="left" vertical="center" wrapText="1"/>
      <protection locked="0"/>
    </xf>
    <xf numFmtId="0" fontId="0" fillId="11" borderId="67" xfId="0" applyFill="1" applyBorder="1" applyAlignment="1" applyProtection="1">
      <alignment horizontal="left" vertical="center" wrapText="1"/>
      <protection locked="0"/>
    </xf>
    <xf numFmtId="0" fontId="0" fillId="11" borderId="68" xfId="0" applyFill="1" applyBorder="1" applyAlignment="1" applyProtection="1">
      <alignment horizontal="left" vertical="center" wrapText="1"/>
      <protection locked="0"/>
    </xf>
    <xf numFmtId="0" fontId="0" fillId="0" borderId="0" xfId="0" applyAlignment="1" applyProtection="1">
      <alignment horizontal="center" vertical="center"/>
      <protection locked="0"/>
    </xf>
    <xf numFmtId="0" fontId="32" fillId="0" borderId="0" xfId="0" applyFont="1" applyFill="1" applyBorder="1" applyAlignment="1" applyProtection="1">
      <alignment horizontal="left" vertical="center"/>
      <protection locked="0"/>
    </xf>
    <xf numFmtId="0" fontId="13" fillId="0" borderId="55" xfId="0" applyFont="1" applyFill="1" applyBorder="1" applyAlignment="1" applyProtection="1">
      <alignment horizontal="left" vertical="center" wrapText="1"/>
      <protection locked="0"/>
    </xf>
    <xf numFmtId="0" fontId="13" fillId="0" borderId="72" xfId="0" applyFont="1" applyFill="1" applyBorder="1" applyAlignment="1" applyProtection="1">
      <alignment horizontal="left" vertical="center" wrapText="1"/>
      <protection locked="0"/>
    </xf>
    <xf numFmtId="0" fontId="13" fillId="0" borderId="54" xfId="0" applyFont="1" applyFill="1" applyBorder="1" applyAlignment="1" applyProtection="1">
      <alignment horizontal="left" vertical="center" wrapText="1"/>
      <protection locked="0"/>
    </xf>
    <xf numFmtId="0" fontId="13" fillId="0" borderId="49" xfId="0" applyFont="1" applyFill="1" applyBorder="1" applyAlignment="1" applyProtection="1">
      <alignment horizontal="left" vertical="center" wrapText="1"/>
      <protection locked="0"/>
    </xf>
    <xf numFmtId="0" fontId="13" fillId="0" borderId="2" xfId="0" applyFont="1" applyFill="1" applyBorder="1" applyAlignment="1" applyProtection="1">
      <alignment horizontal="left" vertical="center" wrapText="1"/>
      <protection locked="0"/>
    </xf>
    <xf numFmtId="0" fontId="13" fillId="0" borderId="29" xfId="0" applyFont="1" applyFill="1" applyBorder="1" applyAlignment="1" applyProtection="1">
      <alignment horizontal="left" vertical="center" wrapText="1"/>
      <protection locked="0"/>
    </xf>
    <xf numFmtId="0" fontId="13" fillId="0" borderId="48" xfId="0" applyFont="1" applyFill="1" applyBorder="1" applyAlignment="1" applyProtection="1">
      <alignment horizontal="left" vertical="center" wrapText="1"/>
      <protection locked="0"/>
    </xf>
    <xf numFmtId="0" fontId="13" fillId="0" borderId="32" xfId="0" applyFont="1" applyFill="1" applyBorder="1" applyAlignment="1" applyProtection="1">
      <alignment horizontal="left" vertical="center" wrapText="1"/>
      <protection locked="0"/>
    </xf>
    <xf numFmtId="0" fontId="13" fillId="0" borderId="33" xfId="0" applyFont="1" applyFill="1" applyBorder="1" applyAlignment="1" applyProtection="1">
      <alignment horizontal="left" vertical="center" wrapText="1"/>
      <protection locked="0"/>
    </xf>
    <xf numFmtId="0" fontId="9" fillId="2" borderId="18" xfId="0" applyFont="1" applyFill="1" applyBorder="1" applyAlignment="1" applyProtection="1">
      <alignment horizontal="center" vertical="center"/>
      <protection locked="0"/>
    </xf>
    <xf numFmtId="0" fontId="10" fillId="2" borderId="19" xfId="0" applyFont="1" applyFill="1" applyBorder="1" applyAlignment="1" applyProtection="1">
      <alignment horizontal="center" vertical="center"/>
      <protection locked="0"/>
    </xf>
    <xf numFmtId="0" fontId="0" fillId="0" borderId="10" xfId="0" applyFill="1" applyBorder="1" applyAlignment="1" applyProtection="1">
      <alignment horizontal="left" vertical="center" wrapText="1"/>
      <protection locked="0"/>
    </xf>
    <xf numFmtId="0" fontId="0" fillId="0" borderId="72" xfId="0" applyFill="1" applyBorder="1" applyAlignment="1" applyProtection="1">
      <alignment horizontal="left" vertical="center" wrapText="1"/>
      <protection locked="0"/>
    </xf>
    <xf numFmtId="0" fontId="0" fillId="0" borderId="73" xfId="0" applyBorder="1" applyAlignment="1">
      <alignment horizontal="center" vertical="center"/>
    </xf>
    <xf numFmtId="0" fontId="0" fillId="0" borderId="74" xfId="0" applyBorder="1" applyAlignment="1">
      <alignment horizontal="center" vertical="center"/>
    </xf>
    <xf numFmtId="0" fontId="0" fillId="0" borderId="75" xfId="0" applyBorder="1" applyAlignment="1">
      <alignment horizontal="center" vertical="center"/>
    </xf>
    <xf numFmtId="0" fontId="10" fillId="2" borderId="84" xfId="0" applyFont="1" applyFill="1" applyBorder="1" applyAlignment="1" applyProtection="1">
      <alignment horizontal="center" vertical="center"/>
      <protection locked="0"/>
    </xf>
    <xf numFmtId="0" fontId="10" fillId="2" borderId="21" xfId="0" applyFont="1" applyFill="1" applyBorder="1" applyAlignment="1" applyProtection="1">
      <alignment horizontal="center" vertical="center"/>
      <protection locked="0"/>
    </xf>
    <xf numFmtId="0" fontId="10" fillId="2" borderId="24" xfId="0" applyFont="1" applyFill="1" applyBorder="1" applyAlignment="1" applyProtection="1">
      <alignment horizontal="center" vertical="center"/>
      <protection locked="0"/>
    </xf>
    <xf numFmtId="0" fontId="10" fillId="2" borderId="25" xfId="0" applyFont="1" applyFill="1" applyBorder="1" applyAlignment="1" applyProtection="1">
      <alignment horizontal="center" vertical="center"/>
      <protection locked="0"/>
    </xf>
    <xf numFmtId="0" fontId="0" fillId="0" borderId="22" xfId="0" applyFill="1" applyBorder="1" applyAlignment="1" applyProtection="1">
      <alignment horizontal="left" vertical="center" wrapText="1"/>
      <protection locked="0"/>
    </xf>
    <xf numFmtId="0" fontId="0" fillId="0" borderId="20" xfId="0" applyFill="1" applyBorder="1" applyAlignment="1" applyProtection="1">
      <alignment horizontal="left" vertical="center" wrapText="1"/>
      <protection locked="0"/>
    </xf>
    <xf numFmtId="0" fontId="0" fillId="0" borderId="21" xfId="0" applyFill="1" applyBorder="1" applyAlignment="1" applyProtection="1">
      <alignment horizontal="left" vertical="center" wrapText="1"/>
      <protection locked="0"/>
    </xf>
    <xf numFmtId="0" fontId="0" fillId="0" borderId="26" xfId="0" applyFill="1" applyBorder="1" applyAlignment="1" applyProtection="1">
      <alignment horizontal="left" vertical="center" wrapText="1"/>
      <protection locked="0"/>
    </xf>
    <xf numFmtId="0" fontId="0" fillId="0" borderId="1" xfId="0" applyFill="1" applyBorder="1" applyAlignment="1" applyProtection="1">
      <alignment horizontal="left" vertical="center" wrapText="1"/>
      <protection locked="0"/>
    </xf>
    <xf numFmtId="0" fontId="0" fillId="0" borderId="25" xfId="0" applyFill="1" applyBorder="1" applyAlignment="1" applyProtection="1">
      <alignment horizontal="left" vertical="center" wrapText="1"/>
      <protection locked="0"/>
    </xf>
    <xf numFmtId="0" fontId="0" fillId="0" borderId="2" xfId="0" applyBorder="1" applyAlignment="1">
      <alignment horizontal="center" vertical="center"/>
    </xf>
    <xf numFmtId="0" fontId="9" fillId="2" borderId="3" xfId="0" applyFont="1" applyFill="1" applyBorder="1" applyAlignment="1">
      <alignment horizontal="left" vertical="center" indent="1"/>
    </xf>
    <xf numFmtId="0" fontId="10" fillId="2" borderId="5" xfId="0" applyFont="1" applyFill="1" applyBorder="1" applyAlignment="1">
      <alignment horizontal="left" vertical="center" indent="1"/>
    </xf>
    <xf numFmtId="0" fontId="10" fillId="2" borderId="12" xfId="0" applyFont="1" applyFill="1" applyBorder="1" applyAlignment="1">
      <alignment horizontal="left" vertical="center" inden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4" xfId="0" applyBorder="1" applyAlignment="1">
      <alignment horizontal="center" vertical="center" shrinkToFit="1"/>
    </xf>
    <xf numFmtId="0" fontId="44" fillId="0" borderId="24" xfId="0" applyFont="1" applyBorder="1" applyAlignment="1" applyProtection="1">
      <alignment horizontal="left" vertical="top" wrapText="1"/>
      <protection locked="0"/>
    </xf>
    <xf numFmtId="0" fontId="45" fillId="0" borderId="1" xfId="0" applyFont="1" applyBorder="1" applyAlignment="1" applyProtection="1">
      <alignment horizontal="left" vertical="top" wrapText="1"/>
      <protection locked="0"/>
    </xf>
    <xf numFmtId="0" fontId="45" fillId="0" borderId="37" xfId="0" applyFont="1" applyBorder="1" applyAlignment="1" applyProtection="1">
      <alignment horizontal="left" vertical="top" wrapText="1"/>
      <protection locked="0"/>
    </xf>
    <xf numFmtId="0" fontId="9" fillId="2" borderId="9" xfId="0" applyFont="1" applyFill="1" applyBorder="1" applyAlignment="1" applyProtection="1">
      <alignment horizontal="left" vertical="center" wrapText="1" indent="1"/>
      <protection locked="0"/>
    </xf>
    <xf numFmtId="0" fontId="9" fillId="2" borderId="108" xfId="0" applyFont="1" applyFill="1" applyBorder="1" applyAlignment="1" applyProtection="1">
      <alignment horizontal="left" vertical="center" wrapText="1" indent="1"/>
      <protection locked="0"/>
    </xf>
    <xf numFmtId="0" fontId="9" fillId="2" borderId="105" xfId="0" applyFont="1" applyFill="1" applyBorder="1" applyAlignment="1" applyProtection="1">
      <alignment horizontal="left" vertical="center" wrapText="1" indent="1"/>
      <protection locked="0"/>
    </xf>
    <xf numFmtId="0" fontId="9" fillId="2" borderId="31" xfId="0" applyFont="1" applyFill="1" applyBorder="1" applyAlignment="1" applyProtection="1">
      <alignment horizontal="left" vertical="center" wrapText="1" indent="1"/>
      <protection locked="0"/>
    </xf>
    <xf numFmtId="0" fontId="9" fillId="2" borderId="69" xfId="0" applyFont="1" applyFill="1" applyBorder="1" applyAlignment="1" applyProtection="1">
      <alignment horizontal="left" vertical="center" wrapText="1" indent="1"/>
      <protection locked="0"/>
    </xf>
    <xf numFmtId="0" fontId="0" fillId="2" borderId="84" xfId="0" applyFill="1" applyBorder="1" applyAlignment="1" applyProtection="1">
      <alignment horizontal="center" vertical="center"/>
      <protection locked="0"/>
    </xf>
    <xf numFmtId="0" fontId="0" fillId="2" borderId="21" xfId="0" applyFill="1" applyBorder="1" applyAlignment="1" applyProtection="1">
      <alignment horizontal="center" vertical="center"/>
      <protection locked="0"/>
    </xf>
    <xf numFmtId="0" fontId="0" fillId="2" borderId="30" xfId="0" applyFill="1" applyBorder="1" applyAlignment="1" applyProtection="1">
      <alignment horizontal="center" vertical="center"/>
      <protection locked="0"/>
    </xf>
    <xf numFmtId="0" fontId="0" fillId="2" borderId="76" xfId="0" applyFill="1" applyBorder="1" applyAlignment="1" applyProtection="1">
      <alignment horizontal="center" vertical="center"/>
      <protection locked="0"/>
    </xf>
    <xf numFmtId="0" fontId="17" fillId="0" borderId="2" xfId="0" applyFont="1" applyFill="1" applyBorder="1" applyAlignment="1" applyProtection="1">
      <alignment horizontal="left" vertical="center" wrapText="1"/>
      <protection locked="0"/>
    </xf>
    <xf numFmtId="0" fontId="17" fillId="0" borderId="32" xfId="0" applyFont="1" applyFill="1" applyBorder="1" applyAlignment="1" applyProtection="1">
      <alignment horizontal="left" vertical="center" wrapText="1"/>
      <protection locked="0"/>
    </xf>
    <xf numFmtId="0" fontId="0" fillId="0" borderId="27" xfId="0" applyBorder="1" applyAlignment="1">
      <alignment horizontal="center" vertical="center"/>
    </xf>
    <xf numFmtId="0" fontId="0" fillId="2" borderId="22" xfId="0" applyFill="1" applyBorder="1" applyAlignment="1">
      <alignment horizontal="left" vertical="center" indent="1"/>
    </xf>
    <xf numFmtId="0" fontId="0" fillId="2" borderId="20" xfId="0" applyFill="1" applyBorder="1" applyAlignment="1">
      <alignment horizontal="left" vertical="center" indent="1"/>
    </xf>
    <xf numFmtId="0" fontId="0" fillId="2" borderId="23" xfId="0" applyFill="1" applyBorder="1" applyAlignment="1">
      <alignment horizontal="left" vertical="center" indent="1"/>
    </xf>
    <xf numFmtId="0" fontId="0" fillId="0" borderId="16" xfId="0" applyBorder="1" applyAlignment="1">
      <alignment horizontal="center" vertical="center" shrinkToFit="1"/>
    </xf>
    <xf numFmtId="0" fontId="0" fillId="0" borderId="14" xfId="0" applyBorder="1" applyAlignment="1">
      <alignment horizontal="center" vertical="center" shrinkToFit="1"/>
    </xf>
    <xf numFmtId="0" fontId="0" fillId="0" borderId="15" xfId="0" applyBorder="1" applyAlignment="1">
      <alignment horizontal="center" vertical="center" shrinkToFit="1"/>
    </xf>
    <xf numFmtId="0" fontId="0" fillId="2" borderId="16" xfId="0" applyFill="1" applyBorder="1" applyAlignment="1">
      <alignment horizontal="left" vertical="center" indent="1"/>
    </xf>
    <xf numFmtId="0" fontId="0" fillId="2" borderId="14" xfId="0" applyFill="1" applyBorder="1" applyAlignment="1">
      <alignment horizontal="left" vertical="center" indent="1"/>
    </xf>
    <xf numFmtId="0" fontId="0" fillId="2" borderId="17" xfId="0" applyFill="1" applyBorder="1" applyAlignment="1">
      <alignment horizontal="left" vertical="center" indent="1"/>
    </xf>
    <xf numFmtId="0" fontId="9" fillId="2" borderId="14" xfId="0" applyFont="1" applyFill="1" applyBorder="1" applyAlignment="1" applyProtection="1">
      <alignment horizontal="left" vertical="center" wrapText="1" indent="1"/>
      <protection locked="0"/>
    </xf>
    <xf numFmtId="0" fontId="9" fillId="2" borderId="17" xfId="0" applyFont="1" applyFill="1" applyBorder="1" applyAlignment="1" applyProtection="1">
      <alignment horizontal="left" vertical="center" wrapText="1" indent="1"/>
      <protection locked="0"/>
    </xf>
    <xf numFmtId="0" fontId="15" fillId="0" borderId="40"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41" xfId="0" applyFont="1" applyBorder="1" applyAlignment="1" applyProtection="1">
      <alignment horizontal="left" vertical="top" wrapText="1"/>
      <protection locked="0"/>
    </xf>
    <xf numFmtId="0" fontId="9" fillId="2" borderId="5" xfId="0" applyFont="1" applyFill="1" applyBorder="1" applyAlignment="1" applyProtection="1">
      <alignment horizontal="left" vertical="center" wrapText="1" indent="1"/>
      <protection locked="0"/>
    </xf>
    <xf numFmtId="0" fontId="9" fillId="2" borderId="12" xfId="0" applyFont="1" applyFill="1" applyBorder="1" applyAlignment="1" applyProtection="1">
      <alignment horizontal="left" vertical="center" wrapText="1" indent="1"/>
      <protection locked="0"/>
    </xf>
    <xf numFmtId="0" fontId="60" fillId="2" borderId="2" xfId="0" applyFont="1" applyFill="1" applyBorder="1" applyAlignment="1" applyProtection="1">
      <alignment horizontal="left" vertical="center" wrapText="1" shrinkToFit="1"/>
      <protection locked="0"/>
    </xf>
    <xf numFmtId="0" fontId="60" fillId="2" borderId="2" xfId="0" applyFont="1" applyFill="1" applyBorder="1" applyAlignment="1" applyProtection="1">
      <alignment horizontal="center" vertical="center" shrinkToFit="1"/>
      <protection locked="0"/>
    </xf>
    <xf numFmtId="0" fontId="60" fillId="2" borderId="2" xfId="0" applyFont="1" applyFill="1" applyBorder="1" applyAlignment="1" applyProtection="1">
      <alignment horizontal="left" vertical="center"/>
      <protection locked="0"/>
    </xf>
    <xf numFmtId="0" fontId="60" fillId="2" borderId="29" xfId="0" applyFont="1" applyFill="1" applyBorder="1" applyAlignment="1" applyProtection="1">
      <alignment horizontal="left" vertical="center"/>
      <protection locked="0"/>
    </xf>
    <xf numFmtId="0" fontId="60" fillId="2" borderId="2" xfId="0" applyFont="1" applyFill="1" applyBorder="1" applyAlignment="1" applyProtection="1">
      <alignment horizontal="center" vertical="center" wrapText="1" shrinkToFit="1"/>
      <protection locked="0"/>
    </xf>
    <xf numFmtId="0" fontId="60" fillId="2" borderId="14" xfId="0" applyFont="1" applyFill="1" applyBorder="1" applyAlignment="1" applyProtection="1">
      <alignment horizontal="left" vertical="center" wrapText="1" indent="1"/>
      <protection locked="0"/>
    </xf>
    <xf numFmtId="0" fontId="60" fillId="2" borderId="17" xfId="0" applyFont="1" applyFill="1" applyBorder="1" applyAlignment="1" applyProtection="1">
      <alignment horizontal="left" vertical="center" wrapText="1" indent="1"/>
      <protection locked="0"/>
    </xf>
    <xf numFmtId="0" fontId="59" fillId="2" borderId="36" xfId="0" applyFont="1" applyFill="1" applyBorder="1" applyAlignment="1" applyProtection="1">
      <alignment horizontal="center" vertical="center" shrinkToFit="1"/>
      <protection locked="0"/>
    </xf>
    <xf numFmtId="0" fontId="60" fillId="2" borderId="20" xfId="0" applyFont="1" applyFill="1" applyBorder="1" applyAlignment="1" applyProtection="1">
      <alignment horizontal="left" vertical="center" wrapText="1" indent="1"/>
      <protection locked="0"/>
    </xf>
    <xf numFmtId="0" fontId="60" fillId="2" borderId="23" xfId="0" applyFont="1" applyFill="1" applyBorder="1" applyAlignment="1" applyProtection="1">
      <alignment horizontal="left" vertical="center" wrapText="1" indent="1"/>
      <protection locked="0"/>
    </xf>
    <xf numFmtId="0" fontId="4" fillId="2" borderId="35" xfId="0" applyFont="1" applyFill="1" applyBorder="1" applyAlignment="1" applyProtection="1">
      <alignment horizontal="center" vertical="center" shrinkToFit="1"/>
      <protection locked="0"/>
    </xf>
    <xf numFmtId="0" fontId="5" fillId="2" borderId="35" xfId="0" applyFont="1" applyFill="1" applyBorder="1" applyAlignment="1" applyProtection="1">
      <alignment horizontal="center" vertical="center" shrinkToFit="1"/>
      <protection locked="0"/>
    </xf>
    <xf numFmtId="0" fontId="5" fillId="2" borderId="36" xfId="0" applyFont="1" applyFill="1" applyBorder="1" applyAlignment="1" applyProtection="1">
      <alignment horizontal="center" vertical="center" shrinkToFit="1"/>
      <protection locked="0"/>
    </xf>
    <xf numFmtId="0" fontId="0" fillId="2" borderId="5" xfId="0" applyFill="1" applyBorder="1" applyAlignment="1" applyProtection="1">
      <alignment horizontal="center" vertical="center" shrinkToFit="1"/>
      <protection locked="0"/>
    </xf>
    <xf numFmtId="0" fontId="17" fillId="2" borderId="2" xfId="0" applyFont="1" applyFill="1" applyBorder="1" applyAlignment="1" applyProtection="1">
      <alignment horizontal="center" vertical="center" shrinkToFit="1"/>
      <protection locked="0"/>
    </xf>
    <xf numFmtId="0" fontId="17" fillId="2" borderId="2" xfId="0" applyFont="1" applyFill="1" applyBorder="1" applyAlignment="1" applyProtection="1">
      <alignment horizontal="center" vertical="center"/>
      <protection locked="0"/>
    </xf>
    <xf numFmtId="0" fontId="17" fillId="2" borderId="2" xfId="0" applyFont="1" applyFill="1" applyBorder="1" applyAlignment="1" applyProtection="1">
      <alignment horizontal="center" vertical="center" wrapText="1" shrinkToFit="1"/>
      <protection locked="0"/>
    </xf>
    <xf numFmtId="0" fontId="0" fillId="2" borderId="101" xfId="0" applyFill="1" applyBorder="1" applyAlignment="1" applyProtection="1">
      <alignment horizontal="left" vertical="center" wrapText="1" indent="1"/>
      <protection locked="0"/>
    </xf>
    <xf numFmtId="0" fontId="0" fillId="2" borderId="105" xfId="0" applyFill="1" applyBorder="1" applyAlignment="1" applyProtection="1">
      <alignment horizontal="left" vertical="center" wrapText="1" indent="1"/>
      <protection locked="0"/>
    </xf>
    <xf numFmtId="0" fontId="0" fillId="2" borderId="31" xfId="0" applyFill="1" applyBorder="1" applyAlignment="1" applyProtection="1">
      <alignment horizontal="left" vertical="center" wrapText="1" indent="1"/>
      <protection locked="0"/>
    </xf>
    <xf numFmtId="0" fontId="0" fillId="2" borderId="69" xfId="0" applyFill="1" applyBorder="1" applyAlignment="1" applyProtection="1">
      <alignment horizontal="left" vertical="center" wrapText="1" indent="1"/>
      <protection locked="0"/>
    </xf>
    <xf numFmtId="0" fontId="0" fillId="2" borderId="102" xfId="0" applyFill="1" applyBorder="1" applyAlignment="1" applyProtection="1">
      <alignment horizontal="left" vertical="center" wrapText="1" indent="1"/>
      <protection locked="0"/>
    </xf>
    <xf numFmtId="0" fontId="9" fillId="2" borderId="83" xfId="0" applyFont="1" applyFill="1" applyBorder="1" applyAlignment="1" applyProtection="1">
      <alignment horizontal="center" vertical="center" wrapText="1"/>
      <protection locked="0"/>
    </xf>
    <xf numFmtId="0" fontId="0" fillId="2" borderId="83" xfId="0" applyFill="1" applyBorder="1" applyAlignment="1" applyProtection="1">
      <alignment horizontal="center" vertical="center" shrinkToFit="1"/>
      <protection locked="0"/>
    </xf>
    <xf numFmtId="0" fontId="0" fillId="2" borderId="77" xfId="0" applyFill="1" applyBorder="1" applyAlignment="1" applyProtection="1">
      <alignment horizontal="center" vertical="center" shrinkToFit="1"/>
      <protection locked="0"/>
    </xf>
    <xf numFmtId="0" fontId="0" fillId="2" borderId="109" xfId="0" applyFill="1" applyBorder="1" applyAlignment="1" applyProtection="1">
      <alignment horizontal="center" vertical="center" shrinkToFit="1"/>
      <protection locked="0"/>
    </xf>
    <xf numFmtId="0" fontId="32" fillId="0" borderId="0" xfId="0" applyFont="1" applyAlignment="1" applyProtection="1">
      <alignment horizontal="left" vertical="center"/>
      <protection locked="0"/>
    </xf>
    <xf numFmtId="0" fontId="0" fillId="0" borderId="42" xfId="0" applyBorder="1" applyAlignment="1" applyProtection="1">
      <alignment horizontal="right" vertical="center"/>
      <protection locked="0"/>
    </xf>
    <xf numFmtId="0" fontId="0" fillId="0" borderId="43" xfId="0" applyBorder="1" applyAlignment="1" applyProtection="1">
      <alignment horizontal="right" vertical="center"/>
      <protection locked="0"/>
    </xf>
    <xf numFmtId="0" fontId="0" fillId="0" borderId="20" xfId="0" applyBorder="1" applyAlignment="1" applyProtection="1">
      <alignment horizontal="center" vertical="center"/>
      <protection locked="0"/>
    </xf>
    <xf numFmtId="0" fontId="34" fillId="0" borderId="0" xfId="0" applyFont="1" applyAlignment="1" applyProtection="1">
      <alignment horizontal="left" vertical="center"/>
      <protection locked="0"/>
    </xf>
    <xf numFmtId="0" fontId="34" fillId="0" borderId="0" xfId="0" applyFont="1" applyFill="1" applyAlignment="1" applyProtection="1">
      <alignment horizontal="left" vertical="center"/>
      <protection locked="0"/>
    </xf>
    <xf numFmtId="0" fontId="34" fillId="0" borderId="0" xfId="0" applyFont="1" applyFill="1" applyAlignment="1" applyProtection="1">
      <alignment horizontal="left" vertical="center" wrapText="1"/>
      <protection locked="0"/>
    </xf>
    <xf numFmtId="0" fontId="18" fillId="0" borderId="0" xfId="0" applyFont="1" applyAlignment="1" applyProtection="1">
      <alignment horizontal="center" vertical="center"/>
      <protection locked="0"/>
    </xf>
    <xf numFmtId="0" fontId="6" fillId="0" borderId="0" xfId="0" applyFont="1" applyAlignment="1" applyProtection="1">
      <alignment horizontal="center" vertical="center"/>
      <protection locked="0"/>
    </xf>
    <xf numFmtId="0" fontId="0" fillId="0" borderId="1" xfId="0" applyBorder="1" applyAlignment="1" applyProtection="1">
      <alignment horizontal="right" vertical="center"/>
      <protection locked="0"/>
    </xf>
    <xf numFmtId="0" fontId="0" fillId="0" borderId="1" xfId="0" applyBorder="1" applyAlignment="1" applyProtection="1">
      <alignment horizontal="left" vertical="center" wrapText="1"/>
      <protection locked="0"/>
    </xf>
    <xf numFmtId="0" fontId="0" fillId="0" borderId="27" xfId="0" applyFont="1" applyBorder="1" applyAlignment="1" applyProtection="1">
      <alignment horizontal="center" vertical="center" textRotation="255" wrapText="1"/>
      <protection locked="0"/>
    </xf>
    <xf numFmtId="0" fontId="13" fillId="0" borderId="47" xfId="0" applyFont="1" applyBorder="1" applyAlignment="1" applyProtection="1">
      <alignment horizontal="center" vertical="center" textRotation="255" wrapText="1"/>
      <protection locked="0"/>
    </xf>
    <xf numFmtId="0" fontId="0" fillId="0" borderId="2" xfId="0" applyBorder="1" applyAlignment="1" applyProtection="1">
      <alignment horizontal="center" vertical="center" wrapText="1"/>
      <protection locked="0"/>
    </xf>
    <xf numFmtId="0" fontId="16" fillId="0" borderId="27" xfId="0" applyFont="1" applyBorder="1" applyAlignment="1" applyProtection="1">
      <alignment horizontal="center" vertical="center" wrapText="1"/>
      <protection locked="0"/>
    </xf>
    <xf numFmtId="0" fontId="16" fillId="0" borderId="47" xfId="0" applyFont="1" applyBorder="1" applyAlignment="1" applyProtection="1">
      <alignment horizontal="center" vertical="center" wrapText="1"/>
      <protection locked="0"/>
    </xf>
    <xf numFmtId="0" fontId="17" fillId="0" borderId="27" xfId="0" applyFont="1" applyBorder="1" applyAlignment="1" applyProtection="1">
      <alignment horizontal="center" vertical="center" wrapText="1"/>
      <protection locked="0"/>
    </xf>
    <xf numFmtId="0" fontId="17" fillId="0" borderId="47" xfId="0" applyFont="1" applyBorder="1" applyAlignment="1" applyProtection="1">
      <alignment horizontal="center" vertical="center" wrapText="1"/>
      <protection locked="0"/>
    </xf>
    <xf numFmtId="0" fontId="24" fillId="4" borderId="6" xfId="0" applyFont="1" applyFill="1" applyBorder="1" applyAlignment="1">
      <alignment horizontal="justify" vertical="center" wrapText="1"/>
    </xf>
    <xf numFmtId="0" fontId="24" fillId="4" borderId="8" xfId="0" applyFont="1" applyFill="1" applyBorder="1" applyAlignment="1">
      <alignment horizontal="justify" vertical="center" wrapText="1"/>
    </xf>
    <xf numFmtId="0" fontId="22" fillId="4" borderId="53" xfId="0" applyFont="1" applyFill="1" applyBorder="1" applyAlignment="1">
      <alignment horizontal="left" vertical="center" wrapText="1"/>
    </xf>
    <xf numFmtId="0" fontId="22" fillId="4" borderId="52" xfId="0" applyFont="1" applyFill="1" applyBorder="1" applyAlignment="1">
      <alignment horizontal="left" vertical="center" wrapText="1"/>
    </xf>
    <xf numFmtId="0" fontId="25" fillId="0" borderId="0" xfId="0" applyFont="1" applyBorder="1" applyAlignment="1">
      <alignment horizontal="center" vertical="center"/>
    </xf>
    <xf numFmtId="0" fontId="25" fillId="0" borderId="31" xfId="0" applyFont="1" applyBorder="1" applyAlignment="1">
      <alignment horizontal="center" vertical="center" wrapText="1"/>
    </xf>
  </cellXfs>
  <cellStyles count="5">
    <cellStyle name="ハイパーリンク 2" xfId="4"/>
    <cellStyle name="桁区切り" xfId="2" builtinId="6"/>
    <cellStyle name="標準" xfId="0" builtinId="0"/>
    <cellStyle name="標準 2" xfId="3"/>
    <cellStyle name="標準 2 2" xfId="1"/>
  </cellStyles>
  <dxfs count="0"/>
  <tableStyles count="0" defaultTableStyle="TableStyleMedium2" defaultPivotStyle="PivotStyleLight16"/>
  <colors>
    <mruColors>
      <color rgb="FFFFCCFF"/>
      <color rgb="FFFF99FF"/>
      <color rgb="FFFF00FF"/>
      <color rgb="FFFF6699"/>
      <color rgb="FFFF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22411</xdr:colOff>
      <xdr:row>8</xdr:row>
      <xdr:rowOff>28051</xdr:rowOff>
    </xdr:from>
    <xdr:to>
      <xdr:col>10</xdr:col>
      <xdr:colOff>4050</xdr:colOff>
      <xdr:row>23</xdr:row>
      <xdr:rowOff>22411</xdr:rowOff>
    </xdr:to>
    <xdr:pic>
      <xdr:nvPicPr>
        <xdr:cNvPr id="2" name="図 1"/>
        <xdr:cNvPicPr>
          <a:picLocks noChangeAspect="1"/>
        </xdr:cNvPicPr>
      </xdr:nvPicPr>
      <xdr:blipFill>
        <a:blip xmlns:r="http://schemas.openxmlformats.org/officeDocument/2006/relationships" r:embed="rId1"/>
        <a:stretch>
          <a:fillRect/>
        </a:stretch>
      </xdr:blipFill>
      <xdr:spPr>
        <a:xfrm>
          <a:off x="489136" y="1723501"/>
          <a:ext cx="5468039" cy="4356810"/>
        </a:xfrm>
        <a:prstGeom prst="rect">
          <a:avLst/>
        </a:prstGeom>
      </xdr:spPr>
    </xdr:pic>
    <xdr:clientData/>
  </xdr:twoCellAnchor>
  <xdr:twoCellAnchor>
    <xdr:from>
      <xdr:col>2</xdr:col>
      <xdr:colOff>560294</xdr:colOff>
      <xdr:row>21</xdr:row>
      <xdr:rowOff>156882</xdr:rowOff>
    </xdr:from>
    <xdr:to>
      <xdr:col>10</xdr:col>
      <xdr:colOff>605118</xdr:colOff>
      <xdr:row>23</xdr:row>
      <xdr:rowOff>67236</xdr:rowOff>
    </xdr:to>
    <xdr:sp macro="" textlink="">
      <xdr:nvSpPr>
        <xdr:cNvPr id="3" name="角丸四角形 2"/>
        <xdr:cNvSpPr/>
      </xdr:nvSpPr>
      <xdr:spPr>
        <a:xfrm>
          <a:off x="1027019" y="5805207"/>
          <a:ext cx="5531224" cy="319929"/>
        </a:xfrm>
        <a:prstGeom prst="roundRect">
          <a:avLst/>
        </a:prstGeom>
        <a:noFill/>
        <a:ln w="3492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xdr:col>
      <xdr:colOff>44825</xdr:colOff>
      <xdr:row>21</xdr:row>
      <xdr:rowOff>190500</xdr:rowOff>
    </xdr:from>
    <xdr:to>
      <xdr:col>2</xdr:col>
      <xdr:colOff>473449</xdr:colOff>
      <xdr:row>22</xdr:row>
      <xdr:rowOff>142874</xdr:rowOff>
    </xdr:to>
    <xdr:sp macro="" textlink="">
      <xdr:nvSpPr>
        <xdr:cNvPr id="4" name="角丸四角形 3"/>
        <xdr:cNvSpPr/>
      </xdr:nvSpPr>
      <xdr:spPr>
        <a:xfrm>
          <a:off x="511550" y="5838825"/>
          <a:ext cx="428624" cy="200024"/>
        </a:xfrm>
        <a:prstGeom prst="roundRect">
          <a:avLst/>
        </a:prstGeom>
        <a:noFill/>
        <a:ln w="3492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xdr:col>
      <xdr:colOff>235324</xdr:colOff>
      <xdr:row>5</xdr:row>
      <xdr:rowOff>190500</xdr:rowOff>
    </xdr:from>
    <xdr:to>
      <xdr:col>4</xdr:col>
      <xdr:colOff>503703</xdr:colOff>
      <xdr:row>22</xdr:row>
      <xdr:rowOff>33618</xdr:rowOff>
    </xdr:to>
    <xdr:cxnSp macro="">
      <xdr:nvCxnSpPr>
        <xdr:cNvPr id="5" name="直線矢印コネクタ 4"/>
        <xdr:cNvCxnSpPr/>
      </xdr:nvCxnSpPr>
      <xdr:spPr>
        <a:xfrm flipH="1">
          <a:off x="2073649" y="1276350"/>
          <a:ext cx="268379" cy="4653243"/>
        </a:xfrm>
        <a:prstGeom prst="straightConnector1">
          <a:avLst/>
        </a:prstGeom>
        <a:ln w="158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145677</xdr:colOff>
      <xdr:row>6</xdr:row>
      <xdr:rowOff>190500</xdr:rowOff>
    </xdr:from>
    <xdr:to>
      <xdr:col>6</xdr:col>
      <xdr:colOff>33057</xdr:colOff>
      <xdr:row>22</xdr:row>
      <xdr:rowOff>56029</xdr:rowOff>
    </xdr:to>
    <xdr:cxnSp macro="">
      <xdr:nvCxnSpPr>
        <xdr:cNvPr id="6" name="直線矢印コネクタ 5"/>
        <xdr:cNvCxnSpPr/>
      </xdr:nvCxnSpPr>
      <xdr:spPr>
        <a:xfrm flipH="1">
          <a:off x="612402" y="1504950"/>
          <a:ext cx="2630580" cy="4447054"/>
        </a:xfrm>
        <a:prstGeom prst="straightConnector1">
          <a:avLst/>
        </a:prstGeom>
        <a:ln w="158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627530</xdr:colOff>
      <xdr:row>19</xdr:row>
      <xdr:rowOff>212912</xdr:rowOff>
    </xdr:from>
    <xdr:to>
      <xdr:col>12</xdr:col>
      <xdr:colOff>112058</xdr:colOff>
      <xdr:row>24</xdr:row>
      <xdr:rowOff>168088</xdr:rowOff>
    </xdr:to>
    <xdr:sp macro="" textlink="">
      <xdr:nvSpPr>
        <xdr:cNvPr id="7" name="楕円 6"/>
        <xdr:cNvSpPr/>
      </xdr:nvSpPr>
      <xdr:spPr>
        <a:xfrm>
          <a:off x="5894855" y="5365937"/>
          <a:ext cx="1541928" cy="1107701"/>
        </a:xfrm>
        <a:prstGeom prst="ellipse">
          <a:avLst/>
        </a:prstGeom>
        <a:noFill/>
        <a:ln>
          <a:solidFill>
            <a:srgbClr val="FF0000"/>
          </a:solidFill>
          <a:prstDash val="lgDash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133909</xdr:colOff>
      <xdr:row>6</xdr:row>
      <xdr:rowOff>190500</xdr:rowOff>
    </xdr:from>
    <xdr:to>
      <xdr:col>10</xdr:col>
      <xdr:colOff>448235</xdr:colOff>
      <xdr:row>22</xdr:row>
      <xdr:rowOff>22412</xdr:rowOff>
    </xdr:to>
    <xdr:cxnSp macro="">
      <xdr:nvCxnSpPr>
        <xdr:cNvPr id="8" name="直線矢印コネクタ 7"/>
        <xdr:cNvCxnSpPr/>
      </xdr:nvCxnSpPr>
      <xdr:spPr>
        <a:xfrm>
          <a:off x="600634" y="1504950"/>
          <a:ext cx="5800726" cy="4413437"/>
        </a:xfrm>
        <a:prstGeom prst="straightConnector1">
          <a:avLst/>
        </a:prstGeom>
        <a:ln w="158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11206</xdr:colOff>
      <xdr:row>7</xdr:row>
      <xdr:rowOff>134471</xdr:rowOff>
    </xdr:from>
    <xdr:to>
      <xdr:col>9</xdr:col>
      <xdr:colOff>649941</xdr:colOff>
      <xdr:row>23</xdr:row>
      <xdr:rowOff>78441</xdr:rowOff>
    </xdr:to>
    <xdr:sp macro="" textlink="">
      <xdr:nvSpPr>
        <xdr:cNvPr id="9" name="正方形/長方形 8"/>
        <xdr:cNvSpPr/>
      </xdr:nvSpPr>
      <xdr:spPr>
        <a:xfrm>
          <a:off x="477931" y="1677521"/>
          <a:ext cx="5439335" cy="445882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189567</xdr:colOff>
      <xdr:row>32</xdr:row>
      <xdr:rowOff>197971</xdr:rowOff>
    </xdr:from>
    <xdr:to>
      <xdr:col>12</xdr:col>
      <xdr:colOff>436097</xdr:colOff>
      <xdr:row>33</xdr:row>
      <xdr:rowOff>315633</xdr:rowOff>
    </xdr:to>
    <xdr:sp macro="" textlink="">
      <xdr:nvSpPr>
        <xdr:cNvPr id="10" name="角丸四角形 9"/>
        <xdr:cNvSpPr/>
      </xdr:nvSpPr>
      <xdr:spPr>
        <a:xfrm>
          <a:off x="284817" y="10256371"/>
          <a:ext cx="7476005" cy="346262"/>
        </a:xfrm>
        <a:prstGeom prst="roundRect">
          <a:avLst/>
        </a:prstGeom>
        <a:solidFill>
          <a:srgbClr val="FFFF00"/>
        </a:solidFill>
        <a:ln>
          <a:solidFill>
            <a:schemeClr val="accent4">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b="1" baseline="0">
              <a:latin typeface="UD デジタル 教科書体 N-B" panose="02020700000000000000" pitchFamily="17" charset="-128"/>
              <a:ea typeface="UD デジタル 教科書体 N-B" panose="02020700000000000000" pitchFamily="17" charset="-128"/>
            </a:rPr>
            <a:t>介護ロボット専用メールアドレス：　</a:t>
          </a:r>
          <a:r>
            <a:rPr kumimoji="1" lang="en-US" altLang="ja-JP" sz="1400" b="1" baseline="0">
              <a:latin typeface="UD デジタル 教科書体 N-B" panose="02020700000000000000" pitchFamily="17" charset="-128"/>
              <a:ea typeface="UD デジタル 教科書体 N-B" panose="02020700000000000000" pitchFamily="17" charset="-128"/>
            </a:rPr>
            <a:t>koreikaigo-robot@gbox.pref.osaka.lg.jp</a:t>
          </a:r>
          <a:endParaRPr kumimoji="1" lang="ja-JP" altLang="en-US" sz="1400" b="1" baseline="0">
            <a:latin typeface="UD デジタル 教科書体 N-B" panose="02020700000000000000" pitchFamily="17" charset="-128"/>
            <a:ea typeface="UD デジタル 教科書体 N-B" panose="02020700000000000000" pitchFamily="17"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9523</xdr:colOff>
      <xdr:row>1</xdr:row>
      <xdr:rowOff>9525</xdr:rowOff>
    </xdr:from>
    <xdr:to>
      <xdr:col>33</xdr:col>
      <xdr:colOff>142874</xdr:colOff>
      <xdr:row>5</xdr:row>
      <xdr:rowOff>133351</xdr:rowOff>
    </xdr:to>
    <xdr:sp macro="" textlink="">
      <xdr:nvSpPr>
        <xdr:cNvPr id="4" name="テキスト ボックス 3"/>
        <xdr:cNvSpPr txBox="1"/>
      </xdr:nvSpPr>
      <xdr:spPr>
        <a:xfrm>
          <a:off x="209548" y="180975"/>
          <a:ext cx="7105651" cy="809626"/>
        </a:xfrm>
        <a:prstGeom prst="rect">
          <a:avLst/>
        </a:prstGeom>
        <a:solidFill>
          <a:schemeClr val="lt1"/>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solidFill>
                <a:schemeClr val="accent1">
                  <a:lumMod val="60000"/>
                  <a:lumOff val="40000"/>
                </a:schemeClr>
              </a:solidFill>
              <a:latin typeface="HG創英角ｺﾞｼｯｸUB" panose="020B0909000000000000" pitchFamily="49" charset="-128"/>
              <a:ea typeface="HG創英角ｺﾞｼｯｸUB" panose="020B0909000000000000" pitchFamily="49" charset="-128"/>
            </a:rPr>
            <a:t>青</a:t>
          </a:r>
          <a:r>
            <a:rPr kumimoji="1" lang="ja-JP" altLang="en-US" sz="2000">
              <a:latin typeface="HG創英角ｺﾞｼｯｸUB" panose="020B0909000000000000" pitchFamily="49" charset="-128"/>
              <a:ea typeface="HG創英角ｺﾞｼｯｸUB" panose="020B0909000000000000" pitchFamily="49" charset="-128"/>
            </a:rPr>
            <a:t>色の箇所のみ入力してください。</a:t>
          </a:r>
          <a:endParaRPr kumimoji="1" lang="en-US" altLang="ja-JP" sz="2000">
            <a:latin typeface="HG創英角ｺﾞｼｯｸUB" panose="020B0909000000000000" pitchFamily="49" charset="-128"/>
            <a:ea typeface="HG創英角ｺﾞｼｯｸUB" panose="020B0909000000000000" pitchFamily="49" charset="-128"/>
          </a:endParaRPr>
        </a:p>
        <a:p>
          <a:r>
            <a:rPr kumimoji="1" lang="ja-JP" altLang="en-US" sz="2000">
              <a:latin typeface="HG創英角ｺﾞｼｯｸUB" panose="020B0909000000000000" pitchFamily="49" charset="-128"/>
              <a:ea typeface="HG創英角ｺﾞｼｯｸUB" panose="020B0909000000000000" pitchFamily="49" charset="-128"/>
            </a:rPr>
            <a:t>交付申請書、各導入計画書の</a:t>
          </a:r>
          <a:r>
            <a:rPr kumimoji="1" lang="ja-JP" altLang="en-US" sz="2000">
              <a:solidFill>
                <a:srgbClr val="FF00FF"/>
              </a:solidFill>
              <a:latin typeface="HG創英角ｺﾞｼｯｸUB" panose="020B0909000000000000" pitchFamily="49" charset="-128"/>
              <a:ea typeface="HG創英角ｺﾞｼｯｸUB" panose="020B0909000000000000" pitchFamily="49" charset="-128"/>
            </a:rPr>
            <a:t>ピンク</a:t>
          </a:r>
          <a:r>
            <a:rPr kumimoji="1" lang="ja-JP" altLang="en-US" sz="2000">
              <a:latin typeface="HG創英角ｺﾞｼｯｸUB" panose="020B0909000000000000" pitchFamily="49" charset="-128"/>
              <a:ea typeface="HG創英角ｺﾞｼｯｸUB" panose="020B0909000000000000" pitchFamily="49" charset="-128"/>
            </a:rPr>
            <a:t>の箇所へ転記されます。</a:t>
          </a:r>
        </a:p>
      </xdr:txBody>
    </xdr:sp>
    <xdr:clientData/>
  </xdr:twoCellAnchor>
  <xdr:twoCellAnchor>
    <xdr:from>
      <xdr:col>48</xdr:col>
      <xdr:colOff>19051</xdr:colOff>
      <xdr:row>35</xdr:row>
      <xdr:rowOff>304800</xdr:rowOff>
    </xdr:from>
    <xdr:to>
      <xdr:col>54</xdr:col>
      <xdr:colOff>114300</xdr:colOff>
      <xdr:row>36</xdr:row>
      <xdr:rowOff>228600</xdr:rowOff>
    </xdr:to>
    <xdr:sp macro="" textlink="">
      <xdr:nvSpPr>
        <xdr:cNvPr id="5" name="テキスト ボックス 4"/>
        <xdr:cNvSpPr txBox="1"/>
      </xdr:nvSpPr>
      <xdr:spPr>
        <a:xfrm>
          <a:off x="10258426" y="7772400"/>
          <a:ext cx="1295399" cy="514350"/>
        </a:xfrm>
        <a:prstGeom prst="rect">
          <a:avLst/>
        </a:prstGeom>
        <a:solidFill>
          <a:schemeClr val="accent4">
            <a:lumMod val="20000"/>
            <a:lumOff val="80000"/>
          </a:schemeClr>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HG創英角ｺﾞｼｯｸUB" panose="020B0909000000000000" pitchFamily="49" charset="-128"/>
              <a:ea typeface="HG創英角ｺﾞｼｯｸUB" panose="020B0909000000000000" pitchFamily="49" charset="-128"/>
            </a:rPr>
            <a:t>プルダウンで入力</a:t>
          </a:r>
          <a:endParaRPr kumimoji="1" lang="en-US" altLang="ja-JP" sz="1000">
            <a:latin typeface="HG創英角ｺﾞｼｯｸUB" panose="020B0909000000000000" pitchFamily="49" charset="-128"/>
            <a:ea typeface="HG創英角ｺﾞｼｯｸUB" panose="020B0909000000000000" pitchFamily="49" charset="-128"/>
          </a:endParaRPr>
        </a:p>
        <a:p>
          <a:r>
            <a:rPr kumimoji="1" lang="ja-JP" altLang="en-US" sz="1000">
              <a:latin typeface="HG創英角ｺﾞｼｯｸUB" panose="020B0909000000000000" pitchFamily="49" charset="-128"/>
              <a:ea typeface="HG創英角ｺﾞｼｯｸUB" panose="020B0909000000000000" pitchFamily="49" charset="-128"/>
            </a:rPr>
            <a:t>してください。</a:t>
          </a:r>
        </a:p>
      </xdr:txBody>
    </xdr:sp>
    <xdr:clientData/>
  </xdr:twoCellAnchor>
  <xdr:twoCellAnchor>
    <xdr:from>
      <xdr:col>46</xdr:col>
      <xdr:colOff>85725</xdr:colOff>
      <xdr:row>34</xdr:row>
      <xdr:rowOff>57150</xdr:rowOff>
    </xdr:from>
    <xdr:to>
      <xdr:col>47</xdr:col>
      <xdr:colOff>76200</xdr:colOff>
      <xdr:row>37</xdr:row>
      <xdr:rowOff>514350</xdr:rowOff>
    </xdr:to>
    <xdr:sp macro="" textlink="">
      <xdr:nvSpPr>
        <xdr:cNvPr id="6" name="右中かっこ 5"/>
        <xdr:cNvSpPr/>
      </xdr:nvSpPr>
      <xdr:spPr>
        <a:xfrm>
          <a:off x="9925050" y="6934200"/>
          <a:ext cx="190500" cy="2228850"/>
        </a:xfrm>
        <a:prstGeom prst="rightBrac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66675</xdr:colOff>
      <xdr:row>1</xdr:row>
      <xdr:rowOff>9525</xdr:rowOff>
    </xdr:from>
    <xdr:to>
      <xdr:col>8</xdr:col>
      <xdr:colOff>571500</xdr:colOff>
      <xdr:row>8</xdr:row>
      <xdr:rowOff>133350</xdr:rowOff>
    </xdr:to>
    <xdr:sp macro="" textlink="">
      <xdr:nvSpPr>
        <xdr:cNvPr id="2" name="テキスト ボックス 1"/>
        <xdr:cNvSpPr txBox="1"/>
      </xdr:nvSpPr>
      <xdr:spPr>
        <a:xfrm>
          <a:off x="6448425" y="247650"/>
          <a:ext cx="2562225" cy="2085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solidFill>
                <a:srgbClr val="FFCCFF"/>
              </a:solidFill>
              <a:latin typeface="HG創英角ｺﾞｼｯｸUB" panose="020B0909000000000000" pitchFamily="49" charset="-128"/>
              <a:ea typeface="HG創英角ｺﾞｼｯｸUB" panose="020B0909000000000000" pitchFamily="49" charset="-128"/>
            </a:rPr>
            <a:t>ピンク</a:t>
          </a:r>
          <a:r>
            <a:rPr kumimoji="1" lang="ja-JP" altLang="en-US" sz="2000">
              <a:latin typeface="HG創英角ｺﾞｼｯｸUB" panose="020B0909000000000000" pitchFamily="49" charset="-128"/>
              <a:ea typeface="HG創英角ｺﾞｼｯｸUB" panose="020B0909000000000000" pitchFamily="49" charset="-128"/>
            </a:rPr>
            <a:t>色の箇所は</a:t>
          </a:r>
          <a:endParaRPr kumimoji="1" lang="en-US" altLang="ja-JP" sz="2000">
            <a:latin typeface="HG創英角ｺﾞｼｯｸUB" panose="020B0909000000000000" pitchFamily="49" charset="-128"/>
            <a:ea typeface="HG創英角ｺﾞｼｯｸUB" panose="020B0909000000000000" pitchFamily="49" charset="-128"/>
          </a:endParaRPr>
        </a:p>
        <a:p>
          <a:r>
            <a:rPr kumimoji="1" lang="ja-JP" altLang="en-US" sz="2000">
              <a:latin typeface="HG創英角ｺﾞｼｯｸUB" panose="020B0909000000000000" pitchFamily="49" charset="-128"/>
              <a:ea typeface="HG創英角ｺﾞｼｯｸUB" panose="020B0909000000000000" pitchFamily="49" charset="-128"/>
            </a:rPr>
            <a:t>すべて「基本情報入力シート」から転記されますので、</a:t>
          </a:r>
          <a:endParaRPr kumimoji="1" lang="en-US" altLang="ja-JP" sz="2000">
            <a:latin typeface="HG創英角ｺﾞｼｯｸUB" panose="020B0909000000000000" pitchFamily="49" charset="-128"/>
            <a:ea typeface="HG創英角ｺﾞｼｯｸUB" panose="020B0909000000000000" pitchFamily="49" charset="-128"/>
          </a:endParaRPr>
        </a:p>
        <a:p>
          <a:r>
            <a:rPr kumimoji="1" lang="ja-JP" altLang="en-US" sz="2000">
              <a:latin typeface="HG創英角ｺﾞｼｯｸUB" panose="020B0909000000000000" pitchFamily="49" charset="-128"/>
              <a:ea typeface="HG創英角ｺﾞｼｯｸUB" panose="020B0909000000000000" pitchFamily="49" charset="-128"/>
            </a:rPr>
            <a:t>上書きして計算式を壊さないでください。</a:t>
          </a:r>
        </a:p>
      </xdr:txBody>
    </xdr:sp>
    <xdr:clientData/>
  </xdr:twoCellAnchor>
  <xdr:twoCellAnchor>
    <xdr:from>
      <xdr:col>0</xdr:col>
      <xdr:colOff>1009650</xdr:colOff>
      <xdr:row>6</xdr:row>
      <xdr:rowOff>171450</xdr:rowOff>
    </xdr:from>
    <xdr:to>
      <xdr:col>3</xdr:col>
      <xdr:colOff>180975</xdr:colOff>
      <xdr:row>7</xdr:row>
      <xdr:rowOff>561975</xdr:rowOff>
    </xdr:to>
    <xdr:sp macro="" textlink="">
      <xdr:nvSpPr>
        <xdr:cNvPr id="3" name="額縁 2"/>
        <xdr:cNvSpPr/>
      </xdr:nvSpPr>
      <xdr:spPr>
        <a:xfrm>
          <a:off x="1009650" y="1504950"/>
          <a:ext cx="2495550" cy="628650"/>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latin typeface="HGP創英角ﾎﾟｯﾌﾟ体" panose="040B0A00000000000000" pitchFamily="50" charset="-128"/>
              <a:ea typeface="HGP創英角ﾎﾟｯﾌﾟ体" panose="040B0A00000000000000" pitchFamily="50" charset="-128"/>
            </a:rPr>
            <a:t>「基本情報入力」シートに入力すれば、自動的に反映されます。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153080</xdr:colOff>
      <xdr:row>34</xdr:row>
      <xdr:rowOff>0</xdr:rowOff>
    </xdr:from>
    <xdr:to>
      <xdr:col>8</xdr:col>
      <xdr:colOff>153080</xdr:colOff>
      <xdr:row>34</xdr:row>
      <xdr:rowOff>204107</xdr:rowOff>
    </xdr:to>
    <xdr:cxnSp macro="">
      <xdr:nvCxnSpPr>
        <xdr:cNvPr id="2" name="直線矢印コネクタ 1"/>
        <xdr:cNvCxnSpPr/>
      </xdr:nvCxnSpPr>
      <xdr:spPr>
        <a:xfrm flipH="1">
          <a:off x="476930" y="14230350"/>
          <a:ext cx="971550" cy="204107"/>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17009</xdr:colOff>
      <xdr:row>34</xdr:row>
      <xdr:rowOff>8504</xdr:rowOff>
    </xdr:from>
    <xdr:to>
      <xdr:col>27</xdr:col>
      <xdr:colOff>17009</xdr:colOff>
      <xdr:row>34</xdr:row>
      <xdr:rowOff>212611</xdr:rowOff>
    </xdr:to>
    <xdr:cxnSp macro="">
      <xdr:nvCxnSpPr>
        <xdr:cNvPr id="3" name="直線矢印コネクタ 2"/>
        <xdr:cNvCxnSpPr/>
      </xdr:nvCxnSpPr>
      <xdr:spPr>
        <a:xfrm flipH="1">
          <a:off x="3607934" y="14238854"/>
          <a:ext cx="971550" cy="204107"/>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8505</xdr:colOff>
      <xdr:row>34</xdr:row>
      <xdr:rowOff>8505</xdr:rowOff>
    </xdr:from>
    <xdr:to>
      <xdr:col>45</xdr:col>
      <xdr:colOff>8505</xdr:colOff>
      <xdr:row>34</xdr:row>
      <xdr:rowOff>212612</xdr:rowOff>
    </xdr:to>
    <xdr:cxnSp macro="">
      <xdr:nvCxnSpPr>
        <xdr:cNvPr id="4" name="直線矢印コネクタ 3"/>
        <xdr:cNvCxnSpPr/>
      </xdr:nvCxnSpPr>
      <xdr:spPr>
        <a:xfrm flipH="1">
          <a:off x="6514080" y="14238855"/>
          <a:ext cx="971550" cy="204107"/>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34026</xdr:colOff>
      <xdr:row>40</xdr:row>
      <xdr:rowOff>25513</xdr:rowOff>
    </xdr:from>
    <xdr:to>
      <xdr:col>7</xdr:col>
      <xdr:colOff>153080</xdr:colOff>
      <xdr:row>40</xdr:row>
      <xdr:rowOff>357187</xdr:rowOff>
    </xdr:to>
    <xdr:sp macro="" textlink="">
      <xdr:nvSpPr>
        <xdr:cNvPr id="5" name="下矢印 4"/>
        <xdr:cNvSpPr/>
      </xdr:nvSpPr>
      <xdr:spPr>
        <a:xfrm>
          <a:off x="681726" y="16284688"/>
          <a:ext cx="604829" cy="331674"/>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34016</xdr:colOff>
      <xdr:row>40</xdr:row>
      <xdr:rowOff>25512</xdr:rowOff>
    </xdr:from>
    <xdr:to>
      <xdr:col>25</xdr:col>
      <xdr:colOff>136071</xdr:colOff>
      <xdr:row>40</xdr:row>
      <xdr:rowOff>357186</xdr:rowOff>
    </xdr:to>
    <xdr:sp macro="" textlink="">
      <xdr:nvSpPr>
        <xdr:cNvPr id="6" name="下矢印 5"/>
        <xdr:cNvSpPr/>
      </xdr:nvSpPr>
      <xdr:spPr>
        <a:xfrm>
          <a:off x="3786866" y="16284687"/>
          <a:ext cx="587830" cy="331674"/>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41</xdr:col>
      <xdr:colOff>34024</xdr:colOff>
      <xdr:row>40</xdr:row>
      <xdr:rowOff>17008</xdr:rowOff>
    </xdr:from>
    <xdr:to>
      <xdr:col>44</xdr:col>
      <xdr:colOff>127567</xdr:colOff>
      <xdr:row>40</xdr:row>
      <xdr:rowOff>348682</xdr:rowOff>
    </xdr:to>
    <xdr:sp macro="" textlink="">
      <xdr:nvSpPr>
        <xdr:cNvPr id="7" name="下矢印 6"/>
        <xdr:cNvSpPr/>
      </xdr:nvSpPr>
      <xdr:spPr>
        <a:xfrm>
          <a:off x="6863449" y="16276183"/>
          <a:ext cx="579318" cy="331674"/>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110546</xdr:colOff>
      <xdr:row>39</xdr:row>
      <xdr:rowOff>586809</xdr:rowOff>
    </xdr:from>
    <xdr:to>
      <xdr:col>32</xdr:col>
      <xdr:colOff>59520</xdr:colOff>
      <xdr:row>39</xdr:row>
      <xdr:rowOff>978014</xdr:rowOff>
    </xdr:to>
    <xdr:sp macro="" textlink="">
      <xdr:nvSpPr>
        <xdr:cNvPr id="8" name="右大かっこ 7"/>
        <xdr:cNvSpPr/>
      </xdr:nvSpPr>
      <xdr:spPr>
        <a:xfrm>
          <a:off x="5320721" y="15798234"/>
          <a:ext cx="110899" cy="391205"/>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76527</xdr:colOff>
      <xdr:row>39</xdr:row>
      <xdr:rowOff>612318</xdr:rowOff>
    </xdr:from>
    <xdr:to>
      <xdr:col>47</xdr:col>
      <xdr:colOff>153080</xdr:colOff>
      <xdr:row>39</xdr:row>
      <xdr:rowOff>978010</xdr:rowOff>
    </xdr:to>
    <xdr:sp macro="" textlink="">
      <xdr:nvSpPr>
        <xdr:cNvPr id="9" name="正方形/長方形 8"/>
        <xdr:cNvSpPr/>
      </xdr:nvSpPr>
      <xdr:spPr>
        <a:xfrm>
          <a:off x="5610552" y="15823743"/>
          <a:ext cx="2343503" cy="365692"/>
        </a:xfrm>
        <a:prstGeom prst="rect">
          <a:avLst/>
        </a:prstGeom>
        <a:solidFill>
          <a:schemeClr val="accent6">
            <a:lumMod val="40000"/>
            <a:lumOff val="6000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1"/>
            <a:t>下欄に製品名等を記載すること。</a:t>
          </a:r>
        </a:p>
      </xdr:txBody>
    </xdr:sp>
    <xdr:clientData/>
  </xdr:twoCellAnchor>
  <xdr:twoCellAnchor>
    <xdr:from>
      <xdr:col>50</xdr:col>
      <xdr:colOff>78442</xdr:colOff>
      <xdr:row>4</xdr:row>
      <xdr:rowOff>313765</xdr:rowOff>
    </xdr:from>
    <xdr:to>
      <xdr:col>53</xdr:col>
      <xdr:colOff>589990</xdr:colOff>
      <xdr:row>11</xdr:row>
      <xdr:rowOff>47625</xdr:rowOff>
    </xdr:to>
    <xdr:sp macro="" textlink="">
      <xdr:nvSpPr>
        <xdr:cNvPr id="11" name="テキスト ボックス 10"/>
        <xdr:cNvSpPr txBox="1"/>
      </xdr:nvSpPr>
      <xdr:spPr>
        <a:xfrm>
          <a:off x="8225118" y="1131794"/>
          <a:ext cx="2562225" cy="2143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solidFill>
                <a:srgbClr val="FF99FF"/>
              </a:solidFill>
              <a:latin typeface="HG創英角ｺﾞｼｯｸUB" panose="020B0909000000000000" pitchFamily="49" charset="-128"/>
              <a:ea typeface="HG創英角ｺﾞｼｯｸUB" panose="020B0909000000000000" pitchFamily="49" charset="-128"/>
            </a:rPr>
            <a:t>ピンク</a:t>
          </a:r>
          <a:r>
            <a:rPr kumimoji="1" lang="ja-JP" altLang="en-US" sz="2000">
              <a:latin typeface="HG創英角ｺﾞｼｯｸUB" panose="020B0909000000000000" pitchFamily="49" charset="-128"/>
              <a:ea typeface="HG創英角ｺﾞｼｯｸUB" panose="020B0909000000000000" pitchFamily="49" charset="-128"/>
            </a:rPr>
            <a:t>色の箇所は</a:t>
          </a:r>
          <a:endParaRPr kumimoji="1" lang="en-US" altLang="ja-JP" sz="2000">
            <a:latin typeface="HG創英角ｺﾞｼｯｸUB" panose="020B0909000000000000" pitchFamily="49" charset="-128"/>
            <a:ea typeface="HG創英角ｺﾞｼｯｸUB" panose="020B0909000000000000" pitchFamily="49" charset="-128"/>
          </a:endParaRPr>
        </a:p>
        <a:p>
          <a:r>
            <a:rPr kumimoji="1" lang="ja-JP" altLang="en-US" sz="2000">
              <a:latin typeface="HG創英角ｺﾞｼｯｸUB" panose="020B0909000000000000" pitchFamily="49" charset="-128"/>
              <a:ea typeface="HG創英角ｺﾞｼｯｸUB" panose="020B0909000000000000" pitchFamily="49" charset="-128"/>
            </a:rPr>
            <a:t>すべて「基本情報入力シート」から転記されますので、</a:t>
          </a:r>
          <a:endParaRPr kumimoji="1" lang="en-US" altLang="ja-JP" sz="2000">
            <a:latin typeface="HG創英角ｺﾞｼｯｸUB" panose="020B0909000000000000" pitchFamily="49" charset="-128"/>
            <a:ea typeface="HG創英角ｺﾞｼｯｸUB" panose="020B0909000000000000" pitchFamily="49" charset="-128"/>
          </a:endParaRPr>
        </a:p>
        <a:p>
          <a:r>
            <a:rPr kumimoji="1" lang="ja-JP" altLang="en-US" sz="2000">
              <a:latin typeface="HG創英角ｺﾞｼｯｸUB" panose="020B0909000000000000" pitchFamily="49" charset="-128"/>
              <a:ea typeface="HG創英角ｺﾞｼｯｸUB" panose="020B0909000000000000" pitchFamily="49" charset="-128"/>
            </a:rPr>
            <a:t>上書きして計算式を壊さないでください。</a:t>
          </a:r>
        </a:p>
      </xdr:txBody>
    </xdr:sp>
    <xdr:clientData/>
  </xdr:twoCellAnchor>
  <xdr:twoCellAnchor>
    <xdr:from>
      <xdr:col>50</xdr:col>
      <xdr:colOff>78441</xdr:colOff>
      <xdr:row>48</xdr:row>
      <xdr:rowOff>0</xdr:rowOff>
    </xdr:from>
    <xdr:to>
      <xdr:col>53</xdr:col>
      <xdr:colOff>589989</xdr:colOff>
      <xdr:row>53</xdr:row>
      <xdr:rowOff>249331</xdr:rowOff>
    </xdr:to>
    <xdr:sp macro="" textlink="">
      <xdr:nvSpPr>
        <xdr:cNvPr id="12" name="テキスト ボックス 11"/>
        <xdr:cNvSpPr txBox="1"/>
      </xdr:nvSpPr>
      <xdr:spPr>
        <a:xfrm>
          <a:off x="8225117" y="19330147"/>
          <a:ext cx="2562225" cy="2143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solidFill>
                <a:srgbClr val="FF99FF"/>
              </a:solidFill>
              <a:latin typeface="HG創英角ｺﾞｼｯｸUB" panose="020B0909000000000000" pitchFamily="49" charset="-128"/>
              <a:ea typeface="HG創英角ｺﾞｼｯｸUB" panose="020B0909000000000000" pitchFamily="49" charset="-128"/>
            </a:rPr>
            <a:t>ピンク</a:t>
          </a:r>
          <a:r>
            <a:rPr kumimoji="1" lang="ja-JP" altLang="en-US" sz="2000">
              <a:latin typeface="HG創英角ｺﾞｼｯｸUB" panose="020B0909000000000000" pitchFamily="49" charset="-128"/>
              <a:ea typeface="HG創英角ｺﾞｼｯｸUB" panose="020B0909000000000000" pitchFamily="49" charset="-128"/>
            </a:rPr>
            <a:t>色の箇所は</a:t>
          </a:r>
          <a:endParaRPr kumimoji="1" lang="en-US" altLang="ja-JP" sz="2000">
            <a:latin typeface="HG創英角ｺﾞｼｯｸUB" panose="020B0909000000000000" pitchFamily="49" charset="-128"/>
            <a:ea typeface="HG創英角ｺﾞｼｯｸUB" panose="020B0909000000000000" pitchFamily="49" charset="-128"/>
          </a:endParaRPr>
        </a:p>
        <a:p>
          <a:r>
            <a:rPr kumimoji="1" lang="ja-JP" altLang="en-US" sz="2000">
              <a:latin typeface="HG創英角ｺﾞｼｯｸUB" panose="020B0909000000000000" pitchFamily="49" charset="-128"/>
              <a:ea typeface="HG創英角ｺﾞｼｯｸUB" panose="020B0909000000000000" pitchFamily="49" charset="-128"/>
            </a:rPr>
            <a:t>すべて「基本情報入力シート」から転記されますので、</a:t>
          </a:r>
          <a:endParaRPr kumimoji="1" lang="en-US" altLang="ja-JP" sz="2000">
            <a:latin typeface="HG創英角ｺﾞｼｯｸUB" panose="020B0909000000000000" pitchFamily="49" charset="-128"/>
            <a:ea typeface="HG創英角ｺﾞｼｯｸUB" panose="020B0909000000000000" pitchFamily="49" charset="-128"/>
          </a:endParaRPr>
        </a:p>
        <a:p>
          <a:r>
            <a:rPr kumimoji="1" lang="ja-JP" altLang="en-US" sz="2000">
              <a:latin typeface="HG創英角ｺﾞｼｯｸUB" panose="020B0909000000000000" pitchFamily="49" charset="-128"/>
              <a:ea typeface="HG創英角ｺﾞｼｯｸUB" panose="020B0909000000000000" pitchFamily="49" charset="-128"/>
            </a:rPr>
            <a:t>上書きして計算式を壊さないでください。</a:t>
          </a:r>
        </a:p>
      </xdr:txBody>
    </xdr:sp>
    <xdr:clientData/>
  </xdr:twoCellAnchor>
  <xdr:twoCellAnchor>
    <xdr:from>
      <xdr:col>50</xdr:col>
      <xdr:colOff>78441</xdr:colOff>
      <xdr:row>14</xdr:row>
      <xdr:rowOff>0</xdr:rowOff>
    </xdr:from>
    <xdr:to>
      <xdr:col>53</xdr:col>
      <xdr:colOff>616323</xdr:colOff>
      <xdr:row>16</xdr:row>
      <xdr:rowOff>161365</xdr:rowOff>
    </xdr:to>
    <xdr:sp macro="" textlink="">
      <xdr:nvSpPr>
        <xdr:cNvPr id="13" name="テキスト ボックス 12"/>
        <xdr:cNvSpPr txBox="1"/>
      </xdr:nvSpPr>
      <xdr:spPr>
        <a:xfrm>
          <a:off x="8225117" y="4112559"/>
          <a:ext cx="2588559" cy="800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solidFill>
                <a:schemeClr val="accent1"/>
              </a:solidFill>
              <a:latin typeface="HG創英角ｺﾞｼｯｸUB" panose="020B0909000000000000" pitchFamily="49" charset="-128"/>
              <a:ea typeface="HG創英角ｺﾞｼｯｸUB" panose="020B0909000000000000" pitchFamily="49" charset="-128"/>
            </a:rPr>
            <a:t>青</a:t>
          </a:r>
          <a:r>
            <a:rPr kumimoji="1" lang="ja-JP" altLang="en-US" sz="2000">
              <a:latin typeface="HG創英角ｺﾞｼｯｸUB" panose="020B0909000000000000" pitchFamily="49" charset="-128"/>
              <a:ea typeface="HG創英角ｺﾞｼｯｸUB" panose="020B0909000000000000" pitchFamily="49" charset="-128"/>
            </a:rPr>
            <a:t>色の箇所のみ入力してください。</a:t>
          </a:r>
        </a:p>
      </xdr:txBody>
    </xdr:sp>
    <xdr:clientData/>
  </xdr:twoCellAnchor>
  <xdr:twoCellAnchor>
    <xdr:from>
      <xdr:col>41</xdr:col>
      <xdr:colOff>78440</xdr:colOff>
      <xdr:row>0</xdr:row>
      <xdr:rowOff>134471</xdr:rowOff>
    </xdr:from>
    <xdr:to>
      <xdr:col>49</xdr:col>
      <xdr:colOff>145675</xdr:colOff>
      <xdr:row>2</xdr:row>
      <xdr:rowOff>56030</xdr:rowOff>
    </xdr:to>
    <xdr:sp macro="" textlink="">
      <xdr:nvSpPr>
        <xdr:cNvPr id="10" name="正方形/長方形 9"/>
        <xdr:cNvSpPr/>
      </xdr:nvSpPr>
      <xdr:spPr>
        <a:xfrm>
          <a:off x="6723528" y="134471"/>
          <a:ext cx="1322294" cy="347383"/>
        </a:xfrm>
        <a:prstGeom prst="rect">
          <a:avLst/>
        </a:prstGeom>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1"/>
        <a:lstStyle/>
        <a:p>
          <a:pPr algn="ctr"/>
          <a:r>
            <a:rPr kumimoji="1" lang="ja-JP" altLang="en-US" sz="1200" b="1"/>
            <a:t>介護ロボット用</a:t>
          </a:r>
        </a:p>
      </xdr:txBody>
    </xdr:sp>
    <xdr:clientData/>
  </xdr:twoCellAnchor>
  <xdr:twoCellAnchor>
    <xdr:from>
      <xdr:col>15</xdr:col>
      <xdr:colOff>33618</xdr:colOff>
      <xdr:row>5</xdr:row>
      <xdr:rowOff>493059</xdr:rowOff>
    </xdr:from>
    <xdr:to>
      <xdr:col>31</xdr:col>
      <xdr:colOff>89647</xdr:colOff>
      <xdr:row>8</xdr:row>
      <xdr:rowOff>179294</xdr:rowOff>
    </xdr:to>
    <xdr:sp macro="" textlink="">
      <xdr:nvSpPr>
        <xdr:cNvPr id="14" name="額縁 13"/>
        <xdr:cNvSpPr/>
      </xdr:nvSpPr>
      <xdr:spPr>
        <a:xfrm>
          <a:off x="2532530" y="1658471"/>
          <a:ext cx="2633382" cy="728382"/>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latin typeface="HGP創英角ﾎﾟｯﾌﾟ体" panose="040B0A00000000000000" pitchFamily="50" charset="-128"/>
              <a:ea typeface="HGP創英角ﾎﾟｯﾌﾟ体" panose="040B0A00000000000000" pitchFamily="50" charset="-128"/>
            </a:rPr>
            <a:t>ピンク箇所は「基本情報入力」シートに入力すれば、自動的に反映されます。</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50</xdr:col>
      <xdr:colOff>67236</xdr:colOff>
      <xdr:row>4</xdr:row>
      <xdr:rowOff>291353</xdr:rowOff>
    </xdr:from>
    <xdr:to>
      <xdr:col>53</xdr:col>
      <xdr:colOff>578784</xdr:colOff>
      <xdr:row>11</xdr:row>
      <xdr:rowOff>25213</xdr:rowOff>
    </xdr:to>
    <xdr:sp macro="" textlink="">
      <xdr:nvSpPr>
        <xdr:cNvPr id="11" name="テキスト ボックス 10"/>
        <xdr:cNvSpPr txBox="1"/>
      </xdr:nvSpPr>
      <xdr:spPr>
        <a:xfrm>
          <a:off x="8213912" y="1109382"/>
          <a:ext cx="2562225" cy="2143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solidFill>
                <a:srgbClr val="FFCCFF"/>
              </a:solidFill>
              <a:latin typeface="HG創英角ｺﾞｼｯｸUB" panose="020B0909000000000000" pitchFamily="49" charset="-128"/>
              <a:ea typeface="HG創英角ｺﾞｼｯｸUB" panose="020B0909000000000000" pitchFamily="49" charset="-128"/>
            </a:rPr>
            <a:t>ピンク</a:t>
          </a:r>
          <a:r>
            <a:rPr kumimoji="1" lang="ja-JP" altLang="en-US" sz="2000">
              <a:latin typeface="HG創英角ｺﾞｼｯｸUB" panose="020B0909000000000000" pitchFamily="49" charset="-128"/>
              <a:ea typeface="HG創英角ｺﾞｼｯｸUB" panose="020B0909000000000000" pitchFamily="49" charset="-128"/>
            </a:rPr>
            <a:t>色の箇所は</a:t>
          </a:r>
          <a:endParaRPr kumimoji="1" lang="en-US" altLang="ja-JP" sz="2000">
            <a:latin typeface="HG創英角ｺﾞｼｯｸUB" panose="020B0909000000000000" pitchFamily="49" charset="-128"/>
            <a:ea typeface="HG創英角ｺﾞｼｯｸUB" panose="020B0909000000000000" pitchFamily="49" charset="-128"/>
          </a:endParaRPr>
        </a:p>
        <a:p>
          <a:r>
            <a:rPr kumimoji="1" lang="ja-JP" altLang="en-US" sz="2000">
              <a:latin typeface="HG創英角ｺﾞｼｯｸUB" panose="020B0909000000000000" pitchFamily="49" charset="-128"/>
              <a:ea typeface="HG創英角ｺﾞｼｯｸUB" panose="020B0909000000000000" pitchFamily="49" charset="-128"/>
            </a:rPr>
            <a:t>すべて「基本情報入力シート」から転記されますので、</a:t>
          </a:r>
          <a:endParaRPr kumimoji="1" lang="en-US" altLang="ja-JP" sz="2000">
            <a:latin typeface="HG創英角ｺﾞｼｯｸUB" panose="020B0909000000000000" pitchFamily="49" charset="-128"/>
            <a:ea typeface="HG創英角ｺﾞｼｯｸUB" panose="020B0909000000000000" pitchFamily="49" charset="-128"/>
          </a:endParaRPr>
        </a:p>
        <a:p>
          <a:r>
            <a:rPr kumimoji="1" lang="ja-JP" altLang="en-US" sz="2000">
              <a:latin typeface="HG創英角ｺﾞｼｯｸUB" panose="020B0909000000000000" pitchFamily="49" charset="-128"/>
              <a:ea typeface="HG創英角ｺﾞｼｯｸUB" panose="020B0909000000000000" pitchFamily="49" charset="-128"/>
            </a:rPr>
            <a:t>上書きして計算式を壊さないでください。</a:t>
          </a:r>
        </a:p>
      </xdr:txBody>
    </xdr:sp>
    <xdr:clientData/>
  </xdr:twoCellAnchor>
  <xdr:twoCellAnchor>
    <xdr:from>
      <xdr:col>50</xdr:col>
      <xdr:colOff>89647</xdr:colOff>
      <xdr:row>12</xdr:row>
      <xdr:rowOff>280147</xdr:rowOff>
    </xdr:from>
    <xdr:to>
      <xdr:col>53</xdr:col>
      <xdr:colOff>601195</xdr:colOff>
      <xdr:row>14</xdr:row>
      <xdr:rowOff>26894</xdr:rowOff>
    </xdr:to>
    <xdr:sp macro="" textlink="">
      <xdr:nvSpPr>
        <xdr:cNvPr id="13" name="テキスト ボックス 12"/>
        <xdr:cNvSpPr txBox="1"/>
      </xdr:nvSpPr>
      <xdr:spPr>
        <a:xfrm>
          <a:off x="8236323" y="3742765"/>
          <a:ext cx="2562225" cy="800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solidFill>
                <a:schemeClr val="tx1"/>
              </a:solidFill>
              <a:latin typeface="HG創英角ｺﾞｼｯｸUB" panose="020B0909000000000000" pitchFamily="49" charset="-128"/>
              <a:ea typeface="HG創英角ｺﾞｼｯｸUB" panose="020B0909000000000000" pitchFamily="49" charset="-128"/>
            </a:rPr>
            <a:t>以下、</a:t>
          </a:r>
          <a:r>
            <a:rPr kumimoji="1" lang="ja-JP" altLang="en-US" sz="2000">
              <a:solidFill>
                <a:schemeClr val="accent1">
                  <a:lumMod val="60000"/>
                  <a:lumOff val="40000"/>
                </a:schemeClr>
              </a:solidFill>
              <a:latin typeface="HG創英角ｺﾞｼｯｸUB" panose="020B0909000000000000" pitchFamily="49" charset="-128"/>
              <a:ea typeface="HG創英角ｺﾞｼｯｸUB" panose="020B0909000000000000" pitchFamily="49" charset="-128"/>
            </a:rPr>
            <a:t>青</a:t>
          </a:r>
          <a:r>
            <a:rPr kumimoji="1" lang="ja-JP" altLang="en-US" sz="2000">
              <a:latin typeface="HG創英角ｺﾞｼｯｸUB" panose="020B0909000000000000" pitchFamily="49" charset="-128"/>
              <a:ea typeface="HG創英角ｺﾞｼｯｸUB" panose="020B0909000000000000" pitchFamily="49" charset="-128"/>
            </a:rPr>
            <a:t>色の箇所のみ入力してください。</a:t>
          </a:r>
        </a:p>
      </xdr:txBody>
    </xdr:sp>
    <xdr:clientData/>
  </xdr:twoCellAnchor>
  <xdr:twoCellAnchor>
    <xdr:from>
      <xdr:col>2</xdr:col>
      <xdr:colOff>153080</xdr:colOff>
      <xdr:row>37</xdr:row>
      <xdr:rowOff>0</xdr:rowOff>
    </xdr:from>
    <xdr:to>
      <xdr:col>8</xdr:col>
      <xdr:colOff>153080</xdr:colOff>
      <xdr:row>37</xdr:row>
      <xdr:rowOff>204107</xdr:rowOff>
    </xdr:to>
    <xdr:cxnSp macro="">
      <xdr:nvCxnSpPr>
        <xdr:cNvPr id="23" name="直線矢印コネクタ 22"/>
        <xdr:cNvCxnSpPr/>
      </xdr:nvCxnSpPr>
      <xdr:spPr>
        <a:xfrm flipH="1">
          <a:off x="476930" y="13077825"/>
          <a:ext cx="971550" cy="204107"/>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17009</xdr:colOff>
      <xdr:row>37</xdr:row>
      <xdr:rowOff>8504</xdr:rowOff>
    </xdr:from>
    <xdr:to>
      <xdr:col>27</xdr:col>
      <xdr:colOff>17009</xdr:colOff>
      <xdr:row>37</xdr:row>
      <xdr:rowOff>212611</xdr:rowOff>
    </xdr:to>
    <xdr:cxnSp macro="">
      <xdr:nvCxnSpPr>
        <xdr:cNvPr id="24" name="直線矢印コネクタ 23"/>
        <xdr:cNvCxnSpPr/>
      </xdr:nvCxnSpPr>
      <xdr:spPr>
        <a:xfrm flipH="1">
          <a:off x="3607934" y="13086329"/>
          <a:ext cx="971550" cy="204107"/>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8505</xdr:colOff>
      <xdr:row>37</xdr:row>
      <xdr:rowOff>8505</xdr:rowOff>
    </xdr:from>
    <xdr:to>
      <xdr:col>45</xdr:col>
      <xdr:colOff>8505</xdr:colOff>
      <xdr:row>37</xdr:row>
      <xdr:rowOff>212612</xdr:rowOff>
    </xdr:to>
    <xdr:cxnSp macro="">
      <xdr:nvCxnSpPr>
        <xdr:cNvPr id="25" name="直線矢印コネクタ 24"/>
        <xdr:cNvCxnSpPr/>
      </xdr:nvCxnSpPr>
      <xdr:spPr>
        <a:xfrm flipH="1">
          <a:off x="6514080" y="13086330"/>
          <a:ext cx="971550" cy="204107"/>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34026</xdr:colOff>
      <xdr:row>43</xdr:row>
      <xdr:rowOff>25513</xdr:rowOff>
    </xdr:from>
    <xdr:to>
      <xdr:col>7</xdr:col>
      <xdr:colOff>153080</xdr:colOff>
      <xdr:row>43</xdr:row>
      <xdr:rowOff>357187</xdr:rowOff>
    </xdr:to>
    <xdr:sp macro="" textlink="">
      <xdr:nvSpPr>
        <xdr:cNvPr id="26" name="下矢印 25"/>
        <xdr:cNvSpPr/>
      </xdr:nvSpPr>
      <xdr:spPr>
        <a:xfrm>
          <a:off x="681726" y="15132163"/>
          <a:ext cx="604829" cy="331674"/>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34016</xdr:colOff>
      <xdr:row>43</xdr:row>
      <xdr:rowOff>25512</xdr:rowOff>
    </xdr:from>
    <xdr:to>
      <xdr:col>25</xdr:col>
      <xdr:colOff>136071</xdr:colOff>
      <xdr:row>43</xdr:row>
      <xdr:rowOff>357186</xdr:rowOff>
    </xdr:to>
    <xdr:sp macro="" textlink="">
      <xdr:nvSpPr>
        <xdr:cNvPr id="27" name="下矢印 26"/>
        <xdr:cNvSpPr/>
      </xdr:nvSpPr>
      <xdr:spPr>
        <a:xfrm>
          <a:off x="3786866" y="15132162"/>
          <a:ext cx="587830" cy="331674"/>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41</xdr:col>
      <xdr:colOff>34024</xdr:colOff>
      <xdr:row>43</xdr:row>
      <xdr:rowOff>17008</xdr:rowOff>
    </xdr:from>
    <xdr:to>
      <xdr:col>44</xdr:col>
      <xdr:colOff>127567</xdr:colOff>
      <xdr:row>43</xdr:row>
      <xdr:rowOff>348682</xdr:rowOff>
    </xdr:to>
    <xdr:sp macro="" textlink="">
      <xdr:nvSpPr>
        <xdr:cNvPr id="28" name="下矢印 27"/>
        <xdr:cNvSpPr/>
      </xdr:nvSpPr>
      <xdr:spPr>
        <a:xfrm>
          <a:off x="6863449" y="15123658"/>
          <a:ext cx="579318" cy="331674"/>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110546</xdr:colOff>
      <xdr:row>42</xdr:row>
      <xdr:rowOff>586809</xdr:rowOff>
    </xdr:from>
    <xdr:to>
      <xdr:col>32</xdr:col>
      <xdr:colOff>59520</xdr:colOff>
      <xdr:row>42</xdr:row>
      <xdr:rowOff>978014</xdr:rowOff>
    </xdr:to>
    <xdr:sp macro="" textlink="">
      <xdr:nvSpPr>
        <xdr:cNvPr id="29" name="右大かっこ 28"/>
        <xdr:cNvSpPr/>
      </xdr:nvSpPr>
      <xdr:spPr>
        <a:xfrm>
          <a:off x="5320721" y="14645709"/>
          <a:ext cx="110899" cy="391205"/>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76527</xdr:colOff>
      <xdr:row>42</xdr:row>
      <xdr:rowOff>612318</xdr:rowOff>
    </xdr:from>
    <xdr:to>
      <xdr:col>47</xdr:col>
      <xdr:colOff>153080</xdr:colOff>
      <xdr:row>42</xdr:row>
      <xdr:rowOff>978010</xdr:rowOff>
    </xdr:to>
    <xdr:sp macro="" textlink="">
      <xdr:nvSpPr>
        <xdr:cNvPr id="30" name="正方形/長方形 29"/>
        <xdr:cNvSpPr/>
      </xdr:nvSpPr>
      <xdr:spPr>
        <a:xfrm>
          <a:off x="5610552" y="14671218"/>
          <a:ext cx="2343503" cy="365692"/>
        </a:xfrm>
        <a:prstGeom prst="rect">
          <a:avLst/>
        </a:prstGeom>
        <a:solidFill>
          <a:schemeClr val="accent6">
            <a:lumMod val="40000"/>
            <a:lumOff val="6000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1"/>
            <a:t>下欄に製品名等を記載すること。</a:t>
          </a:r>
        </a:p>
      </xdr:txBody>
    </xdr:sp>
    <xdr:clientData/>
  </xdr:twoCellAnchor>
  <xdr:twoCellAnchor>
    <xdr:from>
      <xdr:col>50</xdr:col>
      <xdr:colOff>78441</xdr:colOff>
      <xdr:row>51</xdr:row>
      <xdr:rowOff>0</xdr:rowOff>
    </xdr:from>
    <xdr:to>
      <xdr:col>53</xdr:col>
      <xdr:colOff>589989</xdr:colOff>
      <xdr:row>56</xdr:row>
      <xdr:rowOff>249331</xdr:rowOff>
    </xdr:to>
    <xdr:sp macro="" textlink="">
      <xdr:nvSpPr>
        <xdr:cNvPr id="31" name="テキスト ボックス 30"/>
        <xdr:cNvSpPr txBox="1"/>
      </xdr:nvSpPr>
      <xdr:spPr>
        <a:xfrm>
          <a:off x="8450916" y="17907000"/>
          <a:ext cx="2568948" cy="21448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solidFill>
                <a:srgbClr val="FFCCFF"/>
              </a:solidFill>
              <a:latin typeface="HG創英角ｺﾞｼｯｸUB" panose="020B0909000000000000" pitchFamily="49" charset="-128"/>
              <a:ea typeface="HG創英角ｺﾞｼｯｸUB" panose="020B0909000000000000" pitchFamily="49" charset="-128"/>
            </a:rPr>
            <a:t>ピンク</a:t>
          </a:r>
          <a:r>
            <a:rPr kumimoji="1" lang="ja-JP" altLang="en-US" sz="2000">
              <a:latin typeface="HG創英角ｺﾞｼｯｸUB" panose="020B0909000000000000" pitchFamily="49" charset="-128"/>
              <a:ea typeface="HG創英角ｺﾞｼｯｸUB" panose="020B0909000000000000" pitchFamily="49" charset="-128"/>
            </a:rPr>
            <a:t>色の箇所は</a:t>
          </a:r>
          <a:endParaRPr kumimoji="1" lang="en-US" altLang="ja-JP" sz="2000">
            <a:latin typeface="HG創英角ｺﾞｼｯｸUB" panose="020B0909000000000000" pitchFamily="49" charset="-128"/>
            <a:ea typeface="HG創英角ｺﾞｼｯｸUB" panose="020B0909000000000000" pitchFamily="49" charset="-128"/>
          </a:endParaRPr>
        </a:p>
        <a:p>
          <a:r>
            <a:rPr kumimoji="1" lang="ja-JP" altLang="en-US" sz="2000">
              <a:latin typeface="HG創英角ｺﾞｼｯｸUB" panose="020B0909000000000000" pitchFamily="49" charset="-128"/>
              <a:ea typeface="HG創英角ｺﾞｼｯｸUB" panose="020B0909000000000000" pitchFamily="49" charset="-128"/>
            </a:rPr>
            <a:t>すべて「基本情報入力シート」から転記されますので、</a:t>
          </a:r>
          <a:endParaRPr kumimoji="1" lang="en-US" altLang="ja-JP" sz="2000">
            <a:latin typeface="HG創英角ｺﾞｼｯｸUB" panose="020B0909000000000000" pitchFamily="49" charset="-128"/>
            <a:ea typeface="HG創英角ｺﾞｼｯｸUB" panose="020B0909000000000000" pitchFamily="49" charset="-128"/>
          </a:endParaRPr>
        </a:p>
        <a:p>
          <a:r>
            <a:rPr kumimoji="1" lang="ja-JP" altLang="en-US" sz="2000">
              <a:latin typeface="HG創英角ｺﾞｼｯｸUB" panose="020B0909000000000000" pitchFamily="49" charset="-128"/>
              <a:ea typeface="HG創英角ｺﾞｼｯｸUB" panose="020B0909000000000000" pitchFamily="49" charset="-128"/>
            </a:rPr>
            <a:t>上書きして計算式を壊さないでください。</a:t>
          </a:r>
        </a:p>
      </xdr:txBody>
    </xdr:sp>
    <xdr:clientData/>
  </xdr:twoCellAnchor>
  <xdr:twoCellAnchor>
    <xdr:from>
      <xdr:col>40</xdr:col>
      <xdr:colOff>100853</xdr:colOff>
      <xdr:row>0</xdr:row>
      <xdr:rowOff>168089</xdr:rowOff>
    </xdr:from>
    <xdr:to>
      <xdr:col>49</xdr:col>
      <xdr:colOff>168088</xdr:colOff>
      <xdr:row>2</xdr:row>
      <xdr:rowOff>89648</xdr:rowOff>
    </xdr:to>
    <xdr:sp macro="" textlink="">
      <xdr:nvSpPr>
        <xdr:cNvPr id="15" name="正方形/長方形 14"/>
        <xdr:cNvSpPr/>
      </xdr:nvSpPr>
      <xdr:spPr>
        <a:xfrm>
          <a:off x="6589059" y="168089"/>
          <a:ext cx="1479176" cy="347383"/>
        </a:xfrm>
        <a:prstGeom prst="rect">
          <a:avLst/>
        </a:prstGeom>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1"/>
        <a:lstStyle/>
        <a:p>
          <a:pPr algn="ctr"/>
          <a:r>
            <a:rPr kumimoji="1" lang="ja-JP" altLang="en-US" sz="1200" b="1"/>
            <a:t>通信環境整備用</a:t>
          </a:r>
        </a:p>
      </xdr:txBody>
    </xdr:sp>
    <xdr:clientData/>
  </xdr:twoCellAnchor>
  <xdr:twoCellAnchor>
    <xdr:from>
      <xdr:col>18</xdr:col>
      <xdr:colOff>11205</xdr:colOff>
      <xdr:row>5</xdr:row>
      <xdr:rowOff>481853</xdr:rowOff>
    </xdr:from>
    <xdr:to>
      <xdr:col>37</xdr:col>
      <xdr:colOff>56029</xdr:colOff>
      <xdr:row>8</xdr:row>
      <xdr:rowOff>89648</xdr:rowOff>
    </xdr:to>
    <xdr:sp macro="" textlink="">
      <xdr:nvSpPr>
        <xdr:cNvPr id="14" name="額縁 13"/>
        <xdr:cNvSpPr/>
      </xdr:nvSpPr>
      <xdr:spPr>
        <a:xfrm>
          <a:off x="2980764" y="1647265"/>
          <a:ext cx="3092824" cy="649942"/>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latin typeface="HGP創英角ﾎﾟｯﾌﾟ体" panose="040B0A00000000000000" pitchFamily="50" charset="-128"/>
              <a:ea typeface="HGP創英角ﾎﾟｯﾌﾟ体" panose="040B0A00000000000000" pitchFamily="50" charset="-128"/>
            </a:rPr>
            <a:t>ピンク箇所は「基本情報入力」シートに入力すれば、自動的に反映されます。</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153080</xdr:colOff>
      <xdr:row>34</xdr:row>
      <xdr:rowOff>0</xdr:rowOff>
    </xdr:from>
    <xdr:to>
      <xdr:col>8</xdr:col>
      <xdr:colOff>153080</xdr:colOff>
      <xdr:row>34</xdr:row>
      <xdr:rowOff>204107</xdr:rowOff>
    </xdr:to>
    <xdr:cxnSp macro="">
      <xdr:nvCxnSpPr>
        <xdr:cNvPr id="2" name="直線矢印コネクタ 1"/>
        <xdr:cNvCxnSpPr/>
      </xdr:nvCxnSpPr>
      <xdr:spPr>
        <a:xfrm flipH="1">
          <a:off x="476930" y="13077825"/>
          <a:ext cx="971550" cy="204107"/>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17009</xdr:colOff>
      <xdr:row>34</xdr:row>
      <xdr:rowOff>8504</xdr:rowOff>
    </xdr:from>
    <xdr:to>
      <xdr:col>27</xdr:col>
      <xdr:colOff>17009</xdr:colOff>
      <xdr:row>34</xdr:row>
      <xdr:rowOff>212611</xdr:rowOff>
    </xdr:to>
    <xdr:cxnSp macro="">
      <xdr:nvCxnSpPr>
        <xdr:cNvPr id="3" name="直線矢印コネクタ 2"/>
        <xdr:cNvCxnSpPr/>
      </xdr:nvCxnSpPr>
      <xdr:spPr>
        <a:xfrm flipH="1">
          <a:off x="3607934" y="13086329"/>
          <a:ext cx="971550" cy="204107"/>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8505</xdr:colOff>
      <xdr:row>34</xdr:row>
      <xdr:rowOff>8505</xdr:rowOff>
    </xdr:from>
    <xdr:to>
      <xdr:col>45</xdr:col>
      <xdr:colOff>8505</xdr:colOff>
      <xdr:row>34</xdr:row>
      <xdr:rowOff>212612</xdr:rowOff>
    </xdr:to>
    <xdr:cxnSp macro="">
      <xdr:nvCxnSpPr>
        <xdr:cNvPr id="4" name="直線矢印コネクタ 3"/>
        <xdr:cNvCxnSpPr/>
      </xdr:nvCxnSpPr>
      <xdr:spPr>
        <a:xfrm flipH="1">
          <a:off x="6514080" y="13086330"/>
          <a:ext cx="971550" cy="204107"/>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34026</xdr:colOff>
      <xdr:row>40</xdr:row>
      <xdr:rowOff>25513</xdr:rowOff>
    </xdr:from>
    <xdr:to>
      <xdr:col>7</xdr:col>
      <xdr:colOff>153080</xdr:colOff>
      <xdr:row>40</xdr:row>
      <xdr:rowOff>357187</xdr:rowOff>
    </xdr:to>
    <xdr:sp macro="" textlink="">
      <xdr:nvSpPr>
        <xdr:cNvPr id="5" name="下矢印 4"/>
        <xdr:cNvSpPr/>
      </xdr:nvSpPr>
      <xdr:spPr>
        <a:xfrm>
          <a:off x="681726" y="15132163"/>
          <a:ext cx="604829" cy="331674"/>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34016</xdr:colOff>
      <xdr:row>40</xdr:row>
      <xdr:rowOff>25512</xdr:rowOff>
    </xdr:from>
    <xdr:to>
      <xdr:col>25</xdr:col>
      <xdr:colOff>136071</xdr:colOff>
      <xdr:row>40</xdr:row>
      <xdr:rowOff>357186</xdr:rowOff>
    </xdr:to>
    <xdr:sp macro="" textlink="">
      <xdr:nvSpPr>
        <xdr:cNvPr id="6" name="下矢印 5"/>
        <xdr:cNvSpPr/>
      </xdr:nvSpPr>
      <xdr:spPr>
        <a:xfrm>
          <a:off x="3786866" y="15132162"/>
          <a:ext cx="587830" cy="331674"/>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41</xdr:col>
      <xdr:colOff>34024</xdr:colOff>
      <xdr:row>40</xdr:row>
      <xdr:rowOff>17008</xdr:rowOff>
    </xdr:from>
    <xdr:to>
      <xdr:col>44</xdr:col>
      <xdr:colOff>127567</xdr:colOff>
      <xdr:row>40</xdr:row>
      <xdr:rowOff>348682</xdr:rowOff>
    </xdr:to>
    <xdr:sp macro="" textlink="">
      <xdr:nvSpPr>
        <xdr:cNvPr id="7" name="下矢印 6"/>
        <xdr:cNvSpPr/>
      </xdr:nvSpPr>
      <xdr:spPr>
        <a:xfrm>
          <a:off x="6863449" y="15123658"/>
          <a:ext cx="579318" cy="331674"/>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110546</xdr:colOff>
      <xdr:row>39</xdr:row>
      <xdr:rowOff>586809</xdr:rowOff>
    </xdr:from>
    <xdr:to>
      <xdr:col>32</xdr:col>
      <xdr:colOff>59520</xdr:colOff>
      <xdr:row>39</xdr:row>
      <xdr:rowOff>978014</xdr:rowOff>
    </xdr:to>
    <xdr:sp macro="" textlink="">
      <xdr:nvSpPr>
        <xdr:cNvPr id="8" name="右大かっこ 7"/>
        <xdr:cNvSpPr/>
      </xdr:nvSpPr>
      <xdr:spPr>
        <a:xfrm>
          <a:off x="5320721" y="14645709"/>
          <a:ext cx="110899" cy="391205"/>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76527</xdr:colOff>
      <xdr:row>39</xdr:row>
      <xdr:rowOff>612318</xdr:rowOff>
    </xdr:from>
    <xdr:to>
      <xdr:col>47</xdr:col>
      <xdr:colOff>153080</xdr:colOff>
      <xdr:row>39</xdr:row>
      <xdr:rowOff>978010</xdr:rowOff>
    </xdr:to>
    <xdr:sp macro="" textlink="">
      <xdr:nvSpPr>
        <xdr:cNvPr id="9" name="正方形/長方形 8"/>
        <xdr:cNvSpPr/>
      </xdr:nvSpPr>
      <xdr:spPr>
        <a:xfrm>
          <a:off x="5610552" y="14671218"/>
          <a:ext cx="2343503" cy="365692"/>
        </a:xfrm>
        <a:prstGeom prst="rect">
          <a:avLst/>
        </a:prstGeom>
        <a:solidFill>
          <a:schemeClr val="accent6">
            <a:lumMod val="40000"/>
            <a:lumOff val="6000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1"/>
            <a:t>下欄に製品名等を記載すること。</a:t>
          </a:r>
        </a:p>
      </xdr:txBody>
    </xdr:sp>
    <xdr:clientData/>
  </xdr:twoCellAnchor>
  <xdr:twoCellAnchor>
    <xdr:from>
      <xdr:col>50</xdr:col>
      <xdr:colOff>78442</xdr:colOff>
      <xdr:row>4</xdr:row>
      <xdr:rowOff>313765</xdr:rowOff>
    </xdr:from>
    <xdr:to>
      <xdr:col>53</xdr:col>
      <xdr:colOff>589990</xdr:colOff>
      <xdr:row>11</xdr:row>
      <xdr:rowOff>47625</xdr:rowOff>
    </xdr:to>
    <xdr:sp macro="" textlink="">
      <xdr:nvSpPr>
        <xdr:cNvPr id="10" name="テキスト ボックス 9"/>
        <xdr:cNvSpPr txBox="1"/>
      </xdr:nvSpPr>
      <xdr:spPr>
        <a:xfrm>
          <a:off x="8450917" y="1142440"/>
          <a:ext cx="2568948" cy="214368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solidFill>
                <a:srgbClr val="FF99FF"/>
              </a:solidFill>
              <a:latin typeface="HG創英角ｺﾞｼｯｸUB" panose="020B0909000000000000" pitchFamily="49" charset="-128"/>
              <a:ea typeface="HG創英角ｺﾞｼｯｸUB" panose="020B0909000000000000" pitchFamily="49" charset="-128"/>
            </a:rPr>
            <a:t>ピンク</a:t>
          </a:r>
          <a:r>
            <a:rPr kumimoji="1" lang="ja-JP" altLang="en-US" sz="2000">
              <a:latin typeface="HG創英角ｺﾞｼｯｸUB" panose="020B0909000000000000" pitchFamily="49" charset="-128"/>
              <a:ea typeface="HG創英角ｺﾞｼｯｸUB" panose="020B0909000000000000" pitchFamily="49" charset="-128"/>
            </a:rPr>
            <a:t>色の箇所は</a:t>
          </a:r>
          <a:endParaRPr kumimoji="1" lang="en-US" altLang="ja-JP" sz="2000">
            <a:latin typeface="HG創英角ｺﾞｼｯｸUB" panose="020B0909000000000000" pitchFamily="49" charset="-128"/>
            <a:ea typeface="HG創英角ｺﾞｼｯｸUB" panose="020B0909000000000000" pitchFamily="49" charset="-128"/>
          </a:endParaRPr>
        </a:p>
        <a:p>
          <a:r>
            <a:rPr kumimoji="1" lang="ja-JP" altLang="en-US" sz="2000">
              <a:latin typeface="HG創英角ｺﾞｼｯｸUB" panose="020B0909000000000000" pitchFamily="49" charset="-128"/>
              <a:ea typeface="HG創英角ｺﾞｼｯｸUB" panose="020B0909000000000000" pitchFamily="49" charset="-128"/>
            </a:rPr>
            <a:t>すべて「基本情報入力シート」から転記されますので、</a:t>
          </a:r>
          <a:endParaRPr kumimoji="1" lang="en-US" altLang="ja-JP" sz="2000">
            <a:latin typeface="HG創英角ｺﾞｼｯｸUB" panose="020B0909000000000000" pitchFamily="49" charset="-128"/>
            <a:ea typeface="HG創英角ｺﾞｼｯｸUB" panose="020B0909000000000000" pitchFamily="49" charset="-128"/>
          </a:endParaRPr>
        </a:p>
        <a:p>
          <a:r>
            <a:rPr kumimoji="1" lang="ja-JP" altLang="en-US" sz="2000">
              <a:latin typeface="HG創英角ｺﾞｼｯｸUB" panose="020B0909000000000000" pitchFamily="49" charset="-128"/>
              <a:ea typeface="HG創英角ｺﾞｼｯｸUB" panose="020B0909000000000000" pitchFamily="49" charset="-128"/>
            </a:rPr>
            <a:t>上書きして計算式を壊さないでください。</a:t>
          </a:r>
        </a:p>
      </xdr:txBody>
    </xdr:sp>
    <xdr:clientData/>
  </xdr:twoCellAnchor>
  <xdr:twoCellAnchor>
    <xdr:from>
      <xdr:col>50</xdr:col>
      <xdr:colOff>78441</xdr:colOff>
      <xdr:row>48</xdr:row>
      <xdr:rowOff>0</xdr:rowOff>
    </xdr:from>
    <xdr:to>
      <xdr:col>53</xdr:col>
      <xdr:colOff>589989</xdr:colOff>
      <xdr:row>53</xdr:row>
      <xdr:rowOff>249331</xdr:rowOff>
    </xdr:to>
    <xdr:sp macro="" textlink="">
      <xdr:nvSpPr>
        <xdr:cNvPr id="11" name="テキスト ボックス 10"/>
        <xdr:cNvSpPr txBox="1"/>
      </xdr:nvSpPr>
      <xdr:spPr>
        <a:xfrm>
          <a:off x="8450916" y="17907000"/>
          <a:ext cx="2568948" cy="21448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solidFill>
                <a:srgbClr val="FF99FF"/>
              </a:solidFill>
              <a:latin typeface="HG創英角ｺﾞｼｯｸUB" panose="020B0909000000000000" pitchFamily="49" charset="-128"/>
              <a:ea typeface="HG創英角ｺﾞｼｯｸUB" panose="020B0909000000000000" pitchFamily="49" charset="-128"/>
            </a:rPr>
            <a:t>ピンク</a:t>
          </a:r>
          <a:r>
            <a:rPr kumimoji="1" lang="ja-JP" altLang="en-US" sz="2000">
              <a:latin typeface="HG創英角ｺﾞｼｯｸUB" panose="020B0909000000000000" pitchFamily="49" charset="-128"/>
              <a:ea typeface="HG創英角ｺﾞｼｯｸUB" panose="020B0909000000000000" pitchFamily="49" charset="-128"/>
            </a:rPr>
            <a:t>色の箇所は</a:t>
          </a:r>
          <a:endParaRPr kumimoji="1" lang="en-US" altLang="ja-JP" sz="2000">
            <a:latin typeface="HG創英角ｺﾞｼｯｸUB" panose="020B0909000000000000" pitchFamily="49" charset="-128"/>
            <a:ea typeface="HG創英角ｺﾞｼｯｸUB" panose="020B0909000000000000" pitchFamily="49" charset="-128"/>
          </a:endParaRPr>
        </a:p>
        <a:p>
          <a:r>
            <a:rPr kumimoji="1" lang="ja-JP" altLang="en-US" sz="2000">
              <a:latin typeface="HG創英角ｺﾞｼｯｸUB" panose="020B0909000000000000" pitchFamily="49" charset="-128"/>
              <a:ea typeface="HG創英角ｺﾞｼｯｸUB" panose="020B0909000000000000" pitchFamily="49" charset="-128"/>
            </a:rPr>
            <a:t>すべて「基本情報入力シート」から転記されますので、</a:t>
          </a:r>
          <a:endParaRPr kumimoji="1" lang="en-US" altLang="ja-JP" sz="2000">
            <a:latin typeface="HG創英角ｺﾞｼｯｸUB" panose="020B0909000000000000" pitchFamily="49" charset="-128"/>
            <a:ea typeface="HG創英角ｺﾞｼｯｸUB" panose="020B0909000000000000" pitchFamily="49" charset="-128"/>
          </a:endParaRPr>
        </a:p>
        <a:p>
          <a:r>
            <a:rPr kumimoji="1" lang="ja-JP" altLang="en-US" sz="2000">
              <a:latin typeface="HG創英角ｺﾞｼｯｸUB" panose="020B0909000000000000" pitchFamily="49" charset="-128"/>
              <a:ea typeface="HG創英角ｺﾞｼｯｸUB" panose="020B0909000000000000" pitchFamily="49" charset="-128"/>
            </a:rPr>
            <a:t>上書きして計算式を壊さないでください。</a:t>
          </a:r>
        </a:p>
      </xdr:txBody>
    </xdr:sp>
    <xdr:clientData/>
  </xdr:twoCellAnchor>
  <xdr:twoCellAnchor>
    <xdr:from>
      <xdr:col>50</xdr:col>
      <xdr:colOff>78441</xdr:colOff>
      <xdr:row>14</xdr:row>
      <xdr:rowOff>0</xdr:rowOff>
    </xdr:from>
    <xdr:to>
      <xdr:col>53</xdr:col>
      <xdr:colOff>616323</xdr:colOff>
      <xdr:row>16</xdr:row>
      <xdr:rowOff>161365</xdr:rowOff>
    </xdr:to>
    <xdr:sp macro="" textlink="">
      <xdr:nvSpPr>
        <xdr:cNvPr id="12" name="テキスト ボックス 11"/>
        <xdr:cNvSpPr txBox="1"/>
      </xdr:nvSpPr>
      <xdr:spPr>
        <a:xfrm>
          <a:off x="8450916" y="4133850"/>
          <a:ext cx="2595282" cy="80906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solidFill>
                <a:schemeClr val="accent1"/>
              </a:solidFill>
              <a:latin typeface="HG創英角ｺﾞｼｯｸUB" panose="020B0909000000000000" pitchFamily="49" charset="-128"/>
              <a:ea typeface="HG創英角ｺﾞｼｯｸUB" panose="020B0909000000000000" pitchFamily="49" charset="-128"/>
            </a:rPr>
            <a:t>青</a:t>
          </a:r>
          <a:r>
            <a:rPr kumimoji="1" lang="ja-JP" altLang="en-US" sz="2000">
              <a:latin typeface="HG創英角ｺﾞｼｯｸUB" panose="020B0909000000000000" pitchFamily="49" charset="-128"/>
              <a:ea typeface="HG創英角ｺﾞｼｯｸUB" panose="020B0909000000000000" pitchFamily="49" charset="-128"/>
            </a:rPr>
            <a:t>色の箇所のみ入力してください。</a:t>
          </a:r>
        </a:p>
      </xdr:txBody>
    </xdr:sp>
    <xdr:clientData/>
  </xdr:twoCellAnchor>
  <xdr:twoCellAnchor>
    <xdr:from>
      <xdr:col>40</xdr:col>
      <xdr:colOff>134470</xdr:colOff>
      <xdr:row>0</xdr:row>
      <xdr:rowOff>156883</xdr:rowOff>
    </xdr:from>
    <xdr:to>
      <xdr:col>49</xdr:col>
      <xdr:colOff>44823</xdr:colOff>
      <xdr:row>2</xdr:row>
      <xdr:rowOff>78442</xdr:rowOff>
    </xdr:to>
    <xdr:sp macro="" textlink="">
      <xdr:nvSpPr>
        <xdr:cNvPr id="13" name="正方形/長方形 12"/>
        <xdr:cNvSpPr/>
      </xdr:nvSpPr>
      <xdr:spPr>
        <a:xfrm>
          <a:off x="6622676" y="156883"/>
          <a:ext cx="1322294" cy="347383"/>
        </a:xfrm>
        <a:prstGeom prst="rect">
          <a:avLst/>
        </a:prstGeom>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1"/>
        <a:lstStyle/>
        <a:p>
          <a:pPr algn="ctr"/>
          <a:r>
            <a:rPr kumimoji="1" lang="ja-JP" altLang="en-US" sz="1200" b="1"/>
            <a:t>介護ロボット用</a:t>
          </a:r>
        </a:p>
      </xdr:txBody>
    </xdr:sp>
    <xdr:clientData/>
  </xdr:twoCellAnchor>
  <xdr:twoCellAnchor>
    <xdr:from>
      <xdr:col>18</xdr:col>
      <xdr:colOff>100853</xdr:colOff>
      <xdr:row>5</xdr:row>
      <xdr:rowOff>504265</xdr:rowOff>
    </xdr:from>
    <xdr:to>
      <xdr:col>37</xdr:col>
      <xdr:colOff>56029</xdr:colOff>
      <xdr:row>8</xdr:row>
      <xdr:rowOff>112060</xdr:rowOff>
    </xdr:to>
    <xdr:sp macro="" textlink="">
      <xdr:nvSpPr>
        <xdr:cNvPr id="14" name="額縁 13"/>
        <xdr:cNvSpPr/>
      </xdr:nvSpPr>
      <xdr:spPr>
        <a:xfrm>
          <a:off x="3070412" y="1669677"/>
          <a:ext cx="3003176" cy="649942"/>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latin typeface="HGP創英角ﾎﾟｯﾌﾟ体" panose="040B0A00000000000000" pitchFamily="50" charset="-128"/>
              <a:ea typeface="HGP創英角ﾎﾟｯﾌﾟ体" panose="040B0A00000000000000" pitchFamily="50" charset="-128"/>
            </a:rPr>
            <a:t>ピンク箇所は「基本情報入力」シートに入力すれば、自動的に反映されます。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235324</xdr:colOff>
      <xdr:row>4</xdr:row>
      <xdr:rowOff>829236</xdr:rowOff>
    </xdr:from>
    <xdr:to>
      <xdr:col>4</xdr:col>
      <xdr:colOff>694764</xdr:colOff>
      <xdr:row>5</xdr:row>
      <xdr:rowOff>168088</xdr:rowOff>
    </xdr:to>
    <xdr:sp macro="" textlink="">
      <xdr:nvSpPr>
        <xdr:cNvPr id="2" name="角丸四角形吹き出し 1"/>
        <xdr:cNvSpPr/>
      </xdr:nvSpPr>
      <xdr:spPr>
        <a:xfrm>
          <a:off x="235324" y="2117912"/>
          <a:ext cx="4728881" cy="347382"/>
        </a:xfrm>
        <a:prstGeom prst="wedgeRoundRectCallout">
          <a:avLst>
            <a:gd name="adj1" fmla="val -4890"/>
            <a:gd name="adj2" fmla="val 187028"/>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latin typeface="UD デジタル 教科書体 N-B" panose="02020700000000000000" pitchFamily="17" charset="-128"/>
              <a:ea typeface="UD デジタル 教科書体 N-B" panose="02020700000000000000" pitchFamily="17" charset="-128"/>
            </a:rPr>
            <a:t>この行には「②導入計画書（介護ロボット）Ａ」の情報が反映されます。</a:t>
          </a:r>
        </a:p>
      </xdr:txBody>
    </xdr:sp>
    <xdr:clientData/>
  </xdr:twoCellAnchor>
  <xdr:twoCellAnchor>
    <xdr:from>
      <xdr:col>3</xdr:col>
      <xdr:colOff>112059</xdr:colOff>
      <xdr:row>3</xdr:row>
      <xdr:rowOff>156883</xdr:rowOff>
    </xdr:from>
    <xdr:to>
      <xdr:col>7</xdr:col>
      <xdr:colOff>593912</xdr:colOff>
      <xdr:row>4</xdr:row>
      <xdr:rowOff>320488</xdr:rowOff>
    </xdr:to>
    <xdr:sp macro="" textlink="">
      <xdr:nvSpPr>
        <xdr:cNvPr id="3" name="角丸四角形吹き出し 2"/>
        <xdr:cNvSpPr/>
      </xdr:nvSpPr>
      <xdr:spPr>
        <a:xfrm>
          <a:off x="3473824" y="1187824"/>
          <a:ext cx="4953000" cy="421340"/>
        </a:xfrm>
        <a:prstGeom prst="wedgeRoundRectCallout">
          <a:avLst>
            <a:gd name="adj1" fmla="val 120"/>
            <a:gd name="adj2" fmla="val 558906"/>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latin typeface="UD デジタル 教科書体 N-B" panose="02020700000000000000" pitchFamily="17" charset="-128"/>
              <a:ea typeface="UD デジタル 教科書体 N-B" panose="02020700000000000000" pitchFamily="17" charset="-128"/>
            </a:rPr>
            <a:t>この行には「②導入計画書（介護ロボット）Ｂ」の情報が反映されます。</a:t>
          </a:r>
        </a:p>
      </xdr:txBody>
    </xdr:sp>
    <xdr:clientData/>
  </xdr:twoCellAnchor>
  <xdr:twoCellAnchor>
    <xdr:from>
      <xdr:col>0</xdr:col>
      <xdr:colOff>392206</xdr:colOff>
      <xdr:row>9</xdr:row>
      <xdr:rowOff>147918</xdr:rowOff>
    </xdr:from>
    <xdr:to>
      <xdr:col>4</xdr:col>
      <xdr:colOff>921123</xdr:colOff>
      <xdr:row>10</xdr:row>
      <xdr:rowOff>13447</xdr:rowOff>
    </xdr:to>
    <xdr:sp macro="" textlink="">
      <xdr:nvSpPr>
        <xdr:cNvPr id="4" name="角丸四角形吹き出し 3"/>
        <xdr:cNvSpPr/>
      </xdr:nvSpPr>
      <xdr:spPr>
        <a:xfrm>
          <a:off x="392206" y="4708712"/>
          <a:ext cx="4798358" cy="347382"/>
        </a:xfrm>
        <a:prstGeom prst="wedgeRoundRectCallout">
          <a:avLst>
            <a:gd name="adj1" fmla="val -15010"/>
            <a:gd name="adj2" fmla="val -145231"/>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latin typeface="UD デジタル 教科書体 N-B" panose="02020700000000000000" pitchFamily="17" charset="-128"/>
              <a:ea typeface="UD デジタル 教科書体 N-B" panose="02020700000000000000" pitchFamily="17" charset="-128"/>
            </a:rPr>
            <a:t>この行には「②導入計画書（介護ロボット）Ｃ」の情報が反映されます。</a:t>
          </a:r>
        </a:p>
      </xdr:txBody>
    </xdr:sp>
    <xdr:clientData/>
  </xdr:twoCellAnchor>
  <xdr:twoCellAnchor>
    <xdr:from>
      <xdr:col>5</xdr:col>
      <xdr:colOff>739587</xdr:colOff>
      <xdr:row>4</xdr:row>
      <xdr:rowOff>918883</xdr:rowOff>
    </xdr:from>
    <xdr:to>
      <xdr:col>15</xdr:col>
      <xdr:colOff>123264</xdr:colOff>
      <xdr:row>10</xdr:row>
      <xdr:rowOff>100853</xdr:rowOff>
    </xdr:to>
    <xdr:sp macro="" textlink="">
      <xdr:nvSpPr>
        <xdr:cNvPr id="5" name="正方形/長方形 4"/>
        <xdr:cNvSpPr/>
      </xdr:nvSpPr>
      <xdr:spPr>
        <a:xfrm>
          <a:off x="7295028" y="2207559"/>
          <a:ext cx="6824383" cy="2935941"/>
        </a:xfrm>
        <a:prstGeom prst="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649941</xdr:colOff>
      <xdr:row>11</xdr:row>
      <xdr:rowOff>123266</xdr:rowOff>
    </xdr:from>
    <xdr:to>
      <xdr:col>14</xdr:col>
      <xdr:colOff>768721</xdr:colOff>
      <xdr:row>12</xdr:row>
      <xdr:rowOff>190500</xdr:rowOff>
    </xdr:to>
    <xdr:sp macro="" textlink="">
      <xdr:nvSpPr>
        <xdr:cNvPr id="6" name="角丸四角形吹き出し 5"/>
        <xdr:cNvSpPr/>
      </xdr:nvSpPr>
      <xdr:spPr>
        <a:xfrm>
          <a:off x="9087970" y="5412442"/>
          <a:ext cx="4802839" cy="347382"/>
        </a:xfrm>
        <a:prstGeom prst="wedgeRoundRectCallout">
          <a:avLst>
            <a:gd name="adj1" fmla="val -51444"/>
            <a:gd name="adj2" fmla="val -122649"/>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latin typeface="UD デジタル 教科書体 N-B" panose="02020700000000000000" pitchFamily="17" charset="-128"/>
              <a:ea typeface="UD デジタル 教科書体 N-B" panose="02020700000000000000" pitchFamily="17" charset="-128"/>
            </a:rPr>
            <a:t>水色のセル部分をご記載いただき、金額に誤りがないかご確認ください。</a:t>
          </a:r>
        </a:p>
      </xdr:txBody>
    </xdr:sp>
    <xdr:clientData/>
  </xdr:twoCellAnchor>
  <xdr:twoCellAnchor>
    <xdr:from>
      <xdr:col>4</xdr:col>
      <xdr:colOff>1131485</xdr:colOff>
      <xdr:row>8</xdr:row>
      <xdr:rowOff>514047</xdr:rowOff>
    </xdr:from>
    <xdr:to>
      <xdr:col>6</xdr:col>
      <xdr:colOff>361073</xdr:colOff>
      <xdr:row>9</xdr:row>
      <xdr:rowOff>56138</xdr:rowOff>
    </xdr:to>
    <xdr:sp macro="" textlink="">
      <xdr:nvSpPr>
        <xdr:cNvPr id="7" name="右矢印 6"/>
        <xdr:cNvSpPr/>
      </xdr:nvSpPr>
      <xdr:spPr>
        <a:xfrm rot="19189963">
          <a:off x="5400926" y="4447312"/>
          <a:ext cx="2389647" cy="1696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osaka@mai" TargetMode="External"/><Relationship Id="rId1" Type="http://schemas.openxmlformats.org/officeDocument/2006/relationships/hyperlink" Target="mailto:osaka@mai"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M39"/>
  <sheetViews>
    <sheetView tabSelected="1" view="pageBreakPreview" zoomScale="80" zoomScaleNormal="85" zoomScaleSheetLayoutView="80" workbookViewId="0">
      <selection activeCell="B1" sqref="B1"/>
    </sheetView>
  </sheetViews>
  <sheetFormatPr defaultRowHeight="13.5"/>
  <cols>
    <col min="1" max="1" width="1.25" customWidth="1"/>
    <col min="2" max="2" width="4.875" customWidth="1"/>
    <col min="13" max="13" width="9.125" customWidth="1"/>
  </cols>
  <sheetData>
    <row r="1" spans="2:13" ht="21" customHeight="1">
      <c r="B1" s="95"/>
      <c r="C1" s="95"/>
      <c r="D1" s="95"/>
      <c r="E1" s="114" t="s">
        <v>267</v>
      </c>
      <c r="F1" s="95"/>
      <c r="G1" s="95"/>
      <c r="H1" s="95"/>
      <c r="I1" s="95"/>
      <c r="J1" s="95"/>
      <c r="K1" s="95"/>
    </row>
    <row r="2" spans="2:13" ht="10.5" customHeight="1">
      <c r="B2" s="95"/>
      <c r="C2" s="95"/>
      <c r="D2" s="95"/>
      <c r="E2" s="95"/>
      <c r="F2" s="95"/>
      <c r="G2" s="95"/>
      <c r="H2" s="95"/>
      <c r="I2" s="95"/>
      <c r="J2" s="95"/>
      <c r="K2" s="95"/>
    </row>
    <row r="3" spans="2:13" ht="18" customHeight="1">
      <c r="B3" s="113">
        <v>1</v>
      </c>
      <c r="C3" s="95" t="s">
        <v>191</v>
      </c>
      <c r="D3" s="95"/>
      <c r="E3" s="95"/>
      <c r="F3" s="95"/>
      <c r="G3" s="95"/>
      <c r="H3" s="95"/>
      <c r="I3" s="95"/>
      <c r="J3" s="95"/>
      <c r="K3" s="95"/>
    </row>
    <row r="4" spans="2:13" ht="18" customHeight="1">
      <c r="B4" s="113"/>
      <c r="C4" s="95" t="s">
        <v>190</v>
      </c>
      <c r="D4" s="95"/>
      <c r="E4" s="95"/>
      <c r="F4" s="95"/>
      <c r="G4" s="95"/>
      <c r="H4" s="95"/>
      <c r="I4" s="95"/>
      <c r="J4" s="95"/>
      <c r="K4" s="95"/>
    </row>
    <row r="5" spans="2:13" ht="18" customHeight="1">
      <c r="B5" s="113">
        <v>2</v>
      </c>
      <c r="C5" s="95" t="s">
        <v>188</v>
      </c>
      <c r="D5" s="95"/>
      <c r="E5" s="95"/>
      <c r="F5" s="95"/>
      <c r="G5" s="95"/>
      <c r="H5" s="95"/>
      <c r="I5" s="95"/>
      <c r="J5" s="95"/>
      <c r="K5" s="95"/>
    </row>
    <row r="6" spans="2:13" ht="18" customHeight="1">
      <c r="B6" s="95"/>
      <c r="C6" s="126" t="s">
        <v>189</v>
      </c>
      <c r="D6" s="126"/>
      <c r="E6" s="126"/>
      <c r="F6" s="126"/>
      <c r="G6" s="126"/>
      <c r="H6" s="126"/>
      <c r="I6" s="126"/>
      <c r="J6" s="126"/>
      <c r="K6" s="126"/>
      <c r="L6" s="126"/>
      <c r="M6" s="126"/>
    </row>
    <row r="7" spans="2:13" ht="18" customHeight="1">
      <c r="B7" s="95"/>
      <c r="C7" s="126" t="s">
        <v>192</v>
      </c>
      <c r="D7" s="126"/>
      <c r="E7" s="126"/>
      <c r="F7" s="126"/>
      <c r="G7" s="126"/>
      <c r="H7" s="126"/>
      <c r="I7" s="126"/>
      <c r="J7" s="126"/>
      <c r="K7" s="126"/>
      <c r="L7" s="126"/>
      <c r="M7" s="126"/>
    </row>
    <row r="8" spans="2:13" ht="12" customHeight="1"/>
    <row r="9" spans="2:13" ht="24.95" customHeight="1"/>
    <row r="10" spans="2:13" ht="24.95" customHeight="1"/>
    <row r="11" spans="2:13" ht="24.95" customHeight="1"/>
    <row r="12" spans="2:13" ht="24.95" customHeight="1"/>
    <row r="13" spans="2:13" ht="24.95" customHeight="1"/>
    <row r="14" spans="2:13" ht="24.95" customHeight="1"/>
    <row r="15" spans="2:13" ht="24.95" customHeight="1"/>
    <row r="16" spans="2:13" ht="24.95" customHeight="1"/>
    <row r="17" spans="1:12" ht="24.95" customHeight="1"/>
    <row r="18" spans="1:12" ht="24.95" customHeight="1"/>
    <row r="19" spans="1:12" ht="24.95" customHeight="1"/>
    <row r="20" spans="1:12" ht="20.100000000000001" customHeight="1"/>
    <row r="21" spans="1:12" ht="20.100000000000001" customHeight="1"/>
    <row r="22" spans="1:12" ht="20.100000000000001" customHeight="1"/>
    <row r="23" spans="1:12" ht="12.75" customHeight="1"/>
    <row r="24" spans="1:12" ht="20.100000000000001" customHeight="1"/>
    <row r="25" spans="1:12" ht="15">
      <c r="B25" s="98">
        <v>3</v>
      </c>
      <c r="C25" s="122" t="s">
        <v>182</v>
      </c>
      <c r="D25" s="122"/>
      <c r="E25" s="122"/>
      <c r="F25" s="122"/>
      <c r="G25" s="122"/>
      <c r="H25" s="122"/>
      <c r="I25" s="122"/>
      <c r="J25" s="122"/>
      <c r="K25" s="122"/>
    </row>
    <row r="26" spans="1:12" ht="15">
      <c r="B26" s="96"/>
      <c r="C26" s="111" t="s">
        <v>181</v>
      </c>
      <c r="D26" s="111"/>
      <c r="E26" s="111"/>
      <c r="F26" s="111"/>
      <c r="G26" s="111"/>
      <c r="H26" s="111"/>
      <c r="I26" s="111"/>
      <c r="J26" s="111"/>
      <c r="K26" s="111"/>
    </row>
    <row r="27" spans="1:12" ht="34.5" customHeight="1">
      <c r="B27" s="96"/>
      <c r="C27" s="122" t="s">
        <v>251</v>
      </c>
      <c r="D27" s="122"/>
      <c r="E27" s="122"/>
      <c r="F27" s="122"/>
      <c r="G27" s="122"/>
      <c r="H27" s="122"/>
      <c r="I27" s="122"/>
      <c r="J27" s="122"/>
      <c r="K27" s="122"/>
    </row>
    <row r="28" spans="1:12" ht="34.5" customHeight="1">
      <c r="B28" s="96"/>
      <c r="C28" s="122" t="s">
        <v>268</v>
      </c>
      <c r="D28" s="122"/>
      <c r="E28" s="122"/>
      <c r="F28" s="122"/>
      <c r="G28" s="122"/>
      <c r="H28" s="122"/>
      <c r="I28" s="122"/>
      <c r="J28" s="122"/>
      <c r="K28" s="122"/>
      <c r="L28" s="122"/>
    </row>
    <row r="29" spans="1:12" ht="39.75" customHeight="1">
      <c r="B29" s="96"/>
      <c r="C29" s="122" t="s">
        <v>269</v>
      </c>
      <c r="D29" s="122"/>
      <c r="E29" s="122"/>
      <c r="F29" s="122"/>
      <c r="G29" s="122"/>
      <c r="H29" s="122"/>
      <c r="I29" s="122"/>
      <c r="J29" s="122"/>
      <c r="K29" s="122"/>
      <c r="L29" s="122"/>
    </row>
    <row r="30" spans="1:12" ht="57" customHeight="1">
      <c r="B30" s="96"/>
      <c r="C30" s="122" t="s">
        <v>270</v>
      </c>
      <c r="D30" s="122"/>
      <c r="E30" s="122"/>
      <c r="F30" s="122"/>
      <c r="G30" s="122"/>
      <c r="H30" s="122"/>
      <c r="I30" s="122"/>
      <c r="J30" s="122"/>
      <c r="K30" s="122"/>
    </row>
    <row r="31" spans="1:12" ht="19.5" customHeight="1" thickBot="1">
      <c r="B31" s="96"/>
      <c r="C31" s="111"/>
      <c r="D31" s="111"/>
      <c r="E31" s="111"/>
      <c r="F31" s="111"/>
      <c r="G31" s="111"/>
      <c r="H31" s="111"/>
      <c r="I31" s="111"/>
      <c r="J31" s="111"/>
      <c r="K31" s="111"/>
    </row>
    <row r="32" spans="1:12" ht="80.25" customHeight="1" thickBot="1">
      <c r="A32" s="93"/>
      <c r="B32" s="96"/>
      <c r="C32" s="123" t="s">
        <v>271</v>
      </c>
      <c r="D32" s="124"/>
      <c r="E32" s="124"/>
      <c r="F32" s="124"/>
      <c r="G32" s="124"/>
      <c r="H32" s="124"/>
      <c r="I32" s="124"/>
      <c r="J32" s="124"/>
      <c r="K32" s="124"/>
      <c r="L32" s="125"/>
    </row>
    <row r="33" spans="1:11" ht="18" customHeight="1">
      <c r="A33" s="93"/>
      <c r="B33" s="96"/>
      <c r="C33" s="97"/>
      <c r="D33" s="95"/>
      <c r="E33" s="95"/>
      <c r="F33" s="95"/>
      <c r="G33" s="95"/>
      <c r="H33" s="95"/>
      <c r="I33" s="95"/>
      <c r="J33" s="95"/>
      <c r="K33" s="95"/>
    </row>
    <row r="34" spans="1:11" ht="35.25" customHeight="1">
      <c r="A34" s="93"/>
      <c r="B34" s="96"/>
      <c r="C34" s="97"/>
      <c r="D34" s="95"/>
      <c r="E34" s="95"/>
      <c r="F34" s="95"/>
      <c r="G34" s="95"/>
      <c r="H34" s="95"/>
      <c r="I34" s="95"/>
      <c r="J34" s="95"/>
      <c r="K34" s="95"/>
    </row>
    <row r="35" spans="1:11" ht="18" customHeight="1">
      <c r="A35" s="93"/>
      <c r="B35" s="23"/>
      <c r="C35" s="93"/>
    </row>
    <row r="36" spans="1:11" ht="7.5" customHeight="1">
      <c r="A36" s="93"/>
      <c r="B36" s="23"/>
      <c r="C36" s="93"/>
    </row>
    <row r="37" spans="1:11" ht="36.75" customHeight="1"/>
    <row r="38" spans="1:11" ht="48.75" customHeight="1"/>
    <row r="39" spans="1:11" ht="48.75" customHeight="1"/>
  </sheetData>
  <mergeCells count="8">
    <mergeCell ref="C30:K30"/>
    <mergeCell ref="C32:L32"/>
    <mergeCell ref="C6:M6"/>
    <mergeCell ref="C7:M7"/>
    <mergeCell ref="C25:K25"/>
    <mergeCell ref="C27:K27"/>
    <mergeCell ref="C28:L28"/>
    <mergeCell ref="C29:L29"/>
  </mergeCells>
  <phoneticPr fontId="1"/>
  <pageMargins left="0.9055118110236221" right="0.31496062992125984" top="0.98425196850393704" bottom="0.35433070866141736" header="0.31496062992125984" footer="0.31496062992125984"/>
  <pageSetup paperSize="9" scale="87"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39997558519241921"/>
    <pageSetUpPr fitToPage="1"/>
  </sheetPr>
  <dimension ref="B7:BE38"/>
  <sheetViews>
    <sheetView view="pageBreakPreview" zoomScale="90" zoomScaleNormal="70" zoomScaleSheetLayoutView="90" workbookViewId="0">
      <selection activeCell="AV22" sqref="AV22"/>
    </sheetView>
  </sheetViews>
  <sheetFormatPr defaultRowHeight="13.5"/>
  <cols>
    <col min="1" max="2" width="2.625" customWidth="1"/>
    <col min="3" max="3" width="2.75" customWidth="1"/>
    <col min="4" max="6" width="2.625" customWidth="1"/>
    <col min="7" max="7" width="3" customWidth="1"/>
    <col min="8" max="13" width="2.625" customWidth="1"/>
    <col min="14" max="14" width="3" customWidth="1"/>
    <col min="15" max="20" width="3.125" customWidth="1"/>
    <col min="21" max="21" width="2.75" customWidth="1"/>
    <col min="22" max="26" width="2.625" customWidth="1"/>
    <col min="27" max="27" width="4.125" customWidth="1"/>
    <col min="28" max="28" width="4.625" customWidth="1"/>
    <col min="29" max="35" width="2.625" customWidth="1"/>
    <col min="36" max="36" width="3.5" customWidth="1"/>
    <col min="37" max="65" width="2.625" customWidth="1"/>
  </cols>
  <sheetData>
    <row r="7" spans="2:42">
      <c r="C7" s="82"/>
      <c r="D7" s="82"/>
      <c r="E7" s="82"/>
      <c r="F7" s="82"/>
      <c r="G7" s="82"/>
      <c r="H7" s="82"/>
      <c r="I7" s="82"/>
      <c r="J7" s="82"/>
      <c r="K7" s="82"/>
      <c r="L7" s="82"/>
      <c r="M7" s="82"/>
      <c r="N7" s="82"/>
      <c r="O7" s="82"/>
      <c r="P7" s="82"/>
    </row>
    <row r="8" spans="2:42" ht="14.25" thickBot="1">
      <c r="C8" s="204" t="s">
        <v>171</v>
      </c>
      <c r="D8" s="204"/>
      <c r="E8" s="204"/>
      <c r="F8" s="82"/>
      <c r="G8" s="82"/>
      <c r="H8" s="82"/>
      <c r="I8" s="82"/>
      <c r="J8" s="82"/>
      <c r="K8" s="82"/>
      <c r="L8" s="82"/>
      <c r="M8" s="82"/>
      <c r="N8" s="82"/>
      <c r="O8" s="82"/>
      <c r="P8" s="82"/>
    </row>
    <row r="9" spans="2:42" ht="14.25" thickBot="1">
      <c r="C9" s="205" t="s">
        <v>172</v>
      </c>
      <c r="D9" s="205"/>
      <c r="E9" s="207">
        <v>5</v>
      </c>
      <c r="F9" s="208"/>
      <c r="G9" s="206" t="s">
        <v>173</v>
      </c>
      <c r="H9" s="206"/>
      <c r="I9" s="207">
        <v>8</v>
      </c>
      <c r="J9" s="208"/>
      <c r="K9" s="206" t="s">
        <v>174</v>
      </c>
      <c r="L9" s="206"/>
      <c r="M9" s="207">
        <v>25</v>
      </c>
      <c r="N9" s="208"/>
      <c r="O9" s="206" t="s">
        <v>175</v>
      </c>
      <c r="P9" s="206"/>
    </row>
    <row r="10" spans="2:42">
      <c r="C10" s="82"/>
      <c r="D10" s="82"/>
      <c r="E10" s="82"/>
      <c r="F10" s="82"/>
      <c r="G10" s="82"/>
      <c r="H10" s="82"/>
      <c r="I10" s="82"/>
      <c r="J10" s="82"/>
      <c r="K10" s="82"/>
      <c r="L10" s="82"/>
      <c r="M10" s="82"/>
      <c r="N10" s="82"/>
      <c r="O10" s="82"/>
      <c r="P10" s="82"/>
    </row>
    <row r="11" spans="2:42">
      <c r="C11" s="82"/>
      <c r="D11" s="82"/>
      <c r="E11" s="82"/>
      <c r="F11" s="82"/>
      <c r="G11" s="82"/>
      <c r="H11" s="82"/>
      <c r="I11" s="82"/>
      <c r="J11" s="82"/>
      <c r="K11" s="82"/>
      <c r="L11" s="82"/>
      <c r="M11" s="82"/>
      <c r="N11" s="82"/>
      <c r="O11" s="82"/>
      <c r="P11" s="82"/>
    </row>
    <row r="12" spans="2:42" ht="20.25" customHeight="1" thickBot="1">
      <c r="B12" s="81"/>
      <c r="C12" s="83" t="s">
        <v>131</v>
      </c>
      <c r="D12" s="81"/>
      <c r="E12" s="81"/>
      <c r="F12" s="81"/>
      <c r="G12" s="81"/>
      <c r="H12" s="81"/>
      <c r="I12" s="81"/>
      <c r="J12" s="81"/>
      <c r="K12" s="81"/>
      <c r="L12" s="81"/>
      <c r="M12" s="81"/>
      <c r="N12" s="81"/>
      <c r="O12" s="81"/>
      <c r="P12" s="81"/>
      <c r="Q12" s="81"/>
      <c r="R12" s="81"/>
      <c r="S12" s="81"/>
      <c r="T12" s="81"/>
      <c r="U12" s="81"/>
      <c r="V12" s="81"/>
      <c r="W12" s="81"/>
      <c r="X12" s="81"/>
      <c r="Y12" s="81"/>
      <c r="Z12" s="81"/>
      <c r="AA12" s="81"/>
      <c r="AB12" s="81"/>
      <c r="AC12" s="81"/>
      <c r="AD12" s="81"/>
    </row>
    <row r="13" spans="2:42" ht="13.5" customHeight="1">
      <c r="B13" s="81"/>
      <c r="C13" s="132" t="s">
        <v>132</v>
      </c>
      <c r="D13" s="128"/>
      <c r="E13" s="128"/>
      <c r="F13" s="128"/>
      <c r="G13" s="128"/>
      <c r="H13" s="128"/>
      <c r="I13" s="128"/>
      <c r="J13" s="128"/>
      <c r="K13" s="128"/>
      <c r="L13" s="128"/>
      <c r="M13" s="128"/>
      <c r="N13" s="128"/>
      <c r="O13" s="134" t="s">
        <v>133</v>
      </c>
      <c r="P13" s="135"/>
      <c r="Q13" s="135"/>
      <c r="R13" s="135"/>
      <c r="S13" s="135"/>
      <c r="T13" s="135"/>
      <c r="U13" s="135"/>
      <c r="V13" s="128" t="s">
        <v>134</v>
      </c>
      <c r="W13" s="128"/>
      <c r="X13" s="128"/>
      <c r="Y13" s="128"/>
      <c r="Z13" s="128"/>
      <c r="AA13" s="128"/>
      <c r="AB13" s="128"/>
      <c r="AC13" s="128"/>
      <c r="AD13" s="128"/>
      <c r="AE13" s="128"/>
      <c r="AF13" s="128"/>
      <c r="AG13" s="128"/>
      <c r="AH13" s="137" t="s">
        <v>263</v>
      </c>
      <c r="AI13" s="138"/>
      <c r="AJ13" s="138"/>
      <c r="AK13" s="139"/>
      <c r="AL13" s="127" t="s">
        <v>135</v>
      </c>
      <c r="AM13" s="128"/>
      <c r="AN13" s="128"/>
      <c r="AO13" s="128"/>
      <c r="AP13" s="129"/>
    </row>
    <row r="14" spans="2:42" ht="12" customHeight="1">
      <c r="B14" s="81"/>
      <c r="C14" s="133"/>
      <c r="D14" s="130"/>
      <c r="E14" s="130"/>
      <c r="F14" s="130"/>
      <c r="G14" s="130"/>
      <c r="H14" s="130"/>
      <c r="I14" s="130"/>
      <c r="J14" s="130"/>
      <c r="K14" s="130"/>
      <c r="L14" s="130"/>
      <c r="M14" s="130"/>
      <c r="N14" s="130"/>
      <c r="O14" s="136"/>
      <c r="P14" s="136"/>
      <c r="Q14" s="136"/>
      <c r="R14" s="136"/>
      <c r="S14" s="136"/>
      <c r="T14" s="136"/>
      <c r="U14" s="136"/>
      <c r="V14" s="130"/>
      <c r="W14" s="130"/>
      <c r="X14" s="130"/>
      <c r="Y14" s="130"/>
      <c r="Z14" s="130"/>
      <c r="AA14" s="130"/>
      <c r="AB14" s="130"/>
      <c r="AC14" s="130"/>
      <c r="AD14" s="130"/>
      <c r="AE14" s="130"/>
      <c r="AF14" s="130"/>
      <c r="AG14" s="130"/>
      <c r="AH14" s="140"/>
      <c r="AI14" s="141"/>
      <c r="AJ14" s="141"/>
      <c r="AK14" s="142"/>
      <c r="AL14" s="130"/>
      <c r="AM14" s="130"/>
      <c r="AN14" s="130"/>
      <c r="AO14" s="130"/>
      <c r="AP14" s="131"/>
    </row>
    <row r="15" spans="2:42" ht="30" customHeight="1">
      <c r="C15" s="143" t="s">
        <v>222</v>
      </c>
      <c r="D15" s="144"/>
      <c r="E15" s="144"/>
      <c r="F15" s="144"/>
      <c r="G15" s="144"/>
      <c r="H15" s="144"/>
      <c r="I15" s="144"/>
      <c r="J15" s="144"/>
      <c r="K15" s="144"/>
      <c r="L15" s="144"/>
      <c r="M15" s="144"/>
      <c r="N15" s="144"/>
      <c r="O15" s="147" t="s">
        <v>236</v>
      </c>
      <c r="P15" s="147"/>
      <c r="Q15" s="147"/>
      <c r="R15" s="147"/>
      <c r="S15" s="147"/>
      <c r="T15" s="147"/>
      <c r="U15" s="147"/>
      <c r="V15" s="144" t="s">
        <v>249</v>
      </c>
      <c r="W15" s="144"/>
      <c r="X15" s="144"/>
      <c r="Y15" s="144"/>
      <c r="Z15" s="144"/>
      <c r="AA15" s="144"/>
      <c r="AB15" s="144"/>
      <c r="AC15" s="144"/>
      <c r="AD15" s="144"/>
      <c r="AE15" s="144"/>
      <c r="AF15" s="144"/>
      <c r="AG15" s="144"/>
      <c r="AH15" s="144" t="s">
        <v>248</v>
      </c>
      <c r="AI15" s="144"/>
      <c r="AJ15" s="144"/>
      <c r="AK15" s="144"/>
      <c r="AL15" s="144">
        <v>50</v>
      </c>
      <c r="AM15" s="144"/>
      <c r="AN15" s="144"/>
      <c r="AO15" s="144"/>
      <c r="AP15" s="149"/>
    </row>
    <row r="16" spans="2:42" ht="30" customHeight="1" thickBot="1">
      <c r="C16" s="145"/>
      <c r="D16" s="146"/>
      <c r="E16" s="146"/>
      <c r="F16" s="146"/>
      <c r="G16" s="146"/>
      <c r="H16" s="146"/>
      <c r="I16" s="146"/>
      <c r="J16" s="146"/>
      <c r="K16" s="146"/>
      <c r="L16" s="146"/>
      <c r="M16" s="146"/>
      <c r="N16" s="146"/>
      <c r="O16" s="148"/>
      <c r="P16" s="148"/>
      <c r="Q16" s="148"/>
      <c r="R16" s="148"/>
      <c r="S16" s="148"/>
      <c r="T16" s="148"/>
      <c r="U16" s="148"/>
      <c r="V16" s="146"/>
      <c r="W16" s="146"/>
      <c r="X16" s="146"/>
      <c r="Y16" s="146"/>
      <c r="Z16" s="146"/>
      <c r="AA16" s="146"/>
      <c r="AB16" s="146"/>
      <c r="AC16" s="146"/>
      <c r="AD16" s="146"/>
      <c r="AE16" s="146"/>
      <c r="AF16" s="146"/>
      <c r="AG16" s="146"/>
      <c r="AH16" s="146"/>
      <c r="AI16" s="146"/>
      <c r="AJ16" s="146"/>
      <c r="AK16" s="146"/>
      <c r="AL16" s="146"/>
      <c r="AM16" s="146"/>
      <c r="AN16" s="146"/>
      <c r="AO16" s="146"/>
      <c r="AP16" s="150"/>
    </row>
    <row r="17" spans="3:57" ht="12" customHeight="1">
      <c r="C17" s="175" t="s">
        <v>168</v>
      </c>
      <c r="D17" s="176"/>
      <c r="E17" s="176"/>
      <c r="F17" s="176"/>
      <c r="G17" s="176"/>
      <c r="H17" s="176"/>
      <c r="I17" s="177"/>
      <c r="J17" s="175" t="s">
        <v>93</v>
      </c>
      <c r="K17" s="176"/>
      <c r="L17" s="176"/>
      <c r="M17" s="176"/>
      <c r="N17" s="176"/>
      <c r="O17" s="176"/>
      <c r="P17" s="176"/>
      <c r="Q17" s="176"/>
      <c r="R17" s="176"/>
      <c r="S17" s="176"/>
      <c r="T17" s="176"/>
      <c r="U17" s="176"/>
      <c r="V17" s="176"/>
      <c r="W17" s="176"/>
      <c r="X17" s="176"/>
      <c r="Y17" s="176"/>
      <c r="Z17" s="176"/>
      <c r="AA17" s="177"/>
      <c r="AB17" s="175" t="s">
        <v>170</v>
      </c>
      <c r="AC17" s="176"/>
      <c r="AD17" s="176"/>
      <c r="AE17" s="176"/>
      <c r="AF17" s="176"/>
      <c r="AG17" s="176"/>
      <c r="AH17" s="176"/>
      <c r="AI17" s="176"/>
      <c r="AJ17" s="176"/>
      <c r="AK17" s="176"/>
      <c r="AL17" s="176"/>
      <c r="AM17" s="176"/>
      <c r="AN17" s="176"/>
      <c r="AO17" s="176"/>
      <c r="AP17" s="177"/>
    </row>
    <row r="18" spans="3:57" ht="9.75" customHeight="1" thickBot="1">
      <c r="C18" s="178"/>
      <c r="D18" s="179"/>
      <c r="E18" s="179"/>
      <c r="F18" s="179"/>
      <c r="G18" s="179"/>
      <c r="H18" s="179"/>
      <c r="I18" s="180"/>
      <c r="J18" s="178"/>
      <c r="K18" s="179"/>
      <c r="L18" s="179"/>
      <c r="M18" s="179"/>
      <c r="N18" s="179"/>
      <c r="O18" s="179"/>
      <c r="P18" s="179"/>
      <c r="Q18" s="179"/>
      <c r="R18" s="179"/>
      <c r="S18" s="179"/>
      <c r="T18" s="179"/>
      <c r="U18" s="179"/>
      <c r="V18" s="179"/>
      <c r="W18" s="179"/>
      <c r="X18" s="179"/>
      <c r="Y18" s="179"/>
      <c r="Z18" s="179"/>
      <c r="AA18" s="180"/>
      <c r="AB18" s="178"/>
      <c r="AC18" s="179"/>
      <c r="AD18" s="179"/>
      <c r="AE18" s="179"/>
      <c r="AF18" s="179"/>
      <c r="AG18" s="179"/>
      <c r="AH18" s="179"/>
      <c r="AI18" s="179"/>
      <c r="AJ18" s="179"/>
      <c r="AK18" s="179"/>
      <c r="AL18" s="179"/>
      <c r="AM18" s="179"/>
      <c r="AN18" s="179"/>
      <c r="AO18" s="179"/>
      <c r="AP18" s="180"/>
    </row>
    <row r="19" spans="3:57" ht="12.75" customHeight="1">
      <c r="C19" s="211" t="s">
        <v>225</v>
      </c>
      <c r="D19" s="212"/>
      <c r="E19" s="213"/>
      <c r="F19" s="209" t="s">
        <v>169</v>
      </c>
      <c r="G19" s="211" t="s">
        <v>226</v>
      </c>
      <c r="H19" s="212"/>
      <c r="I19" s="213"/>
      <c r="J19" s="189" t="s">
        <v>223</v>
      </c>
      <c r="K19" s="190"/>
      <c r="L19" s="190"/>
      <c r="M19" s="190"/>
      <c r="N19" s="190"/>
      <c r="O19" s="190"/>
      <c r="P19" s="190"/>
      <c r="Q19" s="190"/>
      <c r="R19" s="190"/>
      <c r="S19" s="190"/>
      <c r="T19" s="190"/>
      <c r="U19" s="190"/>
      <c r="V19" s="190"/>
      <c r="W19" s="190"/>
      <c r="X19" s="190"/>
      <c r="Y19" s="190"/>
      <c r="Z19" s="190"/>
      <c r="AA19" s="191"/>
      <c r="AB19" s="189" t="s">
        <v>224</v>
      </c>
      <c r="AC19" s="190"/>
      <c r="AD19" s="190"/>
      <c r="AE19" s="190"/>
      <c r="AF19" s="190"/>
      <c r="AG19" s="190"/>
      <c r="AH19" s="190"/>
      <c r="AI19" s="190"/>
      <c r="AJ19" s="190"/>
      <c r="AK19" s="190"/>
      <c r="AL19" s="190"/>
      <c r="AM19" s="190"/>
      <c r="AN19" s="190"/>
      <c r="AO19" s="190"/>
      <c r="AP19" s="191"/>
    </row>
    <row r="20" spans="3:57" ht="20.100000000000001" customHeight="1" thickBot="1">
      <c r="C20" s="214"/>
      <c r="D20" s="215"/>
      <c r="E20" s="216"/>
      <c r="F20" s="210"/>
      <c r="G20" s="214"/>
      <c r="H20" s="215"/>
      <c r="I20" s="216"/>
      <c r="J20" s="192"/>
      <c r="K20" s="193"/>
      <c r="L20" s="193"/>
      <c r="M20" s="193"/>
      <c r="N20" s="193"/>
      <c r="O20" s="193"/>
      <c r="P20" s="193"/>
      <c r="Q20" s="193"/>
      <c r="R20" s="193"/>
      <c r="S20" s="193"/>
      <c r="T20" s="193"/>
      <c r="U20" s="193"/>
      <c r="V20" s="193"/>
      <c r="W20" s="193"/>
      <c r="X20" s="193"/>
      <c r="Y20" s="193"/>
      <c r="Z20" s="193"/>
      <c r="AA20" s="194"/>
      <c r="AB20" s="192"/>
      <c r="AC20" s="193"/>
      <c r="AD20" s="193"/>
      <c r="AE20" s="193"/>
      <c r="AF20" s="193"/>
      <c r="AG20" s="193"/>
      <c r="AH20" s="193"/>
      <c r="AI20" s="193"/>
      <c r="AJ20" s="193"/>
      <c r="AK20" s="193"/>
      <c r="AL20" s="193"/>
      <c r="AM20" s="193"/>
      <c r="AN20" s="193"/>
      <c r="AO20" s="193"/>
      <c r="AP20" s="194"/>
    </row>
    <row r="21" spans="3:57" ht="20.100000000000001" customHeight="1"/>
    <row r="22" spans="3:57" ht="20.100000000000001" customHeight="1"/>
    <row r="23" spans="3:57" ht="20.100000000000001" customHeight="1"/>
    <row r="24" spans="3:57" ht="20.100000000000001" customHeight="1"/>
    <row r="25" spans="3:57" ht="20.100000000000001" customHeight="1" thickBot="1">
      <c r="C25" s="84" t="s">
        <v>136</v>
      </c>
    </row>
    <row r="26" spans="3:57" ht="20.100000000000001" customHeight="1" thickBot="1">
      <c r="C26" s="183"/>
      <c r="D26" s="184"/>
      <c r="E26" s="184"/>
      <c r="F26" s="184"/>
      <c r="G26" s="184"/>
      <c r="H26" s="184"/>
      <c r="I26" s="184"/>
      <c r="J26" s="184"/>
      <c r="K26" s="184"/>
      <c r="L26" s="184"/>
      <c r="M26" s="184"/>
      <c r="N26" s="185"/>
      <c r="O26" s="186" t="s">
        <v>137</v>
      </c>
      <c r="P26" s="187"/>
      <c r="Q26" s="187"/>
      <c r="R26" s="187"/>
      <c r="S26" s="187"/>
      <c r="T26" s="187"/>
      <c r="U26" s="187"/>
      <c r="V26" s="187" t="s">
        <v>138</v>
      </c>
      <c r="W26" s="187"/>
      <c r="X26" s="187"/>
      <c r="Y26" s="187"/>
      <c r="Z26" s="187"/>
      <c r="AA26" s="187"/>
      <c r="AB26" s="187"/>
      <c r="AC26" s="187" t="s">
        <v>139</v>
      </c>
      <c r="AD26" s="187"/>
      <c r="AE26" s="187"/>
      <c r="AF26" s="187"/>
      <c r="AG26" s="187"/>
      <c r="AH26" s="187"/>
      <c r="AI26" s="187"/>
      <c r="AJ26" s="187" t="s">
        <v>14</v>
      </c>
      <c r="AK26" s="187"/>
      <c r="AL26" s="187"/>
      <c r="AM26" s="187"/>
      <c r="AN26" s="187"/>
      <c r="AO26" s="187"/>
      <c r="AP26" s="187"/>
      <c r="AQ26" s="187"/>
      <c r="AR26" s="187"/>
      <c r="AS26" s="187"/>
      <c r="AT26" s="187"/>
      <c r="AU26" s="188"/>
    </row>
    <row r="27" spans="3:57" ht="14.1" customHeight="1">
      <c r="C27" s="159" t="s">
        <v>140</v>
      </c>
      <c r="D27" s="160"/>
      <c r="E27" s="160"/>
      <c r="F27" s="160"/>
      <c r="G27" s="160"/>
      <c r="H27" s="160"/>
      <c r="I27" s="160"/>
      <c r="J27" s="160"/>
      <c r="K27" s="160"/>
      <c r="L27" s="160"/>
      <c r="M27" s="160"/>
      <c r="N27" s="161"/>
      <c r="O27" s="162" t="s">
        <v>227</v>
      </c>
      <c r="P27" s="163"/>
      <c r="Q27" s="163"/>
      <c r="R27" s="163"/>
      <c r="S27" s="163"/>
      <c r="T27" s="163"/>
      <c r="U27" s="163"/>
      <c r="V27" s="163" t="s">
        <v>246</v>
      </c>
      <c r="W27" s="163"/>
      <c r="X27" s="163"/>
      <c r="Y27" s="163"/>
      <c r="Z27" s="163"/>
      <c r="AA27" s="163"/>
      <c r="AB27" s="163"/>
      <c r="AC27" s="163" t="s">
        <v>141</v>
      </c>
      <c r="AD27" s="163"/>
      <c r="AE27" s="163"/>
      <c r="AF27" s="163"/>
      <c r="AG27" s="163"/>
      <c r="AH27" s="163"/>
      <c r="AI27" s="163"/>
      <c r="AJ27" s="164" t="s">
        <v>144</v>
      </c>
      <c r="AK27" s="144"/>
      <c r="AL27" s="144"/>
      <c r="AM27" s="144"/>
      <c r="AN27" s="144"/>
      <c r="AO27" s="144"/>
      <c r="AP27" s="144"/>
      <c r="AQ27" s="144"/>
      <c r="AR27" s="144"/>
      <c r="AS27" s="144"/>
      <c r="AT27" s="144"/>
      <c r="AU27" s="149"/>
    </row>
    <row r="28" spans="3:57" ht="14.1" customHeight="1" thickBot="1">
      <c r="C28" s="133"/>
      <c r="D28" s="130"/>
      <c r="E28" s="130"/>
      <c r="F28" s="130"/>
      <c r="G28" s="130"/>
      <c r="H28" s="130"/>
      <c r="I28" s="130"/>
      <c r="J28" s="130"/>
      <c r="K28" s="130"/>
      <c r="L28" s="130"/>
      <c r="M28" s="130"/>
      <c r="N28" s="131"/>
      <c r="O28" s="143"/>
      <c r="P28" s="144"/>
      <c r="Q28" s="144"/>
      <c r="R28" s="144"/>
      <c r="S28" s="144"/>
      <c r="T28" s="144"/>
      <c r="U28" s="144"/>
      <c r="V28" s="144"/>
      <c r="W28" s="144"/>
      <c r="X28" s="144"/>
      <c r="Y28" s="144"/>
      <c r="Z28" s="144"/>
      <c r="AA28" s="144"/>
      <c r="AB28" s="144"/>
      <c r="AC28" s="144"/>
      <c r="AD28" s="144"/>
      <c r="AE28" s="144"/>
      <c r="AF28" s="144"/>
      <c r="AG28" s="144"/>
      <c r="AH28" s="144"/>
      <c r="AI28" s="144"/>
      <c r="AJ28" s="146"/>
      <c r="AK28" s="146"/>
      <c r="AL28" s="146"/>
      <c r="AM28" s="146"/>
      <c r="AN28" s="146"/>
      <c r="AO28" s="146"/>
      <c r="AP28" s="146"/>
      <c r="AQ28" s="146"/>
      <c r="AR28" s="146"/>
      <c r="AS28" s="146"/>
      <c r="AT28" s="146"/>
      <c r="AU28" s="150"/>
    </row>
    <row r="29" spans="3:57" ht="14.1" customHeight="1">
      <c r="C29" s="133" t="s">
        <v>142</v>
      </c>
      <c r="D29" s="130"/>
      <c r="E29" s="130"/>
      <c r="F29" s="130"/>
      <c r="G29" s="130"/>
      <c r="H29" s="130"/>
      <c r="I29" s="130"/>
      <c r="J29" s="130"/>
      <c r="K29" s="130"/>
      <c r="L29" s="130"/>
      <c r="M29" s="130"/>
      <c r="N29" s="131"/>
      <c r="O29" s="143" t="s">
        <v>143</v>
      </c>
      <c r="P29" s="144"/>
      <c r="Q29" s="144"/>
      <c r="R29" s="144"/>
      <c r="S29" s="144"/>
      <c r="T29" s="144"/>
      <c r="U29" s="144"/>
      <c r="V29" s="144" t="s">
        <v>247</v>
      </c>
      <c r="W29" s="144"/>
      <c r="X29" s="144"/>
      <c r="Y29" s="144"/>
      <c r="Z29" s="144"/>
      <c r="AA29" s="144"/>
      <c r="AB29" s="144"/>
      <c r="AC29" s="144" t="s">
        <v>141</v>
      </c>
      <c r="AD29" s="144"/>
      <c r="AE29" s="144"/>
      <c r="AF29" s="144"/>
      <c r="AG29" s="144"/>
      <c r="AH29" s="144"/>
      <c r="AI29" s="144"/>
      <c r="AJ29" s="164" t="s">
        <v>229</v>
      </c>
      <c r="AK29" s="144"/>
      <c r="AL29" s="144"/>
      <c r="AM29" s="144"/>
      <c r="AN29" s="144"/>
      <c r="AO29" s="144"/>
      <c r="AP29" s="144"/>
      <c r="AQ29" s="144"/>
      <c r="AR29" s="144"/>
      <c r="AS29" s="144"/>
      <c r="AT29" s="144"/>
      <c r="AU29" s="149"/>
      <c r="AV29" s="195" t="s">
        <v>145</v>
      </c>
      <c r="AW29" s="196"/>
      <c r="AX29" s="196"/>
      <c r="AY29" s="196"/>
      <c r="AZ29" s="196"/>
      <c r="BA29" s="196"/>
      <c r="BB29" s="196"/>
      <c r="BC29" s="196"/>
      <c r="BD29" s="196"/>
      <c r="BE29" s="197"/>
    </row>
    <row r="30" spans="3:57" ht="14.1" customHeight="1" thickBot="1">
      <c r="C30" s="165"/>
      <c r="D30" s="166"/>
      <c r="E30" s="166"/>
      <c r="F30" s="166"/>
      <c r="G30" s="166"/>
      <c r="H30" s="166"/>
      <c r="I30" s="166"/>
      <c r="J30" s="166"/>
      <c r="K30" s="166"/>
      <c r="L30" s="166"/>
      <c r="M30" s="166"/>
      <c r="N30" s="167"/>
      <c r="O30" s="168"/>
      <c r="P30" s="169"/>
      <c r="Q30" s="169"/>
      <c r="R30" s="169"/>
      <c r="S30" s="169"/>
      <c r="T30" s="169"/>
      <c r="U30" s="169"/>
      <c r="V30" s="169"/>
      <c r="W30" s="169"/>
      <c r="X30" s="169"/>
      <c r="Y30" s="169"/>
      <c r="Z30" s="169"/>
      <c r="AA30" s="169"/>
      <c r="AB30" s="169"/>
      <c r="AC30" s="169"/>
      <c r="AD30" s="169"/>
      <c r="AE30" s="169"/>
      <c r="AF30" s="169"/>
      <c r="AG30" s="169"/>
      <c r="AH30" s="169"/>
      <c r="AI30" s="169"/>
      <c r="AJ30" s="169"/>
      <c r="AK30" s="169"/>
      <c r="AL30" s="169"/>
      <c r="AM30" s="169"/>
      <c r="AN30" s="169"/>
      <c r="AO30" s="169"/>
      <c r="AP30" s="169"/>
      <c r="AQ30" s="169"/>
      <c r="AR30" s="169"/>
      <c r="AS30" s="169"/>
      <c r="AT30" s="169"/>
      <c r="AU30" s="170"/>
      <c r="AV30" s="198"/>
      <c r="AW30" s="198"/>
      <c r="AX30" s="198"/>
      <c r="AY30" s="198"/>
      <c r="AZ30" s="198"/>
      <c r="BA30" s="198"/>
      <c r="BB30" s="198"/>
      <c r="BC30" s="198"/>
      <c r="BD30" s="198"/>
      <c r="BE30" s="199"/>
    </row>
    <row r="31" spans="3:57">
      <c r="AV31" s="200"/>
      <c r="AW31" s="198"/>
      <c r="AX31" s="198"/>
      <c r="AY31" s="198"/>
      <c r="AZ31" s="198"/>
      <c r="BA31" s="198"/>
      <c r="BB31" s="198"/>
      <c r="BC31" s="198"/>
      <c r="BD31" s="198"/>
      <c r="BE31" s="199"/>
    </row>
    <row r="32" spans="3:57" ht="19.5" customHeight="1" thickBot="1">
      <c r="AV32" s="201"/>
      <c r="AW32" s="202"/>
      <c r="AX32" s="202"/>
      <c r="AY32" s="202"/>
      <c r="AZ32" s="202"/>
      <c r="BA32" s="202"/>
      <c r="BB32" s="202"/>
      <c r="BC32" s="202"/>
      <c r="BD32" s="202"/>
      <c r="BE32" s="203"/>
    </row>
    <row r="33" spans="3:46">
      <c r="C33" s="84" t="s">
        <v>146</v>
      </c>
      <c r="X33" s="81"/>
      <c r="Y33" s="81"/>
      <c r="Z33" s="81"/>
      <c r="AA33" s="81"/>
      <c r="AB33" s="81"/>
      <c r="AC33" s="81"/>
      <c r="AD33" s="81"/>
      <c r="AE33" s="81"/>
      <c r="AF33" s="81"/>
    </row>
    <row r="34" spans="3:46" ht="14.25" thickBot="1">
      <c r="X34" s="81"/>
      <c r="Y34" s="81"/>
      <c r="Z34" s="81"/>
      <c r="AA34" s="81"/>
      <c r="AB34" s="81"/>
      <c r="AC34" s="81"/>
      <c r="AD34" s="81"/>
      <c r="AE34" s="81"/>
      <c r="AF34" s="81"/>
    </row>
    <row r="35" spans="3:46" ht="47.1" customHeight="1" thickBot="1">
      <c r="C35" s="181" t="s">
        <v>147</v>
      </c>
      <c r="D35" s="182"/>
      <c r="E35" s="182"/>
      <c r="F35" s="182"/>
      <c r="G35" s="182"/>
      <c r="H35" s="182"/>
      <c r="I35" s="182"/>
      <c r="J35" s="182"/>
      <c r="K35" s="182"/>
      <c r="L35" s="182"/>
      <c r="M35" s="182"/>
      <c r="N35" s="182"/>
      <c r="O35" s="182"/>
      <c r="P35" s="182"/>
      <c r="Q35" s="182"/>
      <c r="R35" s="182"/>
      <c r="S35" s="182"/>
      <c r="T35" s="182"/>
      <c r="U35" s="182"/>
      <c r="V35" s="182"/>
      <c r="W35" s="182"/>
      <c r="X35" s="182"/>
      <c r="Y35" s="182"/>
      <c r="Z35" s="182"/>
      <c r="AA35" s="182"/>
      <c r="AB35" s="182"/>
      <c r="AC35" s="182"/>
      <c r="AD35" s="182"/>
      <c r="AE35" s="182"/>
      <c r="AF35" s="182"/>
      <c r="AG35" s="182"/>
      <c r="AH35" s="182"/>
      <c r="AI35" s="182"/>
      <c r="AJ35" s="182"/>
      <c r="AK35" s="182"/>
      <c r="AL35" s="182"/>
      <c r="AM35" s="182"/>
      <c r="AN35" s="182"/>
      <c r="AO35" s="171" t="s">
        <v>228</v>
      </c>
      <c r="AP35" s="172"/>
      <c r="AQ35" s="172"/>
      <c r="AR35" s="172"/>
      <c r="AS35" s="172"/>
      <c r="AT35" s="173"/>
    </row>
    <row r="36" spans="3:46" ht="47.1" customHeight="1" thickBot="1">
      <c r="C36" s="154" t="s">
        <v>178</v>
      </c>
      <c r="D36" s="174"/>
      <c r="E36" s="174"/>
      <c r="F36" s="174"/>
      <c r="G36" s="174"/>
      <c r="H36" s="174"/>
      <c r="I36" s="174"/>
      <c r="J36" s="174"/>
      <c r="K36" s="174"/>
      <c r="L36" s="174"/>
      <c r="M36" s="174"/>
      <c r="N36" s="174"/>
      <c r="O36" s="174"/>
      <c r="P36" s="174"/>
      <c r="Q36" s="174"/>
      <c r="R36" s="174"/>
      <c r="S36" s="174"/>
      <c r="T36" s="174"/>
      <c r="U36" s="174"/>
      <c r="V36" s="174"/>
      <c r="W36" s="174"/>
      <c r="X36" s="174"/>
      <c r="Y36" s="174"/>
      <c r="Z36" s="174"/>
      <c r="AA36" s="174"/>
      <c r="AB36" s="174"/>
      <c r="AC36" s="174"/>
      <c r="AD36" s="174"/>
      <c r="AE36" s="174"/>
      <c r="AF36" s="174"/>
      <c r="AG36" s="174"/>
      <c r="AH36" s="174"/>
      <c r="AI36" s="174"/>
      <c r="AJ36" s="174"/>
      <c r="AK36" s="174"/>
      <c r="AL36" s="174"/>
      <c r="AM36" s="174"/>
      <c r="AN36" s="174"/>
      <c r="AO36" s="151" t="s">
        <v>228</v>
      </c>
      <c r="AP36" s="152"/>
      <c r="AQ36" s="152"/>
      <c r="AR36" s="152"/>
      <c r="AS36" s="152"/>
      <c r="AT36" s="153"/>
    </row>
    <row r="37" spans="3:46" ht="47.1" customHeight="1" thickBot="1">
      <c r="C37" s="154" t="s">
        <v>184</v>
      </c>
      <c r="D37" s="174"/>
      <c r="E37" s="174"/>
      <c r="F37" s="174"/>
      <c r="G37" s="174"/>
      <c r="H37" s="174"/>
      <c r="I37" s="174"/>
      <c r="J37" s="174"/>
      <c r="K37" s="174"/>
      <c r="L37" s="174"/>
      <c r="M37" s="174"/>
      <c r="N37" s="174"/>
      <c r="O37" s="174"/>
      <c r="P37" s="174"/>
      <c r="Q37" s="174"/>
      <c r="R37" s="174"/>
      <c r="S37" s="174"/>
      <c r="T37" s="174"/>
      <c r="U37" s="174"/>
      <c r="V37" s="174"/>
      <c r="W37" s="174"/>
      <c r="X37" s="174"/>
      <c r="Y37" s="174"/>
      <c r="Z37" s="174"/>
      <c r="AA37" s="174"/>
      <c r="AB37" s="174"/>
      <c r="AC37" s="174"/>
      <c r="AD37" s="174"/>
      <c r="AE37" s="174"/>
      <c r="AF37" s="174"/>
      <c r="AG37" s="174"/>
      <c r="AH37" s="174"/>
      <c r="AI37" s="174"/>
      <c r="AJ37" s="174"/>
      <c r="AK37" s="174"/>
      <c r="AL37" s="174"/>
      <c r="AM37" s="174"/>
      <c r="AN37" s="174"/>
      <c r="AO37" s="151" t="s">
        <v>228</v>
      </c>
      <c r="AP37" s="152"/>
      <c r="AQ37" s="152"/>
      <c r="AR37" s="152"/>
      <c r="AS37" s="152"/>
      <c r="AT37" s="153"/>
    </row>
    <row r="38" spans="3:46" ht="47.1" customHeight="1" thickBot="1">
      <c r="C38" s="154" t="s">
        <v>193</v>
      </c>
      <c r="D38" s="155"/>
      <c r="E38" s="155"/>
      <c r="F38" s="155"/>
      <c r="G38" s="155"/>
      <c r="H38" s="155"/>
      <c r="I38" s="155"/>
      <c r="J38" s="155"/>
      <c r="K38" s="155"/>
      <c r="L38" s="155"/>
      <c r="M38" s="155"/>
      <c r="N38" s="155"/>
      <c r="O38" s="155"/>
      <c r="P38" s="155"/>
      <c r="Q38" s="155"/>
      <c r="R38" s="155"/>
      <c r="S38" s="155"/>
      <c r="T38" s="155"/>
      <c r="U38" s="155"/>
      <c r="V38" s="155"/>
      <c r="W38" s="155"/>
      <c r="X38" s="155"/>
      <c r="Y38" s="155"/>
      <c r="Z38" s="155"/>
      <c r="AA38" s="155"/>
      <c r="AB38" s="155"/>
      <c r="AC38" s="155"/>
      <c r="AD38" s="155"/>
      <c r="AE38" s="155"/>
      <c r="AF38" s="155"/>
      <c r="AG38" s="155"/>
      <c r="AH38" s="155"/>
      <c r="AI38" s="155"/>
      <c r="AJ38" s="155"/>
      <c r="AK38" s="155"/>
      <c r="AL38" s="155"/>
      <c r="AM38" s="155"/>
      <c r="AN38" s="155"/>
      <c r="AO38" s="156" t="s">
        <v>185</v>
      </c>
      <c r="AP38" s="157"/>
      <c r="AQ38" s="157"/>
      <c r="AR38" s="157"/>
      <c r="AS38" s="157"/>
      <c r="AT38" s="158"/>
    </row>
  </sheetData>
  <mergeCells count="50">
    <mergeCell ref="AO37:AT37"/>
    <mergeCell ref="AV29:BE32"/>
    <mergeCell ref="C8:E8"/>
    <mergeCell ref="C9:D9"/>
    <mergeCell ref="O9:P9"/>
    <mergeCell ref="M9:N9"/>
    <mergeCell ref="K9:L9"/>
    <mergeCell ref="I9:J9"/>
    <mergeCell ref="G9:H9"/>
    <mergeCell ref="E9:F9"/>
    <mergeCell ref="C17:I18"/>
    <mergeCell ref="F19:F20"/>
    <mergeCell ref="G19:I20"/>
    <mergeCell ref="C19:E20"/>
    <mergeCell ref="J17:AA18"/>
    <mergeCell ref="J19:AA20"/>
    <mergeCell ref="AB17:AP18"/>
    <mergeCell ref="C35:AN35"/>
    <mergeCell ref="C26:N26"/>
    <mergeCell ref="O26:U26"/>
    <mergeCell ref="V26:AB26"/>
    <mergeCell ref="AC26:AI26"/>
    <mergeCell ref="AJ26:AU26"/>
    <mergeCell ref="AB19:AP20"/>
    <mergeCell ref="AO36:AT36"/>
    <mergeCell ref="C38:AN38"/>
    <mergeCell ref="AO38:AT38"/>
    <mergeCell ref="C27:N28"/>
    <mergeCell ref="O27:U28"/>
    <mergeCell ref="V27:AB28"/>
    <mergeCell ref="AC27:AI28"/>
    <mergeCell ref="AJ27:AU28"/>
    <mergeCell ref="C29:N30"/>
    <mergeCell ref="O29:U30"/>
    <mergeCell ref="V29:AB30"/>
    <mergeCell ref="AC29:AI30"/>
    <mergeCell ref="AJ29:AU30"/>
    <mergeCell ref="AO35:AT35"/>
    <mergeCell ref="C36:AN36"/>
    <mergeCell ref="C37:AN37"/>
    <mergeCell ref="C15:N16"/>
    <mergeCell ref="O15:U16"/>
    <mergeCell ref="V15:AG16"/>
    <mergeCell ref="AH15:AK16"/>
    <mergeCell ref="AL15:AP16"/>
    <mergeCell ref="AL13:AP14"/>
    <mergeCell ref="C13:N14"/>
    <mergeCell ref="O13:U14"/>
    <mergeCell ref="V13:AG14"/>
    <mergeCell ref="AH13:AK14"/>
  </mergeCells>
  <phoneticPr fontId="1"/>
  <dataValidations count="2">
    <dataValidation type="list" allowBlank="1" showInputMessage="1" showErrorMessage="1" sqref="AO35:AT37">
      <formula1>"確認しました。,　"</formula1>
    </dataValidation>
    <dataValidation type="list" allowBlank="1" showInputMessage="1" showErrorMessage="1" sqref="AO38:AT38">
      <formula1>"他の補助金等を受けていません。,　"</formula1>
    </dataValidation>
  </dataValidations>
  <hyperlinks>
    <hyperlink ref="AJ29" r:id="rId1" display="osaka@mai"/>
    <hyperlink ref="AJ27" r:id="rId2"/>
  </hyperlinks>
  <pageMargins left="0.7" right="0.7" top="0.75" bottom="0.75" header="0.3" footer="0.3"/>
  <pageSetup paperSize="9" scale="72" orientation="landscape" r:id="rId3"/>
  <drawing r:id="rId4"/>
  <legacyDrawing r:id="rId5"/>
  <extLst>
    <ext xmlns:x14="http://schemas.microsoft.com/office/spreadsheetml/2009/9/main" uri="{CCE6A557-97BC-4b89-ADB6-D9C93CAAB3DF}">
      <x14:dataValidations xmlns:xm="http://schemas.microsoft.com/office/excel/2006/main" count="1">
        <x14:dataValidation type="list" allowBlank="1" showInputMessage="1" showErrorMessage="1">
          <x14:formula1>
            <xm:f>'種別（表１・表２）'!$C$39:$C$60</xm:f>
          </x14:formula1>
          <xm:sqref>O15:U16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59999389629810485"/>
  </sheetPr>
  <dimension ref="A1:AX34"/>
  <sheetViews>
    <sheetView showGridLines="0" view="pageBreakPreview" zoomScaleNormal="86" zoomScaleSheetLayoutView="100" workbookViewId="0"/>
  </sheetViews>
  <sheetFormatPr defaultRowHeight="13.5"/>
  <cols>
    <col min="1" max="1" width="18.375" style="24" customWidth="1"/>
    <col min="2" max="2" width="3.5" style="24" bestFit="1" customWidth="1"/>
    <col min="3" max="3" width="21.75" style="24" customWidth="1"/>
    <col min="4" max="4" width="3.125" style="24" customWidth="1"/>
    <col min="5" max="5" width="37" style="24" customWidth="1"/>
  </cols>
  <sheetData>
    <row r="1" spans="1:6" ht="18.75" customHeight="1">
      <c r="A1" s="27" t="s">
        <v>0</v>
      </c>
      <c r="B1" s="27"/>
      <c r="C1" s="27"/>
      <c r="D1" s="27"/>
      <c r="E1" s="28"/>
      <c r="F1" s="1"/>
    </row>
    <row r="2" spans="1:6" ht="18.75" customHeight="1">
      <c r="A2" s="27"/>
      <c r="B2" s="27"/>
      <c r="C2" s="27"/>
      <c r="D2" s="27"/>
      <c r="E2" s="90" t="str">
        <f>IF(基本情報入力!E9="","令和　年　月　日",CONCATENATE("令和",基本情報入力!E9,"年",基本情報入力!I9,"月",基本情報入力!M9,"日"))</f>
        <v>令和5年8月25日</v>
      </c>
      <c r="F2" s="1"/>
    </row>
    <row r="3" spans="1:6" ht="13.5" customHeight="1">
      <c r="A3" s="27"/>
      <c r="B3" s="27"/>
      <c r="C3" s="27"/>
      <c r="D3" s="27"/>
      <c r="E3" s="28"/>
      <c r="F3" s="1"/>
    </row>
    <row r="4" spans="1:6" ht="21.75" customHeight="1">
      <c r="A4" s="27" t="s">
        <v>7</v>
      </c>
      <c r="B4" s="27"/>
      <c r="C4" s="27"/>
      <c r="D4" s="27"/>
      <c r="E4" s="27"/>
      <c r="F4" s="1"/>
    </row>
    <row r="5" spans="1:6" ht="13.5" customHeight="1">
      <c r="A5" s="27"/>
      <c r="B5" s="27"/>
      <c r="C5" s="27"/>
      <c r="D5" s="27"/>
      <c r="E5" s="27"/>
      <c r="F5" s="1"/>
    </row>
    <row r="6" spans="1:6" ht="18.75" customHeight="1">
      <c r="A6" s="27"/>
      <c r="B6" s="27"/>
      <c r="C6" s="27"/>
      <c r="D6" s="218" t="s">
        <v>8</v>
      </c>
      <c r="E6" s="218"/>
      <c r="F6" s="1"/>
    </row>
    <row r="7" spans="1:6" ht="18.75" customHeight="1">
      <c r="A7" s="27"/>
      <c r="B7" s="27"/>
      <c r="C7" s="27"/>
      <c r="D7" s="29" t="s">
        <v>5</v>
      </c>
      <c r="E7" s="104" t="str">
        <f>IF(基本情報入力!C19="","",CONCATENATE(基本情報入力!C19,基本情報入力!F19,基本情報入力!G19))</f>
        <v>〇〇〇-〇〇〇〇</v>
      </c>
      <c r="F7" s="1"/>
    </row>
    <row r="8" spans="1:6" ht="49.5" customHeight="1">
      <c r="A8" s="27"/>
      <c r="B8" s="27"/>
      <c r="C8" s="27"/>
      <c r="D8" s="30"/>
      <c r="E8" s="88" t="str">
        <f>IF(基本情報入力!J19="","",基本情報入力!J19)</f>
        <v>〇〇市○○　〇丁目〇番〇号</v>
      </c>
      <c r="F8" s="1"/>
    </row>
    <row r="9" spans="1:6" ht="18.75" customHeight="1">
      <c r="A9" s="27"/>
      <c r="B9" s="27"/>
      <c r="C9" s="27"/>
      <c r="D9" s="218" t="s">
        <v>10</v>
      </c>
      <c r="E9" s="218"/>
      <c r="F9" s="1"/>
    </row>
    <row r="10" spans="1:6" ht="34.5" customHeight="1">
      <c r="A10" s="27"/>
      <c r="B10" s="27"/>
      <c r="C10" s="27"/>
      <c r="D10" s="31" t="s">
        <v>9</v>
      </c>
      <c r="E10" s="88" t="str">
        <f>IF(基本情報入力!C15="","",基本情報入力!C15)</f>
        <v>社会福祉法人○○会</v>
      </c>
      <c r="F10" s="1"/>
    </row>
    <row r="11" spans="1:6" ht="18.75" customHeight="1">
      <c r="A11" s="27"/>
      <c r="B11" s="27"/>
      <c r="C11" s="27"/>
      <c r="D11" s="218" t="s">
        <v>91</v>
      </c>
      <c r="E11" s="218"/>
      <c r="F11" s="1"/>
    </row>
    <row r="12" spans="1:6" ht="24" customHeight="1">
      <c r="A12" s="27"/>
      <c r="B12" s="27"/>
      <c r="C12" s="27"/>
      <c r="D12" s="32"/>
      <c r="E12" s="89" t="str">
        <f>IF(基本情報入力!AB19="","",基本情報入力!AB19)</f>
        <v>理事長　〇〇　〇〇</v>
      </c>
      <c r="F12" s="1"/>
    </row>
    <row r="13" spans="1:6" ht="36" customHeight="1">
      <c r="A13" s="27"/>
      <c r="B13" s="27"/>
      <c r="C13" s="27"/>
      <c r="D13" s="33"/>
      <c r="E13" s="33"/>
      <c r="F13" s="1"/>
    </row>
    <row r="14" spans="1:6" ht="27.75" customHeight="1">
      <c r="A14" s="34" t="s">
        <v>11</v>
      </c>
      <c r="B14" s="35" t="s">
        <v>103</v>
      </c>
      <c r="C14" s="218" t="s">
        <v>164</v>
      </c>
      <c r="D14" s="218"/>
      <c r="E14" s="218"/>
      <c r="F14" s="1"/>
    </row>
    <row r="15" spans="1:6" ht="15" customHeight="1">
      <c r="A15" s="27"/>
      <c r="B15" s="27"/>
      <c r="C15" s="27"/>
      <c r="D15" s="27"/>
      <c r="E15" s="27"/>
      <c r="F15" s="1"/>
    </row>
    <row r="16" spans="1:6" ht="111" customHeight="1">
      <c r="A16" s="217" t="s">
        <v>167</v>
      </c>
      <c r="B16" s="217"/>
      <c r="C16" s="217"/>
      <c r="D16" s="217"/>
      <c r="E16" s="217"/>
      <c r="F16" s="2"/>
    </row>
    <row r="17" spans="1:50" ht="18.75" customHeight="1">
      <c r="A17" s="219" t="s">
        <v>1</v>
      </c>
      <c r="B17" s="219"/>
      <c r="C17" s="219"/>
      <c r="D17" s="219"/>
      <c r="E17" s="219"/>
      <c r="F17" s="22"/>
    </row>
    <row r="18" spans="1:50" ht="29.25" customHeight="1">
      <c r="A18" s="27"/>
      <c r="B18" s="27"/>
      <c r="C18" s="27"/>
      <c r="D18" s="27"/>
      <c r="E18" s="27"/>
      <c r="F18" s="1"/>
    </row>
    <row r="19" spans="1:50" ht="18.75" customHeight="1">
      <c r="A19" s="27" t="s">
        <v>2</v>
      </c>
      <c r="B19" s="36" t="s">
        <v>6</v>
      </c>
      <c r="C19" s="68">
        <f>③所要額調書!O10</f>
        <v>7050000</v>
      </c>
      <c r="D19" s="36" t="s">
        <v>4</v>
      </c>
      <c r="E19" s="27"/>
      <c r="F19" s="1"/>
    </row>
    <row r="20" spans="1:50" ht="27" customHeight="1">
      <c r="A20" s="27"/>
      <c r="B20" s="27"/>
      <c r="C20" s="27"/>
      <c r="D20" s="27"/>
      <c r="E20" s="27"/>
      <c r="F20" s="1"/>
    </row>
    <row r="21" spans="1:50" ht="229.5" customHeight="1">
      <c r="A21" s="37" t="s">
        <v>3</v>
      </c>
      <c r="B21" s="217" t="s">
        <v>95</v>
      </c>
      <c r="C21" s="217"/>
      <c r="D21" s="217"/>
      <c r="E21" s="217"/>
      <c r="F21" s="1"/>
    </row>
    <row r="22" spans="1:50" ht="18.75" customHeight="1"/>
    <row r="23" spans="1:50" ht="18.75" customHeight="1"/>
    <row r="24" spans="1:50" ht="18.75" customHeight="1"/>
    <row r="25" spans="1:50" ht="18.75" customHeight="1"/>
    <row r="26" spans="1:50" ht="18.75" customHeight="1"/>
    <row r="27" spans="1:50" ht="18.75" customHeight="1"/>
    <row r="28" spans="1:50" ht="18.75" customHeight="1">
      <c r="F28" s="24"/>
      <c r="G28" s="24"/>
      <c r="H28" s="24"/>
      <c r="I28" s="24"/>
      <c r="J28" s="24"/>
      <c r="K28" s="24"/>
      <c r="L28" s="24"/>
      <c r="M28" s="24"/>
      <c r="N28" s="24"/>
      <c r="O28" s="24"/>
      <c r="P28" s="24"/>
      <c r="Q28" s="24"/>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row>
    <row r="29" spans="1:50" ht="18.75" customHeight="1"/>
    <row r="30" spans="1:50" ht="18.75" customHeight="1"/>
    <row r="31" spans="1:50" ht="18.75" customHeight="1"/>
    <row r="32" spans="1:50" ht="18.75" customHeight="1"/>
    <row r="33" ht="18.75" customHeight="1"/>
    <row r="34" ht="18.75" customHeight="1"/>
  </sheetData>
  <sheetProtection sheet="1" formatCells="0" formatColumns="0" formatRows="0"/>
  <mergeCells count="7">
    <mergeCell ref="B21:E21"/>
    <mergeCell ref="A16:E16"/>
    <mergeCell ref="C14:E14"/>
    <mergeCell ref="D6:E6"/>
    <mergeCell ref="D9:E9"/>
    <mergeCell ref="D11:E11"/>
    <mergeCell ref="A17:E17"/>
  </mergeCells>
  <phoneticPr fontId="1"/>
  <pageMargins left="0.98425196850393704" right="0.78740157480314965" top="0.74803149606299213" bottom="0.74803149606299213" header="0.31496062992125984" footer="0.31496062992125984"/>
  <pageSetup paperSize="9"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59999389629810485"/>
    <pageSetUpPr fitToPage="1"/>
  </sheetPr>
  <dimension ref="A1:BD79"/>
  <sheetViews>
    <sheetView showGridLines="0" view="pageBreakPreview" zoomScale="85" zoomScaleNormal="148" zoomScaleSheetLayoutView="85" workbookViewId="0"/>
  </sheetViews>
  <sheetFormatPr defaultRowHeight="13.5"/>
  <cols>
    <col min="1" max="13" width="2.125" style="24" customWidth="1"/>
    <col min="14" max="14" width="3.125" style="24" customWidth="1"/>
    <col min="15" max="15" width="2.875" style="24" customWidth="1"/>
    <col min="16" max="18" width="2.125" style="24" customWidth="1"/>
    <col min="19" max="19" width="2.875" style="24" customWidth="1"/>
    <col min="20" max="49" width="2.125" style="24" customWidth="1"/>
    <col min="50" max="50" width="3.25" style="24" customWidth="1"/>
    <col min="61" max="61" width="9" customWidth="1"/>
  </cols>
  <sheetData>
    <row r="1" spans="1:56" ht="15" customHeight="1">
      <c r="A1" s="38" t="s">
        <v>35</v>
      </c>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row>
    <row r="2" spans="1:56" ht="18.75" customHeight="1">
      <c r="A2" s="237" t="s">
        <v>165</v>
      </c>
      <c r="B2" s="237"/>
      <c r="C2" s="237"/>
      <c r="D2" s="237"/>
      <c r="E2" s="237"/>
      <c r="F2" s="237"/>
      <c r="G2" s="237"/>
      <c r="H2" s="237"/>
      <c r="I2" s="237"/>
      <c r="J2" s="237"/>
      <c r="K2" s="237"/>
      <c r="L2" s="237"/>
      <c r="M2" s="237"/>
      <c r="N2" s="237"/>
      <c r="O2" s="237"/>
      <c r="P2" s="237"/>
      <c r="Q2" s="237"/>
      <c r="R2" s="237"/>
      <c r="S2" s="237"/>
      <c r="T2" s="237"/>
      <c r="U2" s="237"/>
      <c r="V2" s="237"/>
      <c r="W2" s="237"/>
      <c r="X2" s="237"/>
      <c r="Y2" s="237"/>
      <c r="Z2" s="237"/>
      <c r="AA2" s="237"/>
      <c r="AB2" s="237"/>
      <c r="AC2" s="237"/>
      <c r="AD2" s="237"/>
      <c r="AE2" s="237"/>
      <c r="AF2" s="237"/>
      <c r="AG2" s="237"/>
      <c r="AH2" s="237"/>
      <c r="AI2" s="237"/>
      <c r="AJ2" s="237"/>
      <c r="AK2" s="237"/>
      <c r="AL2" s="237"/>
      <c r="AM2" s="237"/>
      <c r="AN2" s="237"/>
      <c r="AO2" s="237"/>
      <c r="AP2" s="237"/>
      <c r="AQ2" s="237"/>
      <c r="AR2" s="237"/>
      <c r="AS2" s="237"/>
      <c r="AT2" s="237"/>
      <c r="AU2" s="237"/>
      <c r="AV2" s="237"/>
      <c r="AW2" s="237"/>
      <c r="AX2" s="237"/>
    </row>
    <row r="3" spans="1:56">
      <c r="AP3" s="238"/>
      <c r="AQ3" s="238"/>
      <c r="AR3" s="238"/>
      <c r="AS3" s="238"/>
      <c r="AT3" s="238"/>
      <c r="AU3" s="238"/>
      <c r="AV3" s="238"/>
      <c r="AW3" s="238"/>
      <c r="AX3" s="238"/>
    </row>
    <row r="4" spans="1:56" ht="18" customHeight="1" thickBot="1">
      <c r="A4" s="75" t="s">
        <v>115</v>
      </c>
    </row>
    <row r="5" spans="1:56" ht="27" customHeight="1" thickBot="1">
      <c r="A5" s="239" t="s">
        <v>10</v>
      </c>
      <c r="B5" s="228"/>
      <c r="C5" s="228"/>
      <c r="D5" s="228"/>
      <c r="E5" s="228"/>
      <c r="F5" s="228"/>
      <c r="G5" s="228"/>
      <c r="H5" s="228"/>
      <c r="I5" s="228"/>
      <c r="J5" s="228"/>
      <c r="K5" s="228"/>
      <c r="L5" s="228"/>
      <c r="M5" s="228"/>
      <c r="N5" s="228"/>
      <c r="O5" s="228"/>
      <c r="P5" s="228"/>
      <c r="Q5" s="228"/>
      <c r="R5" s="240" t="s">
        <v>111</v>
      </c>
      <c r="S5" s="241"/>
      <c r="T5" s="241"/>
      <c r="U5" s="241"/>
      <c r="V5" s="241"/>
      <c r="W5" s="241"/>
      <c r="X5" s="242" t="s">
        <v>112</v>
      </c>
      <c r="Y5" s="242"/>
      <c r="Z5" s="242"/>
      <c r="AA5" s="242"/>
      <c r="AB5" s="242"/>
      <c r="AC5" s="242"/>
      <c r="AD5" s="242"/>
      <c r="AE5" s="242"/>
      <c r="AF5" s="242"/>
      <c r="AG5" s="242"/>
      <c r="AH5" s="242"/>
      <c r="AI5" s="242"/>
      <c r="AJ5" s="242"/>
      <c r="AK5" s="242"/>
      <c r="AL5" s="242"/>
      <c r="AM5" s="242"/>
      <c r="AN5" s="242"/>
      <c r="AO5" s="240" t="s">
        <v>110</v>
      </c>
      <c r="AP5" s="240"/>
      <c r="AQ5" s="240"/>
      <c r="AR5" s="240"/>
      <c r="AS5" s="240"/>
      <c r="AT5" s="240"/>
      <c r="AU5" s="241" t="s">
        <v>109</v>
      </c>
      <c r="AV5" s="241"/>
      <c r="AW5" s="241"/>
      <c r="AX5" s="243"/>
    </row>
    <row r="6" spans="1:56" ht="53.25" customHeight="1" thickTop="1" thickBot="1">
      <c r="A6" s="244" t="str">
        <f>IF(基本情報入力!C15="","",基本情報入力!C15)</f>
        <v>社会福祉法人○○会</v>
      </c>
      <c r="B6" s="245"/>
      <c r="C6" s="245"/>
      <c r="D6" s="245"/>
      <c r="E6" s="245"/>
      <c r="F6" s="245"/>
      <c r="G6" s="245"/>
      <c r="H6" s="245"/>
      <c r="I6" s="245"/>
      <c r="J6" s="245"/>
      <c r="K6" s="245"/>
      <c r="L6" s="245"/>
      <c r="M6" s="245"/>
      <c r="N6" s="245"/>
      <c r="O6" s="245"/>
      <c r="P6" s="245"/>
      <c r="Q6" s="245"/>
      <c r="R6" s="246" t="str">
        <f>IF(基本情報入力!O15="","",基本情報入力!O15)</f>
        <v>10,,認知症対応型共同生活介護</v>
      </c>
      <c r="S6" s="246"/>
      <c r="T6" s="246"/>
      <c r="U6" s="246"/>
      <c r="V6" s="246"/>
      <c r="W6" s="246"/>
      <c r="X6" s="247" t="str">
        <f>IF(基本情報入力!V15="","",基本情報入力!V15)</f>
        <v>特別養護老人ホーム○○</v>
      </c>
      <c r="Y6" s="247"/>
      <c r="Z6" s="247"/>
      <c r="AA6" s="247"/>
      <c r="AB6" s="247"/>
      <c r="AC6" s="247"/>
      <c r="AD6" s="247"/>
      <c r="AE6" s="247"/>
      <c r="AF6" s="247"/>
      <c r="AG6" s="247"/>
      <c r="AH6" s="247"/>
      <c r="AI6" s="247"/>
      <c r="AJ6" s="247"/>
      <c r="AK6" s="247"/>
      <c r="AL6" s="247"/>
      <c r="AM6" s="247"/>
      <c r="AN6" s="247"/>
      <c r="AO6" s="248" t="str">
        <f>IF(基本情報入力!AH15="","",基本情報入力!AH15)</f>
        <v>大阪市</v>
      </c>
      <c r="AP6" s="248"/>
      <c r="AQ6" s="248"/>
      <c r="AR6" s="248"/>
      <c r="AS6" s="248"/>
      <c r="AT6" s="248"/>
      <c r="AU6" s="249">
        <f>IF(基本情報入力!AL15="","",基本情報入力!AL15)</f>
        <v>50</v>
      </c>
      <c r="AV6" s="249"/>
      <c r="AW6" s="249"/>
      <c r="AX6" s="250"/>
    </row>
    <row r="7" spans="1:56" ht="10.5" customHeight="1">
      <c r="A7" s="44"/>
    </row>
    <row r="8" spans="1:56" s="78" customFormat="1" ht="18.75" customHeight="1" thickBot="1">
      <c r="A8" s="76" t="s">
        <v>121</v>
      </c>
      <c r="B8" s="77"/>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row>
    <row r="9" spans="1:56" ht="20.25" customHeight="1" thickBot="1">
      <c r="A9" s="220"/>
      <c r="B9" s="221"/>
      <c r="C9" s="221"/>
      <c r="D9" s="221"/>
      <c r="E9" s="221"/>
      <c r="F9" s="221"/>
      <c r="G9" s="221"/>
      <c r="H9" s="221"/>
      <c r="I9" s="222"/>
      <c r="J9" s="223" t="s">
        <v>12</v>
      </c>
      <c r="K9" s="224"/>
      <c r="L9" s="224"/>
      <c r="M9" s="224"/>
      <c r="N9" s="224"/>
      <c r="O9" s="224"/>
      <c r="P9" s="224"/>
      <c r="Q9" s="224"/>
      <c r="R9" s="224"/>
      <c r="S9" s="225" t="s">
        <v>13</v>
      </c>
      <c r="T9" s="226"/>
      <c r="U9" s="226"/>
      <c r="V9" s="226"/>
      <c r="W9" s="226"/>
      <c r="X9" s="226"/>
      <c r="Y9" s="226"/>
      <c r="Z9" s="227"/>
      <c r="AA9" s="228" t="s">
        <v>108</v>
      </c>
      <c r="AB9" s="228"/>
      <c r="AC9" s="228"/>
      <c r="AD9" s="228"/>
      <c r="AE9" s="228"/>
      <c r="AF9" s="228"/>
      <c r="AG9" s="228"/>
      <c r="AH9" s="228"/>
      <c r="AI9" s="228"/>
      <c r="AJ9" s="228" t="s">
        <v>14</v>
      </c>
      <c r="AK9" s="228"/>
      <c r="AL9" s="228"/>
      <c r="AM9" s="228"/>
      <c r="AN9" s="228"/>
      <c r="AO9" s="228"/>
      <c r="AP9" s="228"/>
      <c r="AQ9" s="228"/>
      <c r="AR9" s="228"/>
      <c r="AS9" s="228"/>
      <c r="AT9" s="228"/>
      <c r="AU9" s="228"/>
      <c r="AV9" s="228"/>
      <c r="AW9" s="228"/>
      <c r="AX9" s="229"/>
    </row>
    <row r="10" spans="1:56" ht="30" customHeight="1" thickTop="1">
      <c r="A10" s="259" t="s">
        <v>120</v>
      </c>
      <c r="B10" s="260"/>
      <c r="C10" s="260"/>
      <c r="D10" s="260"/>
      <c r="E10" s="260"/>
      <c r="F10" s="260"/>
      <c r="G10" s="260"/>
      <c r="H10" s="260"/>
      <c r="I10" s="260"/>
      <c r="J10" s="261" t="str">
        <f>IF(基本情報入力!O27="","",基本情報入力!O27)</f>
        <v>事務長</v>
      </c>
      <c r="K10" s="262"/>
      <c r="L10" s="262"/>
      <c r="M10" s="262"/>
      <c r="N10" s="262"/>
      <c r="O10" s="262"/>
      <c r="P10" s="262"/>
      <c r="Q10" s="262"/>
      <c r="R10" s="262"/>
      <c r="S10" s="263" t="str">
        <f>IF(基本情報入力!V27="","",基本情報入力!V27)</f>
        <v>大阪 太郎</v>
      </c>
      <c r="T10" s="264"/>
      <c r="U10" s="264"/>
      <c r="V10" s="264"/>
      <c r="W10" s="264"/>
      <c r="X10" s="264"/>
      <c r="Y10" s="264"/>
      <c r="Z10" s="265"/>
      <c r="AA10" s="266" t="str">
        <f>IF(基本情報入力!AC27="","",基本情報入力!AC27)</f>
        <v>000-000-0000</v>
      </c>
      <c r="AB10" s="266"/>
      <c r="AC10" s="266"/>
      <c r="AD10" s="266"/>
      <c r="AE10" s="266"/>
      <c r="AF10" s="266"/>
      <c r="AG10" s="266"/>
      <c r="AH10" s="266"/>
      <c r="AI10" s="266"/>
      <c r="AJ10" s="266" t="str">
        <f>IF(基本情報入力!AJ27="","",基本情報入力!AJ27)</f>
        <v>osaka@mai</v>
      </c>
      <c r="AK10" s="266"/>
      <c r="AL10" s="266"/>
      <c r="AM10" s="266"/>
      <c r="AN10" s="266"/>
      <c r="AO10" s="266"/>
      <c r="AP10" s="266"/>
      <c r="AQ10" s="266"/>
      <c r="AR10" s="266"/>
      <c r="AS10" s="266"/>
      <c r="AT10" s="266"/>
      <c r="AU10" s="266"/>
      <c r="AV10" s="266"/>
      <c r="AW10" s="266"/>
      <c r="AX10" s="267"/>
    </row>
    <row r="11" spans="1:56" ht="30" customHeight="1" thickBot="1">
      <c r="A11" s="268" t="s">
        <v>119</v>
      </c>
      <c r="B11" s="269"/>
      <c r="C11" s="269"/>
      <c r="D11" s="269"/>
      <c r="E11" s="269"/>
      <c r="F11" s="269"/>
      <c r="G11" s="269"/>
      <c r="H11" s="269"/>
      <c r="I11" s="269"/>
      <c r="J11" s="270" t="str">
        <f>IF(基本情報入力!O29="","",基本情報入力!O29)</f>
        <v>施設長</v>
      </c>
      <c r="K11" s="271"/>
      <c r="L11" s="271"/>
      <c r="M11" s="271"/>
      <c r="N11" s="271"/>
      <c r="O11" s="271"/>
      <c r="P11" s="271"/>
      <c r="Q11" s="271"/>
      <c r="R11" s="271"/>
      <c r="S11" s="272" t="str">
        <f>IF(基本情報入力!V29="","",基本情報入力!V29)</f>
        <v>浪速　次郎</v>
      </c>
      <c r="T11" s="273"/>
      <c r="U11" s="273"/>
      <c r="V11" s="273"/>
      <c r="W11" s="273"/>
      <c r="X11" s="273"/>
      <c r="Y11" s="273"/>
      <c r="Z11" s="274"/>
      <c r="AA11" s="275" t="str">
        <f>IF(基本情報入力!AC29="","",基本情報入力!AC29)</f>
        <v>000-000-0000</v>
      </c>
      <c r="AB11" s="275"/>
      <c r="AC11" s="275"/>
      <c r="AD11" s="275"/>
      <c r="AE11" s="275"/>
      <c r="AF11" s="275"/>
      <c r="AG11" s="275"/>
      <c r="AH11" s="275"/>
      <c r="AI11" s="275"/>
      <c r="AJ11" s="275" t="str">
        <f>IF(基本情報入力!AJ29="","",基本情報入力!AJ29)</f>
        <v>marumaruenn@mai</v>
      </c>
      <c r="AK11" s="275"/>
      <c r="AL11" s="275"/>
      <c r="AM11" s="275"/>
      <c r="AN11" s="275"/>
      <c r="AO11" s="275"/>
      <c r="AP11" s="275"/>
      <c r="AQ11" s="275"/>
      <c r="AR11" s="275"/>
      <c r="AS11" s="275"/>
      <c r="AT11" s="275"/>
      <c r="AU11" s="275"/>
      <c r="AV11" s="275"/>
      <c r="AW11" s="275"/>
      <c r="AX11" s="276"/>
    </row>
    <row r="12" spans="1:56" ht="18.75" customHeight="1"/>
    <row r="13" spans="1:56" ht="18.75" customHeight="1" thickBot="1">
      <c r="A13" s="85" t="s">
        <v>113</v>
      </c>
    </row>
    <row r="14" spans="1:56" ht="33" customHeight="1" thickBot="1">
      <c r="A14" s="230" t="s">
        <v>148</v>
      </c>
      <c r="B14" s="231"/>
      <c r="C14" s="231"/>
      <c r="D14" s="231"/>
      <c r="E14" s="231"/>
      <c r="F14" s="231"/>
      <c r="G14" s="231"/>
      <c r="H14" s="231"/>
      <c r="I14" s="231"/>
      <c r="J14" s="231"/>
      <c r="K14" s="231"/>
      <c r="L14" s="231"/>
      <c r="M14" s="231"/>
      <c r="N14" s="232"/>
      <c r="O14" s="280" t="s">
        <v>207</v>
      </c>
      <c r="P14" s="281"/>
      <c r="Q14" s="281"/>
      <c r="R14" s="281"/>
      <c r="S14" s="281"/>
      <c r="T14" s="281"/>
      <c r="U14" s="281"/>
      <c r="V14" s="281"/>
      <c r="W14" s="281"/>
      <c r="X14" s="230" t="s">
        <v>216</v>
      </c>
      <c r="Y14" s="231"/>
      <c r="Z14" s="231"/>
      <c r="AA14" s="231"/>
      <c r="AB14" s="231"/>
      <c r="AC14" s="231"/>
      <c r="AD14" s="232"/>
      <c r="AE14" s="233" t="s">
        <v>149</v>
      </c>
      <c r="AF14" s="234"/>
      <c r="AG14" s="234"/>
      <c r="AH14" s="235"/>
      <c r="AI14" s="235"/>
      <c r="AJ14" s="235"/>
      <c r="AK14" s="235"/>
      <c r="AL14" s="235"/>
      <c r="AM14" s="235"/>
      <c r="AN14" s="235"/>
      <c r="AO14" s="235"/>
      <c r="AP14" s="235"/>
      <c r="AQ14" s="235"/>
      <c r="AR14" s="235"/>
      <c r="AS14" s="235"/>
      <c r="AT14" s="235"/>
      <c r="AU14" s="235"/>
      <c r="AV14" s="235"/>
      <c r="AW14" s="235"/>
      <c r="AX14" s="236"/>
    </row>
    <row r="15" spans="1:56" ht="33" customHeight="1" thickTop="1" thickBot="1">
      <c r="A15" s="251" t="s">
        <v>233</v>
      </c>
      <c r="B15" s="252"/>
      <c r="C15" s="252"/>
      <c r="D15" s="252"/>
      <c r="E15" s="252"/>
      <c r="F15" s="252"/>
      <c r="G15" s="252"/>
      <c r="H15" s="252"/>
      <c r="I15" s="252"/>
      <c r="J15" s="252"/>
      <c r="K15" s="252"/>
      <c r="L15" s="252"/>
      <c r="M15" s="252"/>
      <c r="N15" s="253"/>
      <c r="O15" s="277" t="s">
        <v>250</v>
      </c>
      <c r="P15" s="278"/>
      <c r="Q15" s="278"/>
      <c r="R15" s="278"/>
      <c r="S15" s="278"/>
      <c r="T15" s="278"/>
      <c r="U15" s="278"/>
      <c r="V15" s="278"/>
      <c r="W15" s="278"/>
      <c r="X15" s="277" t="s">
        <v>274</v>
      </c>
      <c r="Y15" s="278"/>
      <c r="Z15" s="278"/>
      <c r="AA15" s="278"/>
      <c r="AB15" s="278"/>
      <c r="AC15" s="278"/>
      <c r="AD15" s="279"/>
      <c r="AE15" s="254" t="s">
        <v>230</v>
      </c>
      <c r="AF15" s="255"/>
      <c r="AG15" s="256"/>
      <c r="AH15" s="257" t="s">
        <v>183</v>
      </c>
      <c r="AI15" s="257"/>
      <c r="AJ15" s="257"/>
      <c r="AK15" s="257"/>
      <c r="AL15" s="257"/>
      <c r="AM15" s="257"/>
      <c r="AN15" s="257"/>
      <c r="AO15" s="257"/>
      <c r="AP15" s="257"/>
      <c r="AQ15" s="257"/>
      <c r="AR15" s="257"/>
      <c r="AS15" s="257"/>
      <c r="AT15" s="257"/>
      <c r="AU15" s="257"/>
      <c r="AV15" s="257"/>
      <c r="AW15" s="257"/>
      <c r="AX15" s="258"/>
    </row>
    <row r="16" spans="1:56" s="19" customFormat="1" ht="18" customHeight="1">
      <c r="A16" s="292" t="s">
        <v>114</v>
      </c>
      <c r="B16" s="292"/>
      <c r="C16" s="292"/>
      <c r="D16" s="292"/>
      <c r="E16" s="292"/>
      <c r="F16" s="292"/>
      <c r="G16" s="292"/>
      <c r="H16" s="292"/>
      <c r="I16" s="292"/>
      <c r="J16" s="292"/>
      <c r="K16" s="292"/>
      <c r="L16" s="292"/>
      <c r="M16" s="292"/>
      <c r="N16" s="292"/>
      <c r="O16" s="80"/>
      <c r="P16" s="80"/>
      <c r="Q16" s="80"/>
      <c r="R16" s="73"/>
      <c r="S16" s="73"/>
      <c r="T16" s="74"/>
      <c r="U16" s="74"/>
      <c r="V16" s="74"/>
      <c r="W16" s="74"/>
      <c r="X16" s="74"/>
      <c r="Y16" s="74"/>
      <c r="Z16" s="74"/>
      <c r="AA16" s="74"/>
      <c r="AB16" s="74"/>
      <c r="AC16" s="74"/>
      <c r="AD16" s="74"/>
      <c r="AE16" s="74"/>
      <c r="AF16" s="293" t="s">
        <v>150</v>
      </c>
      <c r="AG16" s="294"/>
      <c r="AH16" s="294"/>
      <c r="AI16" s="294"/>
      <c r="AJ16" s="294"/>
      <c r="AK16" s="294"/>
      <c r="AL16" s="294"/>
      <c r="AM16" s="294"/>
      <c r="AN16" s="294"/>
      <c r="AO16" s="294"/>
      <c r="AP16" s="294"/>
      <c r="AQ16" s="294"/>
      <c r="AR16" s="294"/>
      <c r="AS16" s="294"/>
      <c r="AT16" s="294"/>
      <c r="AU16" s="294"/>
      <c r="AV16" s="294"/>
      <c r="AW16" s="294"/>
      <c r="AX16" s="294"/>
      <c r="AY16" s="86"/>
      <c r="AZ16" s="86"/>
      <c r="BA16" s="86"/>
      <c r="BB16" s="86"/>
      <c r="BC16" s="86"/>
      <c r="BD16" s="86"/>
    </row>
    <row r="17" spans="1:56" ht="15.75" customHeight="1" thickBot="1">
      <c r="A17" s="295"/>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295"/>
      <c r="AS17" s="295"/>
      <c r="AT17" s="295"/>
      <c r="AU17" s="295"/>
      <c r="AV17" s="295"/>
      <c r="AW17" s="295"/>
      <c r="AX17" s="295"/>
      <c r="AY17" s="16"/>
      <c r="AZ17" s="16"/>
      <c r="BA17" s="16"/>
      <c r="BB17" s="16"/>
      <c r="BC17" s="16"/>
      <c r="BD17" s="16"/>
    </row>
    <row r="18" spans="1:56" s="81" customFormat="1" ht="27" customHeight="1">
      <c r="A18" s="296" t="s">
        <v>118</v>
      </c>
      <c r="B18" s="297"/>
      <c r="C18" s="297"/>
      <c r="D18" s="297"/>
      <c r="E18" s="297"/>
      <c r="F18" s="297"/>
      <c r="G18" s="297"/>
      <c r="H18" s="297"/>
      <c r="I18" s="297"/>
      <c r="J18" s="297"/>
      <c r="K18" s="297"/>
      <c r="L18" s="297"/>
      <c r="M18" s="297"/>
      <c r="N18" s="297"/>
      <c r="O18" s="297"/>
      <c r="P18" s="297"/>
      <c r="Q18" s="297"/>
      <c r="R18" s="297"/>
      <c r="S18" s="297"/>
      <c r="T18" s="297"/>
      <c r="U18" s="297"/>
      <c r="V18" s="297"/>
      <c r="W18" s="297"/>
      <c r="X18" s="297"/>
      <c r="Y18" s="297"/>
      <c r="Z18" s="297"/>
      <c r="AA18" s="297"/>
      <c r="AB18" s="297"/>
      <c r="AC18" s="297"/>
      <c r="AD18" s="297"/>
      <c r="AE18" s="297"/>
      <c r="AF18" s="297"/>
      <c r="AG18" s="297"/>
      <c r="AH18" s="297"/>
      <c r="AI18" s="297"/>
      <c r="AJ18" s="297"/>
      <c r="AK18" s="297"/>
      <c r="AL18" s="297"/>
      <c r="AM18" s="297"/>
      <c r="AN18" s="297"/>
      <c r="AO18" s="297"/>
      <c r="AP18" s="297"/>
      <c r="AQ18" s="297"/>
      <c r="AR18" s="297"/>
      <c r="AS18" s="297"/>
      <c r="AT18" s="297"/>
      <c r="AU18" s="297"/>
      <c r="AV18" s="297"/>
      <c r="AW18" s="297"/>
      <c r="AX18" s="298"/>
    </row>
    <row r="19" spans="1:56" s="4" customFormat="1" ht="18.75" customHeight="1" thickBot="1">
      <c r="A19" s="299" t="s">
        <v>186</v>
      </c>
      <c r="B19" s="300"/>
      <c r="C19" s="300"/>
      <c r="D19" s="300"/>
      <c r="E19" s="300"/>
      <c r="F19" s="300"/>
      <c r="G19" s="300"/>
      <c r="H19" s="300"/>
      <c r="I19" s="300"/>
      <c r="J19" s="300"/>
      <c r="K19" s="300"/>
      <c r="L19" s="300"/>
      <c r="M19" s="300"/>
      <c r="N19" s="300"/>
      <c r="O19" s="300"/>
      <c r="P19" s="300"/>
      <c r="Q19" s="300"/>
      <c r="R19" s="300"/>
      <c r="S19" s="300"/>
      <c r="T19" s="300"/>
      <c r="U19" s="300"/>
      <c r="V19" s="300"/>
      <c r="W19" s="300"/>
      <c r="X19" s="300"/>
      <c r="Y19" s="300"/>
      <c r="Z19" s="300"/>
      <c r="AA19" s="300"/>
      <c r="AB19" s="300"/>
      <c r="AC19" s="300"/>
      <c r="AD19" s="300"/>
      <c r="AE19" s="300"/>
      <c r="AF19" s="300"/>
      <c r="AG19" s="300"/>
      <c r="AH19" s="300"/>
      <c r="AI19" s="300"/>
      <c r="AJ19" s="300"/>
      <c r="AK19" s="300"/>
      <c r="AL19" s="300"/>
      <c r="AM19" s="300"/>
      <c r="AN19" s="300"/>
      <c r="AO19" s="300"/>
      <c r="AP19" s="300"/>
      <c r="AQ19" s="300"/>
      <c r="AR19" s="300"/>
      <c r="AS19" s="300"/>
      <c r="AT19" s="300"/>
      <c r="AU19" s="300"/>
      <c r="AV19" s="300"/>
      <c r="AW19" s="300"/>
      <c r="AX19" s="301"/>
    </row>
    <row r="20" spans="1:56" ht="84.95" customHeight="1">
      <c r="A20" s="302" t="s">
        <v>177</v>
      </c>
      <c r="B20" s="303"/>
      <c r="C20" s="303"/>
      <c r="D20" s="303"/>
      <c r="E20" s="303"/>
      <c r="F20" s="304"/>
      <c r="G20" s="305" t="s">
        <v>252</v>
      </c>
      <c r="H20" s="306"/>
      <c r="I20" s="306"/>
      <c r="J20" s="306"/>
      <c r="K20" s="306"/>
      <c r="L20" s="306"/>
      <c r="M20" s="306"/>
      <c r="N20" s="306"/>
      <c r="O20" s="306"/>
      <c r="P20" s="306"/>
      <c r="Q20" s="306"/>
      <c r="R20" s="306"/>
      <c r="S20" s="306"/>
      <c r="T20" s="306"/>
      <c r="U20" s="306"/>
      <c r="V20" s="306"/>
      <c r="W20" s="306"/>
      <c r="X20" s="306"/>
      <c r="Y20" s="306"/>
      <c r="Z20" s="306"/>
      <c r="AA20" s="306"/>
      <c r="AB20" s="306"/>
      <c r="AC20" s="306"/>
      <c r="AD20" s="306"/>
      <c r="AE20" s="306"/>
      <c r="AF20" s="306"/>
      <c r="AG20" s="306"/>
      <c r="AH20" s="306"/>
      <c r="AI20" s="306"/>
      <c r="AJ20" s="306"/>
      <c r="AK20" s="306"/>
      <c r="AL20" s="306"/>
      <c r="AM20" s="306"/>
      <c r="AN20" s="306"/>
      <c r="AO20" s="306"/>
      <c r="AP20" s="306"/>
      <c r="AQ20" s="306"/>
      <c r="AR20" s="306"/>
      <c r="AS20" s="306"/>
      <c r="AT20" s="306"/>
      <c r="AU20" s="306"/>
      <c r="AV20" s="306"/>
      <c r="AW20" s="306"/>
      <c r="AX20" s="307"/>
    </row>
    <row r="21" spans="1:56" ht="84.95" customHeight="1" thickBot="1">
      <c r="A21" s="282" t="s">
        <v>176</v>
      </c>
      <c r="B21" s="283"/>
      <c r="C21" s="283"/>
      <c r="D21" s="283"/>
      <c r="E21" s="283"/>
      <c r="F21" s="284"/>
      <c r="G21" s="285" t="s">
        <v>253</v>
      </c>
      <c r="H21" s="286"/>
      <c r="I21" s="286"/>
      <c r="J21" s="286"/>
      <c r="K21" s="286"/>
      <c r="L21" s="286"/>
      <c r="M21" s="286"/>
      <c r="N21" s="286"/>
      <c r="O21" s="286"/>
      <c r="P21" s="286"/>
      <c r="Q21" s="286"/>
      <c r="R21" s="286"/>
      <c r="S21" s="286"/>
      <c r="T21" s="286"/>
      <c r="U21" s="286"/>
      <c r="V21" s="286"/>
      <c r="W21" s="286"/>
      <c r="X21" s="286"/>
      <c r="Y21" s="286"/>
      <c r="Z21" s="286"/>
      <c r="AA21" s="286"/>
      <c r="AB21" s="286"/>
      <c r="AC21" s="286"/>
      <c r="AD21" s="286"/>
      <c r="AE21" s="286"/>
      <c r="AF21" s="286"/>
      <c r="AG21" s="286"/>
      <c r="AH21" s="286"/>
      <c r="AI21" s="286"/>
      <c r="AJ21" s="286"/>
      <c r="AK21" s="286"/>
      <c r="AL21" s="286"/>
      <c r="AM21" s="286"/>
      <c r="AN21" s="286"/>
      <c r="AO21" s="286"/>
      <c r="AP21" s="286"/>
      <c r="AQ21" s="286"/>
      <c r="AR21" s="286"/>
      <c r="AS21" s="286"/>
      <c r="AT21" s="286"/>
      <c r="AU21" s="286"/>
      <c r="AV21" s="286"/>
      <c r="AW21" s="286"/>
      <c r="AX21" s="287"/>
    </row>
    <row r="22" spans="1:56" s="16" customFormat="1" ht="26.25" customHeight="1" thickBot="1">
      <c r="A22" s="288"/>
      <c r="B22" s="288"/>
      <c r="C22" s="288"/>
      <c r="D22" s="288"/>
      <c r="E22" s="288"/>
      <c r="F22" s="288"/>
      <c r="G22" s="288"/>
      <c r="H22" s="288"/>
      <c r="I22" s="288"/>
      <c r="J22" s="288"/>
      <c r="K22" s="288"/>
      <c r="L22" s="288"/>
      <c r="M22" s="288"/>
      <c r="N22" s="288"/>
      <c r="O22" s="288"/>
      <c r="P22" s="288"/>
      <c r="Q22" s="288"/>
      <c r="R22" s="288"/>
      <c r="S22" s="288"/>
      <c r="T22" s="288"/>
      <c r="U22" s="288"/>
      <c r="V22" s="288"/>
      <c r="W22" s="288"/>
      <c r="X22" s="288"/>
      <c r="Y22" s="288"/>
      <c r="Z22" s="288"/>
      <c r="AA22" s="288"/>
      <c r="AB22" s="288"/>
      <c r="AC22" s="288"/>
      <c r="AD22" s="288"/>
      <c r="AE22" s="288"/>
      <c r="AF22" s="288"/>
      <c r="AG22" s="288"/>
      <c r="AH22" s="288"/>
      <c r="AI22" s="288"/>
      <c r="AJ22" s="288"/>
      <c r="AK22" s="288"/>
      <c r="AL22" s="288"/>
      <c r="AM22" s="288"/>
      <c r="AN22" s="288"/>
      <c r="AO22" s="288"/>
      <c r="AP22" s="288"/>
      <c r="AQ22" s="288"/>
      <c r="AR22" s="288"/>
      <c r="AS22" s="288"/>
      <c r="AT22" s="288"/>
      <c r="AU22" s="288"/>
      <c r="AV22" s="288"/>
      <c r="AW22" s="288"/>
      <c r="AX22" s="288"/>
    </row>
    <row r="23" spans="1:56" s="81" customFormat="1" ht="26.25" customHeight="1">
      <c r="A23" s="289" t="s">
        <v>151</v>
      </c>
      <c r="B23" s="290"/>
      <c r="C23" s="290"/>
      <c r="D23" s="290"/>
      <c r="E23" s="290"/>
      <c r="F23" s="290"/>
      <c r="G23" s="290"/>
      <c r="H23" s="290"/>
      <c r="I23" s="290"/>
      <c r="J23" s="290"/>
      <c r="K23" s="290"/>
      <c r="L23" s="290"/>
      <c r="M23" s="290"/>
      <c r="N23" s="290"/>
      <c r="O23" s="290"/>
      <c r="P23" s="290"/>
      <c r="Q23" s="290"/>
      <c r="R23" s="290"/>
      <c r="S23" s="290"/>
      <c r="T23" s="290"/>
      <c r="U23" s="290"/>
      <c r="V23" s="290"/>
      <c r="W23" s="290"/>
      <c r="X23" s="290"/>
      <c r="Y23" s="290"/>
      <c r="Z23" s="290"/>
      <c r="AA23" s="290"/>
      <c r="AB23" s="290"/>
      <c r="AC23" s="290"/>
      <c r="AD23" s="290"/>
      <c r="AE23" s="290"/>
      <c r="AF23" s="290"/>
      <c r="AG23" s="290"/>
      <c r="AH23" s="290"/>
      <c r="AI23" s="290"/>
      <c r="AJ23" s="290"/>
      <c r="AK23" s="290"/>
      <c r="AL23" s="290"/>
      <c r="AM23" s="290"/>
      <c r="AN23" s="290"/>
      <c r="AO23" s="290"/>
      <c r="AP23" s="290"/>
      <c r="AQ23" s="290"/>
      <c r="AR23" s="290"/>
      <c r="AS23" s="290"/>
      <c r="AT23" s="290"/>
      <c r="AU23" s="290"/>
      <c r="AV23" s="290"/>
      <c r="AW23" s="290"/>
      <c r="AX23" s="291"/>
    </row>
    <row r="24" spans="1:56" s="4" customFormat="1" ht="24.95" customHeight="1">
      <c r="A24" s="319" t="s">
        <v>152</v>
      </c>
      <c r="B24" s="320"/>
      <c r="C24" s="320"/>
      <c r="D24" s="320"/>
      <c r="E24" s="320"/>
      <c r="F24" s="320"/>
      <c r="G24" s="320"/>
      <c r="H24" s="320"/>
      <c r="I24" s="320"/>
      <c r="J24" s="320"/>
      <c r="K24" s="320"/>
      <c r="L24" s="320"/>
      <c r="M24" s="320"/>
      <c r="N24" s="320"/>
      <c r="O24" s="320"/>
      <c r="P24" s="320"/>
      <c r="Q24" s="320"/>
      <c r="R24" s="320"/>
      <c r="S24" s="320"/>
      <c r="T24" s="320"/>
      <c r="U24" s="320"/>
      <c r="V24" s="320"/>
      <c r="W24" s="320"/>
      <c r="X24" s="320"/>
      <c r="Y24" s="320"/>
      <c r="Z24" s="320"/>
      <c r="AA24" s="320"/>
      <c r="AB24" s="320"/>
      <c r="AC24" s="320"/>
      <c r="AD24" s="320"/>
      <c r="AE24" s="320"/>
      <c r="AF24" s="320"/>
      <c r="AG24" s="320"/>
      <c r="AH24" s="320"/>
      <c r="AI24" s="320"/>
      <c r="AJ24" s="320"/>
      <c r="AK24" s="320"/>
      <c r="AL24" s="320"/>
      <c r="AM24" s="320"/>
      <c r="AN24" s="320"/>
      <c r="AO24" s="320"/>
      <c r="AP24" s="320"/>
      <c r="AQ24" s="320"/>
      <c r="AR24" s="320"/>
      <c r="AS24" s="320"/>
      <c r="AT24" s="320"/>
      <c r="AU24" s="320"/>
      <c r="AV24" s="320"/>
      <c r="AW24" s="320"/>
      <c r="AX24" s="321"/>
    </row>
    <row r="25" spans="1:56" ht="84.95" customHeight="1">
      <c r="A25" s="322" t="s">
        <v>153</v>
      </c>
      <c r="B25" s="323"/>
      <c r="C25" s="323"/>
      <c r="D25" s="323"/>
      <c r="E25" s="323"/>
      <c r="F25" s="324"/>
      <c r="G25" s="325" t="s">
        <v>254</v>
      </c>
      <c r="H25" s="326"/>
      <c r="I25" s="326"/>
      <c r="J25" s="326"/>
      <c r="K25" s="326"/>
      <c r="L25" s="326"/>
      <c r="M25" s="326"/>
      <c r="N25" s="326"/>
      <c r="O25" s="326"/>
      <c r="P25" s="326"/>
      <c r="Q25" s="326"/>
      <c r="R25" s="326"/>
      <c r="S25" s="326"/>
      <c r="T25" s="326"/>
      <c r="U25" s="326"/>
      <c r="V25" s="326"/>
      <c r="W25" s="326"/>
      <c r="X25" s="326"/>
      <c r="Y25" s="326"/>
      <c r="Z25" s="326"/>
      <c r="AA25" s="326"/>
      <c r="AB25" s="326"/>
      <c r="AC25" s="326"/>
      <c r="AD25" s="326"/>
      <c r="AE25" s="326"/>
      <c r="AF25" s="326"/>
      <c r="AG25" s="326"/>
      <c r="AH25" s="326"/>
      <c r="AI25" s="326"/>
      <c r="AJ25" s="326"/>
      <c r="AK25" s="326"/>
      <c r="AL25" s="326"/>
      <c r="AM25" s="326"/>
      <c r="AN25" s="326"/>
      <c r="AO25" s="326"/>
      <c r="AP25" s="326"/>
      <c r="AQ25" s="326"/>
      <c r="AR25" s="326"/>
      <c r="AS25" s="326"/>
      <c r="AT25" s="326"/>
      <c r="AU25" s="326"/>
      <c r="AV25" s="326"/>
      <c r="AW25" s="326"/>
      <c r="AX25" s="327"/>
    </row>
    <row r="26" spans="1:56" ht="84.95" customHeight="1" thickBot="1">
      <c r="A26" s="328" t="s">
        <v>154</v>
      </c>
      <c r="B26" s="329"/>
      <c r="C26" s="329"/>
      <c r="D26" s="329"/>
      <c r="E26" s="329"/>
      <c r="F26" s="330"/>
      <c r="G26" s="331" t="s">
        <v>273</v>
      </c>
      <c r="H26" s="332"/>
      <c r="I26" s="332"/>
      <c r="J26" s="332"/>
      <c r="K26" s="332"/>
      <c r="L26" s="332"/>
      <c r="M26" s="332"/>
      <c r="N26" s="332"/>
      <c r="O26" s="332"/>
      <c r="P26" s="332"/>
      <c r="Q26" s="332"/>
      <c r="R26" s="332"/>
      <c r="S26" s="332"/>
      <c r="T26" s="332"/>
      <c r="U26" s="332"/>
      <c r="V26" s="332"/>
      <c r="W26" s="332"/>
      <c r="X26" s="332"/>
      <c r="Y26" s="332"/>
      <c r="Z26" s="332"/>
      <c r="AA26" s="332"/>
      <c r="AB26" s="332"/>
      <c r="AC26" s="332"/>
      <c r="AD26" s="332"/>
      <c r="AE26" s="332"/>
      <c r="AF26" s="332"/>
      <c r="AG26" s="332"/>
      <c r="AH26" s="332"/>
      <c r="AI26" s="332"/>
      <c r="AJ26" s="332"/>
      <c r="AK26" s="332"/>
      <c r="AL26" s="332"/>
      <c r="AM26" s="332"/>
      <c r="AN26" s="332"/>
      <c r="AO26" s="332"/>
      <c r="AP26" s="332"/>
      <c r="AQ26" s="332"/>
      <c r="AR26" s="332"/>
      <c r="AS26" s="332"/>
      <c r="AT26" s="332"/>
      <c r="AU26" s="332"/>
      <c r="AV26" s="332"/>
      <c r="AW26" s="332"/>
      <c r="AX26" s="333"/>
    </row>
    <row r="27" spans="1:56" s="81" customFormat="1" ht="26.25" customHeight="1">
      <c r="A27" s="334" t="s">
        <v>122</v>
      </c>
      <c r="B27" s="335"/>
      <c r="C27" s="335"/>
      <c r="D27" s="335"/>
      <c r="E27" s="335"/>
      <c r="F27" s="335"/>
      <c r="G27" s="335"/>
      <c r="H27" s="335"/>
      <c r="I27" s="335"/>
      <c r="J27" s="335"/>
      <c r="K27" s="335"/>
      <c r="L27" s="335"/>
      <c r="M27" s="335"/>
      <c r="N27" s="335"/>
      <c r="O27" s="335"/>
      <c r="P27" s="335"/>
      <c r="Q27" s="335"/>
      <c r="R27" s="335"/>
      <c r="S27" s="335"/>
      <c r="T27" s="335"/>
      <c r="U27" s="335"/>
      <c r="V27" s="335"/>
      <c r="W27" s="335"/>
      <c r="X27" s="335"/>
      <c r="Y27" s="335"/>
      <c r="Z27" s="335"/>
      <c r="AA27" s="335"/>
      <c r="AB27" s="335"/>
      <c r="AC27" s="335"/>
      <c r="AD27" s="335"/>
      <c r="AE27" s="335"/>
      <c r="AF27" s="335"/>
      <c r="AG27" s="335"/>
      <c r="AH27" s="335"/>
      <c r="AI27" s="335"/>
      <c r="AJ27" s="335"/>
      <c r="AK27" s="335"/>
      <c r="AL27" s="335"/>
      <c r="AM27" s="335"/>
      <c r="AN27" s="335"/>
      <c r="AO27" s="335"/>
      <c r="AP27" s="335"/>
      <c r="AQ27" s="335"/>
      <c r="AR27" s="335"/>
      <c r="AS27" s="335"/>
      <c r="AT27" s="335"/>
      <c r="AU27" s="335"/>
      <c r="AV27" s="335"/>
      <c r="AW27" s="335"/>
      <c r="AX27" s="336"/>
    </row>
    <row r="28" spans="1:56" s="4" customFormat="1" ht="33.75" customHeight="1">
      <c r="A28" s="308" t="s">
        <v>123</v>
      </c>
      <c r="B28" s="309"/>
      <c r="C28" s="309"/>
      <c r="D28" s="309"/>
      <c r="E28" s="309"/>
      <c r="F28" s="309"/>
      <c r="G28" s="309"/>
      <c r="H28" s="309"/>
      <c r="I28" s="309"/>
      <c r="J28" s="309"/>
      <c r="K28" s="309"/>
      <c r="L28" s="309"/>
      <c r="M28" s="309"/>
      <c r="N28" s="309"/>
      <c r="O28" s="309"/>
      <c r="P28" s="309"/>
      <c r="Q28" s="309"/>
      <c r="R28" s="309"/>
      <c r="S28" s="309"/>
      <c r="T28" s="309"/>
      <c r="U28" s="309"/>
      <c r="V28" s="309"/>
      <c r="W28" s="309"/>
      <c r="X28" s="309"/>
      <c r="Y28" s="309"/>
      <c r="Z28" s="309"/>
      <c r="AA28" s="309"/>
      <c r="AB28" s="309"/>
      <c r="AC28" s="309"/>
      <c r="AD28" s="309"/>
      <c r="AE28" s="309"/>
      <c r="AF28" s="309"/>
      <c r="AG28" s="309"/>
      <c r="AH28" s="309"/>
      <c r="AI28" s="309"/>
      <c r="AJ28" s="309"/>
      <c r="AK28" s="309"/>
      <c r="AL28" s="309"/>
      <c r="AM28" s="309"/>
      <c r="AN28" s="309"/>
      <c r="AO28" s="309"/>
      <c r="AP28" s="309"/>
      <c r="AQ28" s="309"/>
      <c r="AR28" s="309"/>
      <c r="AS28" s="309"/>
      <c r="AT28" s="309"/>
      <c r="AU28" s="309"/>
      <c r="AV28" s="309"/>
      <c r="AW28" s="309"/>
      <c r="AX28" s="310"/>
    </row>
    <row r="29" spans="1:56" s="4" customFormat="1" ht="24.95" customHeight="1">
      <c r="A29" s="311" t="s">
        <v>106</v>
      </c>
      <c r="B29" s="312"/>
      <c r="C29" s="312"/>
      <c r="D29" s="312"/>
      <c r="E29" s="312"/>
      <c r="F29" s="312"/>
      <c r="G29" s="312"/>
      <c r="H29" s="312"/>
      <c r="I29" s="312"/>
      <c r="J29" s="312"/>
      <c r="K29" s="312"/>
      <c r="L29" s="312"/>
      <c r="M29" s="312"/>
      <c r="N29" s="312"/>
      <c r="O29" s="312"/>
      <c r="P29" s="312"/>
      <c r="Q29" s="312"/>
      <c r="R29" s="312"/>
      <c r="S29" s="312"/>
      <c r="T29" s="312"/>
      <c r="U29" s="312"/>
      <c r="V29" s="312"/>
      <c r="W29" s="312"/>
      <c r="X29" s="312"/>
      <c r="Y29" s="312"/>
      <c r="Z29" s="312"/>
      <c r="AA29" s="312"/>
      <c r="AB29" s="312"/>
      <c r="AC29" s="312"/>
      <c r="AD29" s="312"/>
      <c r="AE29" s="312"/>
      <c r="AF29" s="312"/>
      <c r="AG29" s="312"/>
      <c r="AH29" s="312"/>
      <c r="AI29" s="312"/>
      <c r="AJ29" s="312"/>
      <c r="AK29" s="312"/>
      <c r="AL29" s="312"/>
      <c r="AM29" s="312"/>
      <c r="AN29" s="312"/>
      <c r="AO29" s="312"/>
      <c r="AP29" s="312"/>
      <c r="AQ29" s="312"/>
      <c r="AR29" s="312"/>
      <c r="AS29" s="312"/>
      <c r="AT29" s="312"/>
      <c r="AU29" s="312"/>
      <c r="AV29" s="312"/>
      <c r="AW29" s="312"/>
      <c r="AX29" s="313"/>
    </row>
    <row r="30" spans="1:56" s="17" customFormat="1" ht="15.75" customHeight="1">
      <c r="A30" s="39"/>
      <c r="B30" s="314"/>
      <c r="C30" s="314"/>
      <c r="D30" s="314"/>
      <c r="E30" s="314"/>
      <c r="F30" s="314"/>
      <c r="G30" s="314"/>
      <c r="H30" s="314"/>
      <c r="I30" s="314"/>
      <c r="J30" s="314"/>
      <c r="K30" s="314"/>
      <c r="L30" s="314"/>
      <c r="M30" s="314"/>
      <c r="N30" s="40"/>
      <c r="O30" s="40"/>
      <c r="P30" s="40"/>
      <c r="Q30" s="40"/>
      <c r="R30" s="40"/>
      <c r="S30" s="314"/>
      <c r="T30" s="314"/>
      <c r="U30" s="314"/>
      <c r="V30" s="314"/>
      <c r="W30" s="314"/>
      <c r="X30" s="314"/>
      <c r="Y30" s="314"/>
      <c r="Z30" s="314"/>
      <c r="AA30" s="314"/>
      <c r="AB30" s="314"/>
      <c r="AC30" s="314"/>
      <c r="AD30" s="314"/>
      <c r="AE30" s="314"/>
      <c r="AF30" s="40"/>
      <c r="AG30" s="40"/>
      <c r="AH30" s="40"/>
      <c r="AI30" s="40"/>
      <c r="AJ30" s="40"/>
      <c r="AK30" s="40"/>
      <c r="AL30" s="314"/>
      <c r="AM30" s="314"/>
      <c r="AN30" s="314"/>
      <c r="AO30" s="314"/>
      <c r="AP30" s="314"/>
      <c r="AQ30" s="314"/>
      <c r="AR30" s="314"/>
      <c r="AS30" s="314"/>
      <c r="AT30" s="314"/>
      <c r="AU30" s="314"/>
      <c r="AV30" s="314"/>
      <c r="AW30" s="314"/>
      <c r="AX30" s="41"/>
    </row>
    <row r="31" spans="1:56" ht="27" customHeight="1">
      <c r="A31" s="42"/>
      <c r="B31" s="315" t="s">
        <v>67</v>
      </c>
      <c r="C31" s="316"/>
      <c r="D31" s="316"/>
      <c r="E31" s="316"/>
      <c r="F31" s="316"/>
      <c r="G31" s="316"/>
      <c r="H31" s="316"/>
      <c r="I31" s="316"/>
      <c r="J31" s="316"/>
      <c r="K31" s="316"/>
      <c r="L31" s="316"/>
      <c r="M31" s="316"/>
      <c r="N31" s="40"/>
      <c r="O31" s="40"/>
      <c r="P31" s="40"/>
      <c r="Q31" s="40"/>
      <c r="R31" s="40"/>
      <c r="S31" s="317" t="s">
        <v>68</v>
      </c>
      <c r="T31" s="317"/>
      <c r="U31" s="317"/>
      <c r="V31" s="317"/>
      <c r="W31" s="317"/>
      <c r="X31" s="317"/>
      <c r="Y31" s="317"/>
      <c r="Z31" s="317"/>
      <c r="AA31" s="317"/>
      <c r="AB31" s="317"/>
      <c r="AC31" s="317"/>
      <c r="AD31" s="317"/>
      <c r="AE31" s="317"/>
      <c r="AF31" s="40"/>
      <c r="AG31" s="40"/>
      <c r="AH31" s="40"/>
      <c r="AI31" s="40"/>
      <c r="AJ31" s="40"/>
      <c r="AK31" s="40"/>
      <c r="AL31" s="318" t="s">
        <v>96</v>
      </c>
      <c r="AM31" s="318"/>
      <c r="AN31" s="318"/>
      <c r="AO31" s="318"/>
      <c r="AP31" s="318"/>
      <c r="AQ31" s="318"/>
      <c r="AR31" s="318"/>
      <c r="AS31" s="318"/>
      <c r="AT31" s="318"/>
      <c r="AU31" s="318"/>
      <c r="AV31" s="318"/>
      <c r="AW31" s="318"/>
      <c r="AX31" s="43"/>
    </row>
    <row r="32" spans="1:56" ht="9" customHeight="1">
      <c r="A32" s="42"/>
      <c r="B32" s="44"/>
      <c r="C32" s="44"/>
      <c r="D32" s="44"/>
      <c r="E32" s="44"/>
      <c r="F32" s="44"/>
      <c r="G32" s="44"/>
      <c r="H32" s="44"/>
      <c r="I32" s="44"/>
      <c r="J32" s="44"/>
      <c r="K32" s="44"/>
      <c r="L32" s="44"/>
      <c r="M32" s="45"/>
      <c r="N32" s="45"/>
      <c r="O32" s="45"/>
      <c r="P32" s="45"/>
      <c r="Q32" s="45"/>
      <c r="R32" s="45"/>
      <c r="S32" s="45"/>
      <c r="T32" s="45"/>
      <c r="U32" s="45"/>
      <c r="V32" s="45"/>
      <c r="W32" s="45"/>
      <c r="X32" s="45"/>
      <c r="Y32" s="45"/>
      <c r="Z32" s="45"/>
      <c r="AA32" s="45"/>
      <c r="AB32" s="45"/>
      <c r="AC32" s="45"/>
      <c r="AD32" s="45"/>
      <c r="AE32" s="45"/>
      <c r="AF32" s="45"/>
      <c r="AG32" s="45"/>
      <c r="AH32" s="45"/>
      <c r="AI32" s="45"/>
      <c r="AJ32" s="45"/>
      <c r="AK32" s="45"/>
      <c r="AL32" s="45"/>
      <c r="AM32" s="45"/>
      <c r="AN32" s="45"/>
      <c r="AO32" s="45"/>
      <c r="AP32" s="45"/>
      <c r="AQ32" s="45"/>
      <c r="AR32" s="45"/>
      <c r="AS32" s="45"/>
      <c r="AT32" s="45"/>
      <c r="AU32" s="45"/>
      <c r="AV32" s="45"/>
      <c r="AW32" s="45"/>
      <c r="AX32" s="46"/>
    </row>
    <row r="33" spans="1:50" ht="9" customHeight="1">
      <c r="A33" s="42"/>
      <c r="B33" s="44"/>
      <c r="C33" s="44"/>
      <c r="D33" s="44"/>
      <c r="E33" s="44"/>
      <c r="F33" s="44"/>
      <c r="G33" s="44"/>
      <c r="H33" s="44"/>
      <c r="I33" s="44"/>
      <c r="J33" s="44"/>
      <c r="K33" s="44"/>
      <c r="L33" s="44"/>
      <c r="M33" s="45"/>
      <c r="N33" s="45"/>
      <c r="O33" s="45"/>
      <c r="P33" s="45"/>
      <c r="Q33" s="45"/>
      <c r="R33" s="45"/>
      <c r="S33" s="45"/>
      <c r="T33" s="45"/>
      <c r="U33" s="45"/>
      <c r="V33" s="45"/>
      <c r="W33" s="45"/>
      <c r="X33" s="45"/>
      <c r="Y33" s="45"/>
      <c r="Z33" s="45"/>
      <c r="AA33" s="45"/>
      <c r="AB33" s="45"/>
      <c r="AC33" s="45"/>
      <c r="AD33" s="45"/>
      <c r="AE33" s="45"/>
      <c r="AF33" s="45"/>
      <c r="AG33" s="45"/>
      <c r="AH33" s="45"/>
      <c r="AI33" s="45"/>
      <c r="AJ33" s="45"/>
      <c r="AK33" s="45"/>
      <c r="AL33" s="45"/>
      <c r="AM33" s="45"/>
      <c r="AN33" s="45"/>
      <c r="AO33" s="45"/>
      <c r="AP33" s="45"/>
      <c r="AQ33" s="45"/>
      <c r="AR33" s="45"/>
      <c r="AS33" s="45"/>
      <c r="AT33" s="45"/>
      <c r="AU33" s="45"/>
      <c r="AV33" s="45"/>
      <c r="AW33" s="45"/>
      <c r="AX33" s="46"/>
    </row>
    <row r="34" spans="1:50" ht="30" customHeight="1">
      <c r="A34" s="42"/>
      <c r="B34" s="341"/>
      <c r="C34" s="341"/>
      <c r="D34" s="337" t="s">
        <v>15</v>
      </c>
      <c r="E34" s="337"/>
      <c r="F34" s="337"/>
      <c r="G34" s="47"/>
      <c r="H34" s="47"/>
      <c r="I34" s="341" t="s">
        <v>218</v>
      </c>
      <c r="J34" s="341"/>
      <c r="K34" s="337" t="s">
        <v>16</v>
      </c>
      <c r="L34" s="337"/>
      <c r="M34" s="337"/>
      <c r="N34" s="45"/>
      <c r="O34" s="45"/>
      <c r="P34" s="45"/>
      <c r="Q34" s="45"/>
      <c r="R34" s="45"/>
      <c r="S34" s="341"/>
      <c r="T34" s="341"/>
      <c r="U34" s="343" t="s">
        <v>15</v>
      </c>
      <c r="V34" s="344"/>
      <c r="W34" s="345"/>
      <c r="X34" s="44"/>
      <c r="Y34" s="47"/>
      <c r="Z34" s="47"/>
      <c r="AA34" s="341" t="s">
        <v>218</v>
      </c>
      <c r="AB34" s="341"/>
      <c r="AC34" s="337" t="s">
        <v>16</v>
      </c>
      <c r="AD34" s="337"/>
      <c r="AE34" s="337"/>
      <c r="AF34" s="45"/>
      <c r="AG34" s="45"/>
      <c r="AH34" s="45"/>
      <c r="AI34" s="45"/>
      <c r="AJ34" s="45"/>
      <c r="AK34" s="45"/>
      <c r="AL34" s="342" t="s">
        <v>218</v>
      </c>
      <c r="AM34" s="342"/>
      <c r="AN34" s="337" t="s">
        <v>15</v>
      </c>
      <c r="AO34" s="337"/>
      <c r="AP34" s="337"/>
      <c r="AQ34" s="47"/>
      <c r="AR34" s="47"/>
      <c r="AS34" s="341"/>
      <c r="AT34" s="341"/>
      <c r="AU34" s="337" t="s">
        <v>16</v>
      </c>
      <c r="AV34" s="337"/>
      <c r="AW34" s="337"/>
      <c r="AX34" s="46"/>
    </row>
    <row r="35" spans="1:50" ht="17.25" customHeight="1">
      <c r="A35" s="42"/>
      <c r="B35" s="47"/>
      <c r="C35" s="47"/>
      <c r="D35" s="47"/>
      <c r="E35" s="47"/>
      <c r="F35" s="47"/>
      <c r="G35" s="47"/>
      <c r="H35" s="47"/>
      <c r="I35" s="47"/>
      <c r="J35" s="47"/>
      <c r="K35" s="44"/>
      <c r="L35" s="44"/>
      <c r="M35" s="44"/>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c r="AS35" s="45"/>
      <c r="AT35" s="45"/>
      <c r="AU35" s="45"/>
      <c r="AV35" s="45"/>
      <c r="AW35" s="45"/>
      <c r="AX35" s="46"/>
    </row>
    <row r="36" spans="1:50" ht="30" customHeight="1">
      <c r="A36" s="42"/>
      <c r="B36" s="337" t="s">
        <v>104</v>
      </c>
      <c r="C36" s="337"/>
      <c r="D36" s="337"/>
      <c r="E36" s="337"/>
      <c r="F36" s="337"/>
      <c r="G36" s="337"/>
      <c r="H36" s="337"/>
      <c r="I36" s="337"/>
      <c r="J36" s="337"/>
      <c r="K36" s="338" t="s">
        <v>230</v>
      </c>
      <c r="L36" s="339"/>
      <c r="M36" s="339"/>
      <c r="N36" s="45"/>
      <c r="O36" s="45"/>
      <c r="P36" s="45"/>
      <c r="Q36" s="45"/>
      <c r="R36" s="45"/>
      <c r="S36" s="337" t="s">
        <v>104</v>
      </c>
      <c r="T36" s="337"/>
      <c r="U36" s="337"/>
      <c r="V36" s="337"/>
      <c r="W36" s="337"/>
      <c r="X36" s="337"/>
      <c r="Y36" s="337"/>
      <c r="Z36" s="337"/>
      <c r="AA36" s="337"/>
      <c r="AB36" s="337"/>
      <c r="AC36" s="339" t="s">
        <v>230</v>
      </c>
      <c r="AD36" s="339"/>
      <c r="AE36" s="339"/>
      <c r="AF36" s="45"/>
      <c r="AG36" s="45"/>
      <c r="AH36" s="45"/>
      <c r="AI36" s="45"/>
      <c r="AJ36" s="45"/>
      <c r="AK36" s="45"/>
      <c r="AL36" s="337" t="s">
        <v>104</v>
      </c>
      <c r="AM36" s="337"/>
      <c r="AN36" s="337"/>
      <c r="AO36" s="337"/>
      <c r="AP36" s="337"/>
      <c r="AQ36" s="337"/>
      <c r="AR36" s="337"/>
      <c r="AS36" s="337"/>
      <c r="AT36" s="337"/>
      <c r="AU36" s="340"/>
      <c r="AV36" s="340"/>
      <c r="AW36" s="340"/>
      <c r="AX36" s="46"/>
    </row>
    <row r="37" spans="1:50" ht="4.5" customHeight="1">
      <c r="A37" s="42"/>
      <c r="B37" s="47"/>
      <c r="C37" s="47"/>
      <c r="D37" s="47"/>
      <c r="E37" s="47"/>
      <c r="F37" s="47"/>
      <c r="G37" s="47"/>
      <c r="H37" s="47"/>
      <c r="I37" s="47"/>
      <c r="J37" s="47"/>
      <c r="K37" s="47"/>
      <c r="L37" s="47"/>
      <c r="M37" s="47"/>
      <c r="N37" s="45"/>
      <c r="O37" s="45"/>
      <c r="P37" s="45"/>
      <c r="Q37" s="45"/>
      <c r="R37" s="45"/>
      <c r="S37" s="45"/>
      <c r="T37" s="45"/>
      <c r="U37" s="45"/>
      <c r="V37" s="45"/>
      <c r="W37" s="45"/>
      <c r="X37" s="45"/>
      <c r="Y37" s="45"/>
      <c r="Z37" s="45"/>
      <c r="AA37" s="45"/>
      <c r="AB37" s="45"/>
      <c r="AC37" s="44"/>
      <c r="AD37" s="44"/>
      <c r="AE37" s="44"/>
      <c r="AF37" s="45"/>
      <c r="AG37" s="45"/>
      <c r="AH37" s="45"/>
      <c r="AI37" s="45"/>
      <c r="AJ37" s="45"/>
      <c r="AK37" s="45"/>
      <c r="AL37" s="45"/>
      <c r="AM37" s="45"/>
      <c r="AN37" s="45"/>
      <c r="AO37" s="45"/>
      <c r="AP37" s="45"/>
      <c r="AQ37" s="45"/>
      <c r="AR37" s="45"/>
      <c r="AS37" s="45"/>
      <c r="AT37" s="45"/>
      <c r="AU37" s="45"/>
      <c r="AV37" s="45"/>
      <c r="AW37" s="45"/>
      <c r="AX37" s="46"/>
    </row>
    <row r="38" spans="1:50" ht="25.5" customHeight="1">
      <c r="A38" s="42"/>
      <c r="B38" s="47"/>
      <c r="C38" s="47"/>
      <c r="D38" s="47"/>
      <c r="E38" s="47"/>
      <c r="F38" s="346"/>
      <c r="G38" s="346"/>
      <c r="H38" s="47"/>
      <c r="I38" s="47"/>
      <c r="J38" s="47"/>
      <c r="K38" s="47"/>
      <c r="L38" s="47"/>
      <c r="M38" s="47"/>
      <c r="N38" s="45"/>
      <c r="O38" s="45"/>
      <c r="P38" s="45"/>
      <c r="Q38" s="45"/>
      <c r="R38" s="45"/>
      <c r="S38" s="45"/>
      <c r="T38" s="45"/>
      <c r="U38" s="45"/>
      <c r="V38" s="45"/>
      <c r="W38" s="45"/>
      <c r="X38" s="347"/>
      <c r="Y38" s="347"/>
      <c r="Z38" s="45"/>
      <c r="AA38" s="45"/>
      <c r="AB38" s="45"/>
      <c r="AC38" s="44"/>
      <c r="AD38" s="44"/>
      <c r="AE38" s="44"/>
      <c r="AF38" s="45"/>
      <c r="AG38" s="45"/>
      <c r="AH38" s="45"/>
      <c r="AI38" s="45"/>
      <c r="AJ38" s="45"/>
      <c r="AK38" s="45"/>
      <c r="AL38" s="45"/>
      <c r="AM38" s="45"/>
      <c r="AN38" s="45"/>
      <c r="AO38" s="45"/>
      <c r="AP38" s="45"/>
      <c r="AQ38" s="347"/>
      <c r="AR38" s="347"/>
      <c r="AS38" s="45"/>
      <c r="AT38" s="45"/>
      <c r="AU38" s="45"/>
      <c r="AV38" s="45"/>
      <c r="AW38" s="45"/>
      <c r="AX38" s="46"/>
    </row>
    <row r="39" spans="1:50" s="16" customFormat="1" ht="13.5" hidden="1" customHeight="1">
      <c r="A39" s="42"/>
      <c r="B39" s="44"/>
      <c r="C39" s="44"/>
      <c r="D39" s="44"/>
      <c r="E39" s="44"/>
      <c r="F39" s="44"/>
      <c r="G39" s="44"/>
      <c r="H39" s="44"/>
      <c r="I39" s="44"/>
      <c r="J39" s="44"/>
      <c r="K39" s="44"/>
      <c r="L39" s="44"/>
      <c r="M39" s="44"/>
      <c r="N39" s="44"/>
      <c r="O39" s="44"/>
      <c r="P39" s="44"/>
      <c r="Q39" s="44"/>
      <c r="R39" s="44"/>
      <c r="S39" s="44"/>
      <c r="T39" s="44"/>
      <c r="U39" s="44"/>
      <c r="V39" s="44"/>
      <c r="W39" s="44"/>
      <c r="X39" s="44"/>
      <c r="Y39" s="44"/>
      <c r="Z39" s="44"/>
      <c r="AA39" s="44"/>
      <c r="AB39" s="44"/>
      <c r="AC39" s="44"/>
      <c r="AD39" s="44"/>
      <c r="AE39" s="44"/>
      <c r="AF39" s="44"/>
      <c r="AG39" s="44"/>
      <c r="AH39" s="44"/>
      <c r="AI39" s="44"/>
      <c r="AJ39" s="44"/>
      <c r="AK39" s="44"/>
      <c r="AL39" s="44"/>
      <c r="AM39" s="44"/>
      <c r="AN39" s="44"/>
      <c r="AO39" s="44"/>
      <c r="AP39" s="44"/>
      <c r="AQ39" s="44"/>
      <c r="AR39" s="44"/>
      <c r="AS39" s="44"/>
      <c r="AT39" s="44"/>
      <c r="AU39" s="44"/>
      <c r="AV39" s="44"/>
      <c r="AW39" s="45"/>
      <c r="AX39" s="46"/>
    </row>
    <row r="40" spans="1:50" s="16" customFormat="1" ht="82.5" customHeight="1">
      <c r="A40" s="42"/>
      <c r="B40" s="348" t="s">
        <v>107</v>
      </c>
      <c r="C40" s="349"/>
      <c r="D40" s="349"/>
      <c r="E40" s="349"/>
      <c r="F40" s="349"/>
      <c r="G40" s="349"/>
      <c r="H40" s="349"/>
      <c r="I40" s="349"/>
      <c r="J40" s="349"/>
      <c r="K40" s="349"/>
      <c r="L40" s="349"/>
      <c r="M40" s="349"/>
      <c r="N40" s="349"/>
      <c r="O40" s="349"/>
      <c r="P40" s="349"/>
      <c r="Q40" s="349"/>
      <c r="R40" s="349"/>
      <c r="S40" s="349"/>
      <c r="T40" s="349"/>
      <c r="U40" s="349"/>
      <c r="V40" s="349"/>
      <c r="W40" s="349"/>
      <c r="X40" s="349"/>
      <c r="Y40" s="349"/>
      <c r="Z40" s="349"/>
      <c r="AA40" s="349"/>
      <c r="AB40" s="349"/>
      <c r="AC40" s="349"/>
      <c r="AD40" s="349"/>
      <c r="AE40" s="349"/>
      <c r="AF40" s="349"/>
      <c r="AG40" s="349"/>
      <c r="AH40" s="349"/>
      <c r="AI40" s="349"/>
      <c r="AJ40" s="349"/>
      <c r="AK40" s="349"/>
      <c r="AL40" s="349"/>
      <c r="AM40" s="349"/>
      <c r="AN40" s="349"/>
      <c r="AO40" s="349"/>
      <c r="AP40" s="349"/>
      <c r="AQ40" s="349"/>
      <c r="AR40" s="349"/>
      <c r="AS40" s="349"/>
      <c r="AT40" s="349"/>
      <c r="AU40" s="349"/>
      <c r="AV40" s="349"/>
      <c r="AW40" s="350"/>
      <c r="AX40" s="48"/>
    </row>
    <row r="41" spans="1:50" s="17" customFormat="1" ht="29.25" customHeight="1">
      <c r="A41" s="49"/>
      <c r="B41" s="50"/>
      <c r="C41" s="50"/>
      <c r="D41" s="50"/>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50"/>
      <c r="AS41" s="50"/>
      <c r="AT41" s="50"/>
      <c r="AU41" s="50"/>
      <c r="AV41" s="50"/>
      <c r="AW41" s="50"/>
      <c r="AX41" s="51"/>
    </row>
    <row r="42" spans="1:50" s="17" customFormat="1" ht="29.25" customHeight="1">
      <c r="A42" s="49"/>
      <c r="B42" s="351" t="s">
        <v>69</v>
      </c>
      <c r="C42" s="337"/>
      <c r="D42" s="337"/>
      <c r="E42" s="352" t="s">
        <v>259</v>
      </c>
      <c r="F42" s="353"/>
      <c r="G42" s="353"/>
      <c r="H42" s="353"/>
      <c r="I42" s="353"/>
      <c r="J42" s="353"/>
      <c r="K42" s="353"/>
      <c r="L42" s="353"/>
      <c r="M42" s="353"/>
      <c r="N42" s="353"/>
      <c r="O42" s="353"/>
      <c r="P42" s="50"/>
      <c r="Q42" s="50"/>
      <c r="R42" s="354" t="s">
        <v>70</v>
      </c>
      <c r="S42" s="354"/>
      <c r="T42" s="354"/>
      <c r="U42" s="355" t="s">
        <v>257</v>
      </c>
      <c r="V42" s="355"/>
      <c r="W42" s="355"/>
      <c r="X42" s="355"/>
      <c r="Y42" s="355"/>
      <c r="Z42" s="355"/>
      <c r="AA42" s="355"/>
      <c r="AB42" s="355"/>
      <c r="AC42" s="355"/>
      <c r="AD42" s="355"/>
      <c r="AE42" s="355"/>
      <c r="AF42" s="355"/>
      <c r="AG42" s="355"/>
      <c r="AH42" s="50"/>
      <c r="AI42" s="50"/>
      <c r="AJ42" s="337" t="s">
        <v>69</v>
      </c>
      <c r="AK42" s="337"/>
      <c r="AL42" s="337"/>
      <c r="AM42" s="356" t="s">
        <v>256</v>
      </c>
      <c r="AN42" s="357"/>
      <c r="AO42" s="357"/>
      <c r="AP42" s="357"/>
      <c r="AQ42" s="357"/>
      <c r="AR42" s="357"/>
      <c r="AS42" s="357"/>
      <c r="AT42" s="357"/>
      <c r="AU42" s="357"/>
      <c r="AV42" s="357"/>
      <c r="AW42" s="358"/>
      <c r="AX42" s="51"/>
    </row>
    <row r="43" spans="1:50" s="17" customFormat="1" ht="31.5" customHeight="1">
      <c r="A43" s="49"/>
      <c r="B43" s="351"/>
      <c r="C43" s="337"/>
      <c r="D43" s="337"/>
      <c r="E43" s="353"/>
      <c r="F43" s="353"/>
      <c r="G43" s="353"/>
      <c r="H43" s="353"/>
      <c r="I43" s="353"/>
      <c r="J43" s="353"/>
      <c r="K43" s="353"/>
      <c r="L43" s="353"/>
      <c r="M43" s="353"/>
      <c r="N43" s="353"/>
      <c r="O43" s="353"/>
      <c r="P43" s="50"/>
      <c r="Q43" s="50"/>
      <c r="R43" s="337" t="s">
        <v>69</v>
      </c>
      <c r="S43" s="337"/>
      <c r="T43" s="337"/>
      <c r="U43" s="359" t="s">
        <v>258</v>
      </c>
      <c r="V43" s="359"/>
      <c r="W43" s="359"/>
      <c r="X43" s="359"/>
      <c r="Y43" s="359"/>
      <c r="Z43" s="359"/>
      <c r="AA43" s="359"/>
      <c r="AB43" s="359"/>
      <c r="AC43" s="359"/>
      <c r="AD43" s="359"/>
      <c r="AE43" s="359"/>
      <c r="AF43" s="359"/>
      <c r="AG43" s="359"/>
      <c r="AH43" s="50"/>
      <c r="AI43" s="50"/>
      <c r="AJ43" s="337"/>
      <c r="AK43" s="337"/>
      <c r="AL43" s="337"/>
      <c r="AM43" s="357"/>
      <c r="AN43" s="357"/>
      <c r="AO43" s="357"/>
      <c r="AP43" s="357"/>
      <c r="AQ43" s="357"/>
      <c r="AR43" s="357"/>
      <c r="AS43" s="357"/>
      <c r="AT43" s="357"/>
      <c r="AU43" s="357"/>
      <c r="AV43" s="357"/>
      <c r="AW43" s="358"/>
      <c r="AX43" s="51"/>
    </row>
    <row r="44" spans="1:50" s="17" customFormat="1" ht="22.5" customHeight="1">
      <c r="A44" s="49"/>
      <c r="B44" s="50"/>
      <c r="C44" s="50"/>
      <c r="D44" s="50"/>
      <c r="E44" s="50"/>
      <c r="F44" s="50"/>
      <c r="G44" s="50"/>
      <c r="H44" s="50"/>
      <c r="I44" s="50"/>
      <c r="J44" s="50"/>
      <c r="K44" s="50"/>
      <c r="L44" s="50"/>
      <c r="M44" s="50"/>
      <c r="N44" s="50"/>
      <c r="O44" s="50"/>
      <c r="P44" s="50"/>
      <c r="Q44" s="50"/>
      <c r="R44" s="50"/>
      <c r="S44" s="50"/>
      <c r="T44" s="50"/>
      <c r="U44" s="50"/>
      <c r="V44" s="50"/>
      <c r="W44" s="50"/>
      <c r="X44" s="50"/>
      <c r="Y44" s="50"/>
      <c r="Z44" s="50"/>
      <c r="AA44" s="50"/>
      <c r="AB44" s="50"/>
      <c r="AC44" s="50"/>
      <c r="AD44" s="50"/>
      <c r="AE44" s="50"/>
      <c r="AF44" s="50"/>
      <c r="AG44" s="50"/>
      <c r="AH44" s="50"/>
      <c r="AI44" s="50"/>
      <c r="AJ44" s="50"/>
      <c r="AK44" s="50"/>
      <c r="AL44" s="50"/>
      <c r="AM44" s="50"/>
      <c r="AN44" s="50"/>
      <c r="AO44" s="50"/>
      <c r="AP44" s="50"/>
      <c r="AQ44" s="50"/>
      <c r="AR44" s="50"/>
      <c r="AS44" s="50"/>
      <c r="AT44" s="50"/>
      <c r="AU44" s="50"/>
      <c r="AV44" s="50"/>
      <c r="AW44" s="50"/>
      <c r="AX44" s="51"/>
    </row>
    <row r="45" spans="1:50" ht="21.75" customHeight="1">
      <c r="A45" s="52"/>
      <c r="B45" s="360" t="s">
        <v>71</v>
      </c>
      <c r="C45" s="360"/>
      <c r="D45" s="360"/>
      <c r="E45" s="360"/>
      <c r="F45" s="360"/>
      <c r="G45" s="360"/>
      <c r="H45" s="360"/>
      <c r="I45" s="360"/>
      <c r="J45" s="360"/>
      <c r="K45" s="360"/>
      <c r="L45" s="360"/>
      <c r="M45" s="360"/>
      <c r="N45" s="360"/>
      <c r="O45" s="360"/>
      <c r="P45" s="360"/>
      <c r="Q45" s="360"/>
      <c r="R45" s="360"/>
      <c r="S45" s="360"/>
      <c r="T45" s="360"/>
      <c r="U45" s="360"/>
      <c r="V45" s="360"/>
      <c r="W45" s="360"/>
      <c r="X45" s="360"/>
      <c r="Y45" s="360"/>
      <c r="Z45" s="360"/>
      <c r="AA45" s="360"/>
      <c r="AB45" s="360"/>
      <c r="AC45" s="360"/>
      <c r="AD45" s="360"/>
      <c r="AE45" s="360"/>
      <c r="AF45" s="360"/>
      <c r="AG45" s="360"/>
      <c r="AH45" s="360"/>
      <c r="AI45" s="360"/>
      <c r="AJ45" s="360"/>
      <c r="AK45" s="360"/>
      <c r="AL45" s="360"/>
      <c r="AM45" s="360"/>
      <c r="AN45" s="360"/>
      <c r="AO45" s="360"/>
      <c r="AP45" s="360"/>
      <c r="AQ45" s="360"/>
      <c r="AR45" s="360"/>
      <c r="AS45" s="360"/>
      <c r="AT45" s="360"/>
      <c r="AU45" s="360"/>
      <c r="AV45" s="360"/>
      <c r="AW45" s="360"/>
      <c r="AX45" s="53"/>
    </row>
    <row r="46" spans="1:50" s="16" customFormat="1" ht="12" customHeight="1">
      <c r="A46" s="361"/>
      <c r="B46" s="362"/>
      <c r="C46" s="362"/>
      <c r="D46" s="362"/>
      <c r="E46" s="362"/>
      <c r="F46" s="362"/>
      <c r="G46" s="362"/>
      <c r="H46" s="362"/>
      <c r="I46" s="362"/>
      <c r="J46" s="362"/>
      <c r="K46" s="362"/>
      <c r="L46" s="362"/>
      <c r="M46" s="362"/>
      <c r="N46" s="362"/>
      <c r="O46" s="362"/>
      <c r="P46" s="362"/>
      <c r="Q46" s="362"/>
      <c r="R46" s="362"/>
      <c r="S46" s="362"/>
      <c r="T46" s="362"/>
      <c r="U46" s="362"/>
      <c r="V46" s="362"/>
      <c r="W46" s="362"/>
      <c r="X46" s="362"/>
      <c r="Y46" s="362"/>
      <c r="Z46" s="362"/>
      <c r="AA46" s="362"/>
      <c r="AB46" s="362"/>
      <c r="AC46" s="362"/>
      <c r="AD46" s="362"/>
      <c r="AE46" s="362"/>
      <c r="AF46" s="362"/>
      <c r="AG46" s="362"/>
      <c r="AH46" s="362"/>
      <c r="AI46" s="362"/>
      <c r="AJ46" s="362"/>
      <c r="AK46" s="362"/>
      <c r="AL46" s="362"/>
      <c r="AM46" s="362"/>
      <c r="AN46" s="362"/>
      <c r="AO46" s="362"/>
      <c r="AP46" s="362"/>
      <c r="AQ46" s="362"/>
      <c r="AR46" s="362"/>
      <c r="AS46" s="362"/>
      <c r="AT46" s="362"/>
      <c r="AU46" s="362"/>
      <c r="AV46" s="362"/>
      <c r="AW46" s="362"/>
      <c r="AX46" s="363"/>
    </row>
    <row r="47" spans="1:50" s="18" customFormat="1" ht="18.75" customHeight="1" thickBot="1">
      <c r="A47" s="364" t="s">
        <v>94</v>
      </c>
      <c r="B47" s="365"/>
      <c r="C47" s="365"/>
      <c r="D47" s="365"/>
      <c r="E47" s="365"/>
      <c r="F47" s="365"/>
      <c r="G47" s="365"/>
      <c r="H47" s="365"/>
      <c r="I47" s="365"/>
      <c r="J47" s="365"/>
      <c r="K47" s="365"/>
      <c r="L47" s="365"/>
      <c r="M47" s="365"/>
      <c r="N47" s="365"/>
      <c r="O47" s="365"/>
      <c r="P47" s="365"/>
      <c r="Q47" s="365"/>
      <c r="R47" s="365"/>
      <c r="S47" s="365"/>
      <c r="T47" s="365"/>
      <c r="U47" s="365"/>
      <c r="V47" s="365"/>
      <c r="W47" s="365"/>
      <c r="X47" s="365"/>
      <c r="Y47" s="365"/>
      <c r="Z47" s="365"/>
      <c r="AA47" s="365"/>
      <c r="AB47" s="365"/>
      <c r="AC47" s="365"/>
      <c r="AD47" s="365"/>
      <c r="AE47" s="365"/>
      <c r="AF47" s="365"/>
      <c r="AG47" s="365"/>
      <c r="AH47" s="365"/>
      <c r="AI47" s="365"/>
      <c r="AJ47" s="365"/>
      <c r="AK47" s="365"/>
      <c r="AL47" s="365"/>
      <c r="AM47" s="365"/>
      <c r="AN47" s="365"/>
      <c r="AO47" s="365"/>
      <c r="AP47" s="365"/>
      <c r="AQ47" s="365"/>
      <c r="AR47" s="365"/>
      <c r="AS47" s="365"/>
      <c r="AT47" s="365"/>
      <c r="AU47" s="365"/>
      <c r="AV47" s="365"/>
      <c r="AW47" s="365"/>
      <c r="AX47" s="366"/>
    </row>
    <row r="48" spans="1:50" ht="55.5" customHeight="1">
      <c r="A48" s="367" t="s">
        <v>92</v>
      </c>
      <c r="B48" s="368"/>
      <c r="C48" s="373" t="s">
        <v>155</v>
      </c>
      <c r="D48" s="374"/>
      <c r="E48" s="374"/>
      <c r="F48" s="374"/>
      <c r="G48" s="374"/>
      <c r="H48" s="374"/>
      <c r="I48" s="374"/>
      <c r="J48" s="374"/>
      <c r="K48" s="374"/>
      <c r="L48" s="374"/>
      <c r="M48" s="374"/>
      <c r="N48" s="374"/>
      <c r="O48" s="374"/>
      <c r="P48" s="374"/>
      <c r="Q48" s="374"/>
      <c r="R48" s="374"/>
      <c r="S48" s="374"/>
      <c r="T48" s="374"/>
      <c r="U48" s="374"/>
      <c r="V48" s="374"/>
      <c r="W48" s="374"/>
      <c r="X48" s="374"/>
      <c r="Y48" s="374"/>
      <c r="Z48" s="374"/>
      <c r="AA48" s="374"/>
      <c r="AB48" s="374"/>
      <c r="AC48" s="374"/>
      <c r="AD48" s="374"/>
      <c r="AE48" s="374"/>
      <c r="AF48" s="374"/>
      <c r="AG48" s="374"/>
      <c r="AH48" s="374"/>
      <c r="AI48" s="374"/>
      <c r="AJ48" s="374"/>
      <c r="AK48" s="374"/>
      <c r="AL48" s="375" t="s">
        <v>156</v>
      </c>
      <c r="AM48" s="376"/>
      <c r="AN48" s="376"/>
      <c r="AO48" s="376"/>
      <c r="AP48" s="376"/>
      <c r="AQ48" s="376"/>
      <c r="AR48" s="377"/>
      <c r="AS48" s="378" t="s">
        <v>218</v>
      </c>
      <c r="AT48" s="379"/>
      <c r="AU48" s="379"/>
      <c r="AV48" s="379"/>
      <c r="AW48" s="379"/>
      <c r="AX48" s="380"/>
    </row>
    <row r="49" spans="1:50" s="81" customFormat="1" ht="24.95" customHeight="1">
      <c r="A49" s="369"/>
      <c r="B49" s="370"/>
      <c r="C49" s="381" t="s">
        <v>17</v>
      </c>
      <c r="D49" s="382"/>
      <c r="E49" s="382"/>
      <c r="F49" s="382"/>
      <c r="G49" s="382"/>
      <c r="H49" s="382"/>
      <c r="I49" s="382"/>
      <c r="J49" s="382"/>
      <c r="K49" s="382"/>
      <c r="L49" s="382"/>
      <c r="M49" s="382"/>
      <c r="N49" s="383"/>
      <c r="O49" s="393" t="s">
        <v>126</v>
      </c>
      <c r="P49" s="393"/>
      <c r="Q49" s="393"/>
      <c r="R49" s="394" t="s">
        <v>127</v>
      </c>
      <c r="S49" s="395"/>
      <c r="T49" s="395"/>
      <c r="U49" s="398">
        <v>45</v>
      </c>
      <c r="V49" s="398"/>
      <c r="W49" s="397" t="s">
        <v>129</v>
      </c>
      <c r="X49" s="397"/>
      <c r="Y49" s="397"/>
      <c r="Z49" s="397"/>
      <c r="AA49" s="397"/>
      <c r="AB49" s="397"/>
      <c r="AC49" s="397"/>
      <c r="AD49" s="397"/>
      <c r="AE49" s="397"/>
      <c r="AF49" s="397"/>
      <c r="AG49" s="398">
        <v>16.5</v>
      </c>
      <c r="AH49" s="398"/>
      <c r="AI49" s="395" t="s">
        <v>130</v>
      </c>
      <c r="AJ49" s="395"/>
      <c r="AK49" s="395"/>
      <c r="AL49" s="395"/>
      <c r="AM49" s="395"/>
      <c r="AN49" s="395"/>
      <c r="AO49" s="395"/>
      <c r="AP49" s="395"/>
      <c r="AQ49" s="395"/>
      <c r="AR49" s="395"/>
      <c r="AS49" s="395"/>
      <c r="AT49" s="395"/>
      <c r="AU49" s="395"/>
      <c r="AV49" s="395"/>
      <c r="AW49" s="395"/>
      <c r="AX49" s="399"/>
    </row>
    <row r="50" spans="1:50" s="81" customFormat="1" ht="24.95" customHeight="1">
      <c r="A50" s="369"/>
      <c r="B50" s="370"/>
      <c r="C50" s="384"/>
      <c r="D50" s="385"/>
      <c r="E50" s="385"/>
      <c r="F50" s="385"/>
      <c r="G50" s="385"/>
      <c r="H50" s="385"/>
      <c r="I50" s="385"/>
      <c r="J50" s="385"/>
      <c r="K50" s="385"/>
      <c r="L50" s="385"/>
      <c r="M50" s="385"/>
      <c r="N50" s="386"/>
      <c r="O50" s="393" t="s">
        <v>128</v>
      </c>
      <c r="P50" s="393"/>
      <c r="Q50" s="393"/>
      <c r="R50" s="394" t="s">
        <v>127</v>
      </c>
      <c r="S50" s="395"/>
      <c r="T50" s="395"/>
      <c r="U50" s="398">
        <v>45</v>
      </c>
      <c r="V50" s="398"/>
      <c r="W50" s="397" t="s">
        <v>129</v>
      </c>
      <c r="X50" s="397"/>
      <c r="Y50" s="397"/>
      <c r="Z50" s="397"/>
      <c r="AA50" s="397"/>
      <c r="AB50" s="397"/>
      <c r="AC50" s="397"/>
      <c r="AD50" s="397"/>
      <c r="AE50" s="397"/>
      <c r="AF50" s="397"/>
      <c r="AG50" s="398">
        <v>3</v>
      </c>
      <c r="AH50" s="398"/>
      <c r="AI50" s="395" t="s">
        <v>130</v>
      </c>
      <c r="AJ50" s="395"/>
      <c r="AK50" s="395"/>
      <c r="AL50" s="395"/>
      <c r="AM50" s="395"/>
      <c r="AN50" s="395"/>
      <c r="AO50" s="395"/>
      <c r="AP50" s="395"/>
      <c r="AQ50" s="395"/>
      <c r="AR50" s="395"/>
      <c r="AS50" s="395"/>
      <c r="AT50" s="395"/>
      <c r="AU50" s="395"/>
      <c r="AV50" s="395"/>
      <c r="AW50" s="395"/>
      <c r="AX50" s="399"/>
    </row>
    <row r="51" spans="1:50" s="81" customFormat="1" ht="24.95" customHeight="1">
      <c r="A51" s="369"/>
      <c r="B51" s="370"/>
      <c r="C51" s="387" t="s">
        <v>179</v>
      </c>
      <c r="D51" s="388"/>
      <c r="E51" s="388"/>
      <c r="F51" s="388"/>
      <c r="G51" s="388"/>
      <c r="H51" s="388"/>
      <c r="I51" s="388"/>
      <c r="J51" s="388"/>
      <c r="K51" s="388"/>
      <c r="L51" s="388"/>
      <c r="M51" s="388"/>
      <c r="N51" s="389"/>
      <c r="O51" s="393" t="s">
        <v>126</v>
      </c>
      <c r="P51" s="393"/>
      <c r="Q51" s="393"/>
      <c r="R51" s="394" t="s">
        <v>127</v>
      </c>
      <c r="S51" s="395"/>
      <c r="T51" s="395"/>
      <c r="U51" s="396">
        <f>IF(U49="","",U49)</f>
        <v>45</v>
      </c>
      <c r="V51" s="396"/>
      <c r="W51" s="397" t="s">
        <v>129</v>
      </c>
      <c r="X51" s="397"/>
      <c r="Y51" s="397"/>
      <c r="Z51" s="397"/>
      <c r="AA51" s="397"/>
      <c r="AB51" s="397"/>
      <c r="AC51" s="397"/>
      <c r="AD51" s="397"/>
      <c r="AE51" s="397"/>
      <c r="AF51" s="397"/>
      <c r="AG51" s="398">
        <v>15.5</v>
      </c>
      <c r="AH51" s="398"/>
      <c r="AI51" s="395" t="s">
        <v>130</v>
      </c>
      <c r="AJ51" s="395"/>
      <c r="AK51" s="395"/>
      <c r="AL51" s="395"/>
      <c r="AM51" s="395"/>
      <c r="AN51" s="395"/>
      <c r="AO51" s="395"/>
      <c r="AP51" s="395"/>
      <c r="AQ51" s="395"/>
      <c r="AR51" s="395"/>
      <c r="AS51" s="395"/>
      <c r="AT51" s="395"/>
      <c r="AU51" s="395"/>
      <c r="AV51" s="395"/>
      <c r="AW51" s="395"/>
      <c r="AX51" s="399"/>
    </row>
    <row r="52" spans="1:50" s="81" customFormat="1" ht="24.95" customHeight="1">
      <c r="A52" s="369"/>
      <c r="B52" s="370"/>
      <c r="C52" s="390"/>
      <c r="D52" s="391"/>
      <c r="E52" s="391"/>
      <c r="F52" s="391"/>
      <c r="G52" s="391"/>
      <c r="H52" s="391"/>
      <c r="I52" s="391"/>
      <c r="J52" s="391"/>
      <c r="K52" s="391"/>
      <c r="L52" s="391"/>
      <c r="M52" s="391"/>
      <c r="N52" s="392"/>
      <c r="O52" s="393" t="s">
        <v>128</v>
      </c>
      <c r="P52" s="393"/>
      <c r="Q52" s="393"/>
      <c r="R52" s="394" t="s">
        <v>127</v>
      </c>
      <c r="S52" s="395"/>
      <c r="T52" s="395"/>
      <c r="U52" s="396">
        <f>IF(U50="","",U50)</f>
        <v>45</v>
      </c>
      <c r="V52" s="396"/>
      <c r="W52" s="397" t="s">
        <v>129</v>
      </c>
      <c r="X52" s="397"/>
      <c r="Y52" s="397"/>
      <c r="Z52" s="397"/>
      <c r="AA52" s="397"/>
      <c r="AB52" s="397"/>
      <c r="AC52" s="397"/>
      <c r="AD52" s="397"/>
      <c r="AE52" s="397"/>
      <c r="AF52" s="397"/>
      <c r="AG52" s="398">
        <v>2.2999999999999998</v>
      </c>
      <c r="AH52" s="398"/>
      <c r="AI52" s="395" t="s">
        <v>130</v>
      </c>
      <c r="AJ52" s="395"/>
      <c r="AK52" s="395"/>
      <c r="AL52" s="395"/>
      <c r="AM52" s="395"/>
      <c r="AN52" s="395"/>
      <c r="AO52" s="395"/>
      <c r="AP52" s="395"/>
      <c r="AQ52" s="395"/>
      <c r="AR52" s="395"/>
      <c r="AS52" s="395"/>
      <c r="AT52" s="395"/>
      <c r="AU52" s="395"/>
      <c r="AV52" s="395"/>
      <c r="AW52" s="395"/>
      <c r="AX52" s="399"/>
    </row>
    <row r="53" spans="1:50" s="81" customFormat="1" ht="50.25" customHeight="1">
      <c r="A53" s="369"/>
      <c r="B53" s="370"/>
      <c r="C53" s="388" t="s">
        <v>157</v>
      </c>
      <c r="D53" s="388"/>
      <c r="E53" s="388"/>
      <c r="F53" s="388"/>
      <c r="G53" s="388"/>
      <c r="H53" s="388"/>
      <c r="I53" s="388"/>
      <c r="J53" s="388"/>
      <c r="K53" s="388"/>
      <c r="L53" s="388"/>
      <c r="M53" s="388"/>
      <c r="N53" s="389"/>
      <c r="O53" s="404" t="s">
        <v>260</v>
      </c>
      <c r="P53" s="405"/>
      <c r="Q53" s="405"/>
      <c r="R53" s="405"/>
      <c r="S53" s="405"/>
      <c r="T53" s="405"/>
      <c r="U53" s="405"/>
      <c r="V53" s="405"/>
      <c r="W53" s="405"/>
      <c r="X53" s="405"/>
      <c r="Y53" s="405"/>
      <c r="Z53" s="405"/>
      <c r="AA53" s="405"/>
      <c r="AB53" s="405"/>
      <c r="AC53" s="405"/>
      <c r="AD53" s="405"/>
      <c r="AE53" s="405"/>
      <c r="AF53" s="405"/>
      <c r="AG53" s="405"/>
      <c r="AH53" s="405"/>
      <c r="AI53" s="405"/>
      <c r="AJ53" s="405"/>
      <c r="AK53" s="405"/>
      <c r="AL53" s="405"/>
      <c r="AM53" s="405"/>
      <c r="AN53" s="405"/>
      <c r="AO53" s="405"/>
      <c r="AP53" s="405"/>
      <c r="AQ53" s="405"/>
      <c r="AR53" s="405"/>
      <c r="AS53" s="405"/>
      <c r="AT53" s="405"/>
      <c r="AU53" s="405"/>
      <c r="AV53" s="405"/>
      <c r="AW53" s="405"/>
      <c r="AX53" s="406"/>
    </row>
    <row r="54" spans="1:50" ht="51.75" customHeight="1" thickBot="1">
      <c r="A54" s="371"/>
      <c r="B54" s="372"/>
      <c r="C54" s="407" t="s">
        <v>180</v>
      </c>
      <c r="D54" s="407"/>
      <c r="E54" s="407"/>
      <c r="F54" s="407"/>
      <c r="G54" s="407"/>
      <c r="H54" s="407"/>
      <c r="I54" s="407"/>
      <c r="J54" s="407"/>
      <c r="K54" s="407"/>
      <c r="L54" s="407"/>
      <c r="M54" s="407"/>
      <c r="N54" s="408"/>
      <c r="O54" s="409" t="s">
        <v>255</v>
      </c>
      <c r="P54" s="410"/>
      <c r="Q54" s="410"/>
      <c r="R54" s="410"/>
      <c r="S54" s="410"/>
      <c r="T54" s="410"/>
      <c r="U54" s="410"/>
      <c r="V54" s="410"/>
      <c r="W54" s="410"/>
      <c r="X54" s="410"/>
      <c r="Y54" s="410"/>
      <c r="Z54" s="410"/>
      <c r="AA54" s="410"/>
      <c r="AB54" s="410"/>
      <c r="AC54" s="410"/>
      <c r="AD54" s="410"/>
      <c r="AE54" s="410"/>
      <c r="AF54" s="410"/>
      <c r="AG54" s="410"/>
      <c r="AH54" s="410"/>
      <c r="AI54" s="410"/>
      <c r="AJ54" s="410"/>
      <c r="AK54" s="410"/>
      <c r="AL54" s="410"/>
      <c r="AM54" s="410"/>
      <c r="AN54" s="410"/>
      <c r="AO54" s="410"/>
      <c r="AP54" s="410"/>
      <c r="AQ54" s="410"/>
      <c r="AR54" s="410"/>
      <c r="AS54" s="410"/>
      <c r="AT54" s="410"/>
      <c r="AU54" s="410"/>
      <c r="AV54" s="410"/>
      <c r="AW54" s="410"/>
      <c r="AX54" s="411"/>
    </row>
    <row r="55" spans="1:50" ht="24.75" customHeight="1" thickBot="1"/>
    <row r="56" spans="1:50" ht="14.25" thickTop="1">
      <c r="B56" s="412" t="s">
        <v>105</v>
      </c>
      <c r="C56" s="413"/>
      <c r="D56" s="413"/>
      <c r="E56" s="413"/>
      <c r="F56" s="413"/>
      <c r="G56" s="413"/>
      <c r="H56" s="413"/>
      <c r="I56" s="413"/>
      <c r="J56" s="413"/>
      <c r="K56" s="413"/>
      <c r="L56" s="413"/>
      <c r="M56" s="413"/>
      <c r="N56" s="413"/>
      <c r="O56" s="413"/>
      <c r="P56" s="413"/>
      <c r="Q56" s="413"/>
      <c r="R56" s="413"/>
      <c r="S56" s="413"/>
      <c r="T56" s="413"/>
      <c r="U56" s="413"/>
      <c r="V56" s="413"/>
      <c r="W56" s="413"/>
      <c r="X56" s="413"/>
      <c r="Y56" s="413"/>
      <c r="Z56" s="413"/>
      <c r="AA56" s="413"/>
      <c r="AB56" s="413"/>
      <c r="AC56" s="413"/>
      <c r="AD56" s="413"/>
      <c r="AE56" s="413"/>
      <c r="AF56" s="413"/>
      <c r="AG56" s="413"/>
      <c r="AH56" s="413"/>
      <c r="AI56" s="413"/>
      <c r="AJ56" s="413"/>
      <c r="AK56" s="413"/>
      <c r="AL56" s="413"/>
      <c r="AM56" s="413"/>
      <c r="AN56" s="413"/>
      <c r="AO56" s="413"/>
      <c r="AP56" s="413"/>
      <c r="AQ56" s="413"/>
      <c r="AR56" s="413"/>
      <c r="AS56" s="413"/>
      <c r="AT56" s="413"/>
      <c r="AU56" s="413"/>
      <c r="AV56" s="413"/>
      <c r="AW56" s="413"/>
      <c r="AX56" s="414"/>
    </row>
    <row r="57" spans="1:50">
      <c r="B57" s="415"/>
      <c r="C57" s="416"/>
      <c r="D57" s="416"/>
      <c r="E57" s="416"/>
      <c r="F57" s="416"/>
      <c r="G57" s="416"/>
      <c r="H57" s="416"/>
      <c r="I57" s="416"/>
      <c r="J57" s="416"/>
      <c r="K57" s="416"/>
      <c r="L57" s="416"/>
      <c r="M57" s="416"/>
      <c r="N57" s="416"/>
      <c r="O57" s="416"/>
      <c r="P57" s="416"/>
      <c r="Q57" s="416"/>
      <c r="R57" s="416"/>
      <c r="S57" s="416"/>
      <c r="T57" s="416"/>
      <c r="U57" s="416"/>
      <c r="V57" s="416"/>
      <c r="W57" s="416"/>
      <c r="X57" s="416"/>
      <c r="Y57" s="416"/>
      <c r="Z57" s="416"/>
      <c r="AA57" s="416"/>
      <c r="AB57" s="416"/>
      <c r="AC57" s="416"/>
      <c r="AD57" s="416"/>
      <c r="AE57" s="416"/>
      <c r="AF57" s="416"/>
      <c r="AG57" s="416"/>
      <c r="AH57" s="416"/>
      <c r="AI57" s="416"/>
      <c r="AJ57" s="416"/>
      <c r="AK57" s="416"/>
      <c r="AL57" s="416"/>
      <c r="AM57" s="416"/>
      <c r="AN57" s="416"/>
      <c r="AO57" s="416"/>
      <c r="AP57" s="416"/>
      <c r="AQ57" s="416"/>
      <c r="AR57" s="416"/>
      <c r="AS57" s="416"/>
      <c r="AT57" s="416"/>
      <c r="AU57" s="416"/>
      <c r="AV57" s="416"/>
      <c r="AW57" s="416"/>
      <c r="AX57" s="417"/>
    </row>
    <row r="58" spans="1:50" ht="14.25" customHeight="1" thickBot="1">
      <c r="B58" s="418"/>
      <c r="C58" s="419"/>
      <c r="D58" s="419"/>
      <c r="E58" s="419"/>
      <c r="F58" s="419"/>
      <c r="G58" s="419"/>
      <c r="H58" s="419"/>
      <c r="I58" s="419"/>
      <c r="J58" s="419"/>
      <c r="K58" s="419"/>
      <c r="L58" s="419"/>
      <c r="M58" s="419"/>
      <c r="N58" s="419"/>
      <c r="O58" s="419"/>
      <c r="P58" s="419"/>
      <c r="Q58" s="419"/>
      <c r="R58" s="419"/>
      <c r="S58" s="419"/>
      <c r="T58" s="419"/>
      <c r="U58" s="419"/>
      <c r="V58" s="419"/>
      <c r="W58" s="419"/>
      <c r="X58" s="419"/>
      <c r="Y58" s="419"/>
      <c r="Z58" s="419"/>
      <c r="AA58" s="419"/>
      <c r="AB58" s="419"/>
      <c r="AC58" s="419"/>
      <c r="AD58" s="419"/>
      <c r="AE58" s="419"/>
      <c r="AF58" s="419"/>
      <c r="AG58" s="419"/>
      <c r="AH58" s="419"/>
      <c r="AI58" s="419"/>
      <c r="AJ58" s="419"/>
      <c r="AK58" s="419"/>
      <c r="AL58" s="419"/>
      <c r="AM58" s="419"/>
      <c r="AN58" s="419"/>
      <c r="AO58" s="419"/>
      <c r="AP58" s="419"/>
      <c r="AQ58" s="419"/>
      <c r="AR58" s="419"/>
      <c r="AS58" s="419"/>
      <c r="AT58" s="419"/>
      <c r="AU58" s="419"/>
      <c r="AV58" s="419"/>
      <c r="AW58" s="419"/>
      <c r="AX58" s="420"/>
    </row>
    <row r="59" spans="1:50" ht="14.25" thickTop="1"/>
    <row r="60" spans="1:50" ht="47.1" customHeight="1">
      <c r="E60" s="421" t="str">
        <f>IF(基本情報入力!AO35="確認しました。","☑","□")</f>
        <v>☑</v>
      </c>
      <c r="F60" s="421"/>
      <c r="G60" s="401" t="str">
        <f>基本情報入力!C35</f>
        <v>介護ロボットの導入・活用及び見守り機器の導入に伴う通信環境整備により、業務の改善・効率化等が進められ、職員の業務負担軽減や、サービスの質の向上など生産性向上が図られるとともに、収支の改善が図られた場合には、職員の賃金へも適切に還元することとし、その旨を職員等に周知すること。</v>
      </c>
      <c r="H60" s="402"/>
      <c r="I60" s="402"/>
      <c r="J60" s="402"/>
      <c r="K60" s="402"/>
      <c r="L60" s="402"/>
      <c r="M60" s="402"/>
      <c r="N60" s="402"/>
      <c r="O60" s="402"/>
      <c r="P60" s="402"/>
      <c r="Q60" s="402"/>
      <c r="R60" s="402"/>
      <c r="S60" s="402"/>
      <c r="T60" s="402"/>
      <c r="U60" s="402"/>
      <c r="V60" s="402"/>
      <c r="W60" s="402"/>
      <c r="X60" s="402"/>
      <c r="Y60" s="402"/>
      <c r="Z60" s="402"/>
      <c r="AA60" s="402"/>
      <c r="AB60" s="402"/>
      <c r="AC60" s="402"/>
      <c r="AD60" s="402"/>
      <c r="AE60" s="402"/>
      <c r="AF60" s="402"/>
      <c r="AG60" s="402"/>
      <c r="AH60" s="402"/>
      <c r="AI60" s="402"/>
      <c r="AJ60" s="402"/>
      <c r="AK60" s="402"/>
      <c r="AL60" s="402"/>
      <c r="AM60" s="402"/>
      <c r="AN60" s="402"/>
      <c r="AO60" s="402"/>
      <c r="AP60" s="402"/>
      <c r="AQ60" s="402"/>
      <c r="AR60" s="402"/>
      <c r="AS60" s="402"/>
      <c r="AT60" s="402"/>
      <c r="AU60" s="402"/>
      <c r="AV60" s="403"/>
    </row>
    <row r="62" spans="1:50" ht="38.25" customHeight="1">
      <c r="E62" s="400" t="str">
        <f>IF(基本情報入力!AO36="確認しました。","☑","□")</f>
        <v>☑</v>
      </c>
      <c r="F62" s="400"/>
      <c r="G62" s="401" t="str">
        <f>基本情報入力!C36</f>
        <v>導入した年度を含む３年間（３回）は使用状況報告書を大阪府に提出すること。（報告書の様式は、３月中に対象施設あてメールで送付予定）</v>
      </c>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3"/>
    </row>
    <row r="63" spans="1:50" ht="13.5" customHeight="1">
      <c r="E63" s="92"/>
      <c r="F63" s="92"/>
      <c r="G63" s="94"/>
      <c r="H63" s="94"/>
      <c r="I63" s="94"/>
      <c r="J63" s="94"/>
      <c r="K63" s="94"/>
      <c r="L63" s="94"/>
      <c r="M63" s="94"/>
      <c r="N63" s="94"/>
      <c r="O63" s="94"/>
      <c r="P63" s="94"/>
      <c r="Q63" s="94"/>
      <c r="R63" s="94"/>
      <c r="S63" s="94"/>
      <c r="T63" s="94"/>
      <c r="U63" s="94"/>
      <c r="V63" s="94"/>
      <c r="W63" s="94"/>
      <c r="X63" s="94"/>
      <c r="Y63" s="94"/>
      <c r="Z63" s="94"/>
      <c r="AA63" s="94"/>
      <c r="AB63" s="94"/>
      <c r="AC63" s="94"/>
      <c r="AD63" s="94"/>
      <c r="AE63" s="94"/>
      <c r="AF63" s="94"/>
      <c r="AG63" s="94"/>
      <c r="AH63" s="94"/>
      <c r="AI63" s="94"/>
      <c r="AJ63" s="94"/>
      <c r="AK63" s="94"/>
      <c r="AL63" s="94"/>
      <c r="AM63" s="94"/>
      <c r="AN63" s="94"/>
      <c r="AO63" s="94"/>
      <c r="AP63" s="94"/>
      <c r="AQ63" s="94"/>
      <c r="AR63" s="94"/>
      <c r="AS63" s="94"/>
      <c r="AT63" s="94"/>
      <c r="AU63" s="94"/>
      <c r="AV63" s="94"/>
    </row>
    <row r="64" spans="1:50" ht="54" customHeight="1">
      <c r="E64" s="400" t="str">
        <f>IF(基本情報入力!AO37="確認しました。","☑","□")</f>
        <v>☑</v>
      </c>
      <c r="F64" s="400"/>
      <c r="G64" s="401" t="str">
        <f>基本情報入力!C37</f>
        <v>本事業において、介護ロボットの導入及び見守り機器の導入に伴う通信環境整備を行った事業者については、導入年度に、厚生労働省老健局高齢者支援課介護業務効率化・生産性向上推進室に導入製品の内容や、導入効果等を報告すること。（報告様式等その他詳細については、厚労省から通知があり次第、大阪府から別途通知する。）</v>
      </c>
      <c r="H64" s="402"/>
      <c r="I64" s="402"/>
      <c r="J64" s="402"/>
      <c r="K64" s="402"/>
      <c r="L64" s="402"/>
      <c r="M64" s="402"/>
      <c r="N64" s="402"/>
      <c r="O64" s="402"/>
      <c r="P64" s="402"/>
      <c r="Q64" s="402"/>
      <c r="R64" s="402"/>
      <c r="S64" s="402"/>
      <c r="T64" s="402"/>
      <c r="U64" s="402"/>
      <c r="V64" s="402"/>
      <c r="W64" s="402"/>
      <c r="X64" s="402"/>
      <c r="Y64" s="402"/>
      <c r="Z64" s="402"/>
      <c r="AA64" s="402"/>
      <c r="AB64" s="402"/>
      <c r="AC64" s="402"/>
      <c r="AD64" s="402"/>
      <c r="AE64" s="402"/>
      <c r="AF64" s="402"/>
      <c r="AG64" s="402"/>
      <c r="AH64" s="402"/>
      <c r="AI64" s="402"/>
      <c r="AJ64" s="402"/>
      <c r="AK64" s="402"/>
      <c r="AL64" s="402"/>
      <c r="AM64" s="402"/>
      <c r="AN64" s="402"/>
      <c r="AO64" s="402"/>
      <c r="AP64" s="402"/>
      <c r="AQ64" s="402"/>
      <c r="AR64" s="402"/>
      <c r="AS64" s="402"/>
      <c r="AT64" s="402"/>
      <c r="AU64" s="402"/>
      <c r="AV64" s="403"/>
    </row>
    <row r="66" spans="1:48" ht="37.5" customHeight="1">
      <c r="E66" s="400" t="str">
        <f>IF(基本情報入力!AO38="他の補助金等を受けていません。","☑","□")</f>
        <v>☑</v>
      </c>
      <c r="F66" s="400"/>
      <c r="G66" s="401" t="str">
        <f>基本情報入力!C38</f>
        <v>介護ロボットの導入及び通信環境の整備について、大阪労働局が実施する「人材確保等支援助成金（介護福祉機器助成コース）」等、他の補助金・助成金・交付金等を重複して受けていない。</v>
      </c>
      <c r="H66" s="402"/>
      <c r="I66" s="402"/>
      <c r="J66" s="402"/>
      <c r="K66" s="402"/>
      <c r="L66" s="402"/>
      <c r="M66" s="402"/>
      <c r="N66" s="402"/>
      <c r="O66" s="402"/>
      <c r="P66" s="402"/>
      <c r="Q66" s="402"/>
      <c r="R66" s="402"/>
      <c r="S66" s="402"/>
      <c r="T66" s="402"/>
      <c r="U66" s="402"/>
      <c r="V66" s="402"/>
      <c r="W66" s="402"/>
      <c r="X66" s="402"/>
      <c r="Y66" s="402"/>
      <c r="Z66" s="402"/>
      <c r="AA66" s="402"/>
      <c r="AB66" s="402"/>
      <c r="AC66" s="402"/>
      <c r="AD66" s="402"/>
      <c r="AE66" s="402"/>
      <c r="AF66" s="402"/>
      <c r="AG66" s="402"/>
      <c r="AH66" s="402"/>
      <c r="AI66" s="402"/>
      <c r="AJ66" s="402"/>
      <c r="AK66" s="402"/>
      <c r="AL66" s="402"/>
      <c r="AM66" s="402"/>
      <c r="AN66" s="402"/>
      <c r="AO66" s="402"/>
      <c r="AP66" s="402"/>
      <c r="AQ66" s="402"/>
      <c r="AR66" s="402"/>
      <c r="AS66" s="402"/>
      <c r="AT66" s="402"/>
      <c r="AU66" s="402"/>
      <c r="AV66" s="403"/>
    </row>
    <row r="69" spans="1:48" ht="12.75" customHeight="1"/>
    <row r="72" spans="1:48">
      <c r="A72" s="24" t="s">
        <v>208</v>
      </c>
      <c r="B72" s="24">
        <v>1</v>
      </c>
      <c r="E72" s="87"/>
      <c r="F72" s="24">
        <f>VLOOKUP(A15,A72:B79,2,FALSE)</f>
        <v>5</v>
      </c>
    </row>
    <row r="73" spans="1:48">
      <c r="A73" s="24" t="s">
        <v>209</v>
      </c>
      <c r="B73" s="24">
        <v>2</v>
      </c>
      <c r="E73" s="87"/>
    </row>
    <row r="74" spans="1:48">
      <c r="A74" s="24" t="s">
        <v>210</v>
      </c>
      <c r="B74" s="24">
        <v>3</v>
      </c>
      <c r="E74" s="87"/>
    </row>
    <row r="75" spans="1:48">
      <c r="A75" s="24" t="s">
        <v>211</v>
      </c>
      <c r="B75" s="24">
        <v>4</v>
      </c>
      <c r="E75" s="87"/>
    </row>
    <row r="76" spans="1:48">
      <c r="A76" s="24" t="s">
        <v>212</v>
      </c>
      <c r="B76" s="24">
        <v>5</v>
      </c>
      <c r="E76" s="87"/>
    </row>
    <row r="77" spans="1:48">
      <c r="A77" s="24" t="s">
        <v>213</v>
      </c>
      <c r="B77" s="24">
        <v>6</v>
      </c>
      <c r="E77" s="87"/>
    </row>
    <row r="78" spans="1:48">
      <c r="A78" s="24" t="s">
        <v>214</v>
      </c>
      <c r="B78" s="24">
        <v>7</v>
      </c>
      <c r="E78" s="87"/>
    </row>
    <row r="79" spans="1:48">
      <c r="A79" s="24" t="s">
        <v>215</v>
      </c>
      <c r="B79" s="24">
        <v>8</v>
      </c>
      <c r="E79" s="87"/>
    </row>
  </sheetData>
  <sheetProtection formatCells="0" formatColumns="0" formatRows="0"/>
  <mergeCells count="141">
    <mergeCell ref="E62:F62"/>
    <mergeCell ref="G62:AV62"/>
    <mergeCell ref="E66:F66"/>
    <mergeCell ref="G66:AV66"/>
    <mergeCell ref="C53:N53"/>
    <mergeCell ref="O53:AX53"/>
    <mergeCell ref="C54:N54"/>
    <mergeCell ref="O54:AX54"/>
    <mergeCell ref="B56:AX58"/>
    <mergeCell ref="E60:F60"/>
    <mergeCell ref="G60:AV60"/>
    <mergeCell ref="G64:AV64"/>
    <mergeCell ref="E64:F64"/>
    <mergeCell ref="U49:V49"/>
    <mergeCell ref="W49:AF49"/>
    <mergeCell ref="AG49:AH49"/>
    <mergeCell ref="AI49:AJ49"/>
    <mergeCell ref="AI51:AJ51"/>
    <mergeCell ref="AK51:AX51"/>
    <mergeCell ref="O52:Q52"/>
    <mergeCell ref="R52:T52"/>
    <mergeCell ref="U52:V52"/>
    <mergeCell ref="W52:AF52"/>
    <mergeCell ref="AG52:AH52"/>
    <mergeCell ref="AI52:AJ52"/>
    <mergeCell ref="AK52:AX52"/>
    <mergeCell ref="B45:AW45"/>
    <mergeCell ref="A46:AX46"/>
    <mergeCell ref="A47:AX47"/>
    <mergeCell ref="A48:B54"/>
    <mergeCell ref="C48:AK48"/>
    <mergeCell ref="AL48:AR48"/>
    <mergeCell ref="AS48:AX48"/>
    <mergeCell ref="C49:N50"/>
    <mergeCell ref="C51:N52"/>
    <mergeCell ref="O51:Q51"/>
    <mergeCell ref="R51:T51"/>
    <mergeCell ref="U51:V51"/>
    <mergeCell ref="W51:AF51"/>
    <mergeCell ref="AG51:AH51"/>
    <mergeCell ref="AK49:AX49"/>
    <mergeCell ref="O50:Q50"/>
    <mergeCell ref="R50:T50"/>
    <mergeCell ref="U50:V50"/>
    <mergeCell ref="W50:AF50"/>
    <mergeCell ref="AG50:AH50"/>
    <mergeCell ref="AI50:AJ50"/>
    <mergeCell ref="AK50:AX50"/>
    <mergeCell ref="O49:Q49"/>
    <mergeCell ref="R49:T49"/>
    <mergeCell ref="F38:G38"/>
    <mergeCell ref="X38:Y38"/>
    <mergeCell ref="AQ38:AR38"/>
    <mergeCell ref="B40:AW40"/>
    <mergeCell ref="B42:D43"/>
    <mergeCell ref="E42:O43"/>
    <mergeCell ref="R42:T42"/>
    <mergeCell ref="U42:AG42"/>
    <mergeCell ref="AJ42:AL43"/>
    <mergeCell ref="AM42:AW43"/>
    <mergeCell ref="R43:T43"/>
    <mergeCell ref="U43:AG43"/>
    <mergeCell ref="B36:J36"/>
    <mergeCell ref="K36:M36"/>
    <mergeCell ref="S36:AB36"/>
    <mergeCell ref="AC36:AE36"/>
    <mergeCell ref="AL36:AT36"/>
    <mergeCell ref="AU36:AW36"/>
    <mergeCell ref="AA34:AB34"/>
    <mergeCell ref="AC34:AE34"/>
    <mergeCell ref="AL34:AM34"/>
    <mergeCell ref="AN34:AP34"/>
    <mergeCell ref="AS34:AT34"/>
    <mergeCell ref="AU34:AW34"/>
    <mergeCell ref="B34:C34"/>
    <mergeCell ref="D34:F34"/>
    <mergeCell ref="I34:J34"/>
    <mergeCell ref="K34:M34"/>
    <mergeCell ref="S34:T34"/>
    <mergeCell ref="U34:W34"/>
    <mergeCell ref="A28:AX28"/>
    <mergeCell ref="A29:AX29"/>
    <mergeCell ref="B30:M30"/>
    <mergeCell ref="S30:AE30"/>
    <mergeCell ref="AL30:AW30"/>
    <mergeCell ref="B31:M31"/>
    <mergeCell ref="S31:AE31"/>
    <mergeCell ref="AL31:AW31"/>
    <mergeCell ref="A24:AX24"/>
    <mergeCell ref="A25:F25"/>
    <mergeCell ref="G25:AX25"/>
    <mergeCell ref="A26:F26"/>
    <mergeCell ref="G26:AX26"/>
    <mergeCell ref="A27:AX27"/>
    <mergeCell ref="A21:F21"/>
    <mergeCell ref="G21:AX21"/>
    <mergeCell ref="A22:AX22"/>
    <mergeCell ref="A23:AX23"/>
    <mergeCell ref="A16:N16"/>
    <mergeCell ref="AF16:AX16"/>
    <mergeCell ref="A17:AX17"/>
    <mergeCell ref="A18:AX18"/>
    <mergeCell ref="A19:AX19"/>
    <mergeCell ref="A20:F20"/>
    <mergeCell ref="G20:AX20"/>
    <mergeCell ref="A15:N15"/>
    <mergeCell ref="AE15:AG15"/>
    <mergeCell ref="AH15:AX15"/>
    <mergeCell ref="A10:I10"/>
    <mergeCell ref="J10:R10"/>
    <mergeCell ref="S10:Z10"/>
    <mergeCell ref="AA10:AI10"/>
    <mergeCell ref="AJ10:AX10"/>
    <mergeCell ref="A11:I11"/>
    <mergeCell ref="J11:R11"/>
    <mergeCell ref="S11:Z11"/>
    <mergeCell ref="AA11:AI11"/>
    <mergeCell ref="AJ11:AX11"/>
    <mergeCell ref="O15:W15"/>
    <mergeCell ref="X15:AD15"/>
    <mergeCell ref="O14:W14"/>
    <mergeCell ref="X14:AD14"/>
    <mergeCell ref="A9:I9"/>
    <mergeCell ref="J9:R9"/>
    <mergeCell ref="S9:Z9"/>
    <mergeCell ref="AA9:AI9"/>
    <mergeCell ref="AJ9:AX9"/>
    <mergeCell ref="A14:N14"/>
    <mergeCell ref="AE14:AX14"/>
    <mergeCell ref="A2:AX2"/>
    <mergeCell ref="AP3:AX3"/>
    <mergeCell ref="A5:Q5"/>
    <mergeCell ref="R5:W5"/>
    <mergeCell ref="X5:AN5"/>
    <mergeCell ref="AO5:AT5"/>
    <mergeCell ref="AU5:AX5"/>
    <mergeCell ref="A6:Q6"/>
    <mergeCell ref="R6:W6"/>
    <mergeCell ref="X6:AN6"/>
    <mergeCell ref="AO6:AT6"/>
    <mergeCell ref="AU6:AX6"/>
  </mergeCells>
  <phoneticPr fontId="1"/>
  <dataValidations count="4">
    <dataValidation type="list" allowBlank="1" showInputMessage="1" showErrorMessage="1" sqref="AS48:AX48 B34:C34 I34:J34 S34:T34 AA34:AB34 AL34:AM34 AS34:AT34">
      <formula1>"〇"</formula1>
    </dataValidation>
    <dataValidation type="list" allowBlank="1" showInputMessage="1" showErrorMessage="1" sqref="U42:AG42">
      <formula1>"タブレット,スマートフォン,インカム,その他"</formula1>
    </dataValidation>
    <dataValidation type="list" allowBlank="1" showInputMessage="1" showErrorMessage="1" sqref="AU36:AW36 K36:M36 AC36:AE36 AE15:AG15">
      <formula1>"あり,なし"</formula1>
    </dataValidation>
    <dataValidation type="list" allowBlank="1" showInputMessage="1" showErrorMessage="1" sqref="A15:N15">
      <formula1>$A$72:$A$79</formula1>
    </dataValidation>
  </dataValidations>
  <pageMargins left="1.0236220472440944" right="0.62992125984251968" top="0.94488188976377963" bottom="0.55118110236220474" header="0.31496062992125984" footer="0.31496062992125984"/>
  <pageSetup paperSize="9" scale="76" fitToHeight="0" orientation="portrait" r:id="rId1"/>
  <rowBreaks count="1" manualBreakCount="1">
    <brk id="26" max="49" man="1"/>
  </row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59999389629810485"/>
    <pageSetUpPr fitToPage="1"/>
  </sheetPr>
  <dimension ref="A1:BA77"/>
  <sheetViews>
    <sheetView showGridLines="0" view="pageBreakPreview" zoomScale="85" zoomScaleNormal="85" zoomScaleSheetLayoutView="85" workbookViewId="0"/>
  </sheetViews>
  <sheetFormatPr defaultRowHeight="13.5"/>
  <cols>
    <col min="1" max="13" width="2.125" style="24" customWidth="1"/>
    <col min="14" max="14" width="3.125" style="24" customWidth="1"/>
    <col min="15" max="15" width="2.875" style="24" customWidth="1"/>
    <col min="16" max="18" width="2.125" style="24" customWidth="1"/>
    <col min="19" max="19" width="2.875" style="24" customWidth="1"/>
    <col min="20" max="49" width="2.125" style="24" customWidth="1"/>
    <col min="50" max="50" width="3.25" style="24" customWidth="1"/>
    <col min="61" max="61" width="9" customWidth="1"/>
  </cols>
  <sheetData>
    <row r="1" spans="1:51" ht="15" customHeight="1">
      <c r="A1" s="38" t="s">
        <v>35</v>
      </c>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row>
    <row r="2" spans="1:51" ht="18.75" customHeight="1">
      <c r="A2" s="237" t="s">
        <v>165</v>
      </c>
      <c r="B2" s="237"/>
      <c r="C2" s="237"/>
      <c r="D2" s="237"/>
      <c r="E2" s="237"/>
      <c r="F2" s="237"/>
      <c r="G2" s="237"/>
      <c r="H2" s="237"/>
      <c r="I2" s="237"/>
      <c r="J2" s="237"/>
      <c r="K2" s="237"/>
      <c r="L2" s="237"/>
      <c r="M2" s="237"/>
      <c r="N2" s="237"/>
      <c r="O2" s="237"/>
      <c r="P2" s="237"/>
      <c r="Q2" s="237"/>
      <c r="R2" s="237"/>
      <c r="S2" s="237"/>
      <c r="T2" s="237"/>
      <c r="U2" s="237"/>
      <c r="V2" s="237"/>
      <c r="W2" s="237"/>
      <c r="X2" s="237"/>
      <c r="Y2" s="237"/>
      <c r="Z2" s="237"/>
      <c r="AA2" s="237"/>
      <c r="AB2" s="237"/>
      <c r="AC2" s="237"/>
      <c r="AD2" s="237"/>
      <c r="AE2" s="237"/>
      <c r="AF2" s="237"/>
      <c r="AG2" s="237"/>
      <c r="AH2" s="237"/>
      <c r="AI2" s="237"/>
      <c r="AJ2" s="237"/>
      <c r="AK2" s="237"/>
      <c r="AL2" s="237"/>
      <c r="AM2" s="237"/>
      <c r="AN2" s="237"/>
      <c r="AO2" s="237"/>
      <c r="AP2" s="237"/>
      <c r="AQ2" s="237"/>
      <c r="AR2" s="237"/>
      <c r="AS2" s="237"/>
      <c r="AT2" s="237"/>
      <c r="AU2" s="237"/>
      <c r="AV2" s="237"/>
      <c r="AW2" s="237"/>
      <c r="AX2" s="237"/>
    </row>
    <row r="3" spans="1:51">
      <c r="AP3" s="238"/>
      <c r="AQ3" s="238"/>
      <c r="AR3" s="238"/>
      <c r="AS3" s="238"/>
      <c r="AT3" s="238"/>
      <c r="AU3" s="238"/>
      <c r="AV3" s="238"/>
      <c r="AW3" s="238"/>
      <c r="AX3" s="238"/>
    </row>
    <row r="4" spans="1:51" ht="18" customHeight="1" thickBot="1">
      <c r="A4" s="75" t="s">
        <v>115</v>
      </c>
    </row>
    <row r="5" spans="1:51" ht="27" customHeight="1" thickBot="1">
      <c r="A5" s="239" t="s">
        <v>10</v>
      </c>
      <c r="B5" s="228"/>
      <c r="C5" s="228"/>
      <c r="D5" s="228"/>
      <c r="E5" s="228"/>
      <c r="F5" s="228"/>
      <c r="G5" s="228"/>
      <c r="H5" s="228"/>
      <c r="I5" s="228"/>
      <c r="J5" s="228"/>
      <c r="K5" s="228"/>
      <c r="L5" s="228"/>
      <c r="M5" s="228"/>
      <c r="N5" s="228"/>
      <c r="O5" s="228"/>
      <c r="P5" s="228"/>
      <c r="Q5" s="228"/>
      <c r="R5" s="240" t="s">
        <v>111</v>
      </c>
      <c r="S5" s="241"/>
      <c r="T5" s="241"/>
      <c r="U5" s="241"/>
      <c r="V5" s="241"/>
      <c r="W5" s="241"/>
      <c r="X5" s="242" t="s">
        <v>112</v>
      </c>
      <c r="Y5" s="242"/>
      <c r="Z5" s="242"/>
      <c r="AA5" s="242"/>
      <c r="AB5" s="242"/>
      <c r="AC5" s="242"/>
      <c r="AD5" s="242"/>
      <c r="AE5" s="242"/>
      <c r="AF5" s="242"/>
      <c r="AG5" s="242"/>
      <c r="AH5" s="242"/>
      <c r="AI5" s="242"/>
      <c r="AJ5" s="242"/>
      <c r="AK5" s="242"/>
      <c r="AL5" s="242"/>
      <c r="AM5" s="242"/>
      <c r="AN5" s="242"/>
      <c r="AO5" s="240" t="s">
        <v>110</v>
      </c>
      <c r="AP5" s="240"/>
      <c r="AQ5" s="240"/>
      <c r="AR5" s="240"/>
      <c r="AS5" s="240"/>
      <c r="AT5" s="240"/>
      <c r="AU5" s="241" t="s">
        <v>109</v>
      </c>
      <c r="AV5" s="241"/>
      <c r="AW5" s="241"/>
      <c r="AX5" s="243"/>
    </row>
    <row r="6" spans="1:51" ht="52.5" customHeight="1" thickTop="1" thickBot="1">
      <c r="A6" s="244" t="str">
        <f>IF(基本情報入力!C15="","",基本情報入力!C15)</f>
        <v>社会福祉法人○○会</v>
      </c>
      <c r="B6" s="245"/>
      <c r="C6" s="245"/>
      <c r="D6" s="245"/>
      <c r="E6" s="245"/>
      <c r="F6" s="245"/>
      <c r="G6" s="245"/>
      <c r="H6" s="245"/>
      <c r="I6" s="245"/>
      <c r="J6" s="245"/>
      <c r="K6" s="245"/>
      <c r="L6" s="245"/>
      <c r="M6" s="245"/>
      <c r="N6" s="245"/>
      <c r="O6" s="245"/>
      <c r="P6" s="245"/>
      <c r="Q6" s="245"/>
      <c r="R6" s="246" t="str">
        <f>IF(基本情報入力!O15="","",基本情報入力!O15)</f>
        <v>10,,認知症対応型共同生活介護</v>
      </c>
      <c r="S6" s="246"/>
      <c r="T6" s="246"/>
      <c r="U6" s="246"/>
      <c r="V6" s="246"/>
      <c r="W6" s="246"/>
      <c r="X6" s="247" t="str">
        <f>IF(基本情報入力!V15="","",基本情報入力!V15)</f>
        <v>特別養護老人ホーム○○</v>
      </c>
      <c r="Y6" s="247"/>
      <c r="Z6" s="247"/>
      <c r="AA6" s="247"/>
      <c r="AB6" s="247"/>
      <c r="AC6" s="247"/>
      <c r="AD6" s="247"/>
      <c r="AE6" s="247"/>
      <c r="AF6" s="247"/>
      <c r="AG6" s="247"/>
      <c r="AH6" s="247"/>
      <c r="AI6" s="247"/>
      <c r="AJ6" s="247"/>
      <c r="AK6" s="247"/>
      <c r="AL6" s="247"/>
      <c r="AM6" s="247"/>
      <c r="AN6" s="247"/>
      <c r="AO6" s="248" t="str">
        <f>IF(基本情報入力!AH15="","",基本情報入力!AH15)</f>
        <v>大阪市</v>
      </c>
      <c r="AP6" s="248"/>
      <c r="AQ6" s="248"/>
      <c r="AR6" s="248"/>
      <c r="AS6" s="248"/>
      <c r="AT6" s="248"/>
      <c r="AU6" s="249">
        <f>IF(基本情報入力!AL15="","",基本情報入力!AL15)</f>
        <v>50</v>
      </c>
      <c r="AV6" s="249"/>
      <c r="AW6" s="249"/>
      <c r="AX6" s="250"/>
    </row>
    <row r="7" spans="1:51" ht="10.5" customHeight="1">
      <c r="A7" s="44"/>
    </row>
    <row r="8" spans="1:51" s="78" customFormat="1" ht="18.75" customHeight="1" thickBot="1">
      <c r="A8" s="85" t="s">
        <v>121</v>
      </c>
      <c r="B8" s="77"/>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row>
    <row r="9" spans="1:51" ht="20.25" customHeight="1" thickBot="1">
      <c r="A9" s="220"/>
      <c r="B9" s="221"/>
      <c r="C9" s="221"/>
      <c r="D9" s="221"/>
      <c r="E9" s="221"/>
      <c r="F9" s="221"/>
      <c r="G9" s="221"/>
      <c r="H9" s="221"/>
      <c r="I9" s="222"/>
      <c r="J9" s="223" t="s">
        <v>12</v>
      </c>
      <c r="K9" s="224"/>
      <c r="L9" s="224"/>
      <c r="M9" s="224"/>
      <c r="N9" s="224"/>
      <c r="O9" s="224"/>
      <c r="P9" s="224"/>
      <c r="Q9" s="224"/>
      <c r="R9" s="224"/>
      <c r="S9" s="225" t="s">
        <v>13</v>
      </c>
      <c r="T9" s="226"/>
      <c r="U9" s="226"/>
      <c r="V9" s="226"/>
      <c r="W9" s="226"/>
      <c r="X9" s="226"/>
      <c r="Y9" s="226"/>
      <c r="Z9" s="227"/>
      <c r="AA9" s="228" t="s">
        <v>108</v>
      </c>
      <c r="AB9" s="228"/>
      <c r="AC9" s="228"/>
      <c r="AD9" s="228"/>
      <c r="AE9" s="228"/>
      <c r="AF9" s="228"/>
      <c r="AG9" s="228"/>
      <c r="AH9" s="228"/>
      <c r="AI9" s="228"/>
      <c r="AJ9" s="228" t="s">
        <v>14</v>
      </c>
      <c r="AK9" s="228"/>
      <c r="AL9" s="228"/>
      <c r="AM9" s="228"/>
      <c r="AN9" s="228"/>
      <c r="AO9" s="228"/>
      <c r="AP9" s="228"/>
      <c r="AQ9" s="228"/>
      <c r="AR9" s="228"/>
      <c r="AS9" s="228"/>
      <c r="AT9" s="228"/>
      <c r="AU9" s="228"/>
      <c r="AV9" s="228"/>
      <c r="AW9" s="228"/>
      <c r="AX9" s="229"/>
    </row>
    <row r="10" spans="1:51" ht="30" customHeight="1" thickTop="1">
      <c r="A10" s="259" t="s">
        <v>120</v>
      </c>
      <c r="B10" s="260"/>
      <c r="C10" s="260"/>
      <c r="D10" s="260"/>
      <c r="E10" s="260"/>
      <c r="F10" s="260"/>
      <c r="G10" s="260"/>
      <c r="H10" s="260"/>
      <c r="I10" s="260"/>
      <c r="J10" s="261" t="str">
        <f>IF(基本情報入力!O27="","",基本情報入力!O27)</f>
        <v>事務長</v>
      </c>
      <c r="K10" s="262"/>
      <c r="L10" s="262"/>
      <c r="M10" s="262"/>
      <c r="N10" s="262"/>
      <c r="O10" s="262"/>
      <c r="P10" s="262"/>
      <c r="Q10" s="262"/>
      <c r="R10" s="262"/>
      <c r="S10" s="263" t="str">
        <f>IF(基本情報入力!V27="","",基本情報入力!V27)</f>
        <v>大阪 太郎</v>
      </c>
      <c r="T10" s="264"/>
      <c r="U10" s="264"/>
      <c r="V10" s="264"/>
      <c r="W10" s="264"/>
      <c r="X10" s="264"/>
      <c r="Y10" s="264"/>
      <c r="Z10" s="265"/>
      <c r="AA10" s="266" t="str">
        <f>IF(基本情報入力!AC27="","",基本情報入力!AC27)</f>
        <v>000-000-0000</v>
      </c>
      <c r="AB10" s="266"/>
      <c r="AC10" s="266"/>
      <c r="AD10" s="266"/>
      <c r="AE10" s="266"/>
      <c r="AF10" s="266"/>
      <c r="AG10" s="266"/>
      <c r="AH10" s="266"/>
      <c r="AI10" s="266"/>
      <c r="AJ10" s="266" t="str">
        <f>IF(基本情報入力!AJ27="","",基本情報入力!AJ27)</f>
        <v>osaka@mai</v>
      </c>
      <c r="AK10" s="266"/>
      <c r="AL10" s="266"/>
      <c r="AM10" s="266"/>
      <c r="AN10" s="266"/>
      <c r="AO10" s="266"/>
      <c r="AP10" s="266"/>
      <c r="AQ10" s="266"/>
      <c r="AR10" s="266"/>
      <c r="AS10" s="266"/>
      <c r="AT10" s="266"/>
      <c r="AU10" s="266"/>
      <c r="AV10" s="266"/>
      <c r="AW10" s="266"/>
      <c r="AX10" s="267"/>
    </row>
    <row r="11" spans="1:51" ht="30" customHeight="1" thickBot="1">
      <c r="A11" s="268" t="s">
        <v>119</v>
      </c>
      <c r="B11" s="269"/>
      <c r="C11" s="269"/>
      <c r="D11" s="269"/>
      <c r="E11" s="269"/>
      <c r="F11" s="269"/>
      <c r="G11" s="269"/>
      <c r="H11" s="269"/>
      <c r="I11" s="269"/>
      <c r="J11" s="270" t="str">
        <f>IF(基本情報入力!O29="","",基本情報入力!O29)</f>
        <v>施設長</v>
      </c>
      <c r="K11" s="271"/>
      <c r="L11" s="271"/>
      <c r="M11" s="271"/>
      <c r="N11" s="271"/>
      <c r="O11" s="271"/>
      <c r="P11" s="271"/>
      <c r="Q11" s="271"/>
      <c r="R11" s="271"/>
      <c r="S11" s="272" t="str">
        <f>IF(基本情報入力!V29="","",基本情報入力!V29)</f>
        <v>浪速　次郎</v>
      </c>
      <c r="T11" s="273"/>
      <c r="U11" s="273"/>
      <c r="V11" s="273"/>
      <c r="W11" s="273"/>
      <c r="X11" s="273"/>
      <c r="Y11" s="273"/>
      <c r="Z11" s="274"/>
      <c r="AA11" s="275" t="str">
        <f>IF(基本情報入力!AC29="","",基本情報入力!AC29)</f>
        <v>000-000-0000</v>
      </c>
      <c r="AB11" s="275"/>
      <c r="AC11" s="275"/>
      <c r="AD11" s="275"/>
      <c r="AE11" s="275"/>
      <c r="AF11" s="275"/>
      <c r="AG11" s="275"/>
      <c r="AH11" s="275"/>
      <c r="AI11" s="275"/>
      <c r="AJ11" s="275" t="str">
        <f>IF(基本情報入力!AJ29="","",基本情報入力!AJ29)</f>
        <v>marumaruenn@mai</v>
      </c>
      <c r="AK11" s="275"/>
      <c r="AL11" s="275"/>
      <c r="AM11" s="275"/>
      <c r="AN11" s="275"/>
      <c r="AO11" s="275"/>
      <c r="AP11" s="275"/>
      <c r="AQ11" s="275"/>
      <c r="AR11" s="275"/>
      <c r="AS11" s="275"/>
      <c r="AT11" s="275"/>
      <c r="AU11" s="275"/>
      <c r="AV11" s="275"/>
      <c r="AW11" s="275"/>
      <c r="AX11" s="276"/>
    </row>
    <row r="12" spans="1:51" ht="18.75" customHeight="1"/>
    <row r="13" spans="1:51" ht="22.5" customHeight="1" thickBot="1">
      <c r="A13" s="422" t="s">
        <v>117</v>
      </c>
      <c r="B13" s="422"/>
      <c r="C13" s="422"/>
      <c r="D13" s="422"/>
      <c r="E13" s="422"/>
      <c r="F13" s="422"/>
      <c r="G13" s="422"/>
      <c r="H13" s="422"/>
      <c r="I13" s="422"/>
      <c r="J13" s="422"/>
      <c r="K13" s="422"/>
      <c r="L13" s="422"/>
      <c r="M13" s="422"/>
      <c r="N13" s="422"/>
      <c r="O13" s="422"/>
      <c r="P13" s="422"/>
      <c r="Q13" s="422"/>
      <c r="R13" s="422"/>
      <c r="S13" s="422"/>
      <c r="T13" s="422"/>
      <c r="U13" s="422"/>
      <c r="V13" s="422"/>
      <c r="W13" s="422"/>
      <c r="X13" s="422"/>
      <c r="Y13" s="422"/>
      <c r="Z13" s="422"/>
      <c r="AA13" s="422"/>
      <c r="AB13" s="422"/>
      <c r="AC13" s="422"/>
      <c r="AD13" s="422"/>
      <c r="AE13" s="422"/>
      <c r="AF13" s="422"/>
      <c r="AG13" s="422"/>
      <c r="AH13" s="422"/>
      <c r="AI13" s="422"/>
      <c r="AJ13" s="422"/>
      <c r="AK13" s="422"/>
      <c r="AL13" s="422"/>
      <c r="AM13" s="422"/>
      <c r="AN13" s="422"/>
      <c r="AO13" s="422"/>
      <c r="AP13" s="422"/>
      <c r="AQ13" s="422"/>
      <c r="AR13" s="422"/>
      <c r="AS13" s="422"/>
      <c r="AT13" s="422"/>
      <c r="AU13" s="422"/>
      <c r="AV13" s="422"/>
      <c r="AW13" s="422"/>
      <c r="AX13" s="422"/>
      <c r="AY13" s="79"/>
    </row>
    <row r="14" spans="1:51" ht="60" customHeight="1">
      <c r="A14" s="423" t="s">
        <v>158</v>
      </c>
      <c r="B14" s="424"/>
      <c r="C14" s="424"/>
      <c r="D14" s="424"/>
      <c r="E14" s="424"/>
      <c r="F14" s="424"/>
      <c r="G14" s="424"/>
      <c r="H14" s="424"/>
      <c r="I14" s="424"/>
      <c r="J14" s="424"/>
      <c r="K14" s="424"/>
      <c r="L14" s="424"/>
      <c r="M14" s="424"/>
      <c r="N14" s="425"/>
      <c r="O14" s="432" t="s">
        <v>218</v>
      </c>
      <c r="P14" s="433"/>
      <c r="Q14" s="434" t="s">
        <v>159</v>
      </c>
      <c r="R14" s="435"/>
      <c r="S14" s="435"/>
      <c r="T14" s="435"/>
      <c r="U14" s="435"/>
      <c r="V14" s="435"/>
      <c r="W14" s="435"/>
      <c r="X14" s="435"/>
      <c r="Y14" s="435"/>
      <c r="Z14" s="435"/>
      <c r="AA14" s="435"/>
      <c r="AB14" s="436"/>
      <c r="AC14" s="437"/>
      <c r="AD14" s="437"/>
      <c r="AE14" s="437"/>
      <c r="AF14" s="437"/>
      <c r="AG14" s="437"/>
      <c r="AH14" s="437"/>
      <c r="AI14" s="437"/>
      <c r="AJ14" s="437"/>
      <c r="AK14" s="437"/>
      <c r="AL14" s="437"/>
      <c r="AM14" s="437"/>
      <c r="AN14" s="437"/>
      <c r="AO14" s="437"/>
      <c r="AP14" s="437"/>
      <c r="AQ14" s="437"/>
      <c r="AR14" s="437"/>
      <c r="AS14" s="437"/>
      <c r="AT14" s="437"/>
      <c r="AU14" s="437"/>
      <c r="AV14" s="437"/>
      <c r="AW14" s="437"/>
      <c r="AX14" s="438"/>
    </row>
    <row r="15" spans="1:51" ht="30" customHeight="1">
      <c r="A15" s="426"/>
      <c r="B15" s="427"/>
      <c r="C15" s="427"/>
      <c r="D15" s="427"/>
      <c r="E15" s="427"/>
      <c r="F15" s="427"/>
      <c r="G15" s="427"/>
      <c r="H15" s="427"/>
      <c r="I15" s="427"/>
      <c r="J15" s="427"/>
      <c r="K15" s="427"/>
      <c r="L15" s="427"/>
      <c r="M15" s="427"/>
      <c r="N15" s="428"/>
      <c r="O15" s="439" t="s">
        <v>218</v>
      </c>
      <c r="P15" s="440"/>
      <c r="Q15" s="443" t="s">
        <v>160</v>
      </c>
      <c r="R15" s="444"/>
      <c r="S15" s="444"/>
      <c r="T15" s="444"/>
      <c r="U15" s="444"/>
      <c r="V15" s="444"/>
      <c r="W15" s="444"/>
      <c r="X15" s="444"/>
      <c r="Y15" s="444"/>
      <c r="Z15" s="444"/>
      <c r="AA15" s="445"/>
      <c r="AB15" s="449" t="s">
        <v>69</v>
      </c>
      <c r="AC15" s="449"/>
      <c r="AD15" s="449"/>
      <c r="AE15" s="449"/>
      <c r="AF15" s="449"/>
      <c r="AG15" s="450" t="s">
        <v>231</v>
      </c>
      <c r="AH15" s="451"/>
      <c r="AI15" s="451"/>
      <c r="AJ15" s="451"/>
      <c r="AK15" s="451"/>
      <c r="AL15" s="451"/>
      <c r="AM15" s="451"/>
      <c r="AN15" s="451"/>
      <c r="AO15" s="451"/>
      <c r="AP15" s="451"/>
      <c r="AQ15" s="451"/>
      <c r="AR15" s="451"/>
      <c r="AS15" s="451"/>
      <c r="AT15" s="451"/>
      <c r="AU15" s="451"/>
      <c r="AV15" s="451"/>
      <c r="AW15" s="451"/>
      <c r="AX15" s="452"/>
    </row>
    <row r="16" spans="1:51" ht="30" customHeight="1">
      <c r="A16" s="426"/>
      <c r="B16" s="427"/>
      <c r="C16" s="427"/>
      <c r="D16" s="427"/>
      <c r="E16" s="427"/>
      <c r="F16" s="427"/>
      <c r="G16" s="427"/>
      <c r="H16" s="427"/>
      <c r="I16" s="427"/>
      <c r="J16" s="427"/>
      <c r="K16" s="427"/>
      <c r="L16" s="427"/>
      <c r="M16" s="427"/>
      <c r="N16" s="428"/>
      <c r="O16" s="441"/>
      <c r="P16" s="442"/>
      <c r="Q16" s="446"/>
      <c r="R16" s="447"/>
      <c r="S16" s="447"/>
      <c r="T16" s="447"/>
      <c r="U16" s="447"/>
      <c r="V16" s="447"/>
      <c r="W16" s="447"/>
      <c r="X16" s="447"/>
      <c r="Y16" s="447"/>
      <c r="Z16" s="447"/>
      <c r="AA16" s="448"/>
      <c r="AB16" s="453" t="s">
        <v>116</v>
      </c>
      <c r="AC16" s="454"/>
      <c r="AD16" s="454"/>
      <c r="AE16" s="454"/>
      <c r="AF16" s="455"/>
      <c r="AG16" s="450" t="s">
        <v>232</v>
      </c>
      <c r="AH16" s="451"/>
      <c r="AI16" s="451"/>
      <c r="AJ16" s="451"/>
      <c r="AK16" s="451"/>
      <c r="AL16" s="451"/>
      <c r="AM16" s="451"/>
      <c r="AN16" s="451"/>
      <c r="AO16" s="451"/>
      <c r="AP16" s="451"/>
      <c r="AQ16" s="451"/>
      <c r="AR16" s="451"/>
      <c r="AS16" s="451"/>
      <c r="AT16" s="451"/>
      <c r="AU16" s="451"/>
      <c r="AV16" s="451"/>
      <c r="AW16" s="451"/>
      <c r="AX16" s="452"/>
    </row>
    <row r="17" spans="1:50" ht="35.1" customHeight="1">
      <c r="A17" s="426"/>
      <c r="B17" s="427"/>
      <c r="C17" s="427"/>
      <c r="D17" s="427"/>
      <c r="E17" s="427"/>
      <c r="F17" s="427"/>
      <c r="G17" s="427"/>
      <c r="H17" s="427"/>
      <c r="I17" s="427"/>
      <c r="J17" s="427"/>
      <c r="K17" s="427"/>
      <c r="L17" s="427"/>
      <c r="M17" s="427"/>
      <c r="N17" s="428"/>
      <c r="O17" s="464"/>
      <c r="P17" s="465"/>
      <c r="Q17" s="468" t="s">
        <v>161</v>
      </c>
      <c r="R17" s="468"/>
      <c r="S17" s="468"/>
      <c r="T17" s="468"/>
      <c r="U17" s="468"/>
      <c r="V17" s="468"/>
      <c r="W17" s="468"/>
      <c r="X17" s="468"/>
      <c r="Y17" s="468"/>
      <c r="Z17" s="468"/>
      <c r="AA17" s="468"/>
      <c r="AB17" s="470" t="s">
        <v>69</v>
      </c>
      <c r="AC17" s="470"/>
      <c r="AD17" s="470"/>
      <c r="AE17" s="470"/>
      <c r="AF17" s="470"/>
      <c r="AG17" s="471"/>
      <c r="AH17" s="472"/>
      <c r="AI17" s="472"/>
      <c r="AJ17" s="472"/>
      <c r="AK17" s="472"/>
      <c r="AL17" s="472"/>
      <c r="AM17" s="472"/>
      <c r="AN17" s="472"/>
      <c r="AO17" s="472"/>
      <c r="AP17" s="472"/>
      <c r="AQ17" s="472"/>
      <c r="AR17" s="472"/>
      <c r="AS17" s="472"/>
      <c r="AT17" s="472"/>
      <c r="AU17" s="472"/>
      <c r="AV17" s="472"/>
      <c r="AW17" s="472"/>
      <c r="AX17" s="473"/>
    </row>
    <row r="18" spans="1:50" ht="35.1" customHeight="1" thickBot="1">
      <c r="A18" s="429"/>
      <c r="B18" s="430"/>
      <c r="C18" s="430"/>
      <c r="D18" s="430"/>
      <c r="E18" s="430"/>
      <c r="F18" s="430"/>
      <c r="G18" s="430"/>
      <c r="H18" s="430"/>
      <c r="I18" s="430"/>
      <c r="J18" s="430"/>
      <c r="K18" s="430"/>
      <c r="L18" s="430"/>
      <c r="M18" s="430"/>
      <c r="N18" s="431"/>
      <c r="O18" s="466"/>
      <c r="P18" s="467"/>
      <c r="Q18" s="469"/>
      <c r="R18" s="469"/>
      <c r="S18" s="469"/>
      <c r="T18" s="469"/>
      <c r="U18" s="469"/>
      <c r="V18" s="469"/>
      <c r="W18" s="469"/>
      <c r="X18" s="469"/>
      <c r="Y18" s="469"/>
      <c r="Z18" s="469"/>
      <c r="AA18" s="469"/>
      <c r="AB18" s="474" t="s">
        <v>116</v>
      </c>
      <c r="AC18" s="475"/>
      <c r="AD18" s="475"/>
      <c r="AE18" s="475"/>
      <c r="AF18" s="476"/>
      <c r="AG18" s="477"/>
      <c r="AH18" s="478"/>
      <c r="AI18" s="478"/>
      <c r="AJ18" s="478"/>
      <c r="AK18" s="478"/>
      <c r="AL18" s="478"/>
      <c r="AM18" s="478"/>
      <c r="AN18" s="478"/>
      <c r="AO18" s="478"/>
      <c r="AP18" s="478"/>
      <c r="AQ18" s="478"/>
      <c r="AR18" s="478"/>
      <c r="AS18" s="478"/>
      <c r="AT18" s="478"/>
      <c r="AU18" s="478"/>
      <c r="AV18" s="478"/>
      <c r="AW18" s="478"/>
      <c r="AX18" s="479"/>
    </row>
    <row r="19" spans="1:50" ht="36" customHeight="1" thickBot="1">
      <c r="A19" s="295"/>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c r="AL19" s="295"/>
      <c r="AM19" s="295"/>
      <c r="AN19" s="295"/>
      <c r="AO19" s="295"/>
      <c r="AP19" s="295"/>
      <c r="AQ19" s="295"/>
      <c r="AR19" s="295"/>
      <c r="AS19" s="295"/>
      <c r="AT19" s="295"/>
      <c r="AU19" s="295"/>
      <c r="AV19" s="295"/>
      <c r="AW19" s="295"/>
      <c r="AX19" s="295"/>
    </row>
    <row r="20" spans="1:50" s="81" customFormat="1" ht="27" customHeight="1">
      <c r="A20" s="296" t="s">
        <v>124</v>
      </c>
      <c r="B20" s="297"/>
      <c r="C20" s="297"/>
      <c r="D20" s="297"/>
      <c r="E20" s="297"/>
      <c r="F20" s="297"/>
      <c r="G20" s="297"/>
      <c r="H20" s="297"/>
      <c r="I20" s="297"/>
      <c r="J20" s="297"/>
      <c r="K20" s="297"/>
      <c r="L20" s="297"/>
      <c r="M20" s="297"/>
      <c r="N20" s="297"/>
      <c r="O20" s="297"/>
      <c r="P20" s="297"/>
      <c r="Q20" s="297"/>
      <c r="R20" s="297"/>
      <c r="S20" s="297"/>
      <c r="T20" s="297"/>
      <c r="U20" s="297"/>
      <c r="V20" s="297"/>
      <c r="W20" s="297"/>
      <c r="X20" s="297"/>
      <c r="Y20" s="297"/>
      <c r="Z20" s="297"/>
      <c r="AA20" s="297"/>
      <c r="AB20" s="297"/>
      <c r="AC20" s="297"/>
      <c r="AD20" s="297"/>
      <c r="AE20" s="297"/>
      <c r="AF20" s="297"/>
      <c r="AG20" s="297"/>
      <c r="AH20" s="297"/>
      <c r="AI20" s="297"/>
      <c r="AJ20" s="297"/>
      <c r="AK20" s="297"/>
      <c r="AL20" s="297"/>
      <c r="AM20" s="297"/>
      <c r="AN20" s="297"/>
      <c r="AO20" s="297"/>
      <c r="AP20" s="297"/>
      <c r="AQ20" s="297"/>
      <c r="AR20" s="297"/>
      <c r="AS20" s="297"/>
      <c r="AT20" s="297"/>
      <c r="AU20" s="297"/>
      <c r="AV20" s="297"/>
      <c r="AW20" s="297"/>
      <c r="AX20" s="298"/>
    </row>
    <row r="21" spans="1:50" s="4" customFormat="1" ht="19.5" customHeight="1" thickBot="1">
      <c r="A21" s="456" t="s">
        <v>187</v>
      </c>
      <c r="B21" s="457"/>
      <c r="C21" s="457"/>
      <c r="D21" s="457"/>
      <c r="E21" s="457"/>
      <c r="F21" s="457"/>
      <c r="G21" s="457"/>
      <c r="H21" s="457"/>
      <c r="I21" s="457"/>
      <c r="J21" s="457"/>
      <c r="K21" s="457"/>
      <c r="L21" s="457"/>
      <c r="M21" s="457"/>
      <c r="N21" s="457"/>
      <c r="O21" s="457"/>
      <c r="P21" s="457"/>
      <c r="Q21" s="457"/>
      <c r="R21" s="457"/>
      <c r="S21" s="457"/>
      <c r="T21" s="457"/>
      <c r="U21" s="457"/>
      <c r="V21" s="457"/>
      <c r="W21" s="457"/>
      <c r="X21" s="457"/>
      <c r="Y21" s="457"/>
      <c r="Z21" s="457"/>
      <c r="AA21" s="457"/>
      <c r="AB21" s="457"/>
      <c r="AC21" s="457"/>
      <c r="AD21" s="457"/>
      <c r="AE21" s="457"/>
      <c r="AF21" s="457"/>
      <c r="AG21" s="457"/>
      <c r="AH21" s="457"/>
      <c r="AI21" s="457"/>
      <c r="AJ21" s="457"/>
      <c r="AK21" s="457"/>
      <c r="AL21" s="457"/>
      <c r="AM21" s="457"/>
      <c r="AN21" s="457"/>
      <c r="AO21" s="457"/>
      <c r="AP21" s="457"/>
      <c r="AQ21" s="457"/>
      <c r="AR21" s="457"/>
      <c r="AS21" s="457"/>
      <c r="AT21" s="457"/>
      <c r="AU21" s="457"/>
      <c r="AV21" s="457"/>
      <c r="AW21" s="457"/>
      <c r="AX21" s="458"/>
    </row>
    <row r="22" spans="1:50" ht="84.95" customHeight="1">
      <c r="A22" s="302" t="s">
        <v>177</v>
      </c>
      <c r="B22" s="303"/>
      <c r="C22" s="303"/>
      <c r="D22" s="303"/>
      <c r="E22" s="303"/>
      <c r="F22" s="304"/>
      <c r="G22" s="459" t="s">
        <v>264</v>
      </c>
      <c r="H22" s="459"/>
      <c r="I22" s="459"/>
      <c r="J22" s="459"/>
      <c r="K22" s="459"/>
      <c r="L22" s="459"/>
      <c r="M22" s="459"/>
      <c r="N22" s="459"/>
      <c r="O22" s="459"/>
      <c r="P22" s="459"/>
      <c r="Q22" s="459"/>
      <c r="R22" s="459"/>
      <c r="S22" s="459"/>
      <c r="T22" s="459"/>
      <c r="U22" s="459"/>
      <c r="V22" s="459"/>
      <c r="W22" s="459"/>
      <c r="X22" s="459"/>
      <c r="Y22" s="459"/>
      <c r="Z22" s="459"/>
      <c r="AA22" s="459"/>
      <c r="AB22" s="459"/>
      <c r="AC22" s="459"/>
      <c r="AD22" s="459"/>
      <c r="AE22" s="459"/>
      <c r="AF22" s="459"/>
      <c r="AG22" s="459"/>
      <c r="AH22" s="459"/>
      <c r="AI22" s="459"/>
      <c r="AJ22" s="459"/>
      <c r="AK22" s="459"/>
      <c r="AL22" s="459"/>
      <c r="AM22" s="459"/>
      <c r="AN22" s="459"/>
      <c r="AO22" s="459"/>
      <c r="AP22" s="459"/>
      <c r="AQ22" s="459"/>
      <c r="AR22" s="459"/>
      <c r="AS22" s="459"/>
      <c r="AT22" s="459"/>
      <c r="AU22" s="459"/>
      <c r="AV22" s="459"/>
      <c r="AW22" s="459"/>
      <c r="AX22" s="460"/>
    </row>
    <row r="23" spans="1:50" ht="84.95" customHeight="1" thickBot="1">
      <c r="A23" s="282" t="s">
        <v>176</v>
      </c>
      <c r="B23" s="283"/>
      <c r="C23" s="283"/>
      <c r="D23" s="283"/>
      <c r="E23" s="283"/>
      <c r="F23" s="284"/>
      <c r="G23" s="461" t="s">
        <v>272</v>
      </c>
      <c r="H23" s="462"/>
      <c r="I23" s="462"/>
      <c r="J23" s="462"/>
      <c r="K23" s="462"/>
      <c r="L23" s="462"/>
      <c r="M23" s="462"/>
      <c r="N23" s="462"/>
      <c r="O23" s="462"/>
      <c r="P23" s="462"/>
      <c r="Q23" s="462"/>
      <c r="R23" s="462"/>
      <c r="S23" s="462"/>
      <c r="T23" s="462"/>
      <c r="U23" s="462"/>
      <c r="V23" s="462"/>
      <c r="W23" s="462"/>
      <c r="X23" s="462"/>
      <c r="Y23" s="462"/>
      <c r="Z23" s="462"/>
      <c r="AA23" s="462"/>
      <c r="AB23" s="462"/>
      <c r="AC23" s="462"/>
      <c r="AD23" s="462"/>
      <c r="AE23" s="462"/>
      <c r="AF23" s="462"/>
      <c r="AG23" s="462"/>
      <c r="AH23" s="462"/>
      <c r="AI23" s="462"/>
      <c r="AJ23" s="462"/>
      <c r="AK23" s="462"/>
      <c r="AL23" s="462"/>
      <c r="AM23" s="462"/>
      <c r="AN23" s="462"/>
      <c r="AO23" s="462"/>
      <c r="AP23" s="462"/>
      <c r="AQ23" s="462"/>
      <c r="AR23" s="462"/>
      <c r="AS23" s="462"/>
      <c r="AT23" s="462"/>
      <c r="AU23" s="462"/>
      <c r="AV23" s="462"/>
      <c r="AW23" s="462"/>
      <c r="AX23" s="463"/>
    </row>
    <row r="24" spans="1:50" s="16" customFormat="1" ht="36" customHeight="1" thickBot="1">
      <c r="A24" s="288"/>
      <c r="B24" s="288"/>
      <c r="C24" s="288"/>
      <c r="D24" s="288"/>
      <c r="E24" s="288"/>
      <c r="F24" s="288"/>
      <c r="G24" s="288"/>
      <c r="H24" s="288"/>
      <c r="I24" s="288"/>
      <c r="J24" s="288"/>
      <c r="K24" s="288"/>
      <c r="L24" s="288"/>
      <c r="M24" s="288"/>
      <c r="N24" s="288"/>
      <c r="O24" s="288"/>
      <c r="P24" s="288"/>
      <c r="Q24" s="288"/>
      <c r="R24" s="288"/>
      <c r="S24" s="288"/>
      <c r="T24" s="288"/>
      <c r="U24" s="288"/>
      <c r="V24" s="288"/>
      <c r="W24" s="288"/>
      <c r="X24" s="288"/>
      <c r="Y24" s="288"/>
      <c r="Z24" s="288"/>
      <c r="AA24" s="288"/>
      <c r="AB24" s="288"/>
      <c r="AC24" s="288"/>
      <c r="AD24" s="288"/>
      <c r="AE24" s="288"/>
      <c r="AF24" s="288"/>
      <c r="AG24" s="288"/>
      <c r="AH24" s="288"/>
      <c r="AI24" s="288"/>
      <c r="AJ24" s="288"/>
      <c r="AK24" s="288"/>
      <c r="AL24" s="288"/>
      <c r="AM24" s="288"/>
      <c r="AN24" s="288"/>
      <c r="AO24" s="288"/>
      <c r="AP24" s="288"/>
      <c r="AQ24" s="288"/>
      <c r="AR24" s="288"/>
      <c r="AS24" s="288"/>
      <c r="AT24" s="288"/>
      <c r="AU24" s="288"/>
      <c r="AV24" s="288"/>
      <c r="AW24" s="288"/>
      <c r="AX24" s="288"/>
    </row>
    <row r="25" spans="1:50" s="81" customFormat="1" ht="26.25" customHeight="1">
      <c r="A25" s="289" t="s">
        <v>162</v>
      </c>
      <c r="B25" s="290"/>
      <c r="C25" s="290"/>
      <c r="D25" s="290"/>
      <c r="E25" s="290"/>
      <c r="F25" s="290"/>
      <c r="G25" s="290"/>
      <c r="H25" s="290"/>
      <c r="I25" s="290"/>
      <c r="J25" s="290"/>
      <c r="K25" s="290"/>
      <c r="L25" s="290"/>
      <c r="M25" s="290"/>
      <c r="N25" s="290"/>
      <c r="O25" s="290"/>
      <c r="P25" s="290"/>
      <c r="Q25" s="290"/>
      <c r="R25" s="290"/>
      <c r="S25" s="290"/>
      <c r="T25" s="290"/>
      <c r="U25" s="290"/>
      <c r="V25" s="290"/>
      <c r="W25" s="290"/>
      <c r="X25" s="290"/>
      <c r="Y25" s="290"/>
      <c r="Z25" s="290"/>
      <c r="AA25" s="290"/>
      <c r="AB25" s="290"/>
      <c r="AC25" s="290"/>
      <c r="AD25" s="290"/>
      <c r="AE25" s="290"/>
      <c r="AF25" s="290"/>
      <c r="AG25" s="290"/>
      <c r="AH25" s="290"/>
      <c r="AI25" s="290"/>
      <c r="AJ25" s="290"/>
      <c r="AK25" s="290"/>
      <c r="AL25" s="290"/>
      <c r="AM25" s="290"/>
      <c r="AN25" s="290"/>
      <c r="AO25" s="290"/>
      <c r="AP25" s="290"/>
      <c r="AQ25" s="290"/>
      <c r="AR25" s="290"/>
      <c r="AS25" s="290"/>
      <c r="AT25" s="290"/>
      <c r="AU25" s="290"/>
      <c r="AV25" s="290"/>
      <c r="AW25" s="290"/>
      <c r="AX25" s="291"/>
    </row>
    <row r="26" spans="1:50" s="4" customFormat="1" ht="24.95" customHeight="1">
      <c r="A26" s="482" t="s">
        <v>163</v>
      </c>
      <c r="B26" s="483"/>
      <c r="C26" s="483"/>
      <c r="D26" s="483"/>
      <c r="E26" s="483"/>
      <c r="F26" s="483"/>
      <c r="G26" s="483"/>
      <c r="H26" s="483"/>
      <c r="I26" s="483"/>
      <c r="J26" s="483"/>
      <c r="K26" s="483"/>
      <c r="L26" s="483"/>
      <c r="M26" s="483"/>
      <c r="N26" s="483"/>
      <c r="O26" s="483"/>
      <c r="P26" s="483"/>
      <c r="Q26" s="483"/>
      <c r="R26" s="483"/>
      <c r="S26" s="483"/>
      <c r="T26" s="483"/>
      <c r="U26" s="483"/>
      <c r="V26" s="483"/>
      <c r="W26" s="483"/>
      <c r="X26" s="483"/>
      <c r="Y26" s="483"/>
      <c r="Z26" s="483"/>
      <c r="AA26" s="483"/>
      <c r="AB26" s="483"/>
      <c r="AC26" s="483"/>
      <c r="AD26" s="483"/>
      <c r="AE26" s="483"/>
      <c r="AF26" s="483"/>
      <c r="AG26" s="483"/>
      <c r="AH26" s="483"/>
      <c r="AI26" s="483"/>
      <c r="AJ26" s="483"/>
      <c r="AK26" s="483"/>
      <c r="AL26" s="483"/>
      <c r="AM26" s="483"/>
      <c r="AN26" s="483"/>
      <c r="AO26" s="483"/>
      <c r="AP26" s="483"/>
      <c r="AQ26" s="483"/>
      <c r="AR26" s="483"/>
      <c r="AS26" s="483"/>
      <c r="AT26" s="483"/>
      <c r="AU26" s="483"/>
      <c r="AV26" s="483"/>
      <c r="AW26" s="483"/>
      <c r="AX26" s="484"/>
    </row>
    <row r="27" spans="1:50" ht="84.95" customHeight="1">
      <c r="A27" s="322" t="s">
        <v>153</v>
      </c>
      <c r="B27" s="323"/>
      <c r="C27" s="323"/>
      <c r="D27" s="323"/>
      <c r="E27" s="323"/>
      <c r="F27" s="324"/>
      <c r="G27" s="485" t="s">
        <v>265</v>
      </c>
      <c r="H27" s="485"/>
      <c r="I27" s="485"/>
      <c r="J27" s="485"/>
      <c r="K27" s="485"/>
      <c r="L27" s="485"/>
      <c r="M27" s="485"/>
      <c r="N27" s="485"/>
      <c r="O27" s="485"/>
      <c r="P27" s="485"/>
      <c r="Q27" s="485"/>
      <c r="R27" s="485"/>
      <c r="S27" s="485"/>
      <c r="T27" s="485"/>
      <c r="U27" s="485"/>
      <c r="V27" s="485"/>
      <c r="W27" s="485"/>
      <c r="X27" s="485"/>
      <c r="Y27" s="485"/>
      <c r="Z27" s="485"/>
      <c r="AA27" s="485"/>
      <c r="AB27" s="485"/>
      <c r="AC27" s="485"/>
      <c r="AD27" s="485"/>
      <c r="AE27" s="485"/>
      <c r="AF27" s="485"/>
      <c r="AG27" s="485"/>
      <c r="AH27" s="485"/>
      <c r="AI27" s="485"/>
      <c r="AJ27" s="485"/>
      <c r="AK27" s="485"/>
      <c r="AL27" s="485"/>
      <c r="AM27" s="485"/>
      <c r="AN27" s="485"/>
      <c r="AO27" s="485"/>
      <c r="AP27" s="485"/>
      <c r="AQ27" s="485"/>
      <c r="AR27" s="485"/>
      <c r="AS27" s="485"/>
      <c r="AT27" s="485"/>
      <c r="AU27" s="485"/>
      <c r="AV27" s="485"/>
      <c r="AW27" s="485"/>
      <c r="AX27" s="486"/>
    </row>
    <row r="28" spans="1:50" ht="84.95" customHeight="1" thickBot="1">
      <c r="A28" s="328" t="s">
        <v>154</v>
      </c>
      <c r="B28" s="329"/>
      <c r="C28" s="329"/>
      <c r="D28" s="329"/>
      <c r="E28" s="329"/>
      <c r="F28" s="330"/>
      <c r="G28" s="480" t="s">
        <v>273</v>
      </c>
      <c r="H28" s="480"/>
      <c r="I28" s="480"/>
      <c r="J28" s="480"/>
      <c r="K28" s="480"/>
      <c r="L28" s="480"/>
      <c r="M28" s="480"/>
      <c r="N28" s="480"/>
      <c r="O28" s="480"/>
      <c r="P28" s="480"/>
      <c r="Q28" s="480"/>
      <c r="R28" s="480"/>
      <c r="S28" s="480"/>
      <c r="T28" s="480"/>
      <c r="U28" s="480"/>
      <c r="V28" s="480"/>
      <c r="W28" s="480"/>
      <c r="X28" s="480"/>
      <c r="Y28" s="480"/>
      <c r="Z28" s="480"/>
      <c r="AA28" s="480"/>
      <c r="AB28" s="480"/>
      <c r="AC28" s="480"/>
      <c r="AD28" s="480"/>
      <c r="AE28" s="480"/>
      <c r="AF28" s="480"/>
      <c r="AG28" s="480"/>
      <c r="AH28" s="480"/>
      <c r="AI28" s="480"/>
      <c r="AJ28" s="480"/>
      <c r="AK28" s="480"/>
      <c r="AL28" s="480"/>
      <c r="AM28" s="480"/>
      <c r="AN28" s="480"/>
      <c r="AO28" s="480"/>
      <c r="AP28" s="480"/>
      <c r="AQ28" s="480"/>
      <c r="AR28" s="480"/>
      <c r="AS28" s="480"/>
      <c r="AT28" s="480"/>
      <c r="AU28" s="480"/>
      <c r="AV28" s="480"/>
      <c r="AW28" s="480"/>
      <c r="AX28" s="481"/>
    </row>
    <row r="29" spans="1:50" ht="6" customHeight="1" thickBot="1">
      <c r="A29"/>
      <c r="B29"/>
      <c r="C29"/>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row>
    <row r="30" spans="1:50" s="81" customFormat="1" ht="26.25" customHeight="1">
      <c r="A30" s="334" t="s">
        <v>122</v>
      </c>
      <c r="B30" s="335"/>
      <c r="C30" s="335"/>
      <c r="D30" s="335"/>
      <c r="E30" s="335"/>
      <c r="F30" s="335"/>
      <c r="G30" s="335"/>
      <c r="H30" s="335"/>
      <c r="I30" s="335"/>
      <c r="J30" s="335"/>
      <c r="K30" s="335"/>
      <c r="L30" s="335"/>
      <c r="M30" s="335"/>
      <c r="N30" s="335"/>
      <c r="O30" s="335"/>
      <c r="P30" s="335"/>
      <c r="Q30" s="335"/>
      <c r="R30" s="335"/>
      <c r="S30" s="335"/>
      <c r="T30" s="335"/>
      <c r="U30" s="335"/>
      <c r="V30" s="335"/>
      <c r="W30" s="335"/>
      <c r="X30" s="335"/>
      <c r="Y30" s="335"/>
      <c r="Z30" s="335"/>
      <c r="AA30" s="335"/>
      <c r="AB30" s="335"/>
      <c r="AC30" s="335"/>
      <c r="AD30" s="335"/>
      <c r="AE30" s="335"/>
      <c r="AF30" s="335"/>
      <c r="AG30" s="335"/>
      <c r="AH30" s="335"/>
      <c r="AI30" s="335"/>
      <c r="AJ30" s="335"/>
      <c r="AK30" s="335"/>
      <c r="AL30" s="335"/>
      <c r="AM30" s="335"/>
      <c r="AN30" s="335"/>
      <c r="AO30" s="335"/>
      <c r="AP30" s="335"/>
      <c r="AQ30" s="335"/>
      <c r="AR30" s="335"/>
      <c r="AS30" s="335"/>
      <c r="AT30" s="335"/>
      <c r="AU30" s="335"/>
      <c r="AV30" s="335"/>
      <c r="AW30" s="335"/>
      <c r="AX30" s="336"/>
    </row>
    <row r="31" spans="1:50" s="4" customFormat="1" ht="33.75" customHeight="1">
      <c r="A31" s="308" t="s">
        <v>125</v>
      </c>
      <c r="B31" s="309"/>
      <c r="C31" s="309"/>
      <c r="D31" s="309"/>
      <c r="E31" s="309"/>
      <c r="F31" s="309"/>
      <c r="G31" s="309"/>
      <c r="H31" s="309"/>
      <c r="I31" s="309"/>
      <c r="J31" s="309"/>
      <c r="K31" s="309"/>
      <c r="L31" s="309"/>
      <c r="M31" s="309"/>
      <c r="N31" s="309"/>
      <c r="O31" s="309"/>
      <c r="P31" s="309"/>
      <c r="Q31" s="309"/>
      <c r="R31" s="309"/>
      <c r="S31" s="309"/>
      <c r="T31" s="309"/>
      <c r="U31" s="309"/>
      <c r="V31" s="309"/>
      <c r="W31" s="309"/>
      <c r="X31" s="309"/>
      <c r="Y31" s="309"/>
      <c r="Z31" s="309"/>
      <c r="AA31" s="309"/>
      <c r="AB31" s="309"/>
      <c r="AC31" s="309"/>
      <c r="AD31" s="309"/>
      <c r="AE31" s="309"/>
      <c r="AF31" s="309"/>
      <c r="AG31" s="309"/>
      <c r="AH31" s="309"/>
      <c r="AI31" s="309"/>
      <c r="AJ31" s="309"/>
      <c r="AK31" s="309"/>
      <c r="AL31" s="309"/>
      <c r="AM31" s="309"/>
      <c r="AN31" s="309"/>
      <c r="AO31" s="309"/>
      <c r="AP31" s="309"/>
      <c r="AQ31" s="309"/>
      <c r="AR31" s="309"/>
      <c r="AS31" s="309"/>
      <c r="AT31" s="309"/>
      <c r="AU31" s="309"/>
      <c r="AV31" s="309"/>
      <c r="AW31" s="309"/>
      <c r="AX31" s="310"/>
    </row>
    <row r="32" spans="1:50" s="4" customFormat="1" ht="24.95" customHeight="1">
      <c r="A32" s="311" t="s">
        <v>106</v>
      </c>
      <c r="B32" s="312"/>
      <c r="C32" s="312"/>
      <c r="D32" s="312"/>
      <c r="E32" s="312"/>
      <c r="F32" s="312"/>
      <c r="G32" s="312"/>
      <c r="H32" s="312"/>
      <c r="I32" s="312"/>
      <c r="J32" s="312"/>
      <c r="K32" s="312"/>
      <c r="L32" s="312"/>
      <c r="M32" s="312"/>
      <c r="N32" s="312"/>
      <c r="O32" s="312"/>
      <c r="P32" s="312"/>
      <c r="Q32" s="312"/>
      <c r="R32" s="312"/>
      <c r="S32" s="312"/>
      <c r="T32" s="312"/>
      <c r="U32" s="312"/>
      <c r="V32" s="312"/>
      <c r="W32" s="312"/>
      <c r="X32" s="312"/>
      <c r="Y32" s="312"/>
      <c r="Z32" s="312"/>
      <c r="AA32" s="312"/>
      <c r="AB32" s="312"/>
      <c r="AC32" s="312"/>
      <c r="AD32" s="312"/>
      <c r="AE32" s="312"/>
      <c r="AF32" s="312"/>
      <c r="AG32" s="312"/>
      <c r="AH32" s="312"/>
      <c r="AI32" s="312"/>
      <c r="AJ32" s="312"/>
      <c r="AK32" s="312"/>
      <c r="AL32" s="312"/>
      <c r="AM32" s="312"/>
      <c r="AN32" s="312"/>
      <c r="AO32" s="312"/>
      <c r="AP32" s="312"/>
      <c r="AQ32" s="312"/>
      <c r="AR32" s="312"/>
      <c r="AS32" s="312"/>
      <c r="AT32" s="312"/>
      <c r="AU32" s="312"/>
      <c r="AV32" s="312"/>
      <c r="AW32" s="312"/>
      <c r="AX32" s="313"/>
    </row>
    <row r="33" spans="1:53" s="17" customFormat="1" ht="15.75" customHeight="1">
      <c r="A33" s="39"/>
      <c r="B33" s="314"/>
      <c r="C33" s="314"/>
      <c r="D33" s="314"/>
      <c r="E33" s="314"/>
      <c r="F33" s="314"/>
      <c r="G33" s="314"/>
      <c r="H33" s="314"/>
      <c r="I33" s="314"/>
      <c r="J33" s="314"/>
      <c r="K33" s="314"/>
      <c r="L33" s="314"/>
      <c r="M33" s="314"/>
      <c r="N33" s="40"/>
      <c r="O33" s="40"/>
      <c r="P33" s="40"/>
      <c r="Q33" s="40"/>
      <c r="R33" s="40"/>
      <c r="S33" s="314"/>
      <c r="T33" s="314"/>
      <c r="U33" s="314"/>
      <c r="V33" s="314"/>
      <c r="W33" s="314"/>
      <c r="X33" s="314"/>
      <c r="Y33" s="314"/>
      <c r="Z33" s="314"/>
      <c r="AA33" s="314"/>
      <c r="AB33" s="314"/>
      <c r="AC33" s="314"/>
      <c r="AD33" s="314"/>
      <c r="AE33" s="314"/>
      <c r="AF33" s="40"/>
      <c r="AG33" s="40"/>
      <c r="AH33" s="40"/>
      <c r="AI33" s="40"/>
      <c r="AJ33" s="40"/>
      <c r="AK33" s="40"/>
      <c r="AL33" s="314"/>
      <c r="AM33" s="314"/>
      <c r="AN33" s="314"/>
      <c r="AO33" s="314"/>
      <c r="AP33" s="314"/>
      <c r="AQ33" s="314"/>
      <c r="AR33" s="314"/>
      <c r="AS33" s="314"/>
      <c r="AT33" s="314"/>
      <c r="AU33" s="314"/>
      <c r="AV33" s="314"/>
      <c r="AW33" s="314"/>
      <c r="AX33" s="41"/>
    </row>
    <row r="34" spans="1:53" ht="27" customHeight="1">
      <c r="A34" s="42"/>
      <c r="B34" s="315" t="s">
        <v>67</v>
      </c>
      <c r="C34" s="316"/>
      <c r="D34" s="316"/>
      <c r="E34" s="316"/>
      <c r="F34" s="316"/>
      <c r="G34" s="316"/>
      <c r="H34" s="316"/>
      <c r="I34" s="316"/>
      <c r="J34" s="316"/>
      <c r="K34" s="316"/>
      <c r="L34" s="316"/>
      <c r="M34" s="316"/>
      <c r="N34" s="40"/>
      <c r="O34" s="40"/>
      <c r="P34" s="40"/>
      <c r="Q34" s="40"/>
      <c r="R34" s="40"/>
      <c r="S34" s="317" t="s">
        <v>68</v>
      </c>
      <c r="T34" s="317"/>
      <c r="U34" s="317"/>
      <c r="V34" s="317"/>
      <c r="W34" s="317"/>
      <c r="X34" s="317"/>
      <c r="Y34" s="317"/>
      <c r="Z34" s="317"/>
      <c r="AA34" s="317"/>
      <c r="AB34" s="317"/>
      <c r="AC34" s="317"/>
      <c r="AD34" s="317"/>
      <c r="AE34" s="317"/>
      <c r="AF34" s="40"/>
      <c r="AG34" s="40"/>
      <c r="AH34" s="40"/>
      <c r="AI34" s="40"/>
      <c r="AJ34" s="40"/>
      <c r="AK34" s="40"/>
      <c r="AL34" s="318" t="s">
        <v>96</v>
      </c>
      <c r="AM34" s="318"/>
      <c r="AN34" s="318"/>
      <c r="AO34" s="318"/>
      <c r="AP34" s="318"/>
      <c r="AQ34" s="318"/>
      <c r="AR34" s="318"/>
      <c r="AS34" s="318"/>
      <c r="AT34" s="318"/>
      <c r="AU34" s="318"/>
      <c r="AV34" s="318"/>
      <c r="AW34" s="318"/>
      <c r="AX34" s="43"/>
    </row>
    <row r="35" spans="1:53" ht="9" customHeight="1">
      <c r="A35" s="42"/>
      <c r="B35" s="44"/>
      <c r="C35" s="44"/>
      <c r="D35" s="44"/>
      <c r="E35" s="44"/>
      <c r="F35" s="44"/>
      <c r="G35" s="44"/>
      <c r="H35" s="44"/>
      <c r="I35" s="44"/>
      <c r="J35" s="44"/>
      <c r="K35" s="44"/>
      <c r="L35" s="44"/>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c r="AS35" s="45"/>
      <c r="AT35" s="45"/>
      <c r="AU35" s="45"/>
      <c r="AV35" s="45"/>
      <c r="AW35" s="45"/>
      <c r="AX35" s="46"/>
    </row>
    <row r="36" spans="1:53" ht="9" customHeight="1">
      <c r="A36" s="42"/>
      <c r="B36" s="44"/>
      <c r="C36" s="44"/>
      <c r="D36" s="44"/>
      <c r="E36" s="44"/>
      <c r="F36" s="44"/>
      <c r="G36" s="44"/>
      <c r="H36" s="44"/>
      <c r="I36" s="44"/>
      <c r="J36" s="44"/>
      <c r="K36" s="44"/>
      <c r="L36" s="44"/>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c r="AS36" s="45"/>
      <c r="AT36" s="45"/>
      <c r="AU36" s="45"/>
      <c r="AV36" s="45"/>
      <c r="AW36" s="45"/>
      <c r="AX36" s="46"/>
    </row>
    <row r="37" spans="1:53" ht="30" customHeight="1">
      <c r="A37" s="42"/>
      <c r="B37" s="341"/>
      <c r="C37" s="341"/>
      <c r="D37" s="337" t="s">
        <v>15</v>
      </c>
      <c r="E37" s="337"/>
      <c r="F37" s="337"/>
      <c r="G37" s="47"/>
      <c r="H37" s="47"/>
      <c r="I37" s="341" t="s">
        <v>218</v>
      </c>
      <c r="J37" s="341"/>
      <c r="K37" s="337" t="s">
        <v>16</v>
      </c>
      <c r="L37" s="337"/>
      <c r="M37" s="337"/>
      <c r="N37" s="45"/>
      <c r="O37" s="45"/>
      <c r="P37" s="45"/>
      <c r="Q37" s="45"/>
      <c r="R37" s="45"/>
      <c r="S37" s="341"/>
      <c r="T37" s="341"/>
      <c r="U37" s="343" t="s">
        <v>15</v>
      </c>
      <c r="V37" s="344"/>
      <c r="W37" s="345"/>
      <c r="X37" s="44"/>
      <c r="Y37" s="47"/>
      <c r="Z37" s="47"/>
      <c r="AA37" s="341" t="s">
        <v>218</v>
      </c>
      <c r="AB37" s="341"/>
      <c r="AC37" s="337" t="s">
        <v>16</v>
      </c>
      <c r="AD37" s="337"/>
      <c r="AE37" s="337"/>
      <c r="AF37" s="45"/>
      <c r="AG37" s="45"/>
      <c r="AH37" s="45"/>
      <c r="AI37" s="45"/>
      <c r="AJ37" s="45"/>
      <c r="AK37" s="45"/>
      <c r="AL37" s="342" t="s">
        <v>218</v>
      </c>
      <c r="AM37" s="342"/>
      <c r="AN37" s="337" t="s">
        <v>15</v>
      </c>
      <c r="AO37" s="337"/>
      <c r="AP37" s="337"/>
      <c r="AQ37" s="47"/>
      <c r="AR37" s="47"/>
      <c r="AS37" s="341"/>
      <c r="AT37" s="341"/>
      <c r="AU37" s="337" t="s">
        <v>16</v>
      </c>
      <c r="AV37" s="337"/>
      <c r="AW37" s="337"/>
      <c r="AX37" s="46"/>
    </row>
    <row r="38" spans="1:53" ht="17.25" customHeight="1">
      <c r="A38" s="42"/>
      <c r="B38" s="47"/>
      <c r="C38" s="47"/>
      <c r="D38" s="47"/>
      <c r="E38" s="47"/>
      <c r="F38" s="47"/>
      <c r="G38" s="47"/>
      <c r="H38" s="47"/>
      <c r="I38" s="47"/>
      <c r="J38" s="47"/>
      <c r="K38" s="44"/>
      <c r="L38" s="44"/>
      <c r="M38" s="44"/>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c r="AS38" s="45"/>
      <c r="AT38" s="45"/>
      <c r="AU38" s="45"/>
      <c r="AV38" s="45"/>
      <c r="AW38" s="45"/>
      <c r="AX38" s="46"/>
    </row>
    <row r="39" spans="1:53" ht="30" customHeight="1">
      <c r="A39" s="42"/>
      <c r="B39" s="337" t="s">
        <v>104</v>
      </c>
      <c r="C39" s="337"/>
      <c r="D39" s="337"/>
      <c r="E39" s="337"/>
      <c r="F39" s="337"/>
      <c r="G39" s="337"/>
      <c r="H39" s="337"/>
      <c r="I39" s="337"/>
      <c r="J39" s="337"/>
      <c r="K39" s="338" t="s">
        <v>230</v>
      </c>
      <c r="L39" s="339"/>
      <c r="M39" s="339"/>
      <c r="N39" s="45"/>
      <c r="O39" s="45"/>
      <c r="P39" s="45"/>
      <c r="Q39" s="45"/>
      <c r="R39" s="45"/>
      <c r="S39" s="337" t="s">
        <v>104</v>
      </c>
      <c r="T39" s="337"/>
      <c r="U39" s="337"/>
      <c r="V39" s="337"/>
      <c r="W39" s="337"/>
      <c r="X39" s="337"/>
      <c r="Y39" s="337"/>
      <c r="Z39" s="337"/>
      <c r="AA39" s="337"/>
      <c r="AB39" s="337"/>
      <c r="AC39" s="338" t="s">
        <v>230</v>
      </c>
      <c r="AD39" s="338"/>
      <c r="AE39" s="338"/>
      <c r="AF39" s="45"/>
      <c r="AG39" s="45"/>
      <c r="AH39" s="45"/>
      <c r="AI39" s="45"/>
      <c r="AJ39" s="45"/>
      <c r="AK39" s="45"/>
      <c r="AL39" s="337" t="s">
        <v>104</v>
      </c>
      <c r="AM39" s="337"/>
      <c r="AN39" s="337"/>
      <c r="AO39" s="337"/>
      <c r="AP39" s="337"/>
      <c r="AQ39" s="337"/>
      <c r="AR39" s="337"/>
      <c r="AS39" s="337"/>
      <c r="AT39" s="337"/>
      <c r="AU39" s="340"/>
      <c r="AV39" s="340"/>
      <c r="AW39" s="340"/>
      <c r="AX39" s="46"/>
    </row>
    <row r="40" spans="1:53" ht="4.5" customHeight="1">
      <c r="A40" s="42"/>
      <c r="B40" s="47"/>
      <c r="C40" s="47"/>
      <c r="D40" s="47"/>
      <c r="E40" s="47"/>
      <c r="F40" s="47"/>
      <c r="G40" s="47"/>
      <c r="H40" s="47"/>
      <c r="I40" s="47"/>
      <c r="J40" s="47"/>
      <c r="K40" s="47"/>
      <c r="L40" s="47"/>
      <c r="M40" s="47"/>
      <c r="N40" s="45"/>
      <c r="O40" s="45"/>
      <c r="P40" s="45"/>
      <c r="Q40" s="45"/>
      <c r="R40" s="45"/>
      <c r="S40" s="45"/>
      <c r="T40" s="45"/>
      <c r="U40" s="45"/>
      <c r="V40" s="45"/>
      <c r="W40" s="45"/>
      <c r="X40" s="45"/>
      <c r="Y40" s="45"/>
      <c r="Z40" s="45"/>
      <c r="AA40" s="45"/>
      <c r="AB40" s="45"/>
      <c r="AC40" s="44"/>
      <c r="AD40" s="44"/>
      <c r="AE40" s="44"/>
      <c r="AF40" s="45"/>
      <c r="AG40" s="45"/>
      <c r="AH40" s="45"/>
      <c r="AI40" s="45"/>
      <c r="AJ40" s="45"/>
      <c r="AK40" s="45"/>
      <c r="AL40" s="45"/>
      <c r="AM40" s="45"/>
      <c r="AN40" s="45"/>
      <c r="AO40" s="45"/>
      <c r="AP40" s="45"/>
      <c r="AQ40" s="45"/>
      <c r="AR40" s="45"/>
      <c r="AS40" s="45"/>
      <c r="AT40" s="45"/>
      <c r="AU40" s="45"/>
      <c r="AV40" s="45"/>
      <c r="AW40" s="45"/>
      <c r="AX40" s="46"/>
    </row>
    <row r="41" spans="1:53" ht="25.5" customHeight="1">
      <c r="A41" s="42"/>
      <c r="B41" s="47"/>
      <c r="C41" s="47"/>
      <c r="D41" s="47"/>
      <c r="E41" s="47"/>
      <c r="F41" s="346"/>
      <c r="G41" s="346"/>
      <c r="H41" s="47"/>
      <c r="I41" s="47"/>
      <c r="J41" s="47"/>
      <c r="K41" s="47"/>
      <c r="L41" s="47"/>
      <c r="M41" s="47"/>
      <c r="N41" s="45"/>
      <c r="O41" s="45"/>
      <c r="P41" s="45"/>
      <c r="Q41" s="45"/>
      <c r="R41" s="45"/>
      <c r="S41" s="45"/>
      <c r="T41" s="45"/>
      <c r="U41" s="45"/>
      <c r="V41" s="45"/>
      <c r="W41" s="45"/>
      <c r="X41" s="347"/>
      <c r="Y41" s="347"/>
      <c r="Z41" s="45"/>
      <c r="AA41" s="45"/>
      <c r="AB41" s="45"/>
      <c r="AC41" s="44"/>
      <c r="AD41" s="44"/>
      <c r="AE41" s="44"/>
      <c r="AF41" s="45"/>
      <c r="AG41" s="45"/>
      <c r="AH41" s="45"/>
      <c r="AI41" s="45"/>
      <c r="AJ41" s="45"/>
      <c r="AK41" s="45"/>
      <c r="AL41" s="45"/>
      <c r="AM41" s="45"/>
      <c r="AN41" s="45"/>
      <c r="AO41" s="45"/>
      <c r="AP41" s="45"/>
      <c r="AQ41" s="347"/>
      <c r="AR41" s="347"/>
      <c r="AS41" s="45"/>
      <c r="AT41" s="45"/>
      <c r="AU41" s="45"/>
      <c r="AV41" s="45"/>
      <c r="AW41" s="45"/>
      <c r="AX41" s="46"/>
    </row>
    <row r="42" spans="1:53" s="16" customFormat="1" ht="13.5" hidden="1" customHeight="1">
      <c r="A42" s="42"/>
      <c r="B42" s="44"/>
      <c r="C42" s="44"/>
      <c r="D42" s="44"/>
      <c r="E42" s="44"/>
      <c r="F42" s="44"/>
      <c r="G42" s="44"/>
      <c r="H42" s="44"/>
      <c r="I42" s="44"/>
      <c r="J42" s="44"/>
      <c r="K42" s="44"/>
      <c r="L42" s="44"/>
      <c r="M42" s="44"/>
      <c r="N42" s="44"/>
      <c r="O42" s="44"/>
      <c r="P42" s="44"/>
      <c r="Q42" s="44"/>
      <c r="R42" s="44"/>
      <c r="S42" s="44"/>
      <c r="T42" s="44"/>
      <c r="U42" s="44"/>
      <c r="V42" s="44"/>
      <c r="W42" s="44"/>
      <c r="X42" s="44"/>
      <c r="Y42" s="44"/>
      <c r="Z42" s="44"/>
      <c r="AA42" s="44"/>
      <c r="AB42" s="44"/>
      <c r="AC42" s="44"/>
      <c r="AD42" s="44"/>
      <c r="AE42" s="44"/>
      <c r="AF42" s="44"/>
      <c r="AG42" s="44"/>
      <c r="AH42" s="44"/>
      <c r="AI42" s="44"/>
      <c r="AJ42" s="44"/>
      <c r="AK42" s="44"/>
      <c r="AL42" s="44"/>
      <c r="AM42" s="44"/>
      <c r="AN42" s="44"/>
      <c r="AO42" s="44"/>
      <c r="AP42" s="44"/>
      <c r="AQ42" s="44"/>
      <c r="AR42" s="44"/>
      <c r="AS42" s="44"/>
      <c r="AT42" s="44"/>
      <c r="AU42" s="44"/>
      <c r="AV42" s="44"/>
      <c r="AW42" s="45"/>
      <c r="AX42" s="46"/>
    </row>
    <row r="43" spans="1:53" s="16" customFormat="1" ht="82.5" customHeight="1">
      <c r="A43" s="42"/>
      <c r="B43" s="348" t="s">
        <v>107</v>
      </c>
      <c r="C43" s="349"/>
      <c r="D43" s="349"/>
      <c r="E43" s="349"/>
      <c r="F43" s="349"/>
      <c r="G43" s="349"/>
      <c r="H43" s="349"/>
      <c r="I43" s="349"/>
      <c r="J43" s="349"/>
      <c r="K43" s="349"/>
      <c r="L43" s="349"/>
      <c r="M43" s="349"/>
      <c r="N43" s="349"/>
      <c r="O43" s="349"/>
      <c r="P43" s="349"/>
      <c r="Q43" s="349"/>
      <c r="R43" s="349"/>
      <c r="S43" s="349"/>
      <c r="T43" s="349"/>
      <c r="U43" s="349"/>
      <c r="V43" s="349"/>
      <c r="W43" s="349"/>
      <c r="X43" s="349"/>
      <c r="Y43" s="349"/>
      <c r="Z43" s="349"/>
      <c r="AA43" s="349"/>
      <c r="AB43" s="349"/>
      <c r="AC43" s="349"/>
      <c r="AD43" s="349"/>
      <c r="AE43" s="349"/>
      <c r="AF43" s="349"/>
      <c r="AG43" s="349"/>
      <c r="AH43" s="349"/>
      <c r="AI43" s="349"/>
      <c r="AJ43" s="349"/>
      <c r="AK43" s="349"/>
      <c r="AL43" s="349"/>
      <c r="AM43" s="349"/>
      <c r="AN43" s="349"/>
      <c r="AO43" s="349"/>
      <c r="AP43" s="349"/>
      <c r="AQ43" s="349"/>
      <c r="AR43" s="349"/>
      <c r="AS43" s="349"/>
      <c r="AT43" s="349"/>
      <c r="AU43" s="349"/>
      <c r="AV43" s="349"/>
      <c r="AW43" s="350"/>
      <c r="AX43" s="48"/>
      <c r="BA43" s="112"/>
    </row>
    <row r="44" spans="1:53" s="17" customFormat="1" ht="29.25" customHeight="1">
      <c r="A44" s="49"/>
      <c r="B44" s="50"/>
      <c r="C44" s="50"/>
      <c r="D44" s="50"/>
      <c r="E44" s="50"/>
      <c r="F44" s="50"/>
      <c r="G44" s="50"/>
      <c r="H44" s="50"/>
      <c r="I44" s="50"/>
      <c r="J44" s="50"/>
      <c r="K44" s="50"/>
      <c r="L44" s="50"/>
      <c r="M44" s="50"/>
      <c r="N44" s="50"/>
      <c r="O44" s="50"/>
      <c r="P44" s="50"/>
      <c r="Q44" s="50"/>
      <c r="R44" s="50"/>
      <c r="S44" s="50"/>
      <c r="T44" s="50"/>
      <c r="U44" s="50"/>
      <c r="V44" s="50"/>
      <c r="W44" s="50"/>
      <c r="X44" s="50"/>
      <c r="Y44" s="50"/>
      <c r="Z44" s="50"/>
      <c r="AA44" s="50"/>
      <c r="AB44" s="50"/>
      <c r="AC44" s="50"/>
      <c r="AD44" s="50"/>
      <c r="AE44" s="50"/>
      <c r="AF44" s="50"/>
      <c r="AG44" s="50"/>
      <c r="AH44" s="50"/>
      <c r="AI44" s="50"/>
      <c r="AJ44" s="50"/>
      <c r="AK44" s="50"/>
      <c r="AL44" s="50"/>
      <c r="AM44" s="50"/>
      <c r="AN44" s="50"/>
      <c r="AO44" s="50"/>
      <c r="AP44" s="50"/>
      <c r="AQ44" s="50"/>
      <c r="AR44" s="50"/>
      <c r="AS44" s="50"/>
      <c r="AT44" s="50"/>
      <c r="AU44" s="50"/>
      <c r="AV44" s="50"/>
      <c r="AW44" s="50"/>
      <c r="AX44" s="51"/>
    </row>
    <row r="45" spans="1:53" s="17" customFormat="1" ht="29.25" customHeight="1">
      <c r="A45" s="49"/>
      <c r="B45" s="351" t="s">
        <v>69</v>
      </c>
      <c r="C45" s="337"/>
      <c r="D45" s="337"/>
      <c r="E45" s="487" t="s">
        <v>259</v>
      </c>
      <c r="F45" s="487"/>
      <c r="G45" s="487"/>
      <c r="H45" s="487"/>
      <c r="I45" s="487"/>
      <c r="J45" s="487"/>
      <c r="K45" s="487"/>
      <c r="L45" s="487"/>
      <c r="M45" s="487"/>
      <c r="N45" s="487"/>
      <c r="O45" s="487"/>
      <c r="P45" s="50"/>
      <c r="Q45" s="50"/>
      <c r="R45" s="354" t="s">
        <v>70</v>
      </c>
      <c r="S45" s="354"/>
      <c r="T45" s="354"/>
      <c r="U45" s="488" t="s">
        <v>257</v>
      </c>
      <c r="V45" s="488"/>
      <c r="W45" s="488"/>
      <c r="X45" s="488"/>
      <c r="Y45" s="488"/>
      <c r="Z45" s="488"/>
      <c r="AA45" s="488"/>
      <c r="AB45" s="488"/>
      <c r="AC45" s="488"/>
      <c r="AD45" s="488"/>
      <c r="AE45" s="488"/>
      <c r="AF45" s="488"/>
      <c r="AG45" s="488"/>
      <c r="AH45" s="50"/>
      <c r="AI45" s="50"/>
      <c r="AJ45" s="337" t="s">
        <v>69</v>
      </c>
      <c r="AK45" s="337"/>
      <c r="AL45" s="337"/>
      <c r="AM45" s="489" t="s">
        <v>262</v>
      </c>
      <c r="AN45" s="489"/>
      <c r="AO45" s="489"/>
      <c r="AP45" s="489"/>
      <c r="AQ45" s="489"/>
      <c r="AR45" s="489"/>
      <c r="AS45" s="489"/>
      <c r="AT45" s="489"/>
      <c r="AU45" s="489"/>
      <c r="AV45" s="489"/>
      <c r="AW45" s="490"/>
      <c r="AX45" s="51"/>
    </row>
    <row r="46" spans="1:53" s="17" customFormat="1" ht="31.5" customHeight="1">
      <c r="A46" s="49"/>
      <c r="B46" s="351"/>
      <c r="C46" s="337"/>
      <c r="D46" s="337"/>
      <c r="E46" s="487"/>
      <c r="F46" s="487"/>
      <c r="G46" s="487"/>
      <c r="H46" s="487"/>
      <c r="I46" s="487"/>
      <c r="J46" s="487"/>
      <c r="K46" s="487"/>
      <c r="L46" s="487"/>
      <c r="M46" s="487"/>
      <c r="N46" s="487"/>
      <c r="O46" s="487"/>
      <c r="P46" s="50"/>
      <c r="Q46" s="50"/>
      <c r="R46" s="337" t="s">
        <v>69</v>
      </c>
      <c r="S46" s="337"/>
      <c r="T46" s="337"/>
      <c r="U46" s="491" t="s">
        <v>261</v>
      </c>
      <c r="V46" s="491"/>
      <c r="W46" s="491"/>
      <c r="X46" s="491"/>
      <c r="Y46" s="491"/>
      <c r="Z46" s="491"/>
      <c r="AA46" s="491"/>
      <c r="AB46" s="491"/>
      <c r="AC46" s="491"/>
      <c r="AD46" s="491"/>
      <c r="AE46" s="491"/>
      <c r="AF46" s="491"/>
      <c r="AG46" s="491"/>
      <c r="AH46" s="50"/>
      <c r="AI46" s="50"/>
      <c r="AJ46" s="337"/>
      <c r="AK46" s="337"/>
      <c r="AL46" s="337"/>
      <c r="AM46" s="489"/>
      <c r="AN46" s="489"/>
      <c r="AO46" s="489"/>
      <c r="AP46" s="489"/>
      <c r="AQ46" s="489"/>
      <c r="AR46" s="489"/>
      <c r="AS46" s="489"/>
      <c r="AT46" s="489"/>
      <c r="AU46" s="489"/>
      <c r="AV46" s="489"/>
      <c r="AW46" s="490"/>
      <c r="AX46" s="51"/>
    </row>
    <row r="47" spans="1:53" s="17" customFormat="1" ht="22.5" customHeight="1">
      <c r="A47" s="49"/>
      <c r="B47" s="50"/>
      <c r="C47" s="50"/>
      <c r="D47" s="50"/>
      <c r="E47" s="50"/>
      <c r="F47" s="50"/>
      <c r="G47" s="50"/>
      <c r="H47" s="50"/>
      <c r="I47" s="50"/>
      <c r="J47" s="50"/>
      <c r="K47" s="50"/>
      <c r="L47" s="50"/>
      <c r="M47" s="50"/>
      <c r="N47" s="50"/>
      <c r="O47" s="50"/>
      <c r="P47" s="50"/>
      <c r="Q47" s="50"/>
      <c r="R47" s="50"/>
      <c r="S47" s="50"/>
      <c r="T47" s="50"/>
      <c r="U47" s="50"/>
      <c r="V47" s="50"/>
      <c r="W47" s="50"/>
      <c r="X47" s="50"/>
      <c r="Y47" s="50"/>
      <c r="Z47" s="50"/>
      <c r="AA47" s="50"/>
      <c r="AB47" s="50"/>
      <c r="AC47" s="50"/>
      <c r="AD47" s="50"/>
      <c r="AE47" s="50"/>
      <c r="AF47" s="50"/>
      <c r="AG47" s="50"/>
      <c r="AH47" s="50"/>
      <c r="AI47" s="50"/>
      <c r="AJ47" s="50"/>
      <c r="AK47" s="50"/>
      <c r="AL47" s="50"/>
      <c r="AM47" s="50"/>
      <c r="AN47" s="50"/>
      <c r="AO47" s="50"/>
      <c r="AP47" s="50"/>
      <c r="AQ47" s="50"/>
      <c r="AR47" s="50"/>
      <c r="AS47" s="50"/>
      <c r="AT47" s="50"/>
      <c r="AU47" s="50"/>
      <c r="AV47" s="50"/>
      <c r="AW47" s="50"/>
      <c r="AX47" s="51"/>
    </row>
    <row r="48" spans="1:53" ht="21.75" customHeight="1">
      <c r="A48" s="52"/>
      <c r="B48" s="360" t="s">
        <v>71</v>
      </c>
      <c r="C48" s="360"/>
      <c r="D48" s="360"/>
      <c r="E48" s="360"/>
      <c r="F48" s="360"/>
      <c r="G48" s="360"/>
      <c r="H48" s="360"/>
      <c r="I48" s="360"/>
      <c r="J48" s="360"/>
      <c r="K48" s="360"/>
      <c r="L48" s="360"/>
      <c r="M48" s="360"/>
      <c r="N48" s="360"/>
      <c r="O48" s="360"/>
      <c r="P48" s="360"/>
      <c r="Q48" s="360"/>
      <c r="R48" s="360"/>
      <c r="S48" s="360"/>
      <c r="T48" s="360"/>
      <c r="U48" s="360"/>
      <c r="V48" s="360"/>
      <c r="W48" s="360"/>
      <c r="X48" s="360"/>
      <c r="Y48" s="360"/>
      <c r="Z48" s="360"/>
      <c r="AA48" s="360"/>
      <c r="AB48" s="360"/>
      <c r="AC48" s="360"/>
      <c r="AD48" s="360"/>
      <c r="AE48" s="360"/>
      <c r="AF48" s="360"/>
      <c r="AG48" s="360"/>
      <c r="AH48" s="360"/>
      <c r="AI48" s="360"/>
      <c r="AJ48" s="360"/>
      <c r="AK48" s="360"/>
      <c r="AL48" s="360"/>
      <c r="AM48" s="360"/>
      <c r="AN48" s="360"/>
      <c r="AO48" s="360"/>
      <c r="AP48" s="360"/>
      <c r="AQ48" s="360"/>
      <c r="AR48" s="360"/>
      <c r="AS48" s="360"/>
      <c r="AT48" s="360"/>
      <c r="AU48" s="360"/>
      <c r="AV48" s="360"/>
      <c r="AW48" s="360"/>
      <c r="AX48" s="53"/>
    </row>
    <row r="49" spans="1:50" s="16" customFormat="1" ht="12" customHeight="1">
      <c r="A49" s="361"/>
      <c r="B49" s="362"/>
      <c r="C49" s="362"/>
      <c r="D49" s="362"/>
      <c r="E49" s="362"/>
      <c r="F49" s="362"/>
      <c r="G49" s="362"/>
      <c r="H49" s="362"/>
      <c r="I49" s="362"/>
      <c r="J49" s="362"/>
      <c r="K49" s="362"/>
      <c r="L49" s="362"/>
      <c r="M49" s="362"/>
      <c r="N49" s="362"/>
      <c r="O49" s="362"/>
      <c r="P49" s="362"/>
      <c r="Q49" s="362"/>
      <c r="R49" s="362"/>
      <c r="S49" s="362"/>
      <c r="T49" s="362"/>
      <c r="U49" s="362"/>
      <c r="V49" s="362"/>
      <c r="W49" s="362"/>
      <c r="X49" s="362"/>
      <c r="Y49" s="362"/>
      <c r="Z49" s="362"/>
      <c r="AA49" s="362"/>
      <c r="AB49" s="362"/>
      <c r="AC49" s="362"/>
      <c r="AD49" s="362"/>
      <c r="AE49" s="362"/>
      <c r="AF49" s="362"/>
      <c r="AG49" s="362"/>
      <c r="AH49" s="362"/>
      <c r="AI49" s="362"/>
      <c r="AJ49" s="362"/>
      <c r="AK49" s="362"/>
      <c r="AL49" s="362"/>
      <c r="AM49" s="362"/>
      <c r="AN49" s="362"/>
      <c r="AO49" s="362"/>
      <c r="AP49" s="362"/>
      <c r="AQ49" s="362"/>
      <c r="AR49" s="362"/>
      <c r="AS49" s="362"/>
      <c r="AT49" s="362"/>
      <c r="AU49" s="362"/>
      <c r="AV49" s="362"/>
      <c r="AW49" s="362"/>
      <c r="AX49" s="363"/>
    </row>
    <row r="50" spans="1:50" s="18" customFormat="1" ht="18.75" customHeight="1" thickBot="1">
      <c r="A50" s="364" t="s">
        <v>94</v>
      </c>
      <c r="B50" s="365"/>
      <c r="C50" s="365"/>
      <c r="D50" s="365"/>
      <c r="E50" s="365"/>
      <c r="F50" s="365"/>
      <c r="G50" s="365"/>
      <c r="H50" s="365"/>
      <c r="I50" s="365"/>
      <c r="J50" s="365"/>
      <c r="K50" s="365"/>
      <c r="L50" s="365"/>
      <c r="M50" s="365"/>
      <c r="N50" s="365"/>
      <c r="O50" s="365"/>
      <c r="P50" s="365"/>
      <c r="Q50" s="365"/>
      <c r="R50" s="365"/>
      <c r="S50" s="365"/>
      <c r="T50" s="365"/>
      <c r="U50" s="365"/>
      <c r="V50" s="365"/>
      <c r="W50" s="365"/>
      <c r="X50" s="365"/>
      <c r="Y50" s="365"/>
      <c r="Z50" s="365"/>
      <c r="AA50" s="365"/>
      <c r="AB50" s="365"/>
      <c r="AC50" s="365"/>
      <c r="AD50" s="365"/>
      <c r="AE50" s="365"/>
      <c r="AF50" s="365"/>
      <c r="AG50" s="365"/>
      <c r="AH50" s="365"/>
      <c r="AI50" s="365"/>
      <c r="AJ50" s="365"/>
      <c r="AK50" s="365"/>
      <c r="AL50" s="365"/>
      <c r="AM50" s="365"/>
      <c r="AN50" s="365"/>
      <c r="AO50" s="365"/>
      <c r="AP50" s="365"/>
      <c r="AQ50" s="365"/>
      <c r="AR50" s="365"/>
      <c r="AS50" s="365"/>
      <c r="AT50" s="365"/>
      <c r="AU50" s="365"/>
      <c r="AV50" s="365"/>
      <c r="AW50" s="365"/>
      <c r="AX50" s="366"/>
    </row>
    <row r="51" spans="1:50" ht="55.5" customHeight="1">
      <c r="A51" s="367" t="s">
        <v>92</v>
      </c>
      <c r="B51" s="368"/>
      <c r="C51" s="373" t="s">
        <v>155</v>
      </c>
      <c r="D51" s="374"/>
      <c r="E51" s="374"/>
      <c r="F51" s="374"/>
      <c r="G51" s="374"/>
      <c r="H51" s="374"/>
      <c r="I51" s="374"/>
      <c r="J51" s="374"/>
      <c r="K51" s="374"/>
      <c r="L51" s="374"/>
      <c r="M51" s="374"/>
      <c r="N51" s="374"/>
      <c r="O51" s="374"/>
      <c r="P51" s="374"/>
      <c r="Q51" s="374"/>
      <c r="R51" s="374"/>
      <c r="S51" s="374"/>
      <c r="T51" s="374"/>
      <c r="U51" s="374"/>
      <c r="V51" s="374"/>
      <c r="W51" s="374"/>
      <c r="X51" s="374"/>
      <c r="Y51" s="374"/>
      <c r="Z51" s="374"/>
      <c r="AA51" s="374"/>
      <c r="AB51" s="374"/>
      <c r="AC51" s="374"/>
      <c r="AD51" s="374"/>
      <c r="AE51" s="374"/>
      <c r="AF51" s="374"/>
      <c r="AG51" s="374"/>
      <c r="AH51" s="374"/>
      <c r="AI51" s="374"/>
      <c r="AJ51" s="374"/>
      <c r="AK51" s="374"/>
      <c r="AL51" s="375" t="s">
        <v>156</v>
      </c>
      <c r="AM51" s="376"/>
      <c r="AN51" s="376"/>
      <c r="AO51" s="376"/>
      <c r="AP51" s="376"/>
      <c r="AQ51" s="376"/>
      <c r="AR51" s="377"/>
      <c r="AS51" s="378" t="s">
        <v>218</v>
      </c>
      <c r="AT51" s="378"/>
      <c r="AU51" s="378"/>
      <c r="AV51" s="378"/>
      <c r="AW51" s="378"/>
      <c r="AX51" s="494"/>
    </row>
    <row r="52" spans="1:50" s="91" customFormat="1" ht="24.95" customHeight="1">
      <c r="A52" s="369"/>
      <c r="B52" s="370"/>
      <c r="C52" s="381" t="s">
        <v>17</v>
      </c>
      <c r="D52" s="382"/>
      <c r="E52" s="382"/>
      <c r="F52" s="382"/>
      <c r="G52" s="382"/>
      <c r="H52" s="382"/>
      <c r="I52" s="382"/>
      <c r="J52" s="382"/>
      <c r="K52" s="382"/>
      <c r="L52" s="382"/>
      <c r="M52" s="382"/>
      <c r="N52" s="383"/>
      <c r="O52" s="393" t="s">
        <v>126</v>
      </c>
      <c r="P52" s="393"/>
      <c r="Q52" s="393"/>
      <c r="R52" s="394" t="s">
        <v>127</v>
      </c>
      <c r="S52" s="395"/>
      <c r="T52" s="395"/>
      <c r="U52" s="398">
        <v>45</v>
      </c>
      <c r="V52" s="398"/>
      <c r="W52" s="397" t="s">
        <v>129</v>
      </c>
      <c r="X52" s="397"/>
      <c r="Y52" s="397"/>
      <c r="Z52" s="397"/>
      <c r="AA52" s="397"/>
      <c r="AB52" s="397"/>
      <c r="AC52" s="397"/>
      <c r="AD52" s="397"/>
      <c r="AE52" s="397"/>
      <c r="AF52" s="397"/>
      <c r="AG52" s="398">
        <v>16.5</v>
      </c>
      <c r="AH52" s="398"/>
      <c r="AI52" s="395" t="s">
        <v>130</v>
      </c>
      <c r="AJ52" s="395"/>
      <c r="AK52" s="395"/>
      <c r="AL52" s="395"/>
      <c r="AM52" s="395"/>
      <c r="AN52" s="395"/>
      <c r="AO52" s="395"/>
      <c r="AP52" s="395"/>
      <c r="AQ52" s="395"/>
      <c r="AR52" s="395"/>
      <c r="AS52" s="395"/>
      <c r="AT52" s="395"/>
      <c r="AU52" s="395"/>
      <c r="AV52" s="395"/>
      <c r="AW52" s="395"/>
      <c r="AX52" s="399"/>
    </row>
    <row r="53" spans="1:50" s="91" customFormat="1" ht="24.95" customHeight="1">
      <c r="A53" s="369"/>
      <c r="B53" s="370"/>
      <c r="C53" s="384"/>
      <c r="D53" s="385"/>
      <c r="E53" s="385"/>
      <c r="F53" s="385"/>
      <c r="G53" s="385"/>
      <c r="H53" s="385"/>
      <c r="I53" s="385"/>
      <c r="J53" s="385"/>
      <c r="K53" s="385"/>
      <c r="L53" s="385"/>
      <c r="M53" s="385"/>
      <c r="N53" s="386"/>
      <c r="O53" s="393" t="s">
        <v>128</v>
      </c>
      <c r="P53" s="393"/>
      <c r="Q53" s="393"/>
      <c r="R53" s="394" t="s">
        <v>127</v>
      </c>
      <c r="S53" s="395"/>
      <c r="T53" s="395"/>
      <c r="U53" s="398">
        <v>45</v>
      </c>
      <c r="V53" s="398"/>
      <c r="W53" s="397" t="s">
        <v>129</v>
      </c>
      <c r="X53" s="397"/>
      <c r="Y53" s="397"/>
      <c r="Z53" s="397"/>
      <c r="AA53" s="397"/>
      <c r="AB53" s="397"/>
      <c r="AC53" s="397"/>
      <c r="AD53" s="397"/>
      <c r="AE53" s="397"/>
      <c r="AF53" s="397"/>
      <c r="AG53" s="398">
        <v>3</v>
      </c>
      <c r="AH53" s="398"/>
      <c r="AI53" s="395" t="s">
        <v>130</v>
      </c>
      <c r="AJ53" s="395"/>
      <c r="AK53" s="395"/>
      <c r="AL53" s="395"/>
      <c r="AM53" s="395"/>
      <c r="AN53" s="395"/>
      <c r="AO53" s="395"/>
      <c r="AP53" s="395"/>
      <c r="AQ53" s="395"/>
      <c r="AR53" s="395"/>
      <c r="AS53" s="395"/>
      <c r="AT53" s="395"/>
      <c r="AU53" s="395"/>
      <c r="AV53" s="395"/>
      <c r="AW53" s="395"/>
      <c r="AX53" s="399"/>
    </row>
    <row r="54" spans="1:50" s="91" customFormat="1" ht="24.95" customHeight="1">
      <c r="A54" s="369"/>
      <c r="B54" s="370"/>
      <c r="C54" s="387" t="s">
        <v>179</v>
      </c>
      <c r="D54" s="388"/>
      <c r="E54" s="388"/>
      <c r="F54" s="388"/>
      <c r="G54" s="388"/>
      <c r="H54" s="388"/>
      <c r="I54" s="388"/>
      <c r="J54" s="388"/>
      <c r="K54" s="388"/>
      <c r="L54" s="388"/>
      <c r="M54" s="388"/>
      <c r="N54" s="389"/>
      <c r="O54" s="393" t="s">
        <v>126</v>
      </c>
      <c r="P54" s="393"/>
      <c r="Q54" s="393"/>
      <c r="R54" s="394" t="s">
        <v>127</v>
      </c>
      <c r="S54" s="395"/>
      <c r="T54" s="395"/>
      <c r="U54" s="396">
        <f>IF(U52="","",U52)</f>
        <v>45</v>
      </c>
      <c r="V54" s="396"/>
      <c r="W54" s="397" t="s">
        <v>129</v>
      </c>
      <c r="X54" s="397"/>
      <c r="Y54" s="397"/>
      <c r="Z54" s="397"/>
      <c r="AA54" s="397"/>
      <c r="AB54" s="397"/>
      <c r="AC54" s="397"/>
      <c r="AD54" s="397"/>
      <c r="AE54" s="397"/>
      <c r="AF54" s="397"/>
      <c r="AG54" s="398">
        <v>15.5</v>
      </c>
      <c r="AH54" s="398"/>
      <c r="AI54" s="395" t="s">
        <v>130</v>
      </c>
      <c r="AJ54" s="395"/>
      <c r="AK54" s="395"/>
      <c r="AL54" s="395"/>
      <c r="AM54" s="395"/>
      <c r="AN54" s="395"/>
      <c r="AO54" s="395"/>
      <c r="AP54" s="395"/>
      <c r="AQ54" s="395"/>
      <c r="AR54" s="395"/>
      <c r="AS54" s="395"/>
      <c r="AT54" s="395"/>
      <c r="AU54" s="395"/>
      <c r="AV54" s="395"/>
      <c r="AW54" s="395"/>
      <c r="AX54" s="399"/>
    </row>
    <row r="55" spans="1:50" s="91" customFormat="1" ht="24.95" customHeight="1">
      <c r="A55" s="369"/>
      <c r="B55" s="370"/>
      <c r="C55" s="390"/>
      <c r="D55" s="391"/>
      <c r="E55" s="391"/>
      <c r="F55" s="391"/>
      <c r="G55" s="391"/>
      <c r="H55" s="391"/>
      <c r="I55" s="391"/>
      <c r="J55" s="391"/>
      <c r="K55" s="391"/>
      <c r="L55" s="391"/>
      <c r="M55" s="391"/>
      <c r="N55" s="392"/>
      <c r="O55" s="393" t="s">
        <v>128</v>
      </c>
      <c r="P55" s="393"/>
      <c r="Q55" s="393"/>
      <c r="R55" s="394" t="s">
        <v>127</v>
      </c>
      <c r="S55" s="395"/>
      <c r="T55" s="395"/>
      <c r="U55" s="396">
        <f>IF(U53="","",U53)</f>
        <v>45</v>
      </c>
      <c r="V55" s="396"/>
      <c r="W55" s="397" t="s">
        <v>129</v>
      </c>
      <c r="X55" s="397"/>
      <c r="Y55" s="397"/>
      <c r="Z55" s="397"/>
      <c r="AA55" s="397"/>
      <c r="AB55" s="397"/>
      <c r="AC55" s="397"/>
      <c r="AD55" s="397"/>
      <c r="AE55" s="397"/>
      <c r="AF55" s="397"/>
      <c r="AG55" s="398">
        <v>2.2999999999999998</v>
      </c>
      <c r="AH55" s="398"/>
      <c r="AI55" s="395" t="s">
        <v>130</v>
      </c>
      <c r="AJ55" s="395"/>
      <c r="AK55" s="395"/>
      <c r="AL55" s="395"/>
      <c r="AM55" s="395"/>
      <c r="AN55" s="395"/>
      <c r="AO55" s="395"/>
      <c r="AP55" s="395"/>
      <c r="AQ55" s="395"/>
      <c r="AR55" s="395"/>
      <c r="AS55" s="395"/>
      <c r="AT55" s="395"/>
      <c r="AU55" s="395"/>
      <c r="AV55" s="395"/>
      <c r="AW55" s="395"/>
      <c r="AX55" s="399"/>
    </row>
    <row r="56" spans="1:50" s="91" customFormat="1" ht="50.25" customHeight="1">
      <c r="A56" s="369"/>
      <c r="B56" s="370"/>
      <c r="C56" s="388" t="s">
        <v>157</v>
      </c>
      <c r="D56" s="388"/>
      <c r="E56" s="388"/>
      <c r="F56" s="388"/>
      <c r="G56" s="388"/>
      <c r="H56" s="388"/>
      <c r="I56" s="388"/>
      <c r="J56" s="388"/>
      <c r="K56" s="388"/>
      <c r="L56" s="388"/>
      <c r="M56" s="388"/>
      <c r="N56" s="389"/>
      <c r="O56" s="495" t="s">
        <v>266</v>
      </c>
      <c r="P56" s="495"/>
      <c r="Q56" s="495"/>
      <c r="R56" s="495"/>
      <c r="S56" s="495"/>
      <c r="T56" s="495"/>
      <c r="U56" s="495"/>
      <c r="V56" s="495"/>
      <c r="W56" s="495"/>
      <c r="X56" s="495"/>
      <c r="Y56" s="495"/>
      <c r="Z56" s="495"/>
      <c r="AA56" s="495"/>
      <c r="AB56" s="495"/>
      <c r="AC56" s="495"/>
      <c r="AD56" s="495"/>
      <c r="AE56" s="495"/>
      <c r="AF56" s="495"/>
      <c r="AG56" s="495"/>
      <c r="AH56" s="495"/>
      <c r="AI56" s="495"/>
      <c r="AJ56" s="495"/>
      <c r="AK56" s="495"/>
      <c r="AL56" s="495"/>
      <c r="AM56" s="495"/>
      <c r="AN56" s="495"/>
      <c r="AO56" s="495"/>
      <c r="AP56" s="495"/>
      <c r="AQ56" s="495"/>
      <c r="AR56" s="495"/>
      <c r="AS56" s="495"/>
      <c r="AT56" s="495"/>
      <c r="AU56" s="495"/>
      <c r="AV56" s="495"/>
      <c r="AW56" s="495"/>
      <c r="AX56" s="496"/>
    </row>
    <row r="57" spans="1:50" ht="51.75" customHeight="1" thickBot="1">
      <c r="A57" s="371"/>
      <c r="B57" s="372"/>
      <c r="C57" s="407" t="s">
        <v>180</v>
      </c>
      <c r="D57" s="407"/>
      <c r="E57" s="407"/>
      <c r="F57" s="407"/>
      <c r="G57" s="407"/>
      <c r="H57" s="407"/>
      <c r="I57" s="407"/>
      <c r="J57" s="407"/>
      <c r="K57" s="407"/>
      <c r="L57" s="407"/>
      <c r="M57" s="407"/>
      <c r="N57" s="408"/>
      <c r="O57" s="492" t="s">
        <v>255</v>
      </c>
      <c r="P57" s="492"/>
      <c r="Q57" s="492"/>
      <c r="R57" s="492"/>
      <c r="S57" s="492"/>
      <c r="T57" s="492"/>
      <c r="U57" s="492"/>
      <c r="V57" s="492"/>
      <c r="W57" s="492"/>
      <c r="X57" s="492"/>
      <c r="Y57" s="492"/>
      <c r="Z57" s="492"/>
      <c r="AA57" s="492"/>
      <c r="AB57" s="492"/>
      <c r="AC57" s="492"/>
      <c r="AD57" s="492"/>
      <c r="AE57" s="492"/>
      <c r="AF57" s="492"/>
      <c r="AG57" s="492"/>
      <c r="AH57" s="492"/>
      <c r="AI57" s="492"/>
      <c r="AJ57" s="492"/>
      <c r="AK57" s="492"/>
      <c r="AL57" s="492"/>
      <c r="AM57" s="492"/>
      <c r="AN57" s="492"/>
      <c r="AO57" s="492"/>
      <c r="AP57" s="492"/>
      <c r="AQ57" s="492"/>
      <c r="AR57" s="492"/>
      <c r="AS57" s="492"/>
      <c r="AT57" s="492"/>
      <c r="AU57" s="492"/>
      <c r="AV57" s="492"/>
      <c r="AW57" s="492"/>
      <c r="AX57" s="493"/>
    </row>
    <row r="58" spans="1:50" ht="24.75" customHeight="1" thickBot="1"/>
    <row r="59" spans="1:50" ht="14.25" thickTop="1">
      <c r="B59" s="412" t="s">
        <v>105</v>
      </c>
      <c r="C59" s="413"/>
      <c r="D59" s="413"/>
      <c r="E59" s="413"/>
      <c r="F59" s="413"/>
      <c r="G59" s="413"/>
      <c r="H59" s="413"/>
      <c r="I59" s="413"/>
      <c r="J59" s="413"/>
      <c r="K59" s="413"/>
      <c r="L59" s="413"/>
      <c r="M59" s="413"/>
      <c r="N59" s="413"/>
      <c r="O59" s="413"/>
      <c r="P59" s="413"/>
      <c r="Q59" s="413"/>
      <c r="R59" s="413"/>
      <c r="S59" s="413"/>
      <c r="T59" s="413"/>
      <c r="U59" s="413"/>
      <c r="V59" s="413"/>
      <c r="W59" s="413"/>
      <c r="X59" s="413"/>
      <c r="Y59" s="413"/>
      <c r="Z59" s="413"/>
      <c r="AA59" s="413"/>
      <c r="AB59" s="413"/>
      <c r="AC59" s="413"/>
      <c r="AD59" s="413"/>
      <c r="AE59" s="413"/>
      <c r="AF59" s="413"/>
      <c r="AG59" s="413"/>
      <c r="AH59" s="413"/>
      <c r="AI59" s="413"/>
      <c r="AJ59" s="413"/>
      <c r="AK59" s="413"/>
      <c r="AL59" s="413"/>
      <c r="AM59" s="413"/>
      <c r="AN59" s="413"/>
      <c r="AO59" s="413"/>
      <c r="AP59" s="413"/>
      <c r="AQ59" s="413"/>
      <c r="AR59" s="413"/>
      <c r="AS59" s="413"/>
      <c r="AT59" s="413"/>
      <c r="AU59" s="413"/>
      <c r="AV59" s="413"/>
      <c r="AW59" s="413"/>
      <c r="AX59" s="414"/>
    </row>
    <row r="60" spans="1:50">
      <c r="B60" s="415"/>
      <c r="C60" s="416"/>
      <c r="D60" s="416"/>
      <c r="E60" s="416"/>
      <c r="F60" s="416"/>
      <c r="G60" s="416"/>
      <c r="H60" s="416"/>
      <c r="I60" s="416"/>
      <c r="J60" s="416"/>
      <c r="K60" s="416"/>
      <c r="L60" s="416"/>
      <c r="M60" s="416"/>
      <c r="N60" s="416"/>
      <c r="O60" s="416"/>
      <c r="P60" s="416"/>
      <c r="Q60" s="416"/>
      <c r="R60" s="416"/>
      <c r="S60" s="416"/>
      <c r="T60" s="416"/>
      <c r="U60" s="416"/>
      <c r="V60" s="416"/>
      <c r="W60" s="416"/>
      <c r="X60" s="416"/>
      <c r="Y60" s="416"/>
      <c r="Z60" s="416"/>
      <c r="AA60" s="416"/>
      <c r="AB60" s="416"/>
      <c r="AC60" s="416"/>
      <c r="AD60" s="416"/>
      <c r="AE60" s="416"/>
      <c r="AF60" s="416"/>
      <c r="AG60" s="416"/>
      <c r="AH60" s="416"/>
      <c r="AI60" s="416"/>
      <c r="AJ60" s="416"/>
      <c r="AK60" s="416"/>
      <c r="AL60" s="416"/>
      <c r="AM60" s="416"/>
      <c r="AN60" s="416"/>
      <c r="AO60" s="416"/>
      <c r="AP60" s="416"/>
      <c r="AQ60" s="416"/>
      <c r="AR60" s="416"/>
      <c r="AS60" s="416"/>
      <c r="AT60" s="416"/>
      <c r="AU60" s="416"/>
      <c r="AV60" s="416"/>
      <c r="AW60" s="416"/>
      <c r="AX60" s="417"/>
    </row>
    <row r="61" spans="1:50" ht="14.25" customHeight="1" thickBot="1">
      <c r="B61" s="418"/>
      <c r="C61" s="419"/>
      <c r="D61" s="419"/>
      <c r="E61" s="419"/>
      <c r="F61" s="419"/>
      <c r="G61" s="419"/>
      <c r="H61" s="419"/>
      <c r="I61" s="419"/>
      <c r="J61" s="419"/>
      <c r="K61" s="419"/>
      <c r="L61" s="419"/>
      <c r="M61" s="419"/>
      <c r="N61" s="419"/>
      <c r="O61" s="419"/>
      <c r="P61" s="419"/>
      <c r="Q61" s="419"/>
      <c r="R61" s="419"/>
      <c r="S61" s="419"/>
      <c r="T61" s="419"/>
      <c r="U61" s="419"/>
      <c r="V61" s="419"/>
      <c r="W61" s="419"/>
      <c r="X61" s="419"/>
      <c r="Y61" s="419"/>
      <c r="Z61" s="419"/>
      <c r="AA61" s="419"/>
      <c r="AB61" s="419"/>
      <c r="AC61" s="419"/>
      <c r="AD61" s="419"/>
      <c r="AE61" s="419"/>
      <c r="AF61" s="419"/>
      <c r="AG61" s="419"/>
      <c r="AH61" s="419"/>
      <c r="AI61" s="419"/>
      <c r="AJ61" s="419"/>
      <c r="AK61" s="419"/>
      <c r="AL61" s="419"/>
      <c r="AM61" s="419"/>
      <c r="AN61" s="419"/>
      <c r="AO61" s="419"/>
      <c r="AP61" s="419"/>
      <c r="AQ61" s="419"/>
      <c r="AR61" s="419"/>
      <c r="AS61" s="419"/>
      <c r="AT61" s="419"/>
      <c r="AU61" s="419"/>
      <c r="AV61" s="419"/>
      <c r="AW61" s="419"/>
      <c r="AX61" s="420"/>
    </row>
    <row r="62" spans="1:50" ht="14.25" thickTop="1"/>
    <row r="63" spans="1:50" ht="47.1" customHeight="1">
      <c r="E63" s="421" t="str">
        <f>IF(基本情報入力!AO35="確認しました。","☑","□")</f>
        <v>☑</v>
      </c>
      <c r="F63" s="421"/>
      <c r="G63" s="401" t="str">
        <f>基本情報入力!C35</f>
        <v>介護ロボットの導入・活用及び見守り機器の導入に伴う通信環境整備により、業務の改善・効率化等が進められ、職員の業務負担軽減や、サービスの質の向上など生産性向上が図られるとともに、収支の改善が図られた場合には、職員の賃金へも適切に還元することとし、その旨を職員等に周知すること。</v>
      </c>
      <c r="H63" s="402"/>
      <c r="I63" s="402"/>
      <c r="J63" s="402"/>
      <c r="K63" s="402"/>
      <c r="L63" s="402"/>
      <c r="M63" s="402"/>
      <c r="N63" s="402"/>
      <c r="O63" s="402"/>
      <c r="P63" s="402"/>
      <c r="Q63" s="402"/>
      <c r="R63" s="402"/>
      <c r="S63" s="402"/>
      <c r="T63" s="402"/>
      <c r="U63" s="402"/>
      <c r="V63" s="402"/>
      <c r="W63" s="402"/>
      <c r="X63" s="402"/>
      <c r="Y63" s="402"/>
      <c r="Z63" s="402"/>
      <c r="AA63" s="402"/>
      <c r="AB63" s="402"/>
      <c r="AC63" s="402"/>
      <c r="AD63" s="402"/>
      <c r="AE63" s="402"/>
      <c r="AF63" s="402"/>
      <c r="AG63" s="402"/>
      <c r="AH63" s="402"/>
      <c r="AI63" s="402"/>
      <c r="AJ63" s="402"/>
      <c r="AK63" s="402"/>
      <c r="AL63" s="402"/>
      <c r="AM63" s="402"/>
      <c r="AN63" s="402"/>
      <c r="AO63" s="402"/>
      <c r="AP63" s="402"/>
      <c r="AQ63" s="402"/>
      <c r="AR63" s="402"/>
      <c r="AS63" s="402"/>
      <c r="AT63" s="402"/>
      <c r="AU63" s="402"/>
      <c r="AV63" s="403"/>
    </row>
    <row r="65" spans="5:48" ht="38.25" customHeight="1">
      <c r="E65" s="400" t="str">
        <f>IF(基本情報入力!AO36="確認しました。","☑","□")</f>
        <v>☑</v>
      </c>
      <c r="F65" s="400"/>
      <c r="G65" s="401" t="str">
        <f>基本情報入力!C36</f>
        <v>導入した年度を含む３年間（３回）は使用状況報告書を大阪府に提出すること。（報告書の様式は、３月中に対象施設あてメールで送付予定）</v>
      </c>
      <c r="H65" s="402"/>
      <c r="I65" s="402"/>
      <c r="J65" s="402"/>
      <c r="K65" s="402"/>
      <c r="L65" s="402"/>
      <c r="M65" s="402"/>
      <c r="N65" s="402"/>
      <c r="O65" s="402"/>
      <c r="P65" s="402"/>
      <c r="Q65" s="402"/>
      <c r="R65" s="402"/>
      <c r="S65" s="402"/>
      <c r="T65" s="402"/>
      <c r="U65" s="402"/>
      <c r="V65" s="402"/>
      <c r="W65" s="402"/>
      <c r="X65" s="402"/>
      <c r="Y65" s="402"/>
      <c r="Z65" s="402"/>
      <c r="AA65" s="402"/>
      <c r="AB65" s="402"/>
      <c r="AC65" s="402"/>
      <c r="AD65" s="402"/>
      <c r="AE65" s="402"/>
      <c r="AF65" s="402"/>
      <c r="AG65" s="402"/>
      <c r="AH65" s="402"/>
      <c r="AI65" s="402"/>
      <c r="AJ65" s="402"/>
      <c r="AK65" s="402"/>
      <c r="AL65" s="402"/>
      <c r="AM65" s="402"/>
      <c r="AN65" s="402"/>
      <c r="AO65" s="402"/>
      <c r="AP65" s="402"/>
      <c r="AQ65" s="402"/>
      <c r="AR65" s="402"/>
      <c r="AS65" s="402"/>
      <c r="AT65" s="402"/>
      <c r="AU65" s="402"/>
      <c r="AV65" s="403"/>
    </row>
    <row r="66" spans="5:48" ht="13.5" customHeight="1">
      <c r="E66" s="92"/>
      <c r="F66" s="92"/>
      <c r="G66" s="94"/>
      <c r="H66" s="94"/>
      <c r="I66" s="94"/>
      <c r="J66" s="94"/>
      <c r="K66" s="94"/>
      <c r="L66" s="94"/>
      <c r="M66" s="94"/>
      <c r="N66" s="94"/>
      <c r="O66" s="94"/>
      <c r="P66" s="94"/>
      <c r="Q66" s="94"/>
      <c r="R66" s="94"/>
      <c r="S66" s="94"/>
      <c r="T66" s="94"/>
      <c r="U66" s="94"/>
      <c r="V66" s="94"/>
      <c r="W66" s="94"/>
      <c r="X66" s="94"/>
      <c r="Y66" s="94"/>
      <c r="Z66" s="94"/>
      <c r="AA66" s="94"/>
      <c r="AB66" s="94"/>
      <c r="AC66" s="94"/>
      <c r="AD66" s="94"/>
      <c r="AE66" s="94"/>
      <c r="AF66" s="94"/>
      <c r="AG66" s="94"/>
      <c r="AH66" s="94"/>
      <c r="AI66" s="94"/>
      <c r="AJ66" s="94"/>
      <c r="AK66" s="94"/>
      <c r="AL66" s="94"/>
      <c r="AM66" s="94"/>
      <c r="AN66" s="94"/>
      <c r="AO66" s="94"/>
      <c r="AP66" s="94"/>
      <c r="AQ66" s="94"/>
      <c r="AR66" s="94"/>
      <c r="AS66" s="94"/>
      <c r="AT66" s="94"/>
      <c r="AU66" s="94"/>
      <c r="AV66" s="94"/>
    </row>
    <row r="67" spans="5:48" ht="54" customHeight="1">
      <c r="E67" s="400" t="str">
        <f>IF(基本情報入力!AO37="確認しました。","☑","□")</f>
        <v>☑</v>
      </c>
      <c r="F67" s="400"/>
      <c r="G67" s="401" t="str">
        <f>基本情報入力!C37</f>
        <v>本事業において、介護ロボットの導入及び見守り機器の導入に伴う通信環境整備を行った事業者については、導入年度に、厚生労働省老健局高齢者支援課介護業務効率化・生産性向上推進室に導入製品の内容や、導入効果等を報告すること。（報告様式等その他詳細については、厚労省から通知があり次第、大阪府から別途通知する。）</v>
      </c>
      <c r="H67" s="402"/>
      <c r="I67" s="402"/>
      <c r="J67" s="402"/>
      <c r="K67" s="402"/>
      <c r="L67" s="402"/>
      <c r="M67" s="402"/>
      <c r="N67" s="402"/>
      <c r="O67" s="402"/>
      <c r="P67" s="402"/>
      <c r="Q67" s="402"/>
      <c r="R67" s="402"/>
      <c r="S67" s="402"/>
      <c r="T67" s="402"/>
      <c r="U67" s="402"/>
      <c r="V67" s="402"/>
      <c r="W67" s="402"/>
      <c r="X67" s="402"/>
      <c r="Y67" s="402"/>
      <c r="Z67" s="402"/>
      <c r="AA67" s="402"/>
      <c r="AB67" s="402"/>
      <c r="AC67" s="402"/>
      <c r="AD67" s="402"/>
      <c r="AE67" s="402"/>
      <c r="AF67" s="402"/>
      <c r="AG67" s="402"/>
      <c r="AH67" s="402"/>
      <c r="AI67" s="402"/>
      <c r="AJ67" s="402"/>
      <c r="AK67" s="402"/>
      <c r="AL67" s="402"/>
      <c r="AM67" s="402"/>
      <c r="AN67" s="402"/>
      <c r="AO67" s="402"/>
      <c r="AP67" s="402"/>
      <c r="AQ67" s="402"/>
      <c r="AR67" s="402"/>
      <c r="AS67" s="402"/>
      <c r="AT67" s="402"/>
      <c r="AU67" s="402"/>
      <c r="AV67" s="403"/>
    </row>
    <row r="69" spans="5:48" ht="37.5" customHeight="1">
      <c r="E69" s="400" t="str">
        <f>IF(基本情報入力!AO38="他の補助金等を受けていません。","☑","□")</f>
        <v>☑</v>
      </c>
      <c r="F69" s="400"/>
      <c r="G69" s="401" t="str">
        <f>基本情報入力!C38</f>
        <v>介護ロボットの導入及び通信環境の整備について、大阪労働局が実施する「人材確保等支援助成金（介護福祉機器助成コース）」等、他の補助金・助成金・交付金等を重複して受けていない。</v>
      </c>
      <c r="H69" s="402"/>
      <c r="I69" s="402"/>
      <c r="J69" s="402"/>
      <c r="K69" s="402"/>
      <c r="L69" s="402"/>
      <c r="M69" s="402"/>
      <c r="N69" s="402"/>
      <c r="O69" s="402"/>
      <c r="P69" s="402"/>
      <c r="Q69" s="402"/>
      <c r="R69" s="402"/>
      <c r="S69" s="402"/>
      <c r="T69" s="402"/>
      <c r="U69" s="402"/>
      <c r="V69" s="402"/>
      <c r="W69" s="402"/>
      <c r="X69" s="402"/>
      <c r="Y69" s="402"/>
      <c r="Z69" s="402"/>
      <c r="AA69" s="402"/>
      <c r="AB69" s="402"/>
      <c r="AC69" s="402"/>
      <c r="AD69" s="402"/>
      <c r="AE69" s="402"/>
      <c r="AF69" s="402"/>
      <c r="AG69" s="402"/>
      <c r="AH69" s="402"/>
      <c r="AI69" s="402"/>
      <c r="AJ69" s="402"/>
      <c r="AK69" s="402"/>
      <c r="AL69" s="402"/>
      <c r="AM69" s="402"/>
      <c r="AN69" s="402"/>
      <c r="AO69" s="402"/>
      <c r="AP69" s="402"/>
      <c r="AQ69" s="402"/>
      <c r="AR69" s="402"/>
      <c r="AS69" s="402"/>
      <c r="AT69" s="402"/>
      <c r="AU69" s="402"/>
      <c r="AV69" s="403"/>
    </row>
    <row r="73" spans="5:48">
      <c r="W73" s="24" t="str">
        <f>IF(O14="〇","Wi-Fi ","")</f>
        <v xml:space="preserve">Wi-Fi </v>
      </c>
    </row>
    <row r="75" spans="5:48">
      <c r="W75" s="24" t="str">
        <f>IF(O15="〇","インカム ","")</f>
        <v xml:space="preserve">インカム </v>
      </c>
    </row>
    <row r="77" spans="5:48">
      <c r="W77" s="24" t="str">
        <f>IF(O17="〇","システム連動 ","")</f>
        <v/>
      </c>
    </row>
  </sheetData>
  <sheetProtection formatCells="0" formatColumns="0" formatRows="0"/>
  <mergeCells count="147">
    <mergeCell ref="E65:F65"/>
    <mergeCell ref="G65:AV65"/>
    <mergeCell ref="E67:F67"/>
    <mergeCell ref="G67:AV67"/>
    <mergeCell ref="B33:M33"/>
    <mergeCell ref="S33:AE33"/>
    <mergeCell ref="AL33:AW33"/>
    <mergeCell ref="B48:AW48"/>
    <mergeCell ref="A49:AX49"/>
    <mergeCell ref="A51:B57"/>
    <mergeCell ref="C51:AK51"/>
    <mergeCell ref="AL51:AR51"/>
    <mergeCell ref="AS51:AX51"/>
    <mergeCell ref="C52:N53"/>
    <mergeCell ref="O52:Q52"/>
    <mergeCell ref="R52:T52"/>
    <mergeCell ref="U52:V52"/>
    <mergeCell ref="W52:AF52"/>
    <mergeCell ref="AG52:AH52"/>
    <mergeCell ref="AI52:AJ52"/>
    <mergeCell ref="AK52:AX52"/>
    <mergeCell ref="C54:N55"/>
    <mergeCell ref="C56:N56"/>
    <mergeCell ref="O56:AX56"/>
    <mergeCell ref="E69:F69"/>
    <mergeCell ref="G69:AV69"/>
    <mergeCell ref="C57:N57"/>
    <mergeCell ref="O57:AX57"/>
    <mergeCell ref="O55:Q55"/>
    <mergeCell ref="R55:T55"/>
    <mergeCell ref="O53:Q53"/>
    <mergeCell ref="R53:T53"/>
    <mergeCell ref="B59:AX61"/>
    <mergeCell ref="E63:F63"/>
    <mergeCell ref="G63:AV63"/>
    <mergeCell ref="U53:V53"/>
    <mergeCell ref="W53:AF53"/>
    <mergeCell ref="AG53:AH53"/>
    <mergeCell ref="AI55:AJ55"/>
    <mergeCell ref="AK55:AX55"/>
    <mergeCell ref="U55:V55"/>
    <mergeCell ref="W55:AF55"/>
    <mergeCell ref="AG55:AH55"/>
    <mergeCell ref="AI53:AJ53"/>
    <mergeCell ref="AK53:AX53"/>
    <mergeCell ref="O54:Q54"/>
    <mergeCell ref="R54:T54"/>
    <mergeCell ref="U54:V54"/>
    <mergeCell ref="W54:AF54"/>
    <mergeCell ref="AG54:AH54"/>
    <mergeCell ref="AI54:AJ54"/>
    <mergeCell ref="AK54:AX54"/>
    <mergeCell ref="A50:AX50"/>
    <mergeCell ref="AU39:AW39"/>
    <mergeCell ref="F41:G41"/>
    <mergeCell ref="X41:Y41"/>
    <mergeCell ref="AQ41:AR41"/>
    <mergeCell ref="B43:AW43"/>
    <mergeCell ref="B45:D46"/>
    <mergeCell ref="E45:O46"/>
    <mergeCell ref="R45:T45"/>
    <mergeCell ref="U45:AG45"/>
    <mergeCell ref="AJ45:AL46"/>
    <mergeCell ref="B39:J39"/>
    <mergeCell ref="K39:M39"/>
    <mergeCell ref="S39:AB39"/>
    <mergeCell ref="AC39:AE39"/>
    <mergeCell ref="AL39:AT39"/>
    <mergeCell ref="AM45:AW46"/>
    <mergeCell ref="R46:T46"/>
    <mergeCell ref="U46:AG46"/>
    <mergeCell ref="B34:M34"/>
    <mergeCell ref="S34:AE34"/>
    <mergeCell ref="AL34:AW34"/>
    <mergeCell ref="B37:C37"/>
    <mergeCell ref="D37:F37"/>
    <mergeCell ref="I37:J37"/>
    <mergeCell ref="K37:M37"/>
    <mergeCell ref="S37:T37"/>
    <mergeCell ref="U37:W37"/>
    <mergeCell ref="AA37:AB37"/>
    <mergeCell ref="AC37:AE37"/>
    <mergeCell ref="AL37:AM37"/>
    <mergeCell ref="AN37:AP37"/>
    <mergeCell ref="AS37:AT37"/>
    <mergeCell ref="AU37:AW37"/>
    <mergeCell ref="A28:F28"/>
    <mergeCell ref="G28:AX28"/>
    <mergeCell ref="A30:AX30"/>
    <mergeCell ref="A31:AX31"/>
    <mergeCell ref="A32:AX32"/>
    <mergeCell ref="A24:AX24"/>
    <mergeCell ref="A25:AX25"/>
    <mergeCell ref="A26:AX26"/>
    <mergeCell ref="A27:F27"/>
    <mergeCell ref="G27:AX27"/>
    <mergeCell ref="A19:AX19"/>
    <mergeCell ref="A20:AX20"/>
    <mergeCell ref="A21:AX21"/>
    <mergeCell ref="A22:F22"/>
    <mergeCell ref="G22:AX22"/>
    <mergeCell ref="A23:F23"/>
    <mergeCell ref="G23:AX23"/>
    <mergeCell ref="AG16:AX16"/>
    <mergeCell ref="O17:P18"/>
    <mergeCell ref="Q17:AA18"/>
    <mergeCell ref="AB17:AF17"/>
    <mergeCell ref="AG17:AX17"/>
    <mergeCell ref="AB18:AF18"/>
    <mergeCell ref="AG18:AX18"/>
    <mergeCell ref="A11:I11"/>
    <mergeCell ref="J11:R11"/>
    <mergeCell ref="S11:Z11"/>
    <mergeCell ref="AA11:AI11"/>
    <mergeCell ref="AJ11:AX11"/>
    <mergeCell ref="A13:AX13"/>
    <mergeCell ref="A14:N18"/>
    <mergeCell ref="O14:P14"/>
    <mergeCell ref="Q14:AA14"/>
    <mergeCell ref="AB14:AX14"/>
    <mergeCell ref="O15:P16"/>
    <mergeCell ref="Q15:AA16"/>
    <mergeCell ref="AB15:AF15"/>
    <mergeCell ref="AG15:AX15"/>
    <mergeCell ref="AB16:AF16"/>
    <mergeCell ref="A9:I9"/>
    <mergeCell ref="J9:R9"/>
    <mergeCell ref="S9:Z9"/>
    <mergeCell ref="AA9:AI9"/>
    <mergeCell ref="AJ9:AX9"/>
    <mergeCell ref="A10:I10"/>
    <mergeCell ref="J10:R10"/>
    <mergeCell ref="S10:Z10"/>
    <mergeCell ref="AA10:AI10"/>
    <mergeCell ref="AJ10:AX10"/>
    <mergeCell ref="A2:AX2"/>
    <mergeCell ref="AP3:AX3"/>
    <mergeCell ref="A5:Q5"/>
    <mergeCell ref="R5:W5"/>
    <mergeCell ref="X5:AN5"/>
    <mergeCell ref="AO5:AT5"/>
    <mergeCell ref="AU5:AX5"/>
    <mergeCell ref="A6:Q6"/>
    <mergeCell ref="R6:W6"/>
    <mergeCell ref="X6:AN6"/>
    <mergeCell ref="AO6:AT6"/>
    <mergeCell ref="AU6:AX6"/>
  </mergeCells>
  <phoneticPr fontId="1"/>
  <dataValidations count="3">
    <dataValidation type="list" allowBlank="1" showInputMessage="1" showErrorMessage="1" sqref="O17 P14 O14:O15 AS51:AX51 B37:C37 I37:J37 S37:T37 AA37:AB37 AL37:AM37 AS37:AT37">
      <formula1>"〇"</formula1>
    </dataValidation>
    <dataValidation type="list" allowBlank="1" showInputMessage="1" showErrorMessage="1" sqref="AU39:AW39 K39:M39 AC39:AE39">
      <formula1>"あり,なし"</formula1>
    </dataValidation>
    <dataValidation type="list" allowBlank="1" showInputMessage="1" showErrorMessage="1" sqref="U45:AG45">
      <formula1>"タブレット,スマートフォン,インカム,その他"</formula1>
    </dataValidation>
  </dataValidations>
  <pageMargins left="1.0236220472440944" right="1.0236220472440944" top="0.94488188976377963" bottom="0.55118110236220474" header="0.31496062992125984" footer="0.31496062992125984"/>
  <pageSetup paperSize="9" scale="74" fitToHeight="0" orientation="portrait" r:id="rId1"/>
  <rowBreaks count="1" manualBreakCount="1">
    <brk id="29" max="16383" man="1"/>
  </rowBreak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59999389629810485"/>
    <pageSetUpPr fitToPage="1"/>
  </sheetPr>
  <dimension ref="A1:BD79"/>
  <sheetViews>
    <sheetView showGridLines="0" view="pageBreakPreview" zoomScale="85" zoomScaleNormal="148" zoomScaleSheetLayoutView="85" workbookViewId="0"/>
  </sheetViews>
  <sheetFormatPr defaultRowHeight="13.5"/>
  <cols>
    <col min="1" max="13" width="2.125" style="24" customWidth="1"/>
    <col min="14" max="14" width="3.125" style="24" customWidth="1"/>
    <col min="15" max="15" width="2.875" style="24" customWidth="1"/>
    <col min="16" max="18" width="2.125" style="24" customWidth="1"/>
    <col min="19" max="19" width="2.875" style="24" customWidth="1"/>
    <col min="20" max="49" width="2.125" style="24" customWidth="1"/>
    <col min="50" max="50" width="3.25" style="24" customWidth="1"/>
    <col min="61" max="61" width="9" customWidth="1"/>
  </cols>
  <sheetData>
    <row r="1" spans="1:56" ht="15" customHeight="1">
      <c r="A1" s="38" t="s">
        <v>35</v>
      </c>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row>
    <row r="2" spans="1:56" ht="18.75" customHeight="1">
      <c r="A2" s="237" t="s">
        <v>165</v>
      </c>
      <c r="B2" s="237"/>
      <c r="C2" s="237"/>
      <c r="D2" s="237"/>
      <c r="E2" s="237"/>
      <c r="F2" s="237"/>
      <c r="G2" s="237"/>
      <c r="H2" s="237"/>
      <c r="I2" s="237"/>
      <c r="J2" s="237"/>
      <c r="K2" s="237"/>
      <c r="L2" s="237"/>
      <c r="M2" s="237"/>
      <c r="N2" s="237"/>
      <c r="O2" s="237"/>
      <c r="P2" s="237"/>
      <c r="Q2" s="237"/>
      <c r="R2" s="237"/>
      <c r="S2" s="237"/>
      <c r="T2" s="237"/>
      <c r="U2" s="237"/>
      <c r="V2" s="237"/>
      <c r="W2" s="237"/>
      <c r="X2" s="237"/>
      <c r="Y2" s="237"/>
      <c r="Z2" s="237"/>
      <c r="AA2" s="237"/>
      <c r="AB2" s="237"/>
      <c r="AC2" s="237"/>
      <c r="AD2" s="237"/>
      <c r="AE2" s="237"/>
      <c r="AF2" s="237"/>
      <c r="AG2" s="237"/>
      <c r="AH2" s="237"/>
      <c r="AI2" s="237"/>
      <c r="AJ2" s="237"/>
      <c r="AK2" s="237"/>
      <c r="AL2" s="237"/>
      <c r="AM2" s="237"/>
      <c r="AN2" s="237"/>
      <c r="AO2" s="237"/>
      <c r="AP2" s="237"/>
      <c r="AQ2" s="237"/>
      <c r="AR2" s="237"/>
      <c r="AS2" s="237"/>
      <c r="AT2" s="237"/>
      <c r="AU2" s="237"/>
      <c r="AV2" s="237"/>
      <c r="AW2" s="237"/>
      <c r="AX2" s="237"/>
    </row>
    <row r="3" spans="1:56">
      <c r="AP3" s="238"/>
      <c r="AQ3" s="238"/>
      <c r="AR3" s="238"/>
      <c r="AS3" s="238"/>
      <c r="AT3" s="238"/>
      <c r="AU3" s="238"/>
      <c r="AV3" s="238"/>
      <c r="AW3" s="238"/>
      <c r="AX3" s="238"/>
    </row>
    <row r="4" spans="1:56" ht="18" customHeight="1" thickBot="1">
      <c r="A4" s="75" t="s">
        <v>115</v>
      </c>
    </row>
    <row r="5" spans="1:56" ht="27" customHeight="1" thickBot="1">
      <c r="A5" s="239" t="s">
        <v>10</v>
      </c>
      <c r="B5" s="228"/>
      <c r="C5" s="228"/>
      <c r="D5" s="228"/>
      <c r="E5" s="228"/>
      <c r="F5" s="228"/>
      <c r="G5" s="228"/>
      <c r="H5" s="228"/>
      <c r="I5" s="228"/>
      <c r="J5" s="228"/>
      <c r="K5" s="228"/>
      <c r="L5" s="228"/>
      <c r="M5" s="228"/>
      <c r="N5" s="228"/>
      <c r="O5" s="228"/>
      <c r="P5" s="228"/>
      <c r="Q5" s="228"/>
      <c r="R5" s="240" t="s">
        <v>111</v>
      </c>
      <c r="S5" s="241"/>
      <c r="T5" s="241"/>
      <c r="U5" s="241"/>
      <c r="V5" s="241"/>
      <c r="W5" s="241"/>
      <c r="X5" s="242" t="s">
        <v>112</v>
      </c>
      <c r="Y5" s="242"/>
      <c r="Z5" s="242"/>
      <c r="AA5" s="242"/>
      <c r="AB5" s="242"/>
      <c r="AC5" s="242"/>
      <c r="AD5" s="242"/>
      <c r="AE5" s="242"/>
      <c r="AF5" s="242"/>
      <c r="AG5" s="242"/>
      <c r="AH5" s="242"/>
      <c r="AI5" s="242"/>
      <c r="AJ5" s="242"/>
      <c r="AK5" s="242"/>
      <c r="AL5" s="242"/>
      <c r="AM5" s="242"/>
      <c r="AN5" s="242"/>
      <c r="AO5" s="240" t="s">
        <v>110</v>
      </c>
      <c r="AP5" s="240"/>
      <c r="AQ5" s="240"/>
      <c r="AR5" s="240"/>
      <c r="AS5" s="240"/>
      <c r="AT5" s="240"/>
      <c r="AU5" s="241" t="s">
        <v>109</v>
      </c>
      <c r="AV5" s="241"/>
      <c r="AW5" s="241"/>
      <c r="AX5" s="243"/>
    </row>
    <row r="6" spans="1:56" ht="53.25" customHeight="1" thickTop="1" thickBot="1">
      <c r="A6" s="244" t="str">
        <f>IF(基本情報入力!C15="","",基本情報入力!C15)</f>
        <v>社会福祉法人○○会</v>
      </c>
      <c r="B6" s="245"/>
      <c r="C6" s="245"/>
      <c r="D6" s="245"/>
      <c r="E6" s="245"/>
      <c r="F6" s="245"/>
      <c r="G6" s="245"/>
      <c r="H6" s="245"/>
      <c r="I6" s="245"/>
      <c r="J6" s="245"/>
      <c r="K6" s="245"/>
      <c r="L6" s="245"/>
      <c r="M6" s="245"/>
      <c r="N6" s="245"/>
      <c r="O6" s="245"/>
      <c r="P6" s="245"/>
      <c r="Q6" s="245"/>
      <c r="R6" s="246" t="str">
        <f>IF(基本情報入力!O15="","",基本情報入力!O15)</f>
        <v>10,,認知症対応型共同生活介護</v>
      </c>
      <c r="S6" s="246"/>
      <c r="T6" s="246"/>
      <c r="U6" s="246"/>
      <c r="V6" s="246"/>
      <c r="W6" s="246"/>
      <c r="X6" s="247" t="str">
        <f>IF(基本情報入力!V15="","",基本情報入力!V15)</f>
        <v>特別養護老人ホーム○○</v>
      </c>
      <c r="Y6" s="247"/>
      <c r="Z6" s="247"/>
      <c r="AA6" s="247"/>
      <c r="AB6" s="247"/>
      <c r="AC6" s="247"/>
      <c r="AD6" s="247"/>
      <c r="AE6" s="247"/>
      <c r="AF6" s="247"/>
      <c r="AG6" s="247"/>
      <c r="AH6" s="247"/>
      <c r="AI6" s="247"/>
      <c r="AJ6" s="247"/>
      <c r="AK6" s="247"/>
      <c r="AL6" s="247"/>
      <c r="AM6" s="247"/>
      <c r="AN6" s="247"/>
      <c r="AO6" s="248" t="str">
        <f>IF(基本情報入力!AH15="","",基本情報入力!AH15)</f>
        <v>大阪市</v>
      </c>
      <c r="AP6" s="248"/>
      <c r="AQ6" s="248"/>
      <c r="AR6" s="248"/>
      <c r="AS6" s="248"/>
      <c r="AT6" s="248"/>
      <c r="AU6" s="249">
        <f>IF(基本情報入力!AL15="","",基本情報入力!AL15)</f>
        <v>50</v>
      </c>
      <c r="AV6" s="249"/>
      <c r="AW6" s="249"/>
      <c r="AX6" s="250"/>
    </row>
    <row r="7" spans="1:56" ht="10.5" customHeight="1">
      <c r="A7" s="44"/>
    </row>
    <row r="8" spans="1:56" s="78" customFormat="1" ht="18.75" customHeight="1" thickBot="1">
      <c r="A8" s="76" t="s">
        <v>121</v>
      </c>
      <c r="B8" s="77"/>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row>
    <row r="9" spans="1:56" ht="20.25" customHeight="1" thickBot="1">
      <c r="A9" s="220"/>
      <c r="B9" s="221"/>
      <c r="C9" s="221"/>
      <c r="D9" s="221"/>
      <c r="E9" s="221"/>
      <c r="F9" s="221"/>
      <c r="G9" s="221"/>
      <c r="H9" s="221"/>
      <c r="I9" s="222"/>
      <c r="J9" s="223" t="s">
        <v>12</v>
      </c>
      <c r="K9" s="224"/>
      <c r="L9" s="224"/>
      <c r="M9" s="224"/>
      <c r="N9" s="224"/>
      <c r="O9" s="224"/>
      <c r="P9" s="224"/>
      <c r="Q9" s="224"/>
      <c r="R9" s="224"/>
      <c r="S9" s="225" t="s">
        <v>13</v>
      </c>
      <c r="T9" s="226"/>
      <c r="U9" s="226"/>
      <c r="V9" s="226"/>
      <c r="W9" s="226"/>
      <c r="X9" s="226"/>
      <c r="Y9" s="226"/>
      <c r="Z9" s="227"/>
      <c r="AA9" s="228" t="s">
        <v>108</v>
      </c>
      <c r="AB9" s="228"/>
      <c r="AC9" s="228"/>
      <c r="AD9" s="228"/>
      <c r="AE9" s="228"/>
      <c r="AF9" s="228"/>
      <c r="AG9" s="228"/>
      <c r="AH9" s="228"/>
      <c r="AI9" s="228"/>
      <c r="AJ9" s="228" t="s">
        <v>14</v>
      </c>
      <c r="AK9" s="228"/>
      <c r="AL9" s="228"/>
      <c r="AM9" s="228"/>
      <c r="AN9" s="228"/>
      <c r="AO9" s="228"/>
      <c r="AP9" s="228"/>
      <c r="AQ9" s="228"/>
      <c r="AR9" s="228"/>
      <c r="AS9" s="228"/>
      <c r="AT9" s="228"/>
      <c r="AU9" s="228"/>
      <c r="AV9" s="228"/>
      <c r="AW9" s="228"/>
      <c r="AX9" s="229"/>
    </row>
    <row r="10" spans="1:56" ht="30" customHeight="1" thickTop="1">
      <c r="A10" s="259" t="s">
        <v>120</v>
      </c>
      <c r="B10" s="260"/>
      <c r="C10" s="260"/>
      <c r="D10" s="260"/>
      <c r="E10" s="260"/>
      <c r="F10" s="260"/>
      <c r="G10" s="260"/>
      <c r="H10" s="260"/>
      <c r="I10" s="260"/>
      <c r="J10" s="261" t="str">
        <f>IF(基本情報入力!O27="","",基本情報入力!O27)</f>
        <v>事務長</v>
      </c>
      <c r="K10" s="262"/>
      <c r="L10" s="262"/>
      <c r="M10" s="262"/>
      <c r="N10" s="262"/>
      <c r="O10" s="262"/>
      <c r="P10" s="262"/>
      <c r="Q10" s="262"/>
      <c r="R10" s="262"/>
      <c r="S10" s="263" t="str">
        <f>IF(基本情報入力!V27="","",基本情報入力!V27)</f>
        <v>大阪 太郎</v>
      </c>
      <c r="T10" s="264"/>
      <c r="U10" s="264"/>
      <c r="V10" s="264"/>
      <c r="W10" s="264"/>
      <c r="X10" s="264"/>
      <c r="Y10" s="264"/>
      <c r="Z10" s="265"/>
      <c r="AA10" s="266" t="str">
        <f>IF(基本情報入力!AC27="","",基本情報入力!AC27)</f>
        <v>000-000-0000</v>
      </c>
      <c r="AB10" s="266"/>
      <c r="AC10" s="266"/>
      <c r="AD10" s="266"/>
      <c r="AE10" s="266"/>
      <c r="AF10" s="266"/>
      <c r="AG10" s="266"/>
      <c r="AH10" s="266"/>
      <c r="AI10" s="266"/>
      <c r="AJ10" s="266" t="str">
        <f>IF(基本情報入力!AJ27="","",基本情報入力!AJ27)</f>
        <v>osaka@mai</v>
      </c>
      <c r="AK10" s="266"/>
      <c r="AL10" s="266"/>
      <c r="AM10" s="266"/>
      <c r="AN10" s="266"/>
      <c r="AO10" s="266"/>
      <c r="AP10" s="266"/>
      <c r="AQ10" s="266"/>
      <c r="AR10" s="266"/>
      <c r="AS10" s="266"/>
      <c r="AT10" s="266"/>
      <c r="AU10" s="266"/>
      <c r="AV10" s="266"/>
      <c r="AW10" s="266"/>
      <c r="AX10" s="267"/>
    </row>
    <row r="11" spans="1:56" ht="30" customHeight="1" thickBot="1">
      <c r="A11" s="268" t="s">
        <v>119</v>
      </c>
      <c r="B11" s="269"/>
      <c r="C11" s="269"/>
      <c r="D11" s="269"/>
      <c r="E11" s="269"/>
      <c r="F11" s="269"/>
      <c r="G11" s="269"/>
      <c r="H11" s="269"/>
      <c r="I11" s="269"/>
      <c r="J11" s="270" t="str">
        <f>IF(基本情報入力!O29="","",基本情報入力!O29)</f>
        <v>施設長</v>
      </c>
      <c r="K11" s="271"/>
      <c r="L11" s="271"/>
      <c r="M11" s="271"/>
      <c r="N11" s="271"/>
      <c r="O11" s="271"/>
      <c r="P11" s="271"/>
      <c r="Q11" s="271"/>
      <c r="R11" s="271"/>
      <c r="S11" s="272" t="str">
        <f>IF(基本情報入力!V29="","",基本情報入力!V29)</f>
        <v>浪速　次郎</v>
      </c>
      <c r="T11" s="273"/>
      <c r="U11" s="273"/>
      <c r="V11" s="273"/>
      <c r="W11" s="273"/>
      <c r="X11" s="273"/>
      <c r="Y11" s="273"/>
      <c r="Z11" s="274"/>
      <c r="AA11" s="275" t="str">
        <f>IF(基本情報入力!AC29="","",基本情報入力!AC29)</f>
        <v>000-000-0000</v>
      </c>
      <c r="AB11" s="275"/>
      <c r="AC11" s="275"/>
      <c r="AD11" s="275"/>
      <c r="AE11" s="275"/>
      <c r="AF11" s="275"/>
      <c r="AG11" s="275"/>
      <c r="AH11" s="275"/>
      <c r="AI11" s="275"/>
      <c r="AJ11" s="275" t="str">
        <f>IF(基本情報入力!AJ29="","",基本情報入力!AJ29)</f>
        <v>marumaruenn@mai</v>
      </c>
      <c r="AK11" s="275"/>
      <c r="AL11" s="275"/>
      <c r="AM11" s="275"/>
      <c r="AN11" s="275"/>
      <c r="AO11" s="275"/>
      <c r="AP11" s="275"/>
      <c r="AQ11" s="275"/>
      <c r="AR11" s="275"/>
      <c r="AS11" s="275"/>
      <c r="AT11" s="275"/>
      <c r="AU11" s="275"/>
      <c r="AV11" s="275"/>
      <c r="AW11" s="275"/>
      <c r="AX11" s="276"/>
    </row>
    <row r="12" spans="1:56" ht="18.75" customHeight="1"/>
    <row r="13" spans="1:56" ht="18.75" customHeight="1" thickBot="1">
      <c r="A13" s="85" t="s">
        <v>113</v>
      </c>
    </row>
    <row r="14" spans="1:56" ht="33" customHeight="1" thickBot="1">
      <c r="A14" s="230" t="s">
        <v>148</v>
      </c>
      <c r="B14" s="231"/>
      <c r="C14" s="231"/>
      <c r="D14" s="231"/>
      <c r="E14" s="231"/>
      <c r="F14" s="231"/>
      <c r="G14" s="231"/>
      <c r="H14" s="231"/>
      <c r="I14" s="231"/>
      <c r="J14" s="231"/>
      <c r="K14" s="231"/>
      <c r="L14" s="231"/>
      <c r="M14" s="231"/>
      <c r="N14" s="232"/>
      <c r="O14" s="280" t="s">
        <v>207</v>
      </c>
      <c r="P14" s="281"/>
      <c r="Q14" s="281"/>
      <c r="R14" s="281"/>
      <c r="S14" s="281"/>
      <c r="T14" s="281"/>
      <c r="U14" s="281"/>
      <c r="V14" s="281"/>
      <c r="W14" s="281"/>
      <c r="X14" s="230" t="s">
        <v>216</v>
      </c>
      <c r="Y14" s="231"/>
      <c r="Z14" s="231"/>
      <c r="AA14" s="231"/>
      <c r="AB14" s="231"/>
      <c r="AC14" s="231"/>
      <c r="AD14" s="232"/>
      <c r="AE14" s="233" t="s">
        <v>149</v>
      </c>
      <c r="AF14" s="234"/>
      <c r="AG14" s="234"/>
      <c r="AH14" s="235"/>
      <c r="AI14" s="235"/>
      <c r="AJ14" s="235"/>
      <c r="AK14" s="235"/>
      <c r="AL14" s="235"/>
      <c r="AM14" s="235"/>
      <c r="AN14" s="235"/>
      <c r="AO14" s="235"/>
      <c r="AP14" s="235"/>
      <c r="AQ14" s="235"/>
      <c r="AR14" s="235"/>
      <c r="AS14" s="235"/>
      <c r="AT14" s="235"/>
      <c r="AU14" s="235"/>
      <c r="AV14" s="235"/>
      <c r="AW14" s="235"/>
      <c r="AX14" s="236"/>
    </row>
    <row r="15" spans="1:56" ht="33" customHeight="1" thickTop="1" thickBot="1">
      <c r="A15" s="509" t="s">
        <v>275</v>
      </c>
      <c r="B15" s="278"/>
      <c r="C15" s="278"/>
      <c r="D15" s="278"/>
      <c r="E15" s="278"/>
      <c r="F15" s="278"/>
      <c r="G15" s="278"/>
      <c r="H15" s="278"/>
      <c r="I15" s="278"/>
      <c r="J15" s="278"/>
      <c r="K15" s="278"/>
      <c r="L15" s="278"/>
      <c r="M15" s="278"/>
      <c r="N15" s="279"/>
      <c r="O15" s="509" t="s">
        <v>231</v>
      </c>
      <c r="P15" s="278"/>
      <c r="Q15" s="278"/>
      <c r="R15" s="278"/>
      <c r="S15" s="278"/>
      <c r="T15" s="278"/>
      <c r="U15" s="278"/>
      <c r="V15" s="278"/>
      <c r="W15" s="278"/>
      <c r="X15" s="509" t="s">
        <v>217</v>
      </c>
      <c r="Y15" s="278"/>
      <c r="Z15" s="278"/>
      <c r="AA15" s="278"/>
      <c r="AB15" s="278"/>
      <c r="AC15" s="278"/>
      <c r="AD15" s="279"/>
      <c r="AE15" s="510"/>
      <c r="AF15" s="511"/>
      <c r="AG15" s="512"/>
      <c r="AH15" s="257" t="s">
        <v>183</v>
      </c>
      <c r="AI15" s="257"/>
      <c r="AJ15" s="257"/>
      <c r="AK15" s="257"/>
      <c r="AL15" s="257"/>
      <c r="AM15" s="257"/>
      <c r="AN15" s="257"/>
      <c r="AO15" s="257"/>
      <c r="AP15" s="257"/>
      <c r="AQ15" s="257"/>
      <c r="AR15" s="257"/>
      <c r="AS15" s="257"/>
      <c r="AT15" s="257"/>
      <c r="AU15" s="257"/>
      <c r="AV15" s="257"/>
      <c r="AW15" s="257"/>
      <c r="AX15" s="258"/>
    </row>
    <row r="16" spans="1:56" s="19" customFormat="1" ht="18" customHeight="1">
      <c r="A16" s="292" t="s">
        <v>114</v>
      </c>
      <c r="B16" s="292"/>
      <c r="C16" s="292"/>
      <c r="D16" s="292"/>
      <c r="E16" s="292"/>
      <c r="F16" s="292"/>
      <c r="G16" s="292"/>
      <c r="H16" s="292"/>
      <c r="I16" s="292"/>
      <c r="J16" s="292"/>
      <c r="K16" s="292"/>
      <c r="L16" s="292"/>
      <c r="M16" s="292"/>
      <c r="N16" s="292"/>
      <c r="O16" s="80"/>
      <c r="P16" s="80"/>
      <c r="Q16" s="80"/>
      <c r="R16" s="73"/>
      <c r="S16" s="73"/>
      <c r="T16" s="74"/>
      <c r="U16" s="74"/>
      <c r="V16" s="74"/>
      <c r="W16" s="74"/>
      <c r="X16" s="74"/>
      <c r="Y16" s="74"/>
      <c r="Z16" s="74"/>
      <c r="AA16" s="74"/>
      <c r="AB16" s="74"/>
      <c r="AC16" s="74"/>
      <c r="AD16" s="74"/>
      <c r="AE16" s="74"/>
      <c r="AF16" s="293" t="s">
        <v>150</v>
      </c>
      <c r="AG16" s="294"/>
      <c r="AH16" s="294"/>
      <c r="AI16" s="294"/>
      <c r="AJ16" s="294"/>
      <c r="AK16" s="294"/>
      <c r="AL16" s="294"/>
      <c r="AM16" s="294"/>
      <c r="AN16" s="294"/>
      <c r="AO16" s="294"/>
      <c r="AP16" s="294"/>
      <c r="AQ16" s="294"/>
      <c r="AR16" s="294"/>
      <c r="AS16" s="294"/>
      <c r="AT16" s="294"/>
      <c r="AU16" s="294"/>
      <c r="AV16" s="294"/>
      <c r="AW16" s="294"/>
      <c r="AX16" s="294"/>
      <c r="AY16" s="86"/>
      <c r="AZ16" s="86"/>
      <c r="BA16" s="86"/>
      <c r="BB16" s="86"/>
      <c r="BC16" s="86"/>
      <c r="BD16" s="86"/>
    </row>
    <row r="17" spans="1:56" ht="15.75" customHeight="1" thickBot="1">
      <c r="A17" s="295"/>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295"/>
      <c r="AS17" s="295"/>
      <c r="AT17" s="295"/>
      <c r="AU17" s="295"/>
      <c r="AV17" s="295"/>
      <c r="AW17" s="295"/>
      <c r="AX17" s="295"/>
      <c r="AY17" s="16"/>
      <c r="AZ17" s="16"/>
      <c r="BA17" s="16"/>
      <c r="BB17" s="16"/>
      <c r="BC17" s="16"/>
      <c r="BD17" s="16"/>
    </row>
    <row r="18" spans="1:56" s="91" customFormat="1" ht="27" customHeight="1">
      <c r="A18" s="296" t="s">
        <v>118</v>
      </c>
      <c r="B18" s="297"/>
      <c r="C18" s="297"/>
      <c r="D18" s="297"/>
      <c r="E18" s="297"/>
      <c r="F18" s="297"/>
      <c r="G18" s="297"/>
      <c r="H18" s="297"/>
      <c r="I18" s="297"/>
      <c r="J18" s="297"/>
      <c r="K18" s="297"/>
      <c r="L18" s="297"/>
      <c r="M18" s="297"/>
      <c r="N18" s="297"/>
      <c r="O18" s="297"/>
      <c r="P18" s="297"/>
      <c r="Q18" s="297"/>
      <c r="R18" s="297"/>
      <c r="S18" s="297"/>
      <c r="T18" s="297"/>
      <c r="U18" s="297"/>
      <c r="V18" s="297"/>
      <c r="W18" s="297"/>
      <c r="X18" s="297"/>
      <c r="Y18" s="297"/>
      <c r="Z18" s="297"/>
      <c r="AA18" s="297"/>
      <c r="AB18" s="297"/>
      <c r="AC18" s="297"/>
      <c r="AD18" s="297"/>
      <c r="AE18" s="297"/>
      <c r="AF18" s="297"/>
      <c r="AG18" s="297"/>
      <c r="AH18" s="297"/>
      <c r="AI18" s="297"/>
      <c r="AJ18" s="297"/>
      <c r="AK18" s="297"/>
      <c r="AL18" s="297"/>
      <c r="AM18" s="297"/>
      <c r="AN18" s="297"/>
      <c r="AO18" s="297"/>
      <c r="AP18" s="297"/>
      <c r="AQ18" s="297"/>
      <c r="AR18" s="297"/>
      <c r="AS18" s="297"/>
      <c r="AT18" s="297"/>
      <c r="AU18" s="297"/>
      <c r="AV18" s="297"/>
      <c r="AW18" s="297"/>
      <c r="AX18" s="298"/>
    </row>
    <row r="19" spans="1:56" s="4" customFormat="1" ht="18.75" customHeight="1" thickBot="1">
      <c r="A19" s="299" t="s">
        <v>186</v>
      </c>
      <c r="B19" s="300"/>
      <c r="C19" s="300"/>
      <c r="D19" s="300"/>
      <c r="E19" s="300"/>
      <c r="F19" s="300"/>
      <c r="G19" s="300"/>
      <c r="H19" s="300"/>
      <c r="I19" s="300"/>
      <c r="J19" s="300"/>
      <c r="K19" s="300"/>
      <c r="L19" s="300"/>
      <c r="M19" s="300"/>
      <c r="N19" s="300"/>
      <c r="O19" s="300"/>
      <c r="P19" s="300"/>
      <c r="Q19" s="300"/>
      <c r="R19" s="300"/>
      <c r="S19" s="300"/>
      <c r="T19" s="300"/>
      <c r="U19" s="300"/>
      <c r="V19" s="300"/>
      <c r="W19" s="300"/>
      <c r="X19" s="300"/>
      <c r="Y19" s="300"/>
      <c r="Z19" s="300"/>
      <c r="AA19" s="300"/>
      <c r="AB19" s="300"/>
      <c r="AC19" s="300"/>
      <c r="AD19" s="300"/>
      <c r="AE19" s="300"/>
      <c r="AF19" s="300"/>
      <c r="AG19" s="300"/>
      <c r="AH19" s="300"/>
      <c r="AI19" s="300"/>
      <c r="AJ19" s="300"/>
      <c r="AK19" s="300"/>
      <c r="AL19" s="300"/>
      <c r="AM19" s="300"/>
      <c r="AN19" s="300"/>
      <c r="AO19" s="300"/>
      <c r="AP19" s="300"/>
      <c r="AQ19" s="300"/>
      <c r="AR19" s="300"/>
      <c r="AS19" s="300"/>
      <c r="AT19" s="300"/>
      <c r="AU19" s="300"/>
      <c r="AV19" s="300"/>
      <c r="AW19" s="300"/>
      <c r="AX19" s="301"/>
    </row>
    <row r="20" spans="1:56" ht="84.95" customHeight="1">
      <c r="A20" s="302" t="s">
        <v>177</v>
      </c>
      <c r="B20" s="303"/>
      <c r="C20" s="303"/>
      <c r="D20" s="303"/>
      <c r="E20" s="303"/>
      <c r="F20" s="304"/>
      <c r="G20" s="306"/>
      <c r="H20" s="306"/>
      <c r="I20" s="306"/>
      <c r="J20" s="306"/>
      <c r="K20" s="306"/>
      <c r="L20" s="306"/>
      <c r="M20" s="306"/>
      <c r="N20" s="306"/>
      <c r="O20" s="306"/>
      <c r="P20" s="306"/>
      <c r="Q20" s="306"/>
      <c r="R20" s="306"/>
      <c r="S20" s="306"/>
      <c r="T20" s="306"/>
      <c r="U20" s="306"/>
      <c r="V20" s="306"/>
      <c r="W20" s="306"/>
      <c r="X20" s="306"/>
      <c r="Y20" s="306"/>
      <c r="Z20" s="306"/>
      <c r="AA20" s="306"/>
      <c r="AB20" s="306"/>
      <c r="AC20" s="306"/>
      <c r="AD20" s="306"/>
      <c r="AE20" s="306"/>
      <c r="AF20" s="306"/>
      <c r="AG20" s="306"/>
      <c r="AH20" s="306"/>
      <c r="AI20" s="306"/>
      <c r="AJ20" s="306"/>
      <c r="AK20" s="306"/>
      <c r="AL20" s="306"/>
      <c r="AM20" s="306"/>
      <c r="AN20" s="306"/>
      <c r="AO20" s="306"/>
      <c r="AP20" s="306"/>
      <c r="AQ20" s="306"/>
      <c r="AR20" s="306"/>
      <c r="AS20" s="306"/>
      <c r="AT20" s="306"/>
      <c r="AU20" s="306"/>
      <c r="AV20" s="306"/>
      <c r="AW20" s="306"/>
      <c r="AX20" s="307"/>
    </row>
    <row r="21" spans="1:56" ht="84.95" customHeight="1" thickBot="1">
      <c r="A21" s="282" t="s">
        <v>176</v>
      </c>
      <c r="B21" s="283"/>
      <c r="C21" s="283"/>
      <c r="D21" s="283"/>
      <c r="E21" s="283"/>
      <c r="F21" s="284"/>
      <c r="G21" s="505"/>
      <c r="H21" s="506"/>
      <c r="I21" s="506"/>
      <c r="J21" s="506"/>
      <c r="K21" s="506"/>
      <c r="L21" s="506"/>
      <c r="M21" s="506"/>
      <c r="N21" s="506"/>
      <c r="O21" s="506"/>
      <c r="P21" s="506"/>
      <c r="Q21" s="506"/>
      <c r="R21" s="506"/>
      <c r="S21" s="506"/>
      <c r="T21" s="506"/>
      <c r="U21" s="506"/>
      <c r="V21" s="506"/>
      <c r="W21" s="506"/>
      <c r="X21" s="506"/>
      <c r="Y21" s="506"/>
      <c r="Z21" s="506"/>
      <c r="AA21" s="506"/>
      <c r="AB21" s="506"/>
      <c r="AC21" s="506"/>
      <c r="AD21" s="506"/>
      <c r="AE21" s="506"/>
      <c r="AF21" s="506"/>
      <c r="AG21" s="506"/>
      <c r="AH21" s="506"/>
      <c r="AI21" s="506"/>
      <c r="AJ21" s="506"/>
      <c r="AK21" s="506"/>
      <c r="AL21" s="506"/>
      <c r="AM21" s="506"/>
      <c r="AN21" s="506"/>
      <c r="AO21" s="506"/>
      <c r="AP21" s="506"/>
      <c r="AQ21" s="506"/>
      <c r="AR21" s="506"/>
      <c r="AS21" s="506"/>
      <c r="AT21" s="506"/>
      <c r="AU21" s="506"/>
      <c r="AV21" s="506"/>
      <c r="AW21" s="506"/>
      <c r="AX21" s="507"/>
    </row>
    <row r="22" spans="1:56" s="16" customFormat="1" ht="26.25" customHeight="1" thickBot="1">
      <c r="A22" s="288"/>
      <c r="B22" s="288"/>
      <c r="C22" s="288"/>
      <c r="D22" s="288"/>
      <c r="E22" s="288"/>
      <c r="F22" s="288"/>
      <c r="G22" s="288"/>
      <c r="H22" s="288"/>
      <c r="I22" s="288"/>
      <c r="J22" s="288"/>
      <c r="K22" s="288"/>
      <c r="L22" s="288"/>
      <c r="M22" s="288"/>
      <c r="N22" s="288"/>
      <c r="O22" s="288"/>
      <c r="P22" s="288"/>
      <c r="Q22" s="288"/>
      <c r="R22" s="288"/>
      <c r="S22" s="288"/>
      <c r="T22" s="288"/>
      <c r="U22" s="288"/>
      <c r="V22" s="288"/>
      <c r="W22" s="288"/>
      <c r="X22" s="288"/>
      <c r="Y22" s="288"/>
      <c r="Z22" s="288"/>
      <c r="AA22" s="288"/>
      <c r="AB22" s="288"/>
      <c r="AC22" s="288"/>
      <c r="AD22" s="288"/>
      <c r="AE22" s="288"/>
      <c r="AF22" s="288"/>
      <c r="AG22" s="288"/>
      <c r="AH22" s="288"/>
      <c r="AI22" s="288"/>
      <c r="AJ22" s="288"/>
      <c r="AK22" s="288"/>
      <c r="AL22" s="288"/>
      <c r="AM22" s="288"/>
      <c r="AN22" s="288"/>
      <c r="AO22" s="288"/>
      <c r="AP22" s="288"/>
      <c r="AQ22" s="288"/>
      <c r="AR22" s="288"/>
      <c r="AS22" s="288"/>
      <c r="AT22" s="288"/>
      <c r="AU22" s="288"/>
      <c r="AV22" s="288"/>
      <c r="AW22" s="288"/>
      <c r="AX22" s="288"/>
    </row>
    <row r="23" spans="1:56" s="91" customFormat="1" ht="26.25" customHeight="1">
      <c r="A23" s="289" t="s">
        <v>151</v>
      </c>
      <c r="B23" s="290"/>
      <c r="C23" s="290"/>
      <c r="D23" s="290"/>
      <c r="E23" s="290"/>
      <c r="F23" s="290"/>
      <c r="G23" s="290"/>
      <c r="H23" s="290"/>
      <c r="I23" s="290"/>
      <c r="J23" s="290"/>
      <c r="K23" s="290"/>
      <c r="L23" s="290"/>
      <c r="M23" s="290"/>
      <c r="N23" s="290"/>
      <c r="O23" s="290"/>
      <c r="P23" s="290"/>
      <c r="Q23" s="290"/>
      <c r="R23" s="290"/>
      <c r="S23" s="290"/>
      <c r="T23" s="290"/>
      <c r="U23" s="290"/>
      <c r="V23" s="290"/>
      <c r="W23" s="290"/>
      <c r="X23" s="290"/>
      <c r="Y23" s="290"/>
      <c r="Z23" s="290"/>
      <c r="AA23" s="290"/>
      <c r="AB23" s="290"/>
      <c r="AC23" s="290"/>
      <c r="AD23" s="290"/>
      <c r="AE23" s="290"/>
      <c r="AF23" s="290"/>
      <c r="AG23" s="290"/>
      <c r="AH23" s="290"/>
      <c r="AI23" s="290"/>
      <c r="AJ23" s="290"/>
      <c r="AK23" s="290"/>
      <c r="AL23" s="290"/>
      <c r="AM23" s="290"/>
      <c r="AN23" s="290"/>
      <c r="AO23" s="290"/>
      <c r="AP23" s="290"/>
      <c r="AQ23" s="290"/>
      <c r="AR23" s="290"/>
      <c r="AS23" s="290"/>
      <c r="AT23" s="290"/>
      <c r="AU23" s="290"/>
      <c r="AV23" s="290"/>
      <c r="AW23" s="290"/>
      <c r="AX23" s="291"/>
    </row>
    <row r="24" spans="1:56" s="4" customFormat="1" ht="24.95" customHeight="1">
      <c r="A24" s="319" t="s">
        <v>152</v>
      </c>
      <c r="B24" s="320"/>
      <c r="C24" s="320"/>
      <c r="D24" s="320"/>
      <c r="E24" s="320"/>
      <c r="F24" s="320"/>
      <c r="G24" s="320"/>
      <c r="H24" s="320"/>
      <c r="I24" s="320"/>
      <c r="J24" s="320"/>
      <c r="K24" s="320"/>
      <c r="L24" s="320"/>
      <c r="M24" s="320"/>
      <c r="N24" s="320"/>
      <c r="O24" s="320"/>
      <c r="P24" s="320"/>
      <c r="Q24" s="320"/>
      <c r="R24" s="320"/>
      <c r="S24" s="320"/>
      <c r="T24" s="320"/>
      <c r="U24" s="320"/>
      <c r="V24" s="320"/>
      <c r="W24" s="320"/>
      <c r="X24" s="320"/>
      <c r="Y24" s="320"/>
      <c r="Z24" s="320"/>
      <c r="AA24" s="320"/>
      <c r="AB24" s="320"/>
      <c r="AC24" s="320"/>
      <c r="AD24" s="320"/>
      <c r="AE24" s="320"/>
      <c r="AF24" s="320"/>
      <c r="AG24" s="320"/>
      <c r="AH24" s="320"/>
      <c r="AI24" s="320"/>
      <c r="AJ24" s="320"/>
      <c r="AK24" s="320"/>
      <c r="AL24" s="320"/>
      <c r="AM24" s="320"/>
      <c r="AN24" s="320"/>
      <c r="AO24" s="320"/>
      <c r="AP24" s="320"/>
      <c r="AQ24" s="320"/>
      <c r="AR24" s="320"/>
      <c r="AS24" s="320"/>
      <c r="AT24" s="320"/>
      <c r="AU24" s="320"/>
      <c r="AV24" s="320"/>
      <c r="AW24" s="320"/>
      <c r="AX24" s="321"/>
    </row>
    <row r="25" spans="1:56" ht="84.95" customHeight="1">
      <c r="A25" s="322" t="s">
        <v>153</v>
      </c>
      <c r="B25" s="323"/>
      <c r="C25" s="323"/>
      <c r="D25" s="323"/>
      <c r="E25" s="323"/>
      <c r="F25" s="324"/>
      <c r="G25" s="508"/>
      <c r="H25" s="326"/>
      <c r="I25" s="326"/>
      <c r="J25" s="326"/>
      <c r="K25" s="326"/>
      <c r="L25" s="326"/>
      <c r="M25" s="326"/>
      <c r="N25" s="326"/>
      <c r="O25" s="326"/>
      <c r="P25" s="326"/>
      <c r="Q25" s="326"/>
      <c r="R25" s="326"/>
      <c r="S25" s="326"/>
      <c r="T25" s="326"/>
      <c r="U25" s="326"/>
      <c r="V25" s="326"/>
      <c r="W25" s="326"/>
      <c r="X25" s="326"/>
      <c r="Y25" s="326"/>
      <c r="Z25" s="326"/>
      <c r="AA25" s="326"/>
      <c r="AB25" s="326"/>
      <c r="AC25" s="326"/>
      <c r="AD25" s="326"/>
      <c r="AE25" s="326"/>
      <c r="AF25" s="326"/>
      <c r="AG25" s="326"/>
      <c r="AH25" s="326"/>
      <c r="AI25" s="326"/>
      <c r="AJ25" s="326"/>
      <c r="AK25" s="326"/>
      <c r="AL25" s="326"/>
      <c r="AM25" s="326"/>
      <c r="AN25" s="326"/>
      <c r="AO25" s="326"/>
      <c r="AP25" s="326"/>
      <c r="AQ25" s="326"/>
      <c r="AR25" s="326"/>
      <c r="AS25" s="326"/>
      <c r="AT25" s="326"/>
      <c r="AU25" s="326"/>
      <c r="AV25" s="326"/>
      <c r="AW25" s="326"/>
      <c r="AX25" s="327"/>
    </row>
    <row r="26" spans="1:56" ht="84.95" customHeight="1" thickBot="1">
      <c r="A26" s="328" t="s">
        <v>154</v>
      </c>
      <c r="B26" s="329"/>
      <c r="C26" s="329"/>
      <c r="D26" s="329"/>
      <c r="E26" s="329"/>
      <c r="F26" s="330"/>
      <c r="G26" s="504"/>
      <c r="H26" s="332"/>
      <c r="I26" s="332"/>
      <c r="J26" s="332"/>
      <c r="K26" s="332"/>
      <c r="L26" s="332"/>
      <c r="M26" s="332"/>
      <c r="N26" s="332"/>
      <c r="O26" s="332"/>
      <c r="P26" s="332"/>
      <c r="Q26" s="332"/>
      <c r="R26" s="332"/>
      <c r="S26" s="332"/>
      <c r="T26" s="332"/>
      <c r="U26" s="332"/>
      <c r="V26" s="332"/>
      <c r="W26" s="332"/>
      <c r="X26" s="332"/>
      <c r="Y26" s="332"/>
      <c r="Z26" s="332"/>
      <c r="AA26" s="332"/>
      <c r="AB26" s="332"/>
      <c r="AC26" s="332"/>
      <c r="AD26" s="332"/>
      <c r="AE26" s="332"/>
      <c r="AF26" s="332"/>
      <c r="AG26" s="332"/>
      <c r="AH26" s="332"/>
      <c r="AI26" s="332"/>
      <c r="AJ26" s="332"/>
      <c r="AK26" s="332"/>
      <c r="AL26" s="332"/>
      <c r="AM26" s="332"/>
      <c r="AN26" s="332"/>
      <c r="AO26" s="332"/>
      <c r="AP26" s="332"/>
      <c r="AQ26" s="332"/>
      <c r="AR26" s="332"/>
      <c r="AS26" s="332"/>
      <c r="AT26" s="332"/>
      <c r="AU26" s="332"/>
      <c r="AV26" s="332"/>
      <c r="AW26" s="332"/>
      <c r="AX26" s="333"/>
    </row>
    <row r="27" spans="1:56" s="91" customFormat="1" ht="26.25" customHeight="1">
      <c r="A27" s="334" t="s">
        <v>122</v>
      </c>
      <c r="B27" s="335"/>
      <c r="C27" s="335"/>
      <c r="D27" s="335"/>
      <c r="E27" s="335"/>
      <c r="F27" s="335"/>
      <c r="G27" s="335"/>
      <c r="H27" s="335"/>
      <c r="I27" s="335"/>
      <c r="J27" s="335"/>
      <c r="K27" s="335"/>
      <c r="L27" s="335"/>
      <c r="M27" s="335"/>
      <c r="N27" s="335"/>
      <c r="O27" s="335"/>
      <c r="P27" s="335"/>
      <c r="Q27" s="335"/>
      <c r="R27" s="335"/>
      <c r="S27" s="335"/>
      <c r="T27" s="335"/>
      <c r="U27" s="335"/>
      <c r="V27" s="335"/>
      <c r="W27" s="335"/>
      <c r="X27" s="335"/>
      <c r="Y27" s="335"/>
      <c r="Z27" s="335"/>
      <c r="AA27" s="335"/>
      <c r="AB27" s="335"/>
      <c r="AC27" s="335"/>
      <c r="AD27" s="335"/>
      <c r="AE27" s="335"/>
      <c r="AF27" s="335"/>
      <c r="AG27" s="335"/>
      <c r="AH27" s="335"/>
      <c r="AI27" s="335"/>
      <c r="AJ27" s="335"/>
      <c r="AK27" s="335"/>
      <c r="AL27" s="335"/>
      <c r="AM27" s="335"/>
      <c r="AN27" s="335"/>
      <c r="AO27" s="335"/>
      <c r="AP27" s="335"/>
      <c r="AQ27" s="335"/>
      <c r="AR27" s="335"/>
      <c r="AS27" s="335"/>
      <c r="AT27" s="335"/>
      <c r="AU27" s="335"/>
      <c r="AV27" s="335"/>
      <c r="AW27" s="335"/>
      <c r="AX27" s="336"/>
    </row>
    <row r="28" spans="1:56" s="4" customFormat="1" ht="33.75" customHeight="1">
      <c r="A28" s="308" t="s">
        <v>123</v>
      </c>
      <c r="B28" s="309"/>
      <c r="C28" s="309"/>
      <c r="D28" s="309"/>
      <c r="E28" s="309"/>
      <c r="F28" s="309"/>
      <c r="G28" s="309"/>
      <c r="H28" s="309"/>
      <c r="I28" s="309"/>
      <c r="J28" s="309"/>
      <c r="K28" s="309"/>
      <c r="L28" s="309"/>
      <c r="M28" s="309"/>
      <c r="N28" s="309"/>
      <c r="O28" s="309"/>
      <c r="P28" s="309"/>
      <c r="Q28" s="309"/>
      <c r="R28" s="309"/>
      <c r="S28" s="309"/>
      <c r="T28" s="309"/>
      <c r="U28" s="309"/>
      <c r="V28" s="309"/>
      <c r="W28" s="309"/>
      <c r="X28" s="309"/>
      <c r="Y28" s="309"/>
      <c r="Z28" s="309"/>
      <c r="AA28" s="309"/>
      <c r="AB28" s="309"/>
      <c r="AC28" s="309"/>
      <c r="AD28" s="309"/>
      <c r="AE28" s="309"/>
      <c r="AF28" s="309"/>
      <c r="AG28" s="309"/>
      <c r="AH28" s="309"/>
      <c r="AI28" s="309"/>
      <c r="AJ28" s="309"/>
      <c r="AK28" s="309"/>
      <c r="AL28" s="309"/>
      <c r="AM28" s="309"/>
      <c r="AN28" s="309"/>
      <c r="AO28" s="309"/>
      <c r="AP28" s="309"/>
      <c r="AQ28" s="309"/>
      <c r="AR28" s="309"/>
      <c r="AS28" s="309"/>
      <c r="AT28" s="309"/>
      <c r="AU28" s="309"/>
      <c r="AV28" s="309"/>
      <c r="AW28" s="309"/>
      <c r="AX28" s="310"/>
    </row>
    <row r="29" spans="1:56" s="4" customFormat="1" ht="24.95" customHeight="1">
      <c r="A29" s="311" t="s">
        <v>106</v>
      </c>
      <c r="B29" s="312"/>
      <c r="C29" s="312"/>
      <c r="D29" s="312"/>
      <c r="E29" s="312"/>
      <c r="F29" s="312"/>
      <c r="G29" s="312"/>
      <c r="H29" s="312"/>
      <c r="I29" s="312"/>
      <c r="J29" s="312"/>
      <c r="K29" s="312"/>
      <c r="L29" s="312"/>
      <c r="M29" s="312"/>
      <c r="N29" s="312"/>
      <c r="O29" s="312"/>
      <c r="P29" s="312"/>
      <c r="Q29" s="312"/>
      <c r="R29" s="312"/>
      <c r="S29" s="312"/>
      <c r="T29" s="312"/>
      <c r="U29" s="312"/>
      <c r="V29" s="312"/>
      <c r="W29" s="312"/>
      <c r="X29" s="312"/>
      <c r="Y29" s="312"/>
      <c r="Z29" s="312"/>
      <c r="AA29" s="312"/>
      <c r="AB29" s="312"/>
      <c r="AC29" s="312"/>
      <c r="AD29" s="312"/>
      <c r="AE29" s="312"/>
      <c r="AF29" s="312"/>
      <c r="AG29" s="312"/>
      <c r="AH29" s="312"/>
      <c r="AI29" s="312"/>
      <c r="AJ29" s="312"/>
      <c r="AK29" s="312"/>
      <c r="AL29" s="312"/>
      <c r="AM29" s="312"/>
      <c r="AN29" s="312"/>
      <c r="AO29" s="312"/>
      <c r="AP29" s="312"/>
      <c r="AQ29" s="312"/>
      <c r="AR29" s="312"/>
      <c r="AS29" s="312"/>
      <c r="AT29" s="312"/>
      <c r="AU29" s="312"/>
      <c r="AV29" s="312"/>
      <c r="AW29" s="312"/>
      <c r="AX29" s="313"/>
    </row>
    <row r="30" spans="1:56" s="17" customFormat="1" ht="15.75" customHeight="1">
      <c r="A30" s="39"/>
      <c r="B30" s="314"/>
      <c r="C30" s="314"/>
      <c r="D30" s="314"/>
      <c r="E30" s="314"/>
      <c r="F30" s="314"/>
      <c r="G30" s="314"/>
      <c r="H30" s="314"/>
      <c r="I30" s="314"/>
      <c r="J30" s="314"/>
      <c r="K30" s="314"/>
      <c r="L30" s="314"/>
      <c r="M30" s="314"/>
      <c r="N30" s="40"/>
      <c r="O30" s="40"/>
      <c r="P30" s="40"/>
      <c r="Q30" s="40"/>
      <c r="R30" s="40"/>
      <c r="S30" s="314"/>
      <c r="T30" s="314"/>
      <c r="U30" s="314"/>
      <c r="V30" s="314"/>
      <c r="W30" s="314"/>
      <c r="X30" s="314"/>
      <c r="Y30" s="314"/>
      <c r="Z30" s="314"/>
      <c r="AA30" s="314"/>
      <c r="AB30" s="314"/>
      <c r="AC30" s="314"/>
      <c r="AD30" s="314"/>
      <c r="AE30" s="314"/>
      <c r="AF30" s="40"/>
      <c r="AG30" s="40"/>
      <c r="AH30" s="40"/>
      <c r="AI30" s="40"/>
      <c r="AJ30" s="40"/>
      <c r="AK30" s="40"/>
      <c r="AL30" s="314"/>
      <c r="AM30" s="314"/>
      <c r="AN30" s="314"/>
      <c r="AO30" s="314"/>
      <c r="AP30" s="314"/>
      <c r="AQ30" s="314"/>
      <c r="AR30" s="314"/>
      <c r="AS30" s="314"/>
      <c r="AT30" s="314"/>
      <c r="AU30" s="314"/>
      <c r="AV30" s="314"/>
      <c r="AW30" s="314"/>
      <c r="AX30" s="41"/>
    </row>
    <row r="31" spans="1:56" ht="27" customHeight="1">
      <c r="A31" s="42"/>
      <c r="B31" s="315" t="s">
        <v>67</v>
      </c>
      <c r="C31" s="316"/>
      <c r="D31" s="316"/>
      <c r="E31" s="316"/>
      <c r="F31" s="316"/>
      <c r="G31" s="316"/>
      <c r="H31" s="316"/>
      <c r="I31" s="316"/>
      <c r="J31" s="316"/>
      <c r="K31" s="316"/>
      <c r="L31" s="316"/>
      <c r="M31" s="316"/>
      <c r="N31" s="40"/>
      <c r="O31" s="40"/>
      <c r="P31" s="40"/>
      <c r="Q31" s="40"/>
      <c r="R31" s="40"/>
      <c r="S31" s="317" t="s">
        <v>68</v>
      </c>
      <c r="T31" s="317"/>
      <c r="U31" s="317"/>
      <c r="V31" s="317"/>
      <c r="W31" s="317"/>
      <c r="X31" s="317"/>
      <c r="Y31" s="317"/>
      <c r="Z31" s="317"/>
      <c r="AA31" s="317"/>
      <c r="AB31" s="317"/>
      <c r="AC31" s="317"/>
      <c r="AD31" s="317"/>
      <c r="AE31" s="317"/>
      <c r="AF31" s="40"/>
      <c r="AG31" s="40"/>
      <c r="AH31" s="40"/>
      <c r="AI31" s="40"/>
      <c r="AJ31" s="40"/>
      <c r="AK31" s="40"/>
      <c r="AL31" s="318" t="s">
        <v>96</v>
      </c>
      <c r="AM31" s="318"/>
      <c r="AN31" s="318"/>
      <c r="AO31" s="318"/>
      <c r="AP31" s="318"/>
      <c r="AQ31" s="318"/>
      <c r="AR31" s="318"/>
      <c r="AS31" s="318"/>
      <c r="AT31" s="318"/>
      <c r="AU31" s="318"/>
      <c r="AV31" s="318"/>
      <c r="AW31" s="318"/>
      <c r="AX31" s="43"/>
    </row>
    <row r="32" spans="1:56" ht="9" customHeight="1">
      <c r="A32" s="42"/>
      <c r="B32" s="44"/>
      <c r="C32" s="44"/>
      <c r="D32" s="44"/>
      <c r="E32" s="44"/>
      <c r="F32" s="44"/>
      <c r="G32" s="44"/>
      <c r="H32" s="44"/>
      <c r="I32" s="44"/>
      <c r="J32" s="44"/>
      <c r="K32" s="44"/>
      <c r="L32" s="44"/>
      <c r="M32" s="45"/>
      <c r="N32" s="45"/>
      <c r="O32" s="45"/>
      <c r="P32" s="45"/>
      <c r="Q32" s="45"/>
      <c r="R32" s="45"/>
      <c r="S32" s="45"/>
      <c r="T32" s="45"/>
      <c r="U32" s="45"/>
      <c r="V32" s="45"/>
      <c r="W32" s="45"/>
      <c r="X32" s="45"/>
      <c r="Y32" s="45"/>
      <c r="Z32" s="45"/>
      <c r="AA32" s="45"/>
      <c r="AB32" s="45"/>
      <c r="AC32" s="45"/>
      <c r="AD32" s="45"/>
      <c r="AE32" s="45"/>
      <c r="AF32" s="45"/>
      <c r="AG32" s="45"/>
      <c r="AH32" s="45"/>
      <c r="AI32" s="45"/>
      <c r="AJ32" s="45"/>
      <c r="AK32" s="45"/>
      <c r="AL32" s="45"/>
      <c r="AM32" s="45"/>
      <c r="AN32" s="45"/>
      <c r="AO32" s="45"/>
      <c r="AP32" s="45"/>
      <c r="AQ32" s="45"/>
      <c r="AR32" s="45"/>
      <c r="AS32" s="45"/>
      <c r="AT32" s="45"/>
      <c r="AU32" s="45"/>
      <c r="AV32" s="45"/>
      <c r="AW32" s="45"/>
      <c r="AX32" s="46"/>
    </row>
    <row r="33" spans="1:50" ht="9" customHeight="1">
      <c r="A33" s="42"/>
      <c r="B33" s="44"/>
      <c r="C33" s="44"/>
      <c r="D33" s="44"/>
      <c r="E33" s="44"/>
      <c r="F33" s="44"/>
      <c r="G33" s="44"/>
      <c r="H33" s="44"/>
      <c r="I33" s="44"/>
      <c r="J33" s="44"/>
      <c r="K33" s="44"/>
      <c r="L33" s="44"/>
      <c r="M33" s="45"/>
      <c r="N33" s="45"/>
      <c r="O33" s="45"/>
      <c r="P33" s="45"/>
      <c r="Q33" s="45"/>
      <c r="R33" s="45"/>
      <c r="S33" s="45"/>
      <c r="T33" s="45"/>
      <c r="U33" s="45"/>
      <c r="V33" s="45"/>
      <c r="W33" s="45"/>
      <c r="X33" s="45"/>
      <c r="Y33" s="45"/>
      <c r="Z33" s="45"/>
      <c r="AA33" s="45"/>
      <c r="AB33" s="45"/>
      <c r="AC33" s="45"/>
      <c r="AD33" s="45"/>
      <c r="AE33" s="45"/>
      <c r="AF33" s="45"/>
      <c r="AG33" s="45"/>
      <c r="AH33" s="45"/>
      <c r="AI33" s="45"/>
      <c r="AJ33" s="45"/>
      <c r="AK33" s="45"/>
      <c r="AL33" s="45"/>
      <c r="AM33" s="45"/>
      <c r="AN33" s="45"/>
      <c r="AO33" s="45"/>
      <c r="AP33" s="45"/>
      <c r="AQ33" s="45"/>
      <c r="AR33" s="45"/>
      <c r="AS33" s="45"/>
      <c r="AT33" s="45"/>
      <c r="AU33" s="45"/>
      <c r="AV33" s="45"/>
      <c r="AW33" s="45"/>
      <c r="AX33" s="46"/>
    </row>
    <row r="34" spans="1:50" ht="30" customHeight="1">
      <c r="A34" s="42"/>
      <c r="B34" s="341"/>
      <c r="C34" s="341"/>
      <c r="D34" s="337" t="s">
        <v>15</v>
      </c>
      <c r="E34" s="337"/>
      <c r="F34" s="337"/>
      <c r="G34" s="47"/>
      <c r="H34" s="47"/>
      <c r="I34" s="341"/>
      <c r="J34" s="341"/>
      <c r="K34" s="337" t="s">
        <v>16</v>
      </c>
      <c r="L34" s="337"/>
      <c r="M34" s="337"/>
      <c r="N34" s="45"/>
      <c r="O34" s="45"/>
      <c r="P34" s="45"/>
      <c r="Q34" s="45"/>
      <c r="R34" s="45"/>
      <c r="S34" s="341"/>
      <c r="T34" s="341"/>
      <c r="U34" s="343" t="s">
        <v>15</v>
      </c>
      <c r="V34" s="344"/>
      <c r="W34" s="345"/>
      <c r="X34" s="44"/>
      <c r="Y34" s="47"/>
      <c r="Z34" s="47"/>
      <c r="AA34" s="341"/>
      <c r="AB34" s="341"/>
      <c r="AC34" s="337" t="s">
        <v>16</v>
      </c>
      <c r="AD34" s="337"/>
      <c r="AE34" s="337"/>
      <c r="AF34" s="45"/>
      <c r="AG34" s="45"/>
      <c r="AH34" s="45"/>
      <c r="AI34" s="45"/>
      <c r="AJ34" s="45"/>
      <c r="AK34" s="45"/>
      <c r="AL34" s="341"/>
      <c r="AM34" s="341"/>
      <c r="AN34" s="337" t="s">
        <v>15</v>
      </c>
      <c r="AO34" s="337"/>
      <c r="AP34" s="337"/>
      <c r="AQ34" s="47"/>
      <c r="AR34" s="47"/>
      <c r="AS34" s="341"/>
      <c r="AT34" s="341"/>
      <c r="AU34" s="337" t="s">
        <v>16</v>
      </c>
      <c r="AV34" s="337"/>
      <c r="AW34" s="337"/>
      <c r="AX34" s="46"/>
    </row>
    <row r="35" spans="1:50" ht="17.25" customHeight="1">
      <c r="A35" s="42"/>
      <c r="B35" s="47"/>
      <c r="C35" s="47"/>
      <c r="D35" s="47"/>
      <c r="E35" s="47"/>
      <c r="F35" s="47"/>
      <c r="G35" s="47"/>
      <c r="H35" s="47"/>
      <c r="I35" s="47"/>
      <c r="J35" s="47"/>
      <c r="K35" s="44"/>
      <c r="L35" s="44"/>
      <c r="M35" s="44"/>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c r="AS35" s="45"/>
      <c r="AT35" s="45"/>
      <c r="AU35" s="45"/>
      <c r="AV35" s="45"/>
      <c r="AW35" s="45"/>
      <c r="AX35" s="46"/>
    </row>
    <row r="36" spans="1:50" ht="30" customHeight="1">
      <c r="A36" s="42"/>
      <c r="B36" s="337" t="s">
        <v>104</v>
      </c>
      <c r="C36" s="337"/>
      <c r="D36" s="337"/>
      <c r="E36" s="337"/>
      <c r="F36" s="337"/>
      <c r="G36" s="337"/>
      <c r="H36" s="337"/>
      <c r="I36" s="337"/>
      <c r="J36" s="337"/>
      <c r="K36" s="340"/>
      <c r="L36" s="502"/>
      <c r="M36" s="502"/>
      <c r="N36" s="45"/>
      <c r="O36" s="45"/>
      <c r="P36" s="45"/>
      <c r="Q36" s="45"/>
      <c r="R36" s="45"/>
      <c r="S36" s="337" t="s">
        <v>104</v>
      </c>
      <c r="T36" s="337"/>
      <c r="U36" s="337"/>
      <c r="V36" s="337"/>
      <c r="W36" s="337"/>
      <c r="X36" s="337"/>
      <c r="Y36" s="337"/>
      <c r="Z36" s="337"/>
      <c r="AA36" s="337"/>
      <c r="AB36" s="337"/>
      <c r="AC36" s="340"/>
      <c r="AD36" s="340"/>
      <c r="AE36" s="340"/>
      <c r="AF36" s="45"/>
      <c r="AG36" s="45"/>
      <c r="AH36" s="45"/>
      <c r="AI36" s="45"/>
      <c r="AJ36" s="45"/>
      <c r="AK36" s="45"/>
      <c r="AL36" s="337" t="s">
        <v>104</v>
      </c>
      <c r="AM36" s="337"/>
      <c r="AN36" s="337"/>
      <c r="AO36" s="337"/>
      <c r="AP36" s="337"/>
      <c r="AQ36" s="337"/>
      <c r="AR36" s="337"/>
      <c r="AS36" s="337"/>
      <c r="AT36" s="337"/>
      <c r="AU36" s="340"/>
      <c r="AV36" s="340"/>
      <c r="AW36" s="340"/>
      <c r="AX36" s="46"/>
    </row>
    <row r="37" spans="1:50" ht="4.5" customHeight="1">
      <c r="A37" s="42"/>
      <c r="B37" s="47"/>
      <c r="C37" s="47"/>
      <c r="D37" s="47"/>
      <c r="E37" s="47"/>
      <c r="F37" s="47"/>
      <c r="G37" s="47"/>
      <c r="H37" s="47"/>
      <c r="I37" s="47"/>
      <c r="J37" s="47"/>
      <c r="K37" s="47"/>
      <c r="L37" s="47"/>
      <c r="M37" s="47"/>
      <c r="N37" s="45"/>
      <c r="O37" s="45"/>
      <c r="P37" s="45"/>
      <c r="Q37" s="45"/>
      <c r="R37" s="45"/>
      <c r="S37" s="45"/>
      <c r="T37" s="45"/>
      <c r="U37" s="45"/>
      <c r="V37" s="45"/>
      <c r="W37" s="45"/>
      <c r="X37" s="45"/>
      <c r="Y37" s="45"/>
      <c r="Z37" s="45"/>
      <c r="AA37" s="45"/>
      <c r="AB37" s="45"/>
      <c r="AC37" s="44"/>
      <c r="AD37" s="44"/>
      <c r="AE37" s="44"/>
      <c r="AF37" s="45"/>
      <c r="AG37" s="45"/>
      <c r="AH37" s="45"/>
      <c r="AI37" s="45"/>
      <c r="AJ37" s="45"/>
      <c r="AK37" s="45"/>
      <c r="AL37" s="45"/>
      <c r="AM37" s="45"/>
      <c r="AN37" s="45"/>
      <c r="AO37" s="45"/>
      <c r="AP37" s="45"/>
      <c r="AQ37" s="45"/>
      <c r="AR37" s="45"/>
      <c r="AS37" s="45"/>
      <c r="AT37" s="45"/>
      <c r="AU37" s="45"/>
      <c r="AV37" s="45"/>
      <c r="AW37" s="45"/>
      <c r="AX37" s="46"/>
    </row>
    <row r="38" spans="1:50" ht="25.5" customHeight="1">
      <c r="A38" s="42"/>
      <c r="B38" s="47"/>
      <c r="C38" s="47"/>
      <c r="D38" s="47"/>
      <c r="E38" s="47"/>
      <c r="F38" s="346"/>
      <c r="G38" s="346"/>
      <c r="H38" s="47"/>
      <c r="I38" s="47"/>
      <c r="J38" s="47"/>
      <c r="K38" s="47"/>
      <c r="L38" s="47"/>
      <c r="M38" s="47"/>
      <c r="N38" s="45"/>
      <c r="O38" s="45"/>
      <c r="P38" s="45"/>
      <c r="Q38" s="45"/>
      <c r="R38" s="45"/>
      <c r="S38" s="45"/>
      <c r="T38" s="45"/>
      <c r="U38" s="45"/>
      <c r="V38" s="45"/>
      <c r="W38" s="45"/>
      <c r="X38" s="347"/>
      <c r="Y38" s="347"/>
      <c r="Z38" s="45"/>
      <c r="AA38" s="45"/>
      <c r="AB38" s="45"/>
      <c r="AC38" s="44"/>
      <c r="AD38" s="44"/>
      <c r="AE38" s="44"/>
      <c r="AF38" s="45"/>
      <c r="AG38" s="45"/>
      <c r="AH38" s="45"/>
      <c r="AI38" s="45"/>
      <c r="AJ38" s="45"/>
      <c r="AK38" s="45"/>
      <c r="AL38" s="45"/>
      <c r="AM38" s="45"/>
      <c r="AN38" s="45"/>
      <c r="AO38" s="45"/>
      <c r="AP38" s="45"/>
      <c r="AQ38" s="347"/>
      <c r="AR38" s="347"/>
      <c r="AS38" s="45"/>
      <c r="AT38" s="45"/>
      <c r="AU38" s="45"/>
      <c r="AV38" s="45"/>
      <c r="AW38" s="45"/>
      <c r="AX38" s="46"/>
    </row>
    <row r="39" spans="1:50" s="16" customFormat="1" ht="13.5" hidden="1" customHeight="1">
      <c r="A39" s="42"/>
      <c r="B39" s="44"/>
      <c r="C39" s="44"/>
      <c r="D39" s="44"/>
      <c r="E39" s="44"/>
      <c r="F39" s="44"/>
      <c r="G39" s="44"/>
      <c r="H39" s="44"/>
      <c r="I39" s="44"/>
      <c r="J39" s="44"/>
      <c r="K39" s="44"/>
      <c r="L39" s="44"/>
      <c r="M39" s="44"/>
      <c r="N39" s="44"/>
      <c r="O39" s="44"/>
      <c r="P39" s="44"/>
      <c r="Q39" s="44"/>
      <c r="R39" s="44"/>
      <c r="S39" s="44"/>
      <c r="T39" s="44"/>
      <c r="U39" s="44"/>
      <c r="V39" s="44"/>
      <c r="W39" s="44"/>
      <c r="X39" s="44"/>
      <c r="Y39" s="44"/>
      <c r="Z39" s="44"/>
      <c r="AA39" s="44"/>
      <c r="AB39" s="44"/>
      <c r="AC39" s="44"/>
      <c r="AD39" s="44"/>
      <c r="AE39" s="44"/>
      <c r="AF39" s="44"/>
      <c r="AG39" s="44"/>
      <c r="AH39" s="44"/>
      <c r="AI39" s="44"/>
      <c r="AJ39" s="44"/>
      <c r="AK39" s="44"/>
      <c r="AL39" s="44"/>
      <c r="AM39" s="44"/>
      <c r="AN39" s="44"/>
      <c r="AO39" s="44"/>
      <c r="AP39" s="44"/>
      <c r="AQ39" s="44"/>
      <c r="AR39" s="44"/>
      <c r="AS39" s="44"/>
      <c r="AT39" s="44"/>
      <c r="AU39" s="44"/>
      <c r="AV39" s="44"/>
      <c r="AW39" s="45"/>
      <c r="AX39" s="46"/>
    </row>
    <row r="40" spans="1:50" s="16" customFormat="1" ht="82.5" customHeight="1">
      <c r="A40" s="42"/>
      <c r="B40" s="348" t="s">
        <v>107</v>
      </c>
      <c r="C40" s="349"/>
      <c r="D40" s="349"/>
      <c r="E40" s="349"/>
      <c r="F40" s="349"/>
      <c r="G40" s="349"/>
      <c r="H40" s="349"/>
      <c r="I40" s="349"/>
      <c r="J40" s="349"/>
      <c r="K40" s="349"/>
      <c r="L40" s="349"/>
      <c r="M40" s="349"/>
      <c r="N40" s="349"/>
      <c r="O40" s="349"/>
      <c r="P40" s="349"/>
      <c r="Q40" s="349"/>
      <c r="R40" s="349"/>
      <c r="S40" s="349"/>
      <c r="T40" s="349"/>
      <c r="U40" s="349"/>
      <c r="V40" s="349"/>
      <c r="W40" s="349"/>
      <c r="X40" s="349"/>
      <c r="Y40" s="349"/>
      <c r="Z40" s="349"/>
      <c r="AA40" s="349"/>
      <c r="AB40" s="349"/>
      <c r="AC40" s="349"/>
      <c r="AD40" s="349"/>
      <c r="AE40" s="349"/>
      <c r="AF40" s="349"/>
      <c r="AG40" s="349"/>
      <c r="AH40" s="349"/>
      <c r="AI40" s="349"/>
      <c r="AJ40" s="349"/>
      <c r="AK40" s="349"/>
      <c r="AL40" s="349"/>
      <c r="AM40" s="349"/>
      <c r="AN40" s="349"/>
      <c r="AO40" s="349"/>
      <c r="AP40" s="349"/>
      <c r="AQ40" s="349"/>
      <c r="AR40" s="349"/>
      <c r="AS40" s="349"/>
      <c r="AT40" s="349"/>
      <c r="AU40" s="349"/>
      <c r="AV40" s="349"/>
      <c r="AW40" s="350"/>
      <c r="AX40" s="48"/>
    </row>
    <row r="41" spans="1:50" s="17" customFormat="1" ht="29.25" customHeight="1">
      <c r="A41" s="49"/>
      <c r="B41" s="50"/>
      <c r="C41" s="50"/>
      <c r="D41" s="50"/>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50"/>
      <c r="AS41" s="50"/>
      <c r="AT41" s="50"/>
      <c r="AU41" s="50"/>
      <c r="AV41" s="50"/>
      <c r="AW41" s="50"/>
      <c r="AX41" s="51"/>
    </row>
    <row r="42" spans="1:50" s="17" customFormat="1" ht="29.25" customHeight="1">
      <c r="A42" s="49"/>
      <c r="B42" s="351" t="s">
        <v>69</v>
      </c>
      <c r="C42" s="337"/>
      <c r="D42" s="337"/>
      <c r="E42" s="353"/>
      <c r="F42" s="353"/>
      <c r="G42" s="353"/>
      <c r="H42" s="353"/>
      <c r="I42" s="353"/>
      <c r="J42" s="353"/>
      <c r="K42" s="353"/>
      <c r="L42" s="353"/>
      <c r="M42" s="353"/>
      <c r="N42" s="353"/>
      <c r="O42" s="353"/>
      <c r="P42" s="50"/>
      <c r="Q42" s="50"/>
      <c r="R42" s="354" t="s">
        <v>70</v>
      </c>
      <c r="S42" s="354"/>
      <c r="T42" s="354"/>
      <c r="U42" s="501"/>
      <c r="V42" s="501"/>
      <c r="W42" s="501"/>
      <c r="X42" s="501"/>
      <c r="Y42" s="501"/>
      <c r="Z42" s="501"/>
      <c r="AA42" s="501"/>
      <c r="AB42" s="501"/>
      <c r="AC42" s="501"/>
      <c r="AD42" s="501"/>
      <c r="AE42" s="501"/>
      <c r="AF42" s="501"/>
      <c r="AG42" s="501"/>
      <c r="AH42" s="50"/>
      <c r="AI42" s="50"/>
      <c r="AJ42" s="337" t="s">
        <v>69</v>
      </c>
      <c r="AK42" s="337"/>
      <c r="AL42" s="337"/>
      <c r="AM42" s="357"/>
      <c r="AN42" s="357"/>
      <c r="AO42" s="357"/>
      <c r="AP42" s="357"/>
      <c r="AQ42" s="357"/>
      <c r="AR42" s="357"/>
      <c r="AS42" s="357"/>
      <c r="AT42" s="357"/>
      <c r="AU42" s="357"/>
      <c r="AV42" s="357"/>
      <c r="AW42" s="358"/>
      <c r="AX42" s="51"/>
    </row>
    <row r="43" spans="1:50" s="17" customFormat="1" ht="31.5" customHeight="1">
      <c r="A43" s="49"/>
      <c r="B43" s="351"/>
      <c r="C43" s="337"/>
      <c r="D43" s="337"/>
      <c r="E43" s="353"/>
      <c r="F43" s="353"/>
      <c r="G43" s="353"/>
      <c r="H43" s="353"/>
      <c r="I43" s="353"/>
      <c r="J43" s="353"/>
      <c r="K43" s="353"/>
      <c r="L43" s="353"/>
      <c r="M43" s="353"/>
      <c r="N43" s="353"/>
      <c r="O43" s="353"/>
      <c r="P43" s="50"/>
      <c r="Q43" s="50"/>
      <c r="R43" s="337" t="s">
        <v>69</v>
      </c>
      <c r="S43" s="337"/>
      <c r="T43" s="337"/>
      <c r="U43" s="503"/>
      <c r="V43" s="503"/>
      <c r="W43" s="503"/>
      <c r="X43" s="503"/>
      <c r="Y43" s="503"/>
      <c r="Z43" s="503"/>
      <c r="AA43" s="503"/>
      <c r="AB43" s="503"/>
      <c r="AC43" s="503"/>
      <c r="AD43" s="503"/>
      <c r="AE43" s="503"/>
      <c r="AF43" s="503"/>
      <c r="AG43" s="503"/>
      <c r="AH43" s="50"/>
      <c r="AI43" s="50"/>
      <c r="AJ43" s="337"/>
      <c r="AK43" s="337"/>
      <c r="AL43" s="337"/>
      <c r="AM43" s="357"/>
      <c r="AN43" s="357"/>
      <c r="AO43" s="357"/>
      <c r="AP43" s="357"/>
      <c r="AQ43" s="357"/>
      <c r="AR43" s="357"/>
      <c r="AS43" s="357"/>
      <c r="AT43" s="357"/>
      <c r="AU43" s="357"/>
      <c r="AV43" s="357"/>
      <c r="AW43" s="358"/>
      <c r="AX43" s="51"/>
    </row>
    <row r="44" spans="1:50" s="17" customFormat="1" ht="22.5" customHeight="1">
      <c r="A44" s="49"/>
      <c r="B44" s="50"/>
      <c r="C44" s="50"/>
      <c r="D44" s="50"/>
      <c r="E44" s="50"/>
      <c r="F44" s="50"/>
      <c r="G44" s="50"/>
      <c r="H44" s="50"/>
      <c r="I44" s="50"/>
      <c r="J44" s="50"/>
      <c r="K44" s="50"/>
      <c r="L44" s="50"/>
      <c r="M44" s="50"/>
      <c r="N44" s="50"/>
      <c r="O44" s="50"/>
      <c r="P44" s="50"/>
      <c r="Q44" s="50"/>
      <c r="R44" s="50"/>
      <c r="S44" s="50"/>
      <c r="T44" s="50"/>
      <c r="U44" s="50"/>
      <c r="V44" s="50"/>
      <c r="W44" s="50"/>
      <c r="X44" s="50"/>
      <c r="Y44" s="50"/>
      <c r="Z44" s="50"/>
      <c r="AA44" s="50"/>
      <c r="AB44" s="50"/>
      <c r="AC44" s="50"/>
      <c r="AD44" s="50"/>
      <c r="AE44" s="50"/>
      <c r="AF44" s="50"/>
      <c r="AG44" s="50"/>
      <c r="AH44" s="50"/>
      <c r="AI44" s="50"/>
      <c r="AJ44" s="50"/>
      <c r="AK44" s="50"/>
      <c r="AL44" s="50"/>
      <c r="AM44" s="50"/>
      <c r="AN44" s="50"/>
      <c r="AO44" s="50"/>
      <c r="AP44" s="50"/>
      <c r="AQ44" s="50"/>
      <c r="AR44" s="50"/>
      <c r="AS44" s="50"/>
      <c r="AT44" s="50"/>
      <c r="AU44" s="50"/>
      <c r="AV44" s="50"/>
      <c r="AW44" s="50"/>
      <c r="AX44" s="51"/>
    </row>
    <row r="45" spans="1:50" ht="21.75" customHeight="1">
      <c r="A45" s="52"/>
      <c r="B45" s="360" t="s">
        <v>71</v>
      </c>
      <c r="C45" s="360"/>
      <c r="D45" s="360"/>
      <c r="E45" s="360"/>
      <c r="F45" s="360"/>
      <c r="G45" s="360"/>
      <c r="H45" s="360"/>
      <c r="I45" s="360"/>
      <c r="J45" s="360"/>
      <c r="K45" s="360"/>
      <c r="L45" s="360"/>
      <c r="M45" s="360"/>
      <c r="N45" s="360"/>
      <c r="O45" s="360"/>
      <c r="P45" s="360"/>
      <c r="Q45" s="360"/>
      <c r="R45" s="360"/>
      <c r="S45" s="360"/>
      <c r="T45" s="360"/>
      <c r="U45" s="360"/>
      <c r="V45" s="360"/>
      <c r="W45" s="360"/>
      <c r="X45" s="360"/>
      <c r="Y45" s="360"/>
      <c r="Z45" s="360"/>
      <c r="AA45" s="360"/>
      <c r="AB45" s="360"/>
      <c r="AC45" s="360"/>
      <c r="AD45" s="360"/>
      <c r="AE45" s="360"/>
      <c r="AF45" s="360"/>
      <c r="AG45" s="360"/>
      <c r="AH45" s="360"/>
      <c r="AI45" s="360"/>
      <c r="AJ45" s="360"/>
      <c r="AK45" s="360"/>
      <c r="AL45" s="360"/>
      <c r="AM45" s="360"/>
      <c r="AN45" s="360"/>
      <c r="AO45" s="360"/>
      <c r="AP45" s="360"/>
      <c r="AQ45" s="360"/>
      <c r="AR45" s="360"/>
      <c r="AS45" s="360"/>
      <c r="AT45" s="360"/>
      <c r="AU45" s="360"/>
      <c r="AV45" s="360"/>
      <c r="AW45" s="360"/>
      <c r="AX45" s="53"/>
    </row>
    <row r="46" spans="1:50" s="16" customFormat="1" ht="12" customHeight="1">
      <c r="A46" s="361"/>
      <c r="B46" s="362"/>
      <c r="C46" s="362"/>
      <c r="D46" s="362"/>
      <c r="E46" s="362"/>
      <c r="F46" s="362"/>
      <c r="G46" s="362"/>
      <c r="H46" s="362"/>
      <c r="I46" s="362"/>
      <c r="J46" s="362"/>
      <c r="K46" s="362"/>
      <c r="L46" s="362"/>
      <c r="M46" s="362"/>
      <c r="N46" s="362"/>
      <c r="O46" s="362"/>
      <c r="P46" s="362"/>
      <c r="Q46" s="362"/>
      <c r="R46" s="362"/>
      <c r="S46" s="362"/>
      <c r="T46" s="362"/>
      <c r="U46" s="362"/>
      <c r="V46" s="362"/>
      <c r="W46" s="362"/>
      <c r="X46" s="362"/>
      <c r="Y46" s="362"/>
      <c r="Z46" s="362"/>
      <c r="AA46" s="362"/>
      <c r="AB46" s="362"/>
      <c r="AC46" s="362"/>
      <c r="AD46" s="362"/>
      <c r="AE46" s="362"/>
      <c r="AF46" s="362"/>
      <c r="AG46" s="362"/>
      <c r="AH46" s="362"/>
      <c r="AI46" s="362"/>
      <c r="AJ46" s="362"/>
      <c r="AK46" s="362"/>
      <c r="AL46" s="362"/>
      <c r="AM46" s="362"/>
      <c r="AN46" s="362"/>
      <c r="AO46" s="362"/>
      <c r="AP46" s="362"/>
      <c r="AQ46" s="362"/>
      <c r="AR46" s="362"/>
      <c r="AS46" s="362"/>
      <c r="AT46" s="362"/>
      <c r="AU46" s="362"/>
      <c r="AV46" s="362"/>
      <c r="AW46" s="362"/>
      <c r="AX46" s="363"/>
    </row>
    <row r="47" spans="1:50" s="18" customFormat="1" ht="18.75" customHeight="1" thickBot="1">
      <c r="A47" s="364" t="s">
        <v>94</v>
      </c>
      <c r="B47" s="365"/>
      <c r="C47" s="365"/>
      <c r="D47" s="365"/>
      <c r="E47" s="365"/>
      <c r="F47" s="365"/>
      <c r="G47" s="365"/>
      <c r="H47" s="365"/>
      <c r="I47" s="365"/>
      <c r="J47" s="365"/>
      <c r="K47" s="365"/>
      <c r="L47" s="365"/>
      <c r="M47" s="365"/>
      <c r="N47" s="365"/>
      <c r="O47" s="365"/>
      <c r="P47" s="365"/>
      <c r="Q47" s="365"/>
      <c r="R47" s="365"/>
      <c r="S47" s="365"/>
      <c r="T47" s="365"/>
      <c r="U47" s="365"/>
      <c r="V47" s="365"/>
      <c r="W47" s="365"/>
      <c r="X47" s="365"/>
      <c r="Y47" s="365"/>
      <c r="Z47" s="365"/>
      <c r="AA47" s="365"/>
      <c r="AB47" s="365"/>
      <c r="AC47" s="365"/>
      <c r="AD47" s="365"/>
      <c r="AE47" s="365"/>
      <c r="AF47" s="365"/>
      <c r="AG47" s="365"/>
      <c r="AH47" s="365"/>
      <c r="AI47" s="365"/>
      <c r="AJ47" s="365"/>
      <c r="AK47" s="365"/>
      <c r="AL47" s="365"/>
      <c r="AM47" s="365"/>
      <c r="AN47" s="365"/>
      <c r="AO47" s="365"/>
      <c r="AP47" s="365"/>
      <c r="AQ47" s="365"/>
      <c r="AR47" s="365"/>
      <c r="AS47" s="365"/>
      <c r="AT47" s="365"/>
      <c r="AU47" s="365"/>
      <c r="AV47" s="365"/>
      <c r="AW47" s="365"/>
      <c r="AX47" s="366"/>
    </row>
    <row r="48" spans="1:50" ht="55.5" customHeight="1">
      <c r="A48" s="367" t="s">
        <v>92</v>
      </c>
      <c r="B48" s="368"/>
      <c r="C48" s="373" t="s">
        <v>155</v>
      </c>
      <c r="D48" s="374"/>
      <c r="E48" s="374"/>
      <c r="F48" s="374"/>
      <c r="G48" s="374"/>
      <c r="H48" s="374"/>
      <c r="I48" s="374"/>
      <c r="J48" s="374"/>
      <c r="K48" s="374"/>
      <c r="L48" s="374"/>
      <c r="M48" s="374"/>
      <c r="N48" s="374"/>
      <c r="O48" s="374"/>
      <c r="P48" s="374"/>
      <c r="Q48" s="374"/>
      <c r="R48" s="374"/>
      <c r="S48" s="374"/>
      <c r="T48" s="374"/>
      <c r="U48" s="374"/>
      <c r="V48" s="374"/>
      <c r="W48" s="374"/>
      <c r="X48" s="374"/>
      <c r="Y48" s="374"/>
      <c r="Z48" s="374"/>
      <c r="AA48" s="374"/>
      <c r="AB48" s="374"/>
      <c r="AC48" s="374"/>
      <c r="AD48" s="374"/>
      <c r="AE48" s="374"/>
      <c r="AF48" s="374"/>
      <c r="AG48" s="374"/>
      <c r="AH48" s="374"/>
      <c r="AI48" s="374"/>
      <c r="AJ48" s="374"/>
      <c r="AK48" s="374"/>
      <c r="AL48" s="375" t="s">
        <v>156</v>
      </c>
      <c r="AM48" s="376"/>
      <c r="AN48" s="376"/>
      <c r="AO48" s="376"/>
      <c r="AP48" s="376"/>
      <c r="AQ48" s="376"/>
      <c r="AR48" s="377"/>
      <c r="AS48" s="497"/>
      <c r="AT48" s="498"/>
      <c r="AU48" s="498"/>
      <c r="AV48" s="498"/>
      <c r="AW48" s="498"/>
      <c r="AX48" s="499"/>
    </row>
    <row r="49" spans="1:50" s="91" customFormat="1" ht="24.95" customHeight="1">
      <c r="A49" s="369"/>
      <c r="B49" s="370"/>
      <c r="C49" s="381" t="s">
        <v>17</v>
      </c>
      <c r="D49" s="382"/>
      <c r="E49" s="382"/>
      <c r="F49" s="382"/>
      <c r="G49" s="382"/>
      <c r="H49" s="382"/>
      <c r="I49" s="382"/>
      <c r="J49" s="382"/>
      <c r="K49" s="382"/>
      <c r="L49" s="382"/>
      <c r="M49" s="382"/>
      <c r="N49" s="383"/>
      <c r="O49" s="393" t="s">
        <v>126</v>
      </c>
      <c r="P49" s="393"/>
      <c r="Q49" s="393"/>
      <c r="R49" s="394" t="s">
        <v>127</v>
      </c>
      <c r="S49" s="395"/>
      <c r="T49" s="395"/>
      <c r="U49" s="500"/>
      <c r="V49" s="500"/>
      <c r="W49" s="397" t="s">
        <v>129</v>
      </c>
      <c r="X49" s="397"/>
      <c r="Y49" s="397"/>
      <c r="Z49" s="397"/>
      <c r="AA49" s="397"/>
      <c r="AB49" s="397"/>
      <c r="AC49" s="397"/>
      <c r="AD49" s="397"/>
      <c r="AE49" s="397"/>
      <c r="AF49" s="397"/>
      <c r="AG49" s="500"/>
      <c r="AH49" s="500"/>
      <c r="AI49" s="395" t="s">
        <v>130</v>
      </c>
      <c r="AJ49" s="395"/>
      <c r="AK49" s="395"/>
      <c r="AL49" s="395"/>
      <c r="AM49" s="395"/>
      <c r="AN49" s="395"/>
      <c r="AO49" s="395"/>
      <c r="AP49" s="395"/>
      <c r="AQ49" s="395"/>
      <c r="AR49" s="395"/>
      <c r="AS49" s="395"/>
      <c r="AT49" s="395"/>
      <c r="AU49" s="395"/>
      <c r="AV49" s="395"/>
      <c r="AW49" s="395"/>
      <c r="AX49" s="399"/>
    </row>
    <row r="50" spans="1:50" s="91" customFormat="1" ht="24.95" customHeight="1">
      <c r="A50" s="369"/>
      <c r="B50" s="370"/>
      <c r="C50" s="384"/>
      <c r="D50" s="385"/>
      <c r="E50" s="385"/>
      <c r="F50" s="385"/>
      <c r="G50" s="385"/>
      <c r="H50" s="385"/>
      <c r="I50" s="385"/>
      <c r="J50" s="385"/>
      <c r="K50" s="385"/>
      <c r="L50" s="385"/>
      <c r="M50" s="385"/>
      <c r="N50" s="386"/>
      <c r="O50" s="393" t="s">
        <v>128</v>
      </c>
      <c r="P50" s="393"/>
      <c r="Q50" s="393"/>
      <c r="R50" s="394" t="s">
        <v>127</v>
      </c>
      <c r="S50" s="395"/>
      <c r="T50" s="395"/>
      <c r="U50" s="500"/>
      <c r="V50" s="500"/>
      <c r="W50" s="397" t="s">
        <v>129</v>
      </c>
      <c r="X50" s="397"/>
      <c r="Y50" s="397"/>
      <c r="Z50" s="397"/>
      <c r="AA50" s="397"/>
      <c r="AB50" s="397"/>
      <c r="AC50" s="397"/>
      <c r="AD50" s="397"/>
      <c r="AE50" s="397"/>
      <c r="AF50" s="397"/>
      <c r="AG50" s="500"/>
      <c r="AH50" s="500"/>
      <c r="AI50" s="395" t="s">
        <v>130</v>
      </c>
      <c r="AJ50" s="395"/>
      <c r="AK50" s="395"/>
      <c r="AL50" s="395"/>
      <c r="AM50" s="395"/>
      <c r="AN50" s="395"/>
      <c r="AO50" s="395"/>
      <c r="AP50" s="395"/>
      <c r="AQ50" s="395"/>
      <c r="AR50" s="395"/>
      <c r="AS50" s="395"/>
      <c r="AT50" s="395"/>
      <c r="AU50" s="395"/>
      <c r="AV50" s="395"/>
      <c r="AW50" s="395"/>
      <c r="AX50" s="399"/>
    </row>
    <row r="51" spans="1:50" s="91" customFormat="1" ht="24.95" customHeight="1">
      <c r="A51" s="369"/>
      <c r="B51" s="370"/>
      <c r="C51" s="387" t="s">
        <v>179</v>
      </c>
      <c r="D51" s="388"/>
      <c r="E51" s="388"/>
      <c r="F51" s="388"/>
      <c r="G51" s="388"/>
      <c r="H51" s="388"/>
      <c r="I51" s="388"/>
      <c r="J51" s="388"/>
      <c r="K51" s="388"/>
      <c r="L51" s="388"/>
      <c r="M51" s="388"/>
      <c r="N51" s="389"/>
      <c r="O51" s="393" t="s">
        <v>126</v>
      </c>
      <c r="P51" s="393"/>
      <c r="Q51" s="393"/>
      <c r="R51" s="394" t="s">
        <v>127</v>
      </c>
      <c r="S51" s="395"/>
      <c r="T51" s="395"/>
      <c r="U51" s="396" t="str">
        <f>IF(U49="","",U49)</f>
        <v/>
      </c>
      <c r="V51" s="396"/>
      <c r="W51" s="397" t="s">
        <v>129</v>
      </c>
      <c r="X51" s="397"/>
      <c r="Y51" s="397"/>
      <c r="Z51" s="397"/>
      <c r="AA51" s="397"/>
      <c r="AB51" s="397"/>
      <c r="AC51" s="397"/>
      <c r="AD51" s="397"/>
      <c r="AE51" s="397"/>
      <c r="AF51" s="397"/>
      <c r="AG51" s="500"/>
      <c r="AH51" s="500"/>
      <c r="AI51" s="395" t="s">
        <v>130</v>
      </c>
      <c r="AJ51" s="395"/>
      <c r="AK51" s="395"/>
      <c r="AL51" s="395"/>
      <c r="AM51" s="395"/>
      <c r="AN51" s="395"/>
      <c r="AO51" s="395"/>
      <c r="AP51" s="395"/>
      <c r="AQ51" s="395"/>
      <c r="AR51" s="395"/>
      <c r="AS51" s="395"/>
      <c r="AT51" s="395"/>
      <c r="AU51" s="395"/>
      <c r="AV51" s="395"/>
      <c r="AW51" s="395"/>
      <c r="AX51" s="399"/>
    </row>
    <row r="52" spans="1:50" s="91" customFormat="1" ht="24.95" customHeight="1">
      <c r="A52" s="369"/>
      <c r="B52" s="370"/>
      <c r="C52" s="390"/>
      <c r="D52" s="391"/>
      <c r="E52" s="391"/>
      <c r="F52" s="391"/>
      <c r="G52" s="391"/>
      <c r="H52" s="391"/>
      <c r="I52" s="391"/>
      <c r="J52" s="391"/>
      <c r="K52" s="391"/>
      <c r="L52" s="391"/>
      <c r="M52" s="391"/>
      <c r="N52" s="392"/>
      <c r="O52" s="393" t="s">
        <v>128</v>
      </c>
      <c r="P52" s="393"/>
      <c r="Q52" s="393"/>
      <c r="R52" s="394" t="s">
        <v>127</v>
      </c>
      <c r="S52" s="395"/>
      <c r="T52" s="395"/>
      <c r="U52" s="396" t="str">
        <f>IF(U50="","",U50)</f>
        <v/>
      </c>
      <c r="V52" s="396"/>
      <c r="W52" s="397" t="s">
        <v>129</v>
      </c>
      <c r="X52" s="397"/>
      <c r="Y52" s="397"/>
      <c r="Z52" s="397"/>
      <c r="AA52" s="397"/>
      <c r="AB52" s="397"/>
      <c r="AC52" s="397"/>
      <c r="AD52" s="397"/>
      <c r="AE52" s="397"/>
      <c r="AF52" s="397"/>
      <c r="AG52" s="500"/>
      <c r="AH52" s="500"/>
      <c r="AI52" s="395" t="s">
        <v>130</v>
      </c>
      <c r="AJ52" s="395"/>
      <c r="AK52" s="395"/>
      <c r="AL52" s="395"/>
      <c r="AM52" s="395"/>
      <c r="AN52" s="395"/>
      <c r="AO52" s="395"/>
      <c r="AP52" s="395"/>
      <c r="AQ52" s="395"/>
      <c r="AR52" s="395"/>
      <c r="AS52" s="395"/>
      <c r="AT52" s="395"/>
      <c r="AU52" s="395"/>
      <c r="AV52" s="395"/>
      <c r="AW52" s="395"/>
      <c r="AX52" s="399"/>
    </row>
    <row r="53" spans="1:50" s="91" customFormat="1" ht="50.25" customHeight="1">
      <c r="A53" s="369"/>
      <c r="B53" s="370"/>
      <c r="C53" s="388" t="s">
        <v>157</v>
      </c>
      <c r="D53" s="388"/>
      <c r="E53" s="388"/>
      <c r="F53" s="388"/>
      <c r="G53" s="388"/>
      <c r="H53" s="388"/>
      <c r="I53" s="388"/>
      <c r="J53" s="388"/>
      <c r="K53" s="388"/>
      <c r="L53" s="388"/>
      <c r="M53" s="388"/>
      <c r="N53" s="389"/>
      <c r="O53" s="405"/>
      <c r="P53" s="405"/>
      <c r="Q53" s="405"/>
      <c r="R53" s="405"/>
      <c r="S53" s="405"/>
      <c r="T53" s="405"/>
      <c r="U53" s="405"/>
      <c r="V53" s="405"/>
      <c r="W53" s="405"/>
      <c r="X53" s="405"/>
      <c r="Y53" s="405"/>
      <c r="Z53" s="405"/>
      <c r="AA53" s="405"/>
      <c r="AB53" s="405"/>
      <c r="AC53" s="405"/>
      <c r="AD53" s="405"/>
      <c r="AE53" s="405"/>
      <c r="AF53" s="405"/>
      <c r="AG53" s="405"/>
      <c r="AH53" s="405"/>
      <c r="AI53" s="405"/>
      <c r="AJ53" s="405"/>
      <c r="AK53" s="405"/>
      <c r="AL53" s="405"/>
      <c r="AM53" s="405"/>
      <c r="AN53" s="405"/>
      <c r="AO53" s="405"/>
      <c r="AP53" s="405"/>
      <c r="AQ53" s="405"/>
      <c r="AR53" s="405"/>
      <c r="AS53" s="405"/>
      <c r="AT53" s="405"/>
      <c r="AU53" s="405"/>
      <c r="AV53" s="405"/>
      <c r="AW53" s="405"/>
      <c r="AX53" s="406"/>
    </row>
    <row r="54" spans="1:50" ht="51.75" customHeight="1" thickBot="1">
      <c r="A54" s="371"/>
      <c r="B54" s="372"/>
      <c r="C54" s="407" t="s">
        <v>180</v>
      </c>
      <c r="D54" s="407"/>
      <c r="E54" s="407"/>
      <c r="F54" s="407"/>
      <c r="G54" s="407"/>
      <c r="H54" s="407"/>
      <c r="I54" s="407"/>
      <c r="J54" s="407"/>
      <c r="K54" s="407"/>
      <c r="L54" s="407"/>
      <c r="M54" s="407"/>
      <c r="N54" s="408"/>
      <c r="O54" s="410"/>
      <c r="P54" s="410"/>
      <c r="Q54" s="410"/>
      <c r="R54" s="410"/>
      <c r="S54" s="410"/>
      <c r="T54" s="410"/>
      <c r="U54" s="410"/>
      <c r="V54" s="410"/>
      <c r="W54" s="410"/>
      <c r="X54" s="410"/>
      <c r="Y54" s="410"/>
      <c r="Z54" s="410"/>
      <c r="AA54" s="410"/>
      <c r="AB54" s="410"/>
      <c r="AC54" s="410"/>
      <c r="AD54" s="410"/>
      <c r="AE54" s="410"/>
      <c r="AF54" s="410"/>
      <c r="AG54" s="410"/>
      <c r="AH54" s="410"/>
      <c r="AI54" s="410"/>
      <c r="AJ54" s="410"/>
      <c r="AK54" s="410"/>
      <c r="AL54" s="410"/>
      <c r="AM54" s="410"/>
      <c r="AN54" s="410"/>
      <c r="AO54" s="410"/>
      <c r="AP54" s="410"/>
      <c r="AQ54" s="410"/>
      <c r="AR54" s="410"/>
      <c r="AS54" s="410"/>
      <c r="AT54" s="410"/>
      <c r="AU54" s="410"/>
      <c r="AV54" s="410"/>
      <c r="AW54" s="410"/>
      <c r="AX54" s="411"/>
    </row>
    <row r="55" spans="1:50" ht="24.75" customHeight="1" thickBot="1"/>
    <row r="56" spans="1:50" ht="14.25" thickTop="1">
      <c r="B56" s="412" t="s">
        <v>105</v>
      </c>
      <c r="C56" s="413"/>
      <c r="D56" s="413"/>
      <c r="E56" s="413"/>
      <c r="F56" s="413"/>
      <c r="G56" s="413"/>
      <c r="H56" s="413"/>
      <c r="I56" s="413"/>
      <c r="J56" s="413"/>
      <c r="K56" s="413"/>
      <c r="L56" s="413"/>
      <c r="M56" s="413"/>
      <c r="N56" s="413"/>
      <c r="O56" s="413"/>
      <c r="P56" s="413"/>
      <c r="Q56" s="413"/>
      <c r="R56" s="413"/>
      <c r="S56" s="413"/>
      <c r="T56" s="413"/>
      <c r="U56" s="413"/>
      <c r="V56" s="413"/>
      <c r="W56" s="413"/>
      <c r="X56" s="413"/>
      <c r="Y56" s="413"/>
      <c r="Z56" s="413"/>
      <c r="AA56" s="413"/>
      <c r="AB56" s="413"/>
      <c r="AC56" s="413"/>
      <c r="AD56" s="413"/>
      <c r="AE56" s="413"/>
      <c r="AF56" s="413"/>
      <c r="AG56" s="413"/>
      <c r="AH56" s="413"/>
      <c r="AI56" s="413"/>
      <c r="AJ56" s="413"/>
      <c r="AK56" s="413"/>
      <c r="AL56" s="413"/>
      <c r="AM56" s="413"/>
      <c r="AN56" s="413"/>
      <c r="AO56" s="413"/>
      <c r="AP56" s="413"/>
      <c r="AQ56" s="413"/>
      <c r="AR56" s="413"/>
      <c r="AS56" s="413"/>
      <c r="AT56" s="413"/>
      <c r="AU56" s="413"/>
      <c r="AV56" s="413"/>
      <c r="AW56" s="413"/>
      <c r="AX56" s="414"/>
    </row>
    <row r="57" spans="1:50">
      <c r="B57" s="415"/>
      <c r="C57" s="416"/>
      <c r="D57" s="416"/>
      <c r="E57" s="416"/>
      <c r="F57" s="416"/>
      <c r="G57" s="416"/>
      <c r="H57" s="416"/>
      <c r="I57" s="416"/>
      <c r="J57" s="416"/>
      <c r="K57" s="416"/>
      <c r="L57" s="416"/>
      <c r="M57" s="416"/>
      <c r="N57" s="416"/>
      <c r="O57" s="416"/>
      <c r="P57" s="416"/>
      <c r="Q57" s="416"/>
      <c r="R57" s="416"/>
      <c r="S57" s="416"/>
      <c r="T57" s="416"/>
      <c r="U57" s="416"/>
      <c r="V57" s="416"/>
      <c r="W57" s="416"/>
      <c r="X57" s="416"/>
      <c r="Y57" s="416"/>
      <c r="Z57" s="416"/>
      <c r="AA57" s="416"/>
      <c r="AB57" s="416"/>
      <c r="AC57" s="416"/>
      <c r="AD57" s="416"/>
      <c r="AE57" s="416"/>
      <c r="AF57" s="416"/>
      <c r="AG57" s="416"/>
      <c r="AH57" s="416"/>
      <c r="AI57" s="416"/>
      <c r="AJ57" s="416"/>
      <c r="AK57" s="416"/>
      <c r="AL57" s="416"/>
      <c r="AM57" s="416"/>
      <c r="AN57" s="416"/>
      <c r="AO57" s="416"/>
      <c r="AP57" s="416"/>
      <c r="AQ57" s="416"/>
      <c r="AR57" s="416"/>
      <c r="AS57" s="416"/>
      <c r="AT57" s="416"/>
      <c r="AU57" s="416"/>
      <c r="AV57" s="416"/>
      <c r="AW57" s="416"/>
      <c r="AX57" s="417"/>
    </row>
    <row r="58" spans="1:50" ht="14.25" customHeight="1" thickBot="1">
      <c r="B58" s="418"/>
      <c r="C58" s="419"/>
      <c r="D58" s="419"/>
      <c r="E58" s="419"/>
      <c r="F58" s="419"/>
      <c r="G58" s="419"/>
      <c r="H58" s="419"/>
      <c r="I58" s="419"/>
      <c r="J58" s="419"/>
      <c r="K58" s="419"/>
      <c r="L58" s="419"/>
      <c r="M58" s="419"/>
      <c r="N58" s="419"/>
      <c r="O58" s="419"/>
      <c r="P58" s="419"/>
      <c r="Q58" s="419"/>
      <c r="R58" s="419"/>
      <c r="S58" s="419"/>
      <c r="T58" s="419"/>
      <c r="U58" s="419"/>
      <c r="V58" s="419"/>
      <c r="W58" s="419"/>
      <c r="X58" s="419"/>
      <c r="Y58" s="419"/>
      <c r="Z58" s="419"/>
      <c r="AA58" s="419"/>
      <c r="AB58" s="419"/>
      <c r="AC58" s="419"/>
      <c r="AD58" s="419"/>
      <c r="AE58" s="419"/>
      <c r="AF58" s="419"/>
      <c r="AG58" s="419"/>
      <c r="AH58" s="419"/>
      <c r="AI58" s="419"/>
      <c r="AJ58" s="419"/>
      <c r="AK58" s="419"/>
      <c r="AL58" s="419"/>
      <c r="AM58" s="419"/>
      <c r="AN58" s="419"/>
      <c r="AO58" s="419"/>
      <c r="AP58" s="419"/>
      <c r="AQ58" s="419"/>
      <c r="AR58" s="419"/>
      <c r="AS58" s="419"/>
      <c r="AT58" s="419"/>
      <c r="AU58" s="419"/>
      <c r="AV58" s="419"/>
      <c r="AW58" s="419"/>
      <c r="AX58" s="420"/>
    </row>
    <row r="59" spans="1:50" ht="14.25" thickTop="1"/>
    <row r="60" spans="1:50" ht="47.1" customHeight="1">
      <c r="E60" s="421" t="str">
        <f>IF(基本情報入力!AO35="確認しました。","☑","□")</f>
        <v>☑</v>
      </c>
      <c r="F60" s="421"/>
      <c r="G60" s="401" t="str">
        <f>基本情報入力!C35</f>
        <v>介護ロボットの導入・活用及び見守り機器の導入に伴う通信環境整備により、業務の改善・効率化等が進められ、職員の業務負担軽減や、サービスの質の向上など生産性向上が図られるとともに、収支の改善が図られた場合には、職員の賃金へも適切に還元することとし、その旨を職員等に周知すること。</v>
      </c>
      <c r="H60" s="402"/>
      <c r="I60" s="402"/>
      <c r="J60" s="402"/>
      <c r="K60" s="402"/>
      <c r="L60" s="402"/>
      <c r="M60" s="402"/>
      <c r="N60" s="402"/>
      <c r="O60" s="402"/>
      <c r="P60" s="402"/>
      <c r="Q60" s="402"/>
      <c r="R60" s="402"/>
      <c r="S60" s="402"/>
      <c r="T60" s="402"/>
      <c r="U60" s="402"/>
      <c r="V60" s="402"/>
      <c r="W60" s="402"/>
      <c r="X60" s="402"/>
      <c r="Y60" s="402"/>
      <c r="Z60" s="402"/>
      <c r="AA60" s="402"/>
      <c r="AB60" s="402"/>
      <c r="AC60" s="402"/>
      <c r="AD60" s="402"/>
      <c r="AE60" s="402"/>
      <c r="AF60" s="402"/>
      <c r="AG60" s="402"/>
      <c r="AH60" s="402"/>
      <c r="AI60" s="402"/>
      <c r="AJ60" s="402"/>
      <c r="AK60" s="402"/>
      <c r="AL60" s="402"/>
      <c r="AM60" s="402"/>
      <c r="AN60" s="402"/>
      <c r="AO60" s="402"/>
      <c r="AP60" s="402"/>
      <c r="AQ60" s="402"/>
      <c r="AR60" s="402"/>
      <c r="AS60" s="402"/>
      <c r="AT60" s="402"/>
      <c r="AU60" s="402"/>
      <c r="AV60" s="403"/>
    </row>
    <row r="62" spans="1:50" ht="38.25" customHeight="1">
      <c r="E62" s="400" t="str">
        <f>IF(基本情報入力!AO36="確認しました。","☑","□")</f>
        <v>☑</v>
      </c>
      <c r="F62" s="400"/>
      <c r="G62" s="401" t="str">
        <f>基本情報入力!C36</f>
        <v>導入した年度を含む３年間（３回）は使用状況報告書を大阪府に提出すること。（報告書の様式は、３月中に対象施設あてメールで送付予定）</v>
      </c>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3"/>
    </row>
    <row r="63" spans="1:50" ht="13.5" customHeight="1">
      <c r="E63" s="92"/>
      <c r="F63" s="92"/>
      <c r="G63" s="94"/>
      <c r="H63" s="94"/>
      <c r="I63" s="94"/>
      <c r="J63" s="94"/>
      <c r="K63" s="94"/>
      <c r="L63" s="94"/>
      <c r="M63" s="94"/>
      <c r="N63" s="94"/>
      <c r="O63" s="94"/>
      <c r="P63" s="94"/>
      <c r="Q63" s="94"/>
      <c r="R63" s="94"/>
      <c r="S63" s="94"/>
      <c r="T63" s="94"/>
      <c r="U63" s="94"/>
      <c r="V63" s="94"/>
      <c r="W63" s="94"/>
      <c r="X63" s="94"/>
      <c r="Y63" s="94"/>
      <c r="Z63" s="94"/>
      <c r="AA63" s="94"/>
      <c r="AB63" s="94"/>
      <c r="AC63" s="94"/>
      <c r="AD63" s="94"/>
      <c r="AE63" s="94"/>
      <c r="AF63" s="94"/>
      <c r="AG63" s="94"/>
      <c r="AH63" s="94"/>
      <c r="AI63" s="94"/>
      <c r="AJ63" s="94"/>
      <c r="AK63" s="94"/>
      <c r="AL63" s="94"/>
      <c r="AM63" s="94"/>
      <c r="AN63" s="94"/>
      <c r="AO63" s="94"/>
      <c r="AP63" s="94"/>
      <c r="AQ63" s="94"/>
      <c r="AR63" s="94"/>
      <c r="AS63" s="94"/>
      <c r="AT63" s="94"/>
      <c r="AU63" s="94"/>
      <c r="AV63" s="94"/>
    </row>
    <row r="64" spans="1:50" ht="54" customHeight="1">
      <c r="E64" s="400" t="str">
        <f>IF(基本情報入力!AO37="確認しました。","☑","□")</f>
        <v>☑</v>
      </c>
      <c r="F64" s="400"/>
      <c r="G64" s="401" t="str">
        <f>基本情報入力!C37</f>
        <v>本事業において、介護ロボットの導入及び見守り機器の導入に伴う通信環境整備を行った事業者については、導入年度に、厚生労働省老健局高齢者支援課介護業務効率化・生産性向上推進室に導入製品の内容や、導入効果等を報告すること。（報告様式等その他詳細については、厚労省から通知があり次第、大阪府から別途通知する。）</v>
      </c>
      <c r="H64" s="402"/>
      <c r="I64" s="402"/>
      <c r="J64" s="402"/>
      <c r="K64" s="402"/>
      <c r="L64" s="402"/>
      <c r="M64" s="402"/>
      <c r="N64" s="402"/>
      <c r="O64" s="402"/>
      <c r="P64" s="402"/>
      <c r="Q64" s="402"/>
      <c r="R64" s="402"/>
      <c r="S64" s="402"/>
      <c r="T64" s="402"/>
      <c r="U64" s="402"/>
      <c r="V64" s="402"/>
      <c r="W64" s="402"/>
      <c r="X64" s="402"/>
      <c r="Y64" s="402"/>
      <c r="Z64" s="402"/>
      <c r="AA64" s="402"/>
      <c r="AB64" s="402"/>
      <c r="AC64" s="402"/>
      <c r="AD64" s="402"/>
      <c r="AE64" s="402"/>
      <c r="AF64" s="402"/>
      <c r="AG64" s="402"/>
      <c r="AH64" s="402"/>
      <c r="AI64" s="402"/>
      <c r="AJ64" s="402"/>
      <c r="AK64" s="402"/>
      <c r="AL64" s="402"/>
      <c r="AM64" s="402"/>
      <c r="AN64" s="402"/>
      <c r="AO64" s="402"/>
      <c r="AP64" s="402"/>
      <c r="AQ64" s="402"/>
      <c r="AR64" s="402"/>
      <c r="AS64" s="402"/>
      <c r="AT64" s="402"/>
      <c r="AU64" s="402"/>
      <c r="AV64" s="403"/>
    </row>
    <row r="66" spans="1:48" ht="37.5" customHeight="1">
      <c r="E66" s="400" t="str">
        <f>IF(基本情報入力!AO38="他の補助金等を受けていません。","☑","□")</f>
        <v>☑</v>
      </c>
      <c r="F66" s="400"/>
      <c r="G66" s="401" t="str">
        <f>基本情報入力!C38</f>
        <v>介護ロボットの導入及び通信環境の整備について、大阪労働局が実施する「人材確保等支援助成金（介護福祉機器助成コース）」等、他の補助金・助成金・交付金等を重複して受けていない。</v>
      </c>
      <c r="H66" s="402"/>
      <c r="I66" s="402"/>
      <c r="J66" s="402"/>
      <c r="K66" s="402"/>
      <c r="L66" s="402"/>
      <c r="M66" s="402"/>
      <c r="N66" s="402"/>
      <c r="O66" s="402"/>
      <c r="P66" s="402"/>
      <c r="Q66" s="402"/>
      <c r="R66" s="402"/>
      <c r="S66" s="402"/>
      <c r="T66" s="402"/>
      <c r="U66" s="402"/>
      <c r="V66" s="402"/>
      <c r="W66" s="402"/>
      <c r="X66" s="402"/>
      <c r="Y66" s="402"/>
      <c r="Z66" s="402"/>
      <c r="AA66" s="402"/>
      <c r="AB66" s="402"/>
      <c r="AC66" s="402"/>
      <c r="AD66" s="402"/>
      <c r="AE66" s="402"/>
      <c r="AF66" s="402"/>
      <c r="AG66" s="402"/>
      <c r="AH66" s="402"/>
      <c r="AI66" s="402"/>
      <c r="AJ66" s="402"/>
      <c r="AK66" s="402"/>
      <c r="AL66" s="402"/>
      <c r="AM66" s="402"/>
      <c r="AN66" s="402"/>
      <c r="AO66" s="402"/>
      <c r="AP66" s="402"/>
      <c r="AQ66" s="402"/>
      <c r="AR66" s="402"/>
      <c r="AS66" s="402"/>
      <c r="AT66" s="402"/>
      <c r="AU66" s="402"/>
      <c r="AV66" s="403"/>
    </row>
    <row r="69" spans="1:48" ht="12.75" customHeight="1"/>
    <row r="72" spans="1:48">
      <c r="A72" s="24" t="s">
        <v>208</v>
      </c>
      <c r="B72" s="24">
        <v>1</v>
      </c>
      <c r="E72" s="87"/>
      <c r="F72" s="24">
        <f>VLOOKUP(A15,A72:B79,2,FALSE)</f>
        <v>2</v>
      </c>
    </row>
    <row r="73" spans="1:48">
      <c r="A73" s="24" t="s">
        <v>209</v>
      </c>
      <c r="B73" s="24">
        <v>2</v>
      </c>
      <c r="E73" s="87"/>
    </row>
    <row r="74" spans="1:48">
      <c r="A74" s="24" t="s">
        <v>210</v>
      </c>
      <c r="B74" s="24">
        <v>3</v>
      </c>
      <c r="E74" s="87"/>
    </row>
    <row r="75" spans="1:48">
      <c r="A75" s="24" t="s">
        <v>211</v>
      </c>
      <c r="B75" s="24">
        <v>4</v>
      </c>
      <c r="E75" s="87"/>
    </row>
    <row r="76" spans="1:48">
      <c r="A76" s="24" t="s">
        <v>212</v>
      </c>
      <c r="B76" s="24">
        <v>5</v>
      </c>
      <c r="E76" s="87"/>
    </row>
    <row r="77" spans="1:48">
      <c r="A77" s="24" t="s">
        <v>213</v>
      </c>
      <c r="B77" s="24">
        <v>6</v>
      </c>
      <c r="E77" s="87"/>
    </row>
    <row r="78" spans="1:48">
      <c r="A78" s="24" t="s">
        <v>214</v>
      </c>
      <c r="B78" s="24">
        <v>7</v>
      </c>
      <c r="E78" s="87"/>
    </row>
    <row r="79" spans="1:48">
      <c r="A79" s="24" t="s">
        <v>215</v>
      </c>
      <c r="B79" s="24">
        <v>8</v>
      </c>
      <c r="E79" s="87"/>
    </row>
  </sheetData>
  <sheetProtection formatCells="0" formatColumns="0" formatRows="0"/>
  <mergeCells count="141">
    <mergeCell ref="A2:AX2"/>
    <mergeCell ref="AP3:AX3"/>
    <mergeCell ref="A5:Q5"/>
    <mergeCell ref="R5:W5"/>
    <mergeCell ref="X5:AN5"/>
    <mergeCell ref="AO5:AT5"/>
    <mergeCell ref="AU5:AX5"/>
    <mergeCell ref="A6:Q6"/>
    <mergeCell ref="R6:W6"/>
    <mergeCell ref="X6:AN6"/>
    <mergeCell ref="AO6:AT6"/>
    <mergeCell ref="AU6:AX6"/>
    <mergeCell ref="A9:I9"/>
    <mergeCell ref="J9:R9"/>
    <mergeCell ref="S9:Z9"/>
    <mergeCell ref="AA9:AI9"/>
    <mergeCell ref="AJ9:AX9"/>
    <mergeCell ref="A10:I10"/>
    <mergeCell ref="J10:R10"/>
    <mergeCell ref="S10:Z10"/>
    <mergeCell ref="AA10:AI10"/>
    <mergeCell ref="AJ10:AX10"/>
    <mergeCell ref="A11:I11"/>
    <mergeCell ref="J11:R11"/>
    <mergeCell ref="S11:Z11"/>
    <mergeCell ref="AA11:AI11"/>
    <mergeCell ref="AJ11:AX11"/>
    <mergeCell ref="A16:N16"/>
    <mergeCell ref="AF16:AX16"/>
    <mergeCell ref="A17:AX17"/>
    <mergeCell ref="A18:AX18"/>
    <mergeCell ref="A19:AX19"/>
    <mergeCell ref="A20:F20"/>
    <mergeCell ref="G20:AX20"/>
    <mergeCell ref="A14:N14"/>
    <mergeCell ref="O14:W14"/>
    <mergeCell ref="X14:AD14"/>
    <mergeCell ref="AE14:AX14"/>
    <mergeCell ref="A15:N15"/>
    <mergeCell ref="O15:W15"/>
    <mergeCell ref="X15:AD15"/>
    <mergeCell ref="AE15:AG15"/>
    <mergeCell ref="AH15:AX15"/>
    <mergeCell ref="A26:F26"/>
    <mergeCell ref="G26:AX26"/>
    <mergeCell ref="A27:AX27"/>
    <mergeCell ref="A28:AX28"/>
    <mergeCell ref="A29:AX29"/>
    <mergeCell ref="B30:M30"/>
    <mergeCell ref="S30:AE30"/>
    <mergeCell ref="AL30:AW30"/>
    <mergeCell ref="A21:F21"/>
    <mergeCell ref="G21:AX21"/>
    <mergeCell ref="A22:AX22"/>
    <mergeCell ref="A23:AX23"/>
    <mergeCell ref="A24:AX24"/>
    <mergeCell ref="A25:F25"/>
    <mergeCell ref="G25:AX25"/>
    <mergeCell ref="B31:M31"/>
    <mergeCell ref="S31:AE31"/>
    <mergeCell ref="AL31:AW31"/>
    <mergeCell ref="B34:C34"/>
    <mergeCell ref="D34:F34"/>
    <mergeCell ref="I34:J34"/>
    <mergeCell ref="K34:M34"/>
    <mergeCell ref="S34:T34"/>
    <mergeCell ref="U34:W34"/>
    <mergeCell ref="AA34:AB34"/>
    <mergeCell ref="AC34:AE34"/>
    <mergeCell ref="AL34:AM34"/>
    <mergeCell ref="AN34:AP34"/>
    <mergeCell ref="AS34:AT34"/>
    <mergeCell ref="AU34:AW34"/>
    <mergeCell ref="A46:AX46"/>
    <mergeCell ref="A47:AX47"/>
    <mergeCell ref="AU36:AW36"/>
    <mergeCell ref="F38:G38"/>
    <mergeCell ref="X38:Y38"/>
    <mergeCell ref="AQ38:AR38"/>
    <mergeCell ref="B40:AW40"/>
    <mergeCell ref="B42:D43"/>
    <mergeCell ref="E42:O43"/>
    <mergeCell ref="R42:T42"/>
    <mergeCell ref="U42:AG42"/>
    <mergeCell ref="AJ42:AL43"/>
    <mergeCell ref="B36:J36"/>
    <mergeCell ref="K36:M36"/>
    <mergeCell ref="S36:AB36"/>
    <mergeCell ref="AC36:AE36"/>
    <mergeCell ref="AL36:AT36"/>
    <mergeCell ref="AM42:AW43"/>
    <mergeCell ref="R43:T43"/>
    <mergeCell ref="U43:AG43"/>
    <mergeCell ref="B45:AW45"/>
    <mergeCell ref="C49:N50"/>
    <mergeCell ref="O49:Q49"/>
    <mergeCell ref="R49:T49"/>
    <mergeCell ref="U49:V49"/>
    <mergeCell ref="W49:AF49"/>
    <mergeCell ref="AG49:AH49"/>
    <mergeCell ref="AI51:AJ51"/>
    <mergeCell ref="AK51:AX51"/>
    <mergeCell ref="O52:Q52"/>
    <mergeCell ref="O51:Q51"/>
    <mergeCell ref="R51:T51"/>
    <mergeCell ref="U51:V51"/>
    <mergeCell ref="W51:AF51"/>
    <mergeCell ref="AG51:AH51"/>
    <mergeCell ref="AI49:AJ49"/>
    <mergeCell ref="AK49:AX49"/>
    <mergeCell ref="O50:Q50"/>
    <mergeCell ref="R50:T50"/>
    <mergeCell ref="U50:V50"/>
    <mergeCell ref="W50:AF50"/>
    <mergeCell ref="AG50:AH50"/>
    <mergeCell ref="AI50:AJ50"/>
    <mergeCell ref="AK50:AX50"/>
    <mergeCell ref="E66:F66"/>
    <mergeCell ref="G66:AV66"/>
    <mergeCell ref="C53:N53"/>
    <mergeCell ref="O53:AX53"/>
    <mergeCell ref="C54:N54"/>
    <mergeCell ref="O54:AX54"/>
    <mergeCell ref="B56:AX58"/>
    <mergeCell ref="E60:F60"/>
    <mergeCell ref="G60:AV60"/>
    <mergeCell ref="A48:B54"/>
    <mergeCell ref="C48:AK48"/>
    <mergeCell ref="AL48:AR48"/>
    <mergeCell ref="AS48:AX48"/>
    <mergeCell ref="R52:T52"/>
    <mergeCell ref="U52:V52"/>
    <mergeCell ref="W52:AF52"/>
    <mergeCell ref="AG52:AH52"/>
    <mergeCell ref="AI52:AJ52"/>
    <mergeCell ref="AK52:AX52"/>
    <mergeCell ref="E62:F62"/>
    <mergeCell ref="G62:AV62"/>
    <mergeCell ref="E64:F64"/>
    <mergeCell ref="G64:AV64"/>
    <mergeCell ref="C51:N52"/>
  </mergeCells>
  <phoneticPr fontId="1"/>
  <dataValidations count="4">
    <dataValidation type="list" allowBlank="1" showInputMessage="1" showErrorMessage="1" sqref="A15:N15">
      <formula1>$A$72:$A$79</formula1>
    </dataValidation>
    <dataValidation type="list" allowBlank="1" showInputMessage="1" showErrorMessage="1" sqref="AU36:AW36 K36:M36 AC36:AE36 AE15:AG15">
      <formula1>"あり,なし"</formula1>
    </dataValidation>
    <dataValidation type="list" allowBlank="1" showInputMessage="1" showErrorMessage="1" sqref="U42:AG42">
      <formula1>"タブレット,スマートフォン,インカム,その他"</formula1>
    </dataValidation>
    <dataValidation type="list" allowBlank="1" showInputMessage="1" showErrorMessage="1" sqref="AS48:AX48 B34:C34 I34:J34 S34:T34 AA34:AB34 AL34:AM34 AS34:AT34">
      <formula1>"〇"</formula1>
    </dataValidation>
  </dataValidations>
  <pageMargins left="1.0236220472440944" right="0.62992125984251968" top="0.94488188976377963" bottom="0.55118110236220474" header="0.31496062992125984" footer="0.31496062992125984"/>
  <pageSetup paperSize="9" scale="76" fitToHeight="0" orientation="portrait" r:id="rId1"/>
  <rowBreaks count="1" manualBreakCount="1">
    <brk id="26" max="49" man="1"/>
  </rowBreaks>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AX41"/>
  <sheetViews>
    <sheetView showGridLines="0" view="pageBreakPreview" zoomScale="85" zoomScaleNormal="120" zoomScaleSheetLayoutView="85" workbookViewId="0"/>
  </sheetViews>
  <sheetFormatPr defaultRowHeight="13.5"/>
  <cols>
    <col min="1" max="1" width="7.375" style="24" customWidth="1"/>
    <col min="2" max="2" width="27.625" style="24" customWidth="1"/>
    <col min="3" max="3" width="9.125" style="24" customWidth="1"/>
    <col min="4" max="4" width="11.875" style="24" customWidth="1"/>
    <col min="5" max="5" width="30" style="24" customWidth="1"/>
    <col min="6" max="6" width="11.5" style="24" customWidth="1"/>
    <col min="7" max="7" width="5.25" style="24" bestFit="1" customWidth="1"/>
    <col min="8" max="8" width="8" style="109" bestFit="1" customWidth="1"/>
    <col min="9" max="9" width="10" style="24" customWidth="1"/>
    <col min="10" max="10" width="8" style="24" bestFit="1" customWidth="1"/>
    <col min="11" max="11" width="11" style="24" customWidth="1"/>
    <col min="12" max="12" width="9.625" style="24" bestFit="1" customWidth="1"/>
    <col min="13" max="15" width="11.5" style="24" customWidth="1"/>
    <col min="21" max="21" width="10.125" bestFit="1" customWidth="1"/>
  </cols>
  <sheetData>
    <row r="1" spans="1:23" ht="17.25" customHeight="1">
      <c r="A1" s="24" t="s">
        <v>76</v>
      </c>
      <c r="F1" s="54"/>
      <c r="G1" s="54"/>
    </row>
    <row r="2" spans="1:23" ht="35.25" customHeight="1">
      <c r="A2" s="520" t="s">
        <v>166</v>
      </c>
      <c r="B2" s="521"/>
      <c r="C2" s="521"/>
      <c r="D2" s="521"/>
      <c r="E2" s="521"/>
      <c r="F2" s="521"/>
      <c r="G2" s="521"/>
      <c r="H2" s="521"/>
      <c r="I2" s="521"/>
      <c r="J2" s="521"/>
      <c r="K2" s="521"/>
      <c r="L2" s="521"/>
      <c r="M2" s="521"/>
      <c r="N2" s="521"/>
      <c r="O2" s="521"/>
    </row>
    <row r="3" spans="1:23" ht="28.5" customHeight="1">
      <c r="K3" s="522" t="s">
        <v>85</v>
      </c>
      <c r="L3" s="522"/>
      <c r="M3" s="523" t="str">
        <f>IF('①交付申請書（様式第１号）'!$E$10="","",'①交付申請書（様式第１号）'!$E$10)</f>
        <v>社会福祉法人○○会</v>
      </c>
      <c r="N3" s="523"/>
      <c r="O3" s="523"/>
    </row>
    <row r="4" spans="1:23" ht="20.25" customHeight="1">
      <c r="A4" s="55" t="s">
        <v>234</v>
      </c>
      <c r="C4" s="56"/>
      <c r="M4" s="57"/>
      <c r="N4" s="323" t="s">
        <v>86</v>
      </c>
      <c r="O4" s="323"/>
    </row>
    <row r="5" spans="1:23" ht="79.5" customHeight="1">
      <c r="A5" s="524" t="s">
        <v>101</v>
      </c>
      <c r="B5" s="526" t="s">
        <v>18</v>
      </c>
      <c r="C5" s="526"/>
      <c r="D5" s="526" t="s">
        <v>19</v>
      </c>
      <c r="E5" s="526"/>
      <c r="F5" s="526"/>
      <c r="G5" s="527" t="s">
        <v>100</v>
      </c>
      <c r="H5" s="529" t="s">
        <v>235</v>
      </c>
      <c r="I5" s="71" t="s">
        <v>99</v>
      </c>
      <c r="J5" s="58" t="s">
        <v>20</v>
      </c>
      <c r="K5" s="58" t="s">
        <v>21</v>
      </c>
      <c r="L5" s="58" t="s">
        <v>34</v>
      </c>
      <c r="M5" s="58" t="s">
        <v>33</v>
      </c>
      <c r="N5" s="58" t="s">
        <v>98</v>
      </c>
      <c r="O5" s="58" t="s">
        <v>22</v>
      </c>
    </row>
    <row r="6" spans="1:23" ht="30" customHeight="1">
      <c r="A6" s="525"/>
      <c r="B6" s="72" t="s">
        <v>23</v>
      </c>
      <c r="C6" s="59" t="s">
        <v>74</v>
      </c>
      <c r="D6" s="58" t="s">
        <v>73</v>
      </c>
      <c r="E6" s="60" t="s">
        <v>24</v>
      </c>
      <c r="F6" s="59" t="s">
        <v>75</v>
      </c>
      <c r="G6" s="528"/>
      <c r="H6" s="530"/>
      <c r="I6" s="60" t="s">
        <v>25</v>
      </c>
      <c r="J6" s="60" t="s">
        <v>26</v>
      </c>
      <c r="K6" s="60" t="s">
        <v>27</v>
      </c>
      <c r="L6" s="60" t="s">
        <v>28</v>
      </c>
      <c r="M6" s="60" t="s">
        <v>29</v>
      </c>
      <c r="N6" s="60" t="s">
        <v>30</v>
      </c>
      <c r="O6" s="60" t="s">
        <v>31</v>
      </c>
    </row>
    <row r="7" spans="1:23" ht="49.5" customHeight="1">
      <c r="A7" s="102" t="s">
        <v>219</v>
      </c>
      <c r="B7" s="115" t="str">
        <f>IF('②導入計画書（介護ロボット）Ａ '!A15="","",'②導入計画書（介護ロボット）Ａ '!O15&amp;CHAR(10)&amp;'②導入計画書（介護ロボット）Ａ '!X15)</f>
        <v>△△△△
（Z-1000）</v>
      </c>
      <c r="C7" s="116">
        <f>IF('②導入計画書（介護ロボット）Ａ '!A15="","",'②導入計画書（介護ロボット）Ａ '!F72)</f>
        <v>5</v>
      </c>
      <c r="D7" s="117" t="str">
        <f>IF('②導入計画書（介護ロボット）Ａ '!A15="","",LEFT('②導入計画書（介護ロボット）Ａ '!R6,2))</f>
        <v>10</v>
      </c>
      <c r="E7" s="118" t="str">
        <f>IF('②導入計画書（介護ロボット）Ａ '!A15="","",'②導入計画書（介護ロボット）Ａ '!X6)</f>
        <v>特別養護老人ホーム○○</v>
      </c>
      <c r="F7" s="119" t="str">
        <f>IF('②導入計画書（介護ロボット）Ａ '!O15="","",基本情報入力!AH15)</f>
        <v>大阪市</v>
      </c>
      <c r="G7" s="107">
        <v>10</v>
      </c>
      <c r="H7" s="108" t="s">
        <v>80</v>
      </c>
      <c r="I7" s="62">
        <v>2000000</v>
      </c>
      <c r="J7" s="62">
        <v>0</v>
      </c>
      <c r="K7" s="66">
        <f>IF(I7="","",I7-J7)</f>
        <v>2000000</v>
      </c>
      <c r="L7" s="63">
        <v>0.75</v>
      </c>
      <c r="M7" s="66">
        <f>IF(K7="","",(ROUNDDOWN(K7*L7,-3)))</f>
        <v>1500000</v>
      </c>
      <c r="N7" s="66">
        <f>IF(C7="","",VLOOKUP(C7,$V$17:$W$25,2,FALSE)*G7)</f>
        <v>3000000</v>
      </c>
      <c r="O7" s="66">
        <f>IF(M7&lt;=N7,M7,N7)</f>
        <v>1500000</v>
      </c>
    </row>
    <row r="8" spans="1:23" ht="49.5" customHeight="1">
      <c r="A8" s="103" t="s">
        <v>220</v>
      </c>
      <c r="B8" s="120" t="str">
        <f>IF(OR('②導入計画書（通信環境整備）B '!O14="〇",'②導入計画書（通信環境整備）B '!O15="〇",'②導入計画書（通信環境整備）B '!O17="〇"),"通信環境整備","")&amp;CHAR(10)&amp;'②導入計画書（通信環境整備）B '!W73&amp;'②導入計画書（通信環境整備）B '!W75&amp;'②導入計画書（通信環境整備）B '!W77</f>
        <v xml:space="preserve">通信環境整備
Wi-Fi インカム </v>
      </c>
      <c r="C8" s="116" t="str">
        <f>IF(E8="","","9")</f>
        <v>9</v>
      </c>
      <c r="D8" s="117" t="str">
        <f>IF(E8="","",LEFT('②導入計画書（通信環境整備）B '!R6,2))</f>
        <v>10</v>
      </c>
      <c r="E8" s="118" t="str">
        <f>IF(OR('②導入計画書（通信環境整備）B '!O14="〇",'②導入計画書（通信環境整備）B '!O15="〇",'②導入計画書（通信環境整備）B '!O17="〇"),IF(B8="","",'②導入計画書（通信環境整備）B '!X6),"")</f>
        <v>特別養護老人ホーム○○</v>
      </c>
      <c r="F8" s="119" t="str">
        <f>IF(OR('②導入計画書（通信環境整備）B '!O14="〇",'②導入計画書（通信環境整備）B '!O15="〇",'②導入計画書（通信環境整備）B '!O17="〇"),IF(B8="","",'②導入計画書（通信環境整備）B '!AO6),"")</f>
        <v>大阪市</v>
      </c>
      <c r="G8" s="61">
        <v>1</v>
      </c>
      <c r="H8" s="108" t="s">
        <v>80</v>
      </c>
      <c r="I8" s="62">
        <v>5000000</v>
      </c>
      <c r="J8" s="62">
        <v>0</v>
      </c>
      <c r="K8" s="66">
        <f>IF(I8="","",I8-J8)</f>
        <v>5000000</v>
      </c>
      <c r="L8" s="63">
        <v>0.75</v>
      </c>
      <c r="M8" s="66">
        <f>IF(K8="","",(ROUNDDOWN(K8*L8,-3)))</f>
        <v>3750000</v>
      </c>
      <c r="N8" s="66">
        <f>IF(G8="","",7500000)</f>
        <v>7500000</v>
      </c>
      <c r="O8" s="66">
        <f>IF(M8&lt;=N8,M8,N8)</f>
        <v>3750000</v>
      </c>
    </row>
    <row r="9" spans="1:23" ht="49.5" customHeight="1" thickBot="1">
      <c r="A9" s="103" t="s">
        <v>221</v>
      </c>
      <c r="B9" s="115" t="str">
        <f>IF('②導入計画書（介護ロボット）C'!A15="","",'②導入計画書（介護ロボット）C'!O15&amp;CHAR(10)&amp;'②導入計画書（介護ロボット）C'!X15)</f>
        <v>〇〇〇〇
（TB-215）</v>
      </c>
      <c r="C9" s="121">
        <f>IF('②導入計画書（介護ロボット）C'!A15="","",'②導入計画書（介護ロボット）C'!F72)</f>
        <v>2</v>
      </c>
      <c r="D9" s="117" t="str">
        <f>IF('②導入計画書（介護ロボット）C'!A15="","",LEFT('②導入計画書（介護ロボット）C'!R6,2))</f>
        <v>10</v>
      </c>
      <c r="E9" s="118" t="str">
        <f>IF('②導入計画書（介護ロボット）C'!A15="","",'②導入計画書（介護ロボット）C'!X6)</f>
        <v>特別養護老人ホーム○○</v>
      </c>
      <c r="F9" s="119" t="str">
        <f>IF('②導入計画書（介護ロボット）C'!A15="","",'②導入計画書（介護ロボット）C'!AO6)</f>
        <v>大阪市</v>
      </c>
      <c r="G9" s="61">
        <v>3</v>
      </c>
      <c r="H9" s="108" t="s">
        <v>80</v>
      </c>
      <c r="I9" s="62">
        <v>2400000</v>
      </c>
      <c r="J9" s="62">
        <v>0</v>
      </c>
      <c r="K9" s="66">
        <f>IF(I9="","",I9-J9)</f>
        <v>2400000</v>
      </c>
      <c r="L9" s="63">
        <v>0.75</v>
      </c>
      <c r="M9" s="66">
        <f>IF(K9="","",(ROUNDDOWN(K9*L9,-3)))</f>
        <v>1800000</v>
      </c>
      <c r="N9" s="66">
        <f t="shared" ref="N9" si="0">IF(C9="","",VLOOKUP(C9,$V$17:$W$25,2,FALSE)*G9)</f>
        <v>3000000</v>
      </c>
      <c r="O9" s="66">
        <f>IF(M9&lt;=N9,M9,N9)</f>
        <v>1800000</v>
      </c>
    </row>
    <row r="10" spans="1:23" ht="37.5" customHeight="1" thickTop="1">
      <c r="A10" s="514" t="s">
        <v>32</v>
      </c>
      <c r="B10" s="515"/>
      <c r="C10" s="515"/>
      <c r="D10" s="515"/>
      <c r="E10" s="515"/>
      <c r="F10" s="515"/>
      <c r="G10" s="64"/>
      <c r="H10" s="110"/>
      <c r="I10" s="67">
        <f>SUM(I7:I9)</f>
        <v>9400000</v>
      </c>
      <c r="J10" s="67">
        <f>SUM(J7:J9)</f>
        <v>0</v>
      </c>
      <c r="K10" s="67">
        <f>SUM(K7:K9)</f>
        <v>9400000</v>
      </c>
      <c r="L10" s="65"/>
      <c r="M10" s="67">
        <f>SUM(M7:M9)</f>
        <v>7050000</v>
      </c>
      <c r="N10" s="67">
        <f>SUM(N7:N9)</f>
        <v>13500000</v>
      </c>
      <c r="O10" s="67">
        <f>SUM(O7:O9)</f>
        <v>7050000</v>
      </c>
    </row>
    <row r="11" spans="1:23" ht="19.5" customHeight="1">
      <c r="A11" s="516"/>
      <c r="B11" s="516"/>
      <c r="C11" s="516"/>
      <c r="D11" s="516"/>
      <c r="E11" s="516"/>
      <c r="F11" s="516"/>
      <c r="G11" s="516"/>
      <c r="H11" s="516"/>
      <c r="I11" s="516"/>
      <c r="J11" s="516"/>
      <c r="K11" s="516"/>
      <c r="L11" s="516"/>
      <c r="M11" s="516"/>
      <c r="N11" s="516"/>
      <c r="O11" s="516"/>
    </row>
    <row r="12" spans="1:23" s="21" customFormat="1" ht="21.95" customHeight="1">
      <c r="A12" s="517" t="s">
        <v>90</v>
      </c>
      <c r="B12" s="517"/>
      <c r="C12" s="517"/>
      <c r="D12" s="517"/>
      <c r="E12" s="517"/>
      <c r="F12" s="517"/>
      <c r="G12" s="517"/>
      <c r="H12" s="517"/>
      <c r="I12" s="517"/>
      <c r="J12" s="517"/>
      <c r="K12" s="517"/>
      <c r="L12" s="517"/>
      <c r="M12" s="517"/>
      <c r="N12" s="517"/>
      <c r="O12" s="517"/>
    </row>
    <row r="13" spans="1:23" s="21" customFormat="1" ht="25.5" customHeight="1">
      <c r="A13" s="518" t="s">
        <v>72</v>
      </c>
      <c r="B13" s="518"/>
      <c r="C13" s="518"/>
      <c r="D13" s="518"/>
      <c r="E13" s="518"/>
      <c r="F13" s="518"/>
      <c r="G13" s="518"/>
      <c r="H13" s="518"/>
      <c r="I13" s="518"/>
      <c r="J13" s="518"/>
      <c r="K13" s="518"/>
      <c r="L13" s="518"/>
      <c r="M13" s="518"/>
      <c r="N13" s="518"/>
      <c r="O13" s="518"/>
    </row>
    <row r="14" spans="1:23" s="21" customFormat="1" ht="48.75" customHeight="1">
      <c r="A14" s="519" t="s">
        <v>97</v>
      </c>
      <c r="B14" s="518"/>
      <c r="C14" s="518"/>
      <c r="D14" s="518"/>
      <c r="E14" s="518"/>
      <c r="F14" s="518"/>
      <c r="G14" s="518"/>
      <c r="H14" s="518"/>
      <c r="I14" s="518"/>
      <c r="J14" s="518"/>
      <c r="K14" s="518"/>
      <c r="L14" s="518"/>
      <c r="M14" s="518"/>
      <c r="N14" s="518"/>
      <c r="O14" s="518"/>
    </row>
    <row r="15" spans="1:23" ht="21.95" customHeight="1">
      <c r="A15" s="513"/>
      <c r="B15" s="513"/>
      <c r="C15" s="513"/>
      <c r="D15" s="513"/>
      <c r="E15" s="513"/>
      <c r="F15" s="513"/>
      <c r="G15" s="513"/>
      <c r="H15" s="513"/>
      <c r="I15" s="513"/>
      <c r="J15" s="513"/>
      <c r="K15" s="513"/>
      <c r="L15" s="513"/>
      <c r="M15" s="513"/>
      <c r="N15" s="513"/>
      <c r="O15" s="513"/>
    </row>
    <row r="16" spans="1:23" ht="37.5" customHeight="1">
      <c r="R16" t="s">
        <v>77</v>
      </c>
      <c r="S16" t="s">
        <v>78</v>
      </c>
      <c r="T16" s="70" t="s">
        <v>79</v>
      </c>
      <c r="U16" t="s">
        <v>82</v>
      </c>
      <c r="V16" t="s">
        <v>83</v>
      </c>
      <c r="W16" t="s">
        <v>84</v>
      </c>
    </row>
    <row r="17" spans="16:50" ht="16.5" customHeight="1">
      <c r="R17">
        <v>1</v>
      </c>
      <c r="S17">
        <v>1</v>
      </c>
      <c r="T17" t="s">
        <v>80</v>
      </c>
      <c r="U17" s="20">
        <v>0.75</v>
      </c>
      <c r="V17" s="105">
        <v>1</v>
      </c>
      <c r="W17" s="105">
        <v>1000000</v>
      </c>
    </row>
    <row r="18" spans="16:50" ht="18.75" customHeight="1">
      <c r="R18">
        <v>2</v>
      </c>
      <c r="S18">
        <v>2</v>
      </c>
      <c r="T18" t="s">
        <v>81</v>
      </c>
      <c r="U18" s="20">
        <v>0.5</v>
      </c>
      <c r="V18" s="105">
        <v>2</v>
      </c>
      <c r="W18" s="105">
        <v>1000000</v>
      </c>
    </row>
    <row r="19" spans="16:50" ht="18.75" customHeight="1">
      <c r="R19">
        <v>3</v>
      </c>
      <c r="S19">
        <v>3</v>
      </c>
      <c r="V19" s="105">
        <v>3</v>
      </c>
      <c r="W19" s="105">
        <v>300000</v>
      </c>
    </row>
    <row r="20" spans="16:50" ht="18.75" customHeight="1">
      <c r="R20">
        <v>4</v>
      </c>
      <c r="S20">
        <v>4</v>
      </c>
      <c r="V20" s="105">
        <v>4</v>
      </c>
      <c r="W20" s="105">
        <v>300000</v>
      </c>
    </row>
    <row r="21" spans="16:50" ht="18.75" customHeight="1">
      <c r="R21">
        <v>5</v>
      </c>
      <c r="S21">
        <v>5</v>
      </c>
      <c r="V21" s="105">
        <v>5</v>
      </c>
      <c r="W21" s="105">
        <v>300000</v>
      </c>
    </row>
    <row r="22" spans="16:50" ht="18.75" customHeight="1">
      <c r="R22">
        <v>6</v>
      </c>
      <c r="S22">
        <v>6</v>
      </c>
      <c r="V22" s="105">
        <v>6</v>
      </c>
      <c r="W22" s="105">
        <v>300000</v>
      </c>
    </row>
    <row r="23" spans="16:50" ht="18.75" customHeight="1">
      <c r="R23">
        <v>7</v>
      </c>
      <c r="S23">
        <v>7</v>
      </c>
      <c r="V23" s="105">
        <v>7</v>
      </c>
      <c r="W23" s="105">
        <v>1000000</v>
      </c>
    </row>
    <row r="24" spans="16:50" ht="18.75" customHeight="1">
      <c r="P24" s="24"/>
      <c r="Q24" s="24"/>
      <c r="R24" s="24">
        <v>8</v>
      </c>
      <c r="S24" s="24">
        <v>8</v>
      </c>
      <c r="T24" s="24"/>
      <c r="U24" s="24"/>
      <c r="V24" s="106">
        <v>8</v>
      </c>
      <c r="W24" s="106">
        <v>300000</v>
      </c>
      <c r="X24" s="24"/>
      <c r="Y24" s="24"/>
      <c r="Z24" s="24"/>
      <c r="AA24" s="24"/>
      <c r="AB24" s="24"/>
      <c r="AC24" s="24"/>
      <c r="AD24" s="24"/>
      <c r="AE24" s="24"/>
      <c r="AF24" s="24"/>
      <c r="AG24" s="24"/>
      <c r="AH24" s="24"/>
      <c r="AI24" s="24"/>
      <c r="AJ24" s="24"/>
      <c r="AK24" s="24"/>
      <c r="AL24" s="24"/>
      <c r="AM24" s="24"/>
      <c r="AN24" s="24"/>
      <c r="AO24" s="24"/>
      <c r="AP24" s="24"/>
      <c r="AQ24" s="24"/>
      <c r="AR24" s="24"/>
      <c r="AS24" s="24"/>
      <c r="AT24" s="24"/>
      <c r="AU24" s="24"/>
      <c r="AV24" s="24"/>
      <c r="AW24" s="24"/>
      <c r="AX24" s="24"/>
    </row>
    <row r="25" spans="16:50" ht="18.75" customHeight="1">
      <c r="R25">
        <v>9</v>
      </c>
      <c r="S25">
        <v>9</v>
      </c>
      <c r="V25" s="105">
        <v>9</v>
      </c>
      <c r="W25" s="105">
        <v>7500000</v>
      </c>
    </row>
    <row r="26" spans="16:50" ht="18.75" customHeight="1">
      <c r="S26">
        <v>10</v>
      </c>
    </row>
    <row r="27" spans="16:50" ht="18.75" customHeight="1">
      <c r="S27">
        <v>11</v>
      </c>
    </row>
    <row r="28" spans="16:50" ht="18.75" customHeight="1">
      <c r="S28">
        <v>12</v>
      </c>
    </row>
    <row r="29" spans="16:50" ht="18.75" customHeight="1">
      <c r="S29">
        <v>13</v>
      </c>
    </row>
    <row r="30" spans="16:50" ht="18.75" customHeight="1">
      <c r="S30">
        <v>14</v>
      </c>
    </row>
    <row r="31" spans="16:50" ht="18.75" customHeight="1">
      <c r="S31">
        <v>15</v>
      </c>
    </row>
    <row r="32" spans="16:50" ht="18.75" customHeight="1">
      <c r="S32">
        <v>16</v>
      </c>
    </row>
    <row r="33" spans="8:19" ht="18.75" customHeight="1">
      <c r="S33">
        <v>17</v>
      </c>
    </row>
    <row r="34" spans="8:19" ht="18.75" customHeight="1">
      <c r="S34">
        <v>18</v>
      </c>
    </row>
    <row r="35" spans="8:19" ht="18.75" customHeight="1">
      <c r="S35">
        <v>19</v>
      </c>
    </row>
    <row r="36" spans="8:19" ht="18.75" customHeight="1">
      <c r="S36">
        <v>20</v>
      </c>
    </row>
    <row r="37" spans="8:19" ht="18.75" customHeight="1">
      <c r="S37">
        <v>21</v>
      </c>
    </row>
    <row r="38" spans="8:19" ht="18.75" customHeight="1">
      <c r="S38">
        <v>22</v>
      </c>
    </row>
    <row r="39" spans="8:19" ht="18.75" customHeight="1"/>
    <row r="40" spans="8:19" s="24" customFormat="1" ht="18.75" customHeight="1">
      <c r="H40" s="109"/>
    </row>
    <row r="41" spans="8:19" s="24" customFormat="1" ht="18.75" customHeight="1">
      <c r="H41" s="109"/>
    </row>
  </sheetData>
  <sheetProtection formatCells="0" formatColumns="0" formatRows="0"/>
  <mergeCells count="15">
    <mergeCell ref="A2:O2"/>
    <mergeCell ref="K3:L3"/>
    <mergeCell ref="M3:O3"/>
    <mergeCell ref="N4:O4"/>
    <mergeCell ref="A5:A6"/>
    <mergeCell ref="B5:C5"/>
    <mergeCell ref="D5:F5"/>
    <mergeCell ref="G5:G6"/>
    <mergeCell ref="H5:H6"/>
    <mergeCell ref="A15:O15"/>
    <mergeCell ref="A10:F10"/>
    <mergeCell ref="A11:O11"/>
    <mergeCell ref="A12:O12"/>
    <mergeCell ref="A13:O13"/>
    <mergeCell ref="A14:O14"/>
  </mergeCells>
  <phoneticPr fontId="1"/>
  <dataValidations count="3">
    <dataValidation type="list" allowBlank="1" showInputMessage="1" showErrorMessage="1" prompt="購入かリースかをプルダウンより選択してください。" sqref="H7:H9">
      <formula1>$T$17:$T$18</formula1>
    </dataValidation>
    <dataValidation type="list" allowBlank="1" showInputMessage="1" showErrorMessage="1" prompt="補助率3/4又は1/2をプルダウンにより選択してください" sqref="L7:L9">
      <formula1>$U$17:$U$18</formula1>
    </dataValidation>
    <dataValidation allowBlank="1" showInputMessage="1" showErrorMessage="1" prompt="※総額から消費税、対象外経費を除いた金額を入力_x000a__x000a_※一台あたりの単価ではありません。" sqref="I7:I9"/>
  </dataValidations>
  <pageMargins left="0.62992125984251968" right="0.62992125984251968" top="0.39370078740157483" bottom="0.19685039370078741" header="0" footer="0"/>
  <pageSetup paperSize="9" scale="74" fitToHeight="0" orientation="landscape" r:id="rId1"/>
  <ignoredErrors>
    <ignoredError sqref="F7:F9 B9:C9 C7 B8:C8" unlockedFormula="1"/>
    <ignoredError sqref="N8" formula="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AX60"/>
  <sheetViews>
    <sheetView view="pageBreakPreview" zoomScaleNormal="100" zoomScaleSheetLayoutView="100" workbookViewId="0">
      <selection activeCell="G11" sqref="G11"/>
    </sheetView>
  </sheetViews>
  <sheetFormatPr defaultRowHeight="13.5"/>
  <cols>
    <col min="1" max="1" width="2.5" customWidth="1"/>
    <col min="2" max="2" width="5.75" customWidth="1"/>
    <col min="3" max="3" width="75.875" bestFit="1" customWidth="1"/>
  </cols>
  <sheetData>
    <row r="1" spans="2:5" ht="5.25" customHeight="1"/>
    <row r="2" spans="2:5" ht="28.5" customHeight="1" thickBot="1">
      <c r="B2" s="535" t="s">
        <v>66</v>
      </c>
      <c r="C2" s="535"/>
      <c r="D2" s="3"/>
    </row>
    <row r="3" spans="2:5" ht="21.75" customHeight="1">
      <c r="B3" s="15">
        <v>1</v>
      </c>
      <c r="C3" s="14" t="s">
        <v>65</v>
      </c>
    </row>
    <row r="4" spans="2:5" ht="21.75" customHeight="1">
      <c r="B4" s="10">
        <v>2</v>
      </c>
      <c r="C4" s="9" t="s">
        <v>64</v>
      </c>
    </row>
    <row r="5" spans="2:5" ht="21.75" customHeight="1">
      <c r="B5" s="10">
        <v>3</v>
      </c>
      <c r="C5" s="9" t="s">
        <v>63</v>
      </c>
    </row>
    <row r="6" spans="2:5" ht="21.75" customHeight="1">
      <c r="B6" s="10">
        <v>4</v>
      </c>
      <c r="C6" s="9" t="s">
        <v>62</v>
      </c>
    </row>
    <row r="7" spans="2:5" ht="21.75" customHeight="1">
      <c r="B7" s="10">
        <v>5</v>
      </c>
      <c r="C7" s="9" t="s">
        <v>61</v>
      </c>
    </row>
    <row r="8" spans="2:5" ht="21.75" customHeight="1">
      <c r="B8" s="10">
        <v>6</v>
      </c>
      <c r="C8" s="9" t="s">
        <v>60</v>
      </c>
    </row>
    <row r="9" spans="2:5" ht="21.75" customHeight="1">
      <c r="B9" s="8">
        <v>7</v>
      </c>
      <c r="C9" s="7" t="s">
        <v>102</v>
      </c>
    </row>
    <row r="10" spans="2:5" ht="21.75" customHeight="1">
      <c r="B10" s="8">
        <v>8</v>
      </c>
      <c r="C10" s="7" t="s">
        <v>59</v>
      </c>
    </row>
    <row r="11" spans="2:5" ht="21.75" customHeight="1" thickBot="1">
      <c r="B11" s="6">
        <v>9</v>
      </c>
      <c r="C11" s="5" t="s">
        <v>58</v>
      </c>
    </row>
    <row r="12" spans="2:5" ht="7.5" customHeight="1">
      <c r="B12" s="13"/>
    </row>
    <row r="13" spans="2:5" ht="28.5" customHeight="1" thickBot="1">
      <c r="B13" s="536" t="s">
        <v>57</v>
      </c>
      <c r="C13" s="536"/>
      <c r="D13" s="3"/>
      <c r="E13" s="3"/>
    </row>
    <row r="14" spans="2:5" ht="30" customHeight="1" thickBot="1">
      <c r="B14" s="531" t="s">
        <v>56</v>
      </c>
      <c r="C14" s="532"/>
    </row>
    <row r="15" spans="2:5" ht="22.5" customHeight="1">
      <c r="B15" s="12">
        <v>1</v>
      </c>
      <c r="C15" s="11" t="s">
        <v>87</v>
      </c>
    </row>
    <row r="16" spans="2:5" ht="22.5" customHeight="1">
      <c r="B16" s="10">
        <v>2</v>
      </c>
      <c r="C16" s="9" t="s">
        <v>89</v>
      </c>
    </row>
    <row r="17" spans="1:50" ht="22.5" customHeight="1">
      <c r="B17" s="8">
        <v>3</v>
      </c>
      <c r="C17" s="7" t="s">
        <v>55</v>
      </c>
    </row>
    <row r="18" spans="1:50" ht="22.5" customHeight="1">
      <c r="B18" s="8">
        <v>4</v>
      </c>
      <c r="C18" s="7" t="s">
        <v>54</v>
      </c>
    </row>
    <row r="19" spans="1:50" ht="22.5" customHeight="1">
      <c r="B19" s="8">
        <v>5</v>
      </c>
      <c r="C19" s="7" t="s">
        <v>53</v>
      </c>
    </row>
    <row r="20" spans="1:50" ht="22.5" customHeight="1">
      <c r="B20" s="8">
        <v>6</v>
      </c>
      <c r="C20" s="7" t="s">
        <v>52</v>
      </c>
    </row>
    <row r="21" spans="1:50" ht="22.5" customHeight="1">
      <c r="B21" s="8">
        <v>7</v>
      </c>
      <c r="C21" s="7" t="s">
        <v>51</v>
      </c>
    </row>
    <row r="22" spans="1:50" ht="22.5" customHeight="1">
      <c r="B22" s="8">
        <v>8</v>
      </c>
      <c r="C22" s="7" t="s">
        <v>50</v>
      </c>
    </row>
    <row r="23" spans="1:50" ht="22.5" customHeight="1">
      <c r="B23" s="8">
        <v>9</v>
      </c>
      <c r="C23" s="7" t="s">
        <v>49</v>
      </c>
    </row>
    <row r="24" spans="1:50" ht="22.5" customHeight="1">
      <c r="B24" s="8">
        <v>10</v>
      </c>
      <c r="C24" s="7" t="s">
        <v>48</v>
      </c>
    </row>
    <row r="25" spans="1:50" ht="22.5" customHeight="1">
      <c r="B25" s="8">
        <v>11</v>
      </c>
      <c r="C25" s="7" t="s">
        <v>47</v>
      </c>
    </row>
    <row r="26" spans="1:50" ht="22.5" customHeight="1" thickBot="1">
      <c r="B26" s="6">
        <v>12</v>
      </c>
      <c r="C26" s="69" t="s">
        <v>88</v>
      </c>
    </row>
    <row r="27" spans="1:50" ht="30" customHeight="1" thickBot="1">
      <c r="B27" s="533" t="s">
        <v>46</v>
      </c>
      <c r="C27" s="534"/>
    </row>
    <row r="28" spans="1:50" ht="22.5" customHeight="1">
      <c r="A28" s="24"/>
      <c r="B28" s="25">
        <v>13</v>
      </c>
      <c r="C28" s="26" t="s">
        <v>45</v>
      </c>
      <c r="D28" s="24"/>
      <c r="E28" s="24"/>
      <c r="F28" s="24"/>
      <c r="G28" s="24"/>
      <c r="H28" s="24"/>
      <c r="I28" s="24"/>
      <c r="J28" s="24"/>
      <c r="K28" s="24"/>
      <c r="L28" s="24"/>
      <c r="M28" s="24"/>
      <c r="N28" s="24"/>
      <c r="O28" s="24"/>
      <c r="P28" s="24"/>
      <c r="Q28" s="24"/>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row>
    <row r="29" spans="1:50" ht="22.5" customHeight="1">
      <c r="B29" s="8">
        <v>14</v>
      </c>
      <c r="C29" s="7" t="s">
        <v>44</v>
      </c>
    </row>
    <row r="30" spans="1:50" ht="22.5" customHeight="1">
      <c r="B30" s="8">
        <v>15</v>
      </c>
      <c r="C30" s="7" t="s">
        <v>43</v>
      </c>
    </row>
    <row r="31" spans="1:50" ht="22.5" customHeight="1">
      <c r="B31" s="8">
        <v>16</v>
      </c>
      <c r="C31" s="7" t="s">
        <v>42</v>
      </c>
    </row>
    <row r="32" spans="1:50" ht="22.5" customHeight="1">
      <c r="B32" s="8">
        <v>17</v>
      </c>
      <c r="C32" s="7" t="s">
        <v>41</v>
      </c>
    </row>
    <row r="33" spans="2:3" ht="22.5" customHeight="1">
      <c r="B33" s="8">
        <v>18</v>
      </c>
      <c r="C33" s="7" t="s">
        <v>40</v>
      </c>
    </row>
    <row r="34" spans="2:3" ht="22.5" customHeight="1">
      <c r="B34" s="8">
        <v>19</v>
      </c>
      <c r="C34" s="7" t="s">
        <v>39</v>
      </c>
    </row>
    <row r="35" spans="2:3" ht="22.5" customHeight="1">
      <c r="B35" s="8">
        <v>20</v>
      </c>
      <c r="C35" s="7" t="s">
        <v>38</v>
      </c>
    </row>
    <row r="36" spans="2:3" ht="22.5" customHeight="1">
      <c r="B36" s="8">
        <v>21</v>
      </c>
      <c r="C36" s="7" t="s">
        <v>37</v>
      </c>
    </row>
    <row r="37" spans="2:3" ht="22.5" customHeight="1" thickBot="1">
      <c r="B37" s="6">
        <v>22</v>
      </c>
      <c r="C37" s="5" t="s">
        <v>36</v>
      </c>
    </row>
    <row r="39" spans="2:3">
      <c r="B39" s="99"/>
      <c r="C39" t="s">
        <v>237</v>
      </c>
    </row>
    <row r="40" spans="2:3">
      <c r="B40" s="99"/>
      <c r="C40" t="s">
        <v>238</v>
      </c>
    </row>
    <row r="41" spans="2:3">
      <c r="B41" s="100"/>
      <c r="C41" t="s">
        <v>239</v>
      </c>
    </row>
    <row r="42" spans="2:3">
      <c r="B42" s="100"/>
      <c r="C42" t="s">
        <v>240</v>
      </c>
    </row>
    <row r="43" spans="2:3">
      <c r="B43" s="100"/>
      <c r="C43" t="s">
        <v>241</v>
      </c>
    </row>
    <row r="44" spans="2:3">
      <c r="B44" s="100"/>
      <c r="C44" t="s">
        <v>242</v>
      </c>
    </row>
    <row r="45" spans="2:3">
      <c r="B45" s="100"/>
      <c r="C45" t="s">
        <v>243</v>
      </c>
    </row>
    <row r="46" spans="2:3">
      <c r="B46" s="100"/>
      <c r="C46" t="s">
        <v>244</v>
      </c>
    </row>
    <row r="47" spans="2:3">
      <c r="B47" s="100"/>
      <c r="C47" t="s">
        <v>245</v>
      </c>
    </row>
    <row r="48" spans="2:3">
      <c r="B48" s="100"/>
      <c r="C48" t="s">
        <v>195</v>
      </c>
    </row>
    <row r="49" spans="2:3">
      <c r="B49" s="100"/>
      <c r="C49" t="s">
        <v>194</v>
      </c>
    </row>
    <row r="50" spans="2:3">
      <c r="B50" s="100"/>
      <c r="C50" t="s">
        <v>196</v>
      </c>
    </row>
    <row r="51" spans="2:3">
      <c r="B51" s="101"/>
      <c r="C51" t="s">
        <v>197</v>
      </c>
    </row>
    <row r="52" spans="2:3">
      <c r="B52" s="100"/>
      <c r="C52" t="s">
        <v>198</v>
      </c>
    </row>
    <row r="53" spans="2:3">
      <c r="B53" s="100"/>
      <c r="C53" t="s">
        <v>199</v>
      </c>
    </row>
    <row r="54" spans="2:3">
      <c r="B54" s="100"/>
      <c r="C54" t="s">
        <v>200</v>
      </c>
    </row>
    <row r="55" spans="2:3">
      <c r="B55" s="100"/>
      <c r="C55" t="s">
        <v>201</v>
      </c>
    </row>
    <row r="56" spans="2:3">
      <c r="B56" s="100"/>
      <c r="C56" t="s">
        <v>202</v>
      </c>
    </row>
    <row r="57" spans="2:3">
      <c r="B57" s="100"/>
      <c r="C57" t="s">
        <v>203</v>
      </c>
    </row>
    <row r="58" spans="2:3">
      <c r="B58" s="100"/>
      <c r="C58" t="s">
        <v>204</v>
      </c>
    </row>
    <row r="59" spans="2:3">
      <c r="B59" s="100"/>
      <c r="C59" t="s">
        <v>205</v>
      </c>
    </row>
    <row r="60" spans="2:3">
      <c r="B60" s="100"/>
      <c r="C60" t="s">
        <v>206</v>
      </c>
    </row>
  </sheetData>
  <mergeCells count="4">
    <mergeCell ref="B14:C14"/>
    <mergeCell ref="B27:C27"/>
    <mergeCell ref="B2:C2"/>
    <mergeCell ref="B13:C13"/>
  </mergeCells>
  <phoneticPr fontId="1"/>
  <pageMargins left="0.7" right="0.7" top="0.75" bottom="0.75" header="0.3" footer="0.3"/>
  <pageSetup paperSize="9" scale="9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記載方法★必読★</vt:lpstr>
      <vt:lpstr>基本情報入力</vt:lpstr>
      <vt:lpstr>①交付申請書（様式第１号）</vt:lpstr>
      <vt:lpstr>②導入計画書（介護ロボット）Ａ </vt:lpstr>
      <vt:lpstr>②導入計画書（通信環境整備）B </vt:lpstr>
      <vt:lpstr>②導入計画書（介護ロボット）C</vt:lpstr>
      <vt:lpstr>③所要額調書</vt:lpstr>
      <vt:lpstr>種別（表１・表２）</vt:lpstr>
      <vt:lpstr>'①交付申請書（様式第１号）'!Print_Area</vt:lpstr>
      <vt:lpstr>'②導入計画書（介護ロボット）Ａ '!Print_Area</vt:lpstr>
      <vt:lpstr>'②導入計画書（介護ロボット）C'!Print_Area</vt:lpstr>
      <vt:lpstr>'②導入計画書（通信環境整備）B '!Print_Area</vt:lpstr>
      <vt:lpstr>③所要額調書!Print_Area</vt:lpstr>
      <vt:lpstr>記載方法★必読★!Print_Area</vt:lpstr>
      <vt:lpstr>'種別（表１・表２）'!Print_Area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2021-06-24T02:22:28Z</dcterms:created>
  <dcterms:modified xsi:type="dcterms:W3CDTF">2023-09-11T08:59:00Z</dcterms:modified>
</cp:coreProperties>
</file>