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620" windowHeight="8550" activeTab="0"/>
  </bookViews>
  <sheets>
    <sheet name="投票結果" sheetId="1" r:id="rId1"/>
  </sheets>
  <definedNames>
    <definedName name="_xlnm.Print_Area" localSheetId="0">'投票結果'!$A$1:$F$119</definedName>
  </definedNames>
  <calcPr fullCalcOnLoad="1"/>
</workbook>
</file>

<file path=xl/sharedStrings.xml><?xml version="1.0" encoding="utf-8"?>
<sst xmlns="http://schemas.openxmlformats.org/spreadsheetml/2006/main" count="163" uniqueCount="30">
  <si>
    <t>男</t>
  </si>
  <si>
    <t>女</t>
  </si>
  <si>
    <t>計</t>
  </si>
  <si>
    <t>投票者数</t>
  </si>
  <si>
    <t>時刻</t>
  </si>
  <si>
    <t>当日有権者数</t>
  </si>
  <si>
    <t>投票率</t>
  </si>
  <si>
    <t>８時現在</t>
  </si>
  <si>
    <t>項　目</t>
  </si>
  <si>
    <t>投　票　結　果</t>
  </si>
  <si>
    <t>９時現在</t>
  </si>
  <si>
    <t>最　終</t>
  </si>
  <si>
    <t>　</t>
  </si>
  <si>
    <t>平成31年４月21日執行</t>
  </si>
  <si>
    <t>衆議院小選挙区大阪府第12区選出議員補欠選挙</t>
  </si>
  <si>
    <t>寝屋川市</t>
  </si>
  <si>
    <t>大東市</t>
  </si>
  <si>
    <t>四條畷市</t>
  </si>
  <si>
    <t>（内訳）</t>
  </si>
  <si>
    <t>10時現在</t>
  </si>
  <si>
    <t>11時現在</t>
  </si>
  <si>
    <t>12時現在</t>
  </si>
  <si>
    <t>13時現在</t>
  </si>
  <si>
    <t>14時現在</t>
  </si>
  <si>
    <t>15時現在</t>
  </si>
  <si>
    <t>16時現在</t>
  </si>
  <si>
    <t>17時現在</t>
  </si>
  <si>
    <t>18時現在</t>
  </si>
  <si>
    <t>19時現在</t>
  </si>
  <si>
    <t>※８時現在～1９時現在の投票者数は、寝屋川市長選挙の投票者数を衆議院小選挙区大阪府第１２区選出議員補欠選挙の投票者数とみなしています。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</si>
</sst>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0_ "/>
    <numFmt numFmtId="179" formatCode="0.00_%\ "/>
    <numFmt numFmtId="180" formatCode="0.00_ &quot;％&quot;"/>
    <numFmt numFmtId="181" formatCode="#,##0.000;[Red]\-#,##0.000"/>
    <numFmt numFmtId="182" formatCode="#,##0.000_ ;[Red]\-#,##0.000\ "/>
    <numFmt numFmtId="183" formatCode="#,##0&quot;人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dotted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tted"/>
      <right>
        <color indexed="63"/>
      </right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uble"/>
    </border>
    <border>
      <left style="thin"/>
      <right style="dotted"/>
      <top>
        <color indexed="63"/>
      </top>
      <bottom style="medium"/>
    </border>
    <border>
      <left style="dotted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 style="dotted"/>
    </border>
    <border>
      <left style="thin"/>
      <right style="thin"/>
      <top style="double"/>
      <bottom style="dotted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3" fontId="3" fillId="0" borderId="14" xfId="0" applyNumberFormat="1" applyFont="1" applyBorder="1" applyAlignment="1">
      <alignment vertical="center"/>
    </xf>
    <xf numFmtId="183" fontId="3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83" fontId="3" fillId="0" borderId="18" xfId="0" applyNumberFormat="1" applyFont="1" applyBorder="1" applyAlignment="1">
      <alignment vertical="center"/>
    </xf>
    <xf numFmtId="183" fontId="3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83" fontId="3" fillId="0" borderId="21" xfId="0" applyNumberFormat="1" applyFont="1" applyBorder="1" applyAlignment="1">
      <alignment vertical="center"/>
    </xf>
    <xf numFmtId="183" fontId="3" fillId="0" borderId="22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83" fontId="3" fillId="0" borderId="25" xfId="0" applyNumberFormat="1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80" fontId="42" fillId="0" borderId="25" xfId="0" applyNumberFormat="1" applyFont="1" applyBorder="1" applyAlignment="1">
      <alignment vertical="center"/>
    </xf>
    <xf numFmtId="180" fontId="42" fillId="0" borderId="28" xfId="0" applyNumberFormat="1" applyFont="1" applyBorder="1" applyAlignment="1">
      <alignment vertical="center"/>
    </xf>
    <xf numFmtId="180" fontId="42" fillId="0" borderId="18" xfId="0" applyNumberFormat="1" applyFont="1" applyBorder="1" applyAlignment="1">
      <alignment vertical="center"/>
    </xf>
    <xf numFmtId="180" fontId="42" fillId="0" borderId="19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180" fontId="42" fillId="0" borderId="31" xfId="0" applyNumberFormat="1" applyFont="1" applyBorder="1" applyAlignment="1">
      <alignment vertical="center"/>
    </xf>
    <xf numFmtId="180" fontId="4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183" fontId="42" fillId="0" borderId="25" xfId="0" applyNumberFormat="1" applyFont="1" applyBorder="1" applyAlignment="1">
      <alignment vertical="center"/>
    </xf>
    <xf numFmtId="183" fontId="42" fillId="0" borderId="15" xfId="0" applyNumberFormat="1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180" fontId="42" fillId="0" borderId="37" xfId="0" applyNumberFormat="1" applyFont="1" applyBorder="1" applyAlignment="1">
      <alignment vertical="center"/>
    </xf>
    <xf numFmtId="180" fontId="42" fillId="0" borderId="38" xfId="0" applyNumberFormat="1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183" fontId="42" fillId="0" borderId="40" xfId="0" applyNumberFormat="1" applyFont="1" applyBorder="1" applyAlignment="1">
      <alignment vertical="center"/>
    </xf>
    <xf numFmtId="183" fontId="42" fillId="0" borderId="41" xfId="0" applyNumberFormat="1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183" fontId="3" fillId="0" borderId="40" xfId="0" applyNumberFormat="1" applyFont="1" applyBorder="1" applyAlignment="1">
      <alignment vertical="center"/>
    </xf>
    <xf numFmtId="183" fontId="3" fillId="0" borderId="41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83" fontId="3" fillId="0" borderId="43" xfId="0" applyNumberFormat="1" applyFont="1" applyBorder="1" applyAlignment="1">
      <alignment vertical="center"/>
    </xf>
    <xf numFmtId="183" fontId="3" fillId="0" borderId="44" xfId="0" applyNumberFormat="1" applyFont="1" applyBorder="1" applyAlignment="1">
      <alignment vertical="center"/>
    </xf>
    <xf numFmtId="183" fontId="42" fillId="0" borderId="18" xfId="0" applyNumberFormat="1" applyFont="1" applyBorder="1" applyAlignment="1">
      <alignment vertical="center"/>
    </xf>
    <xf numFmtId="183" fontId="42" fillId="0" borderId="19" xfId="0" applyNumberFormat="1" applyFont="1" applyBorder="1" applyAlignment="1">
      <alignment vertical="center"/>
    </xf>
    <xf numFmtId="183" fontId="42" fillId="0" borderId="31" xfId="0" applyNumberFormat="1" applyFont="1" applyBorder="1" applyAlignment="1">
      <alignment vertical="center"/>
    </xf>
    <xf numFmtId="183" fontId="42" fillId="0" borderId="32" xfId="0" applyNumberFormat="1" applyFont="1" applyBorder="1" applyAlignment="1">
      <alignment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"/>
  <sheetViews>
    <sheetView tabSelected="1" view="pageBreakPreview" zoomScaleSheetLayoutView="100" zoomScalePageLayoutView="0" workbookViewId="0" topLeftCell="A106">
      <selection activeCell="L13" sqref="L13"/>
    </sheetView>
  </sheetViews>
  <sheetFormatPr defaultColWidth="9.00390625" defaultRowHeight="13.5"/>
  <cols>
    <col min="1" max="1" width="9.50390625" style="2" bestFit="1" customWidth="1"/>
    <col min="2" max="2" width="8.875" style="2" customWidth="1"/>
    <col min="3" max="6" width="17.625" style="2" customWidth="1"/>
    <col min="7" max="16384" width="9.00390625" style="2" customWidth="1"/>
  </cols>
  <sheetData>
    <row r="1" spans="1:6" ht="13.5">
      <c r="A1" s="1"/>
      <c r="E1" s="2" t="s">
        <v>12</v>
      </c>
      <c r="F1" s="3"/>
    </row>
    <row r="2" spans="1:9" ht="17.25">
      <c r="A2" s="66" t="s">
        <v>13</v>
      </c>
      <c r="B2" s="66"/>
      <c r="C2" s="66"/>
      <c r="D2" s="66"/>
      <c r="E2" s="66"/>
      <c r="F2" s="66"/>
      <c r="G2" s="4"/>
      <c r="H2" s="4"/>
      <c r="I2" s="4"/>
    </row>
    <row r="3" spans="1:9" ht="17.25">
      <c r="A3" s="66" t="s">
        <v>14</v>
      </c>
      <c r="B3" s="66"/>
      <c r="C3" s="66"/>
      <c r="D3" s="66"/>
      <c r="E3" s="66"/>
      <c r="F3" s="66"/>
      <c r="G3" s="4"/>
      <c r="H3" s="4"/>
      <c r="I3" s="4"/>
    </row>
    <row r="4" spans="1:7" ht="36.75" customHeight="1" thickBot="1">
      <c r="A4" s="67" t="s">
        <v>9</v>
      </c>
      <c r="B4" s="67"/>
      <c r="C4" s="67"/>
      <c r="D4" s="67"/>
      <c r="E4" s="67"/>
      <c r="F4" s="67"/>
      <c r="G4" s="5"/>
    </row>
    <row r="5" spans="1:6" ht="24.75" customHeight="1" thickBot="1">
      <c r="A5" s="6" t="s">
        <v>4</v>
      </c>
      <c r="B5" s="68" t="s">
        <v>8</v>
      </c>
      <c r="C5" s="69"/>
      <c r="D5" s="7" t="s">
        <v>0</v>
      </c>
      <c r="E5" s="7" t="s">
        <v>1</v>
      </c>
      <c r="F5" s="8" t="s">
        <v>2</v>
      </c>
    </row>
    <row r="6" spans="1:6" ht="24.75" customHeight="1">
      <c r="A6" s="65" t="s">
        <v>7</v>
      </c>
      <c r="B6" s="9" t="s">
        <v>5</v>
      </c>
      <c r="C6" s="10"/>
      <c r="D6" s="11">
        <f>SUM(D7:D9)</f>
        <v>164845</v>
      </c>
      <c r="E6" s="11">
        <f>SUM(E7:E9)</f>
        <v>177742</v>
      </c>
      <c r="F6" s="12">
        <f>IF(+D6+E6=0,"",+D6+E6)</f>
        <v>342587</v>
      </c>
    </row>
    <row r="7" spans="1:6" ht="17.25">
      <c r="A7" s="59"/>
      <c r="B7" s="13"/>
      <c r="C7" s="14" t="s">
        <v>15</v>
      </c>
      <c r="D7" s="15">
        <v>94102</v>
      </c>
      <c r="E7" s="15">
        <v>102485</v>
      </c>
      <c r="F7" s="16">
        <v>196587</v>
      </c>
    </row>
    <row r="8" spans="1:6" ht="17.25">
      <c r="A8" s="59"/>
      <c r="B8" s="47" t="s">
        <v>18</v>
      </c>
      <c r="C8" s="14" t="s">
        <v>16</v>
      </c>
      <c r="D8" s="15">
        <v>48470</v>
      </c>
      <c r="E8" s="15">
        <v>51415</v>
      </c>
      <c r="F8" s="16">
        <v>99885</v>
      </c>
    </row>
    <row r="9" spans="1:6" ht="17.25">
      <c r="A9" s="59"/>
      <c r="B9" s="13"/>
      <c r="C9" s="17" t="s">
        <v>17</v>
      </c>
      <c r="D9" s="18">
        <v>22273</v>
      </c>
      <c r="E9" s="18">
        <v>23842</v>
      </c>
      <c r="F9" s="19">
        <v>46115</v>
      </c>
    </row>
    <row r="10" spans="1:6" ht="24.75" customHeight="1">
      <c r="A10" s="59"/>
      <c r="B10" s="20" t="s">
        <v>3</v>
      </c>
      <c r="C10" s="21"/>
      <c r="D10" s="22">
        <f>SUM(D11:D13)</f>
        <v>2846</v>
      </c>
      <c r="E10" s="22">
        <f>SUM(E11:E13)</f>
        <v>1787</v>
      </c>
      <c r="F10" s="12">
        <f>IF(+D10+E10=0,"",+D10+E10)</f>
        <v>4633</v>
      </c>
    </row>
    <row r="11" spans="1:6" ht="17.25">
      <c r="A11" s="59"/>
      <c r="B11" s="13"/>
      <c r="C11" s="23" t="s">
        <v>15</v>
      </c>
      <c r="D11" s="15">
        <v>1916</v>
      </c>
      <c r="E11" s="15">
        <v>1277</v>
      </c>
      <c r="F11" s="16">
        <v>3193</v>
      </c>
    </row>
    <row r="12" spans="1:6" ht="17.25">
      <c r="A12" s="59"/>
      <c r="B12" s="47" t="s">
        <v>18</v>
      </c>
      <c r="C12" s="23" t="s">
        <v>16</v>
      </c>
      <c r="D12" s="15">
        <v>650</v>
      </c>
      <c r="E12" s="15">
        <v>320</v>
      </c>
      <c r="F12" s="16">
        <v>970</v>
      </c>
    </row>
    <row r="13" spans="1:6" ht="17.25">
      <c r="A13" s="59"/>
      <c r="B13" s="13"/>
      <c r="C13" s="24" t="s">
        <v>17</v>
      </c>
      <c r="D13" s="18">
        <v>280</v>
      </c>
      <c r="E13" s="18">
        <v>190</v>
      </c>
      <c r="F13" s="19">
        <v>470</v>
      </c>
    </row>
    <row r="14" spans="1:6" ht="24.75" customHeight="1">
      <c r="A14" s="59"/>
      <c r="B14" s="20" t="s">
        <v>6</v>
      </c>
      <c r="C14" s="21"/>
      <c r="D14" s="25">
        <f>IF(ISERROR(ROUND(D10/D6*100,2)),"",(ROUND(D10/D6*100,2)))</f>
        <v>1.73</v>
      </c>
      <c r="E14" s="25">
        <f>IF(ISERROR(ROUND(E10/E6*100,2)),"",(ROUND(E10/E6*100,2)))</f>
        <v>1.01</v>
      </c>
      <c r="F14" s="26">
        <f>IF(ISERROR(ROUND(F10/F6*100,2)),"",(ROUND(F10/F6*100,2)))</f>
        <v>1.35</v>
      </c>
    </row>
    <row r="15" spans="1:6" ht="17.25">
      <c r="A15" s="59"/>
      <c r="B15" s="13"/>
      <c r="C15" s="14" t="s">
        <v>15</v>
      </c>
      <c r="D15" s="27">
        <v>2.04</v>
      </c>
      <c r="E15" s="27">
        <v>1.25</v>
      </c>
      <c r="F15" s="28">
        <v>1.62</v>
      </c>
    </row>
    <row r="16" spans="1:6" ht="17.25">
      <c r="A16" s="59"/>
      <c r="B16" s="47" t="s">
        <v>18</v>
      </c>
      <c r="C16" s="23" t="s">
        <v>16</v>
      </c>
      <c r="D16" s="27">
        <v>1.34</v>
      </c>
      <c r="E16" s="27">
        <v>0.62</v>
      </c>
      <c r="F16" s="28">
        <v>0.97</v>
      </c>
    </row>
    <row r="17" spans="1:6" ht="18" thickBot="1">
      <c r="A17" s="60"/>
      <c r="B17" s="29"/>
      <c r="C17" s="30" t="s">
        <v>17</v>
      </c>
      <c r="D17" s="31">
        <v>1.26</v>
      </c>
      <c r="E17" s="31">
        <v>0.8</v>
      </c>
      <c r="F17" s="32">
        <v>1.02</v>
      </c>
    </row>
    <row r="18" spans="1:6" ht="24.75" customHeight="1" thickTop="1">
      <c r="A18" s="59" t="s">
        <v>10</v>
      </c>
      <c r="B18" s="20" t="s">
        <v>3</v>
      </c>
      <c r="C18" s="21"/>
      <c r="D18" s="22">
        <f>SUM(D19:D21)</f>
        <v>7361</v>
      </c>
      <c r="E18" s="22">
        <f>SUM(E19:E21)</f>
        <v>5204</v>
      </c>
      <c r="F18" s="46">
        <f>IF(+D18+E18=0,"",+D18+E18)</f>
        <v>12565</v>
      </c>
    </row>
    <row r="19" spans="1:6" ht="17.25">
      <c r="A19" s="59"/>
      <c r="B19" s="13"/>
      <c r="C19" s="23" t="s">
        <v>15</v>
      </c>
      <c r="D19" s="15">
        <v>4681</v>
      </c>
      <c r="E19" s="15">
        <v>3414</v>
      </c>
      <c r="F19" s="16">
        <v>8095</v>
      </c>
    </row>
    <row r="20" spans="1:6" ht="17.25">
      <c r="A20" s="59"/>
      <c r="B20" s="47" t="s">
        <v>18</v>
      </c>
      <c r="C20" s="23" t="s">
        <v>16</v>
      </c>
      <c r="D20" s="15">
        <v>1820</v>
      </c>
      <c r="E20" s="15">
        <v>1150</v>
      </c>
      <c r="F20" s="16">
        <v>2970</v>
      </c>
    </row>
    <row r="21" spans="1:6" ht="17.25">
      <c r="A21" s="59"/>
      <c r="B21" s="13"/>
      <c r="C21" s="24" t="s">
        <v>17</v>
      </c>
      <c r="D21" s="18">
        <v>860</v>
      </c>
      <c r="E21" s="18">
        <v>640</v>
      </c>
      <c r="F21" s="19">
        <v>1500</v>
      </c>
    </row>
    <row r="22" spans="1:6" ht="24.75" customHeight="1">
      <c r="A22" s="59"/>
      <c r="B22" s="20" t="s">
        <v>6</v>
      </c>
      <c r="C22" s="21"/>
      <c r="D22" s="25">
        <f>IF(ISERROR(ROUND(D18/D6*100,2)),"",(ROUND(D18/D6*100,2)))</f>
        <v>4.47</v>
      </c>
      <c r="E22" s="25">
        <f>IF(ISERROR(ROUND(E18/E6*100,2)),"",(ROUND(E18/E6*100,2)))</f>
        <v>2.93</v>
      </c>
      <c r="F22" s="26">
        <f>IF(ISERROR(ROUND(F18/F6*100,2)),"",(ROUND(F18/F6*100,2)))</f>
        <v>3.67</v>
      </c>
    </row>
    <row r="23" spans="1:6" ht="17.25">
      <c r="A23" s="59"/>
      <c r="B23" s="13"/>
      <c r="C23" s="14" t="s">
        <v>15</v>
      </c>
      <c r="D23" s="27">
        <v>4.97</v>
      </c>
      <c r="E23" s="27">
        <v>3.33</v>
      </c>
      <c r="F23" s="28">
        <v>4.12</v>
      </c>
    </row>
    <row r="24" spans="1:6" ht="17.25">
      <c r="A24" s="59"/>
      <c r="B24" s="47" t="s">
        <v>18</v>
      </c>
      <c r="C24" s="23" t="s">
        <v>16</v>
      </c>
      <c r="D24" s="27">
        <v>3.75</v>
      </c>
      <c r="E24" s="27">
        <v>2.24</v>
      </c>
      <c r="F24" s="28">
        <v>2.97</v>
      </c>
    </row>
    <row r="25" spans="1:6" ht="18" thickBot="1">
      <c r="A25" s="60"/>
      <c r="B25" s="29"/>
      <c r="C25" s="30" t="s">
        <v>17</v>
      </c>
      <c r="D25" s="31">
        <v>3.86</v>
      </c>
      <c r="E25" s="31">
        <v>2.68</v>
      </c>
      <c r="F25" s="32">
        <v>3.25</v>
      </c>
    </row>
    <row r="26" spans="1:6" ht="24.75" customHeight="1" thickTop="1">
      <c r="A26" s="58" t="s">
        <v>19</v>
      </c>
      <c r="B26" s="20" t="s">
        <v>3</v>
      </c>
      <c r="C26" s="21"/>
      <c r="D26" s="22">
        <f>SUM(D27:D29)</f>
        <v>14483</v>
      </c>
      <c r="E26" s="22">
        <f>SUM(E27:E29)</f>
        <v>11981</v>
      </c>
      <c r="F26" s="46">
        <f>IF(+D26+E26=0,"",+D26+E26)</f>
        <v>26464</v>
      </c>
    </row>
    <row r="27" spans="1:6" ht="17.25">
      <c r="A27" s="59"/>
      <c r="B27" s="13"/>
      <c r="C27" s="23" t="s">
        <v>15</v>
      </c>
      <c r="D27" s="15">
        <v>8963</v>
      </c>
      <c r="E27" s="15">
        <v>7491</v>
      </c>
      <c r="F27" s="16">
        <v>16454</v>
      </c>
    </row>
    <row r="28" spans="1:6" ht="17.25">
      <c r="A28" s="59"/>
      <c r="B28" s="47" t="s">
        <v>18</v>
      </c>
      <c r="C28" s="23" t="s">
        <v>16</v>
      </c>
      <c r="D28" s="15">
        <v>3720</v>
      </c>
      <c r="E28" s="15">
        <v>2970</v>
      </c>
      <c r="F28" s="16">
        <v>6690</v>
      </c>
    </row>
    <row r="29" spans="1:6" ht="17.25">
      <c r="A29" s="59"/>
      <c r="B29" s="13"/>
      <c r="C29" s="24" t="s">
        <v>17</v>
      </c>
      <c r="D29" s="18">
        <v>1800</v>
      </c>
      <c r="E29" s="18">
        <v>1520</v>
      </c>
      <c r="F29" s="19">
        <v>3320</v>
      </c>
    </row>
    <row r="30" spans="1:6" ht="24.75" customHeight="1">
      <c r="A30" s="59"/>
      <c r="B30" s="20" t="s">
        <v>6</v>
      </c>
      <c r="C30" s="21"/>
      <c r="D30" s="25">
        <f>IF(ISERROR(ROUND(D26/D6*100,2)),"",(ROUND(D26/D6*100,2)))</f>
        <v>8.79</v>
      </c>
      <c r="E30" s="25">
        <f>IF(ISERROR(ROUND(E26/E6*100,2)),"",(ROUND(E26/E6*100,2)))</f>
        <v>6.74</v>
      </c>
      <c r="F30" s="26">
        <f>IF(ISERROR(ROUND(F26/F6*100,2)),"",(ROUND(F26/F6*100,2)))</f>
        <v>7.72</v>
      </c>
    </row>
    <row r="31" spans="1:6" ht="17.25">
      <c r="A31" s="59"/>
      <c r="B31" s="13"/>
      <c r="C31" s="14" t="s">
        <v>15</v>
      </c>
      <c r="D31" s="27">
        <v>9.52</v>
      </c>
      <c r="E31" s="27">
        <v>7.31</v>
      </c>
      <c r="F31" s="28">
        <v>8.37</v>
      </c>
    </row>
    <row r="32" spans="1:6" ht="17.25">
      <c r="A32" s="59"/>
      <c r="B32" s="47" t="s">
        <v>18</v>
      </c>
      <c r="C32" s="23" t="s">
        <v>16</v>
      </c>
      <c r="D32" s="27">
        <v>7.67</v>
      </c>
      <c r="E32" s="27">
        <v>5.78</v>
      </c>
      <c r="F32" s="28">
        <v>6.7</v>
      </c>
    </row>
    <row r="33" spans="1:6" ht="18" thickBot="1">
      <c r="A33" s="60"/>
      <c r="B33" s="29"/>
      <c r="C33" s="30" t="s">
        <v>17</v>
      </c>
      <c r="D33" s="31">
        <v>8.08</v>
      </c>
      <c r="E33" s="31">
        <v>6.38</v>
      </c>
      <c r="F33" s="32">
        <v>7.2</v>
      </c>
    </row>
    <row r="34" spans="1:6" ht="24.75" customHeight="1" thickTop="1">
      <c r="A34" s="58" t="s">
        <v>20</v>
      </c>
      <c r="B34" s="20" t="s">
        <v>3</v>
      </c>
      <c r="C34" s="21"/>
      <c r="D34" s="22">
        <f>SUM(D35:D37)</f>
        <v>22805</v>
      </c>
      <c r="E34" s="22">
        <f>SUM(E35:E37)</f>
        <v>21418</v>
      </c>
      <c r="F34" s="46">
        <f>IF(+D34+E34=0,"",+D34+E34)</f>
        <v>44223</v>
      </c>
    </row>
    <row r="35" spans="1:6" ht="17.25">
      <c r="A35" s="59"/>
      <c r="B35" s="13"/>
      <c r="C35" s="23" t="s">
        <v>15</v>
      </c>
      <c r="D35" s="15">
        <v>13945</v>
      </c>
      <c r="E35" s="15">
        <v>13208</v>
      </c>
      <c r="F35" s="16">
        <v>27153</v>
      </c>
    </row>
    <row r="36" spans="1:6" ht="17.25">
      <c r="A36" s="59"/>
      <c r="B36" s="47" t="s">
        <v>18</v>
      </c>
      <c r="C36" s="23" t="s">
        <v>16</v>
      </c>
      <c r="D36" s="15">
        <v>5860</v>
      </c>
      <c r="E36" s="15">
        <v>5390</v>
      </c>
      <c r="F36" s="16">
        <v>11250</v>
      </c>
    </row>
    <row r="37" spans="1:6" ht="17.25">
      <c r="A37" s="59"/>
      <c r="B37" s="13"/>
      <c r="C37" s="24" t="s">
        <v>17</v>
      </c>
      <c r="D37" s="18">
        <v>3000</v>
      </c>
      <c r="E37" s="18">
        <v>2820</v>
      </c>
      <c r="F37" s="19">
        <v>5820</v>
      </c>
    </row>
    <row r="38" spans="1:6" ht="24.75" customHeight="1">
      <c r="A38" s="59"/>
      <c r="B38" s="20" t="s">
        <v>6</v>
      </c>
      <c r="C38" s="21"/>
      <c r="D38" s="25">
        <f>IF(ISERROR(ROUND(D34/D6*100,2)),"",(ROUND(D34/D6*100,2)))</f>
        <v>13.83</v>
      </c>
      <c r="E38" s="25">
        <f>IF(ISERROR(ROUND(E34/E6*100,2)),"",(ROUND(E34/E6*100,2)))</f>
        <v>12.05</v>
      </c>
      <c r="F38" s="26">
        <f>IF(ISERROR(ROUND(F34/F6*100,2)),"",(ROUND(F34/F6*100,2)))</f>
        <v>12.91</v>
      </c>
    </row>
    <row r="39" spans="1:6" ht="17.25">
      <c r="A39" s="59"/>
      <c r="B39" s="13"/>
      <c r="C39" s="14" t="s">
        <v>15</v>
      </c>
      <c r="D39" s="27">
        <v>14.82</v>
      </c>
      <c r="E39" s="27">
        <v>12.89</v>
      </c>
      <c r="F39" s="28">
        <v>13.81</v>
      </c>
    </row>
    <row r="40" spans="1:6" ht="17.25">
      <c r="A40" s="59"/>
      <c r="B40" s="47" t="s">
        <v>18</v>
      </c>
      <c r="C40" s="23" t="s">
        <v>16</v>
      </c>
      <c r="D40" s="27">
        <v>12.09</v>
      </c>
      <c r="E40" s="27">
        <v>10.48</v>
      </c>
      <c r="F40" s="28">
        <v>11.26</v>
      </c>
    </row>
    <row r="41" spans="1:6" ht="18" thickBot="1">
      <c r="A41" s="60"/>
      <c r="B41" s="29"/>
      <c r="C41" s="30" t="s">
        <v>17</v>
      </c>
      <c r="D41" s="31">
        <v>13.47</v>
      </c>
      <c r="E41" s="31">
        <v>11.83</v>
      </c>
      <c r="F41" s="32">
        <v>12.62</v>
      </c>
    </row>
    <row r="42" spans="1:6" ht="24.75" customHeight="1" thickTop="1">
      <c r="A42" s="55" t="s">
        <v>21</v>
      </c>
      <c r="B42" s="44" t="s">
        <v>3</v>
      </c>
      <c r="C42" s="41"/>
      <c r="D42" s="50">
        <f>SUM(D43:D45)</f>
        <v>29558</v>
      </c>
      <c r="E42" s="50">
        <f>SUM(E43:E45)</f>
        <v>29731</v>
      </c>
      <c r="F42" s="49">
        <f>IF(+D42+E42=0,"",+D42+E42)</f>
        <v>59289</v>
      </c>
    </row>
    <row r="43" spans="1:6" ht="17.25">
      <c r="A43" s="56"/>
      <c r="B43" s="13"/>
      <c r="C43" s="23" t="s">
        <v>15</v>
      </c>
      <c r="D43" s="15">
        <v>17928</v>
      </c>
      <c r="E43" s="15">
        <v>18141</v>
      </c>
      <c r="F43" s="16">
        <v>36069</v>
      </c>
    </row>
    <row r="44" spans="1:11" ht="17.25">
      <c r="A44" s="56"/>
      <c r="B44" s="47" t="s">
        <v>18</v>
      </c>
      <c r="C44" s="23" t="s">
        <v>16</v>
      </c>
      <c r="D44" s="15">
        <v>7580</v>
      </c>
      <c r="E44" s="15">
        <v>7520</v>
      </c>
      <c r="F44" s="16">
        <v>15100</v>
      </c>
      <c r="K44" s="10"/>
    </row>
    <row r="45" spans="1:6" ht="17.25">
      <c r="A45" s="56"/>
      <c r="B45" s="13"/>
      <c r="C45" s="24" t="s">
        <v>17</v>
      </c>
      <c r="D45" s="18">
        <v>4050</v>
      </c>
      <c r="E45" s="18">
        <v>4070</v>
      </c>
      <c r="F45" s="19">
        <v>8120</v>
      </c>
    </row>
    <row r="46" spans="1:6" ht="24.75" customHeight="1">
      <c r="A46" s="56"/>
      <c r="B46" s="20" t="s">
        <v>6</v>
      </c>
      <c r="C46" s="21"/>
      <c r="D46" s="25">
        <f>IF(ISERROR(ROUND(D42/D6*100,2)),"",(ROUND(D42/D6*100,2)))</f>
        <v>17.93</v>
      </c>
      <c r="E46" s="25">
        <f>IF(ISERROR(ROUND(E42/E6*100,2)),"",(ROUND(E42/E6*100,2)))</f>
        <v>16.73</v>
      </c>
      <c r="F46" s="26">
        <f>IF(ISERROR(ROUND(F42/F6*100,2)),"",(ROUND(F42/F6*100,2)))</f>
        <v>17.31</v>
      </c>
    </row>
    <row r="47" spans="1:6" ht="17.25">
      <c r="A47" s="56"/>
      <c r="B47" s="13"/>
      <c r="C47" s="14" t="s">
        <v>15</v>
      </c>
      <c r="D47" s="27">
        <v>19.05</v>
      </c>
      <c r="E47" s="27">
        <v>17.7</v>
      </c>
      <c r="F47" s="28">
        <v>18.35</v>
      </c>
    </row>
    <row r="48" spans="1:6" ht="17.25">
      <c r="A48" s="56"/>
      <c r="B48" s="47" t="s">
        <v>18</v>
      </c>
      <c r="C48" s="23" t="s">
        <v>16</v>
      </c>
      <c r="D48" s="27">
        <v>15.64</v>
      </c>
      <c r="E48" s="27">
        <v>14.63</v>
      </c>
      <c r="F48" s="28">
        <v>15.12</v>
      </c>
    </row>
    <row r="49" spans="1:6" ht="18" thickBot="1">
      <c r="A49" s="57"/>
      <c r="B49" s="29"/>
      <c r="C49" s="30" t="s">
        <v>17</v>
      </c>
      <c r="D49" s="31">
        <v>18.18</v>
      </c>
      <c r="E49" s="31">
        <v>17.07</v>
      </c>
      <c r="F49" s="32">
        <v>17.61</v>
      </c>
    </row>
    <row r="50" spans="1:6" ht="24.75" customHeight="1" thickTop="1">
      <c r="A50" s="58" t="s">
        <v>22</v>
      </c>
      <c r="B50" s="20" t="s">
        <v>3</v>
      </c>
      <c r="C50" s="21"/>
      <c r="D50" s="22">
        <f>SUM(D51:D53)</f>
        <v>33985</v>
      </c>
      <c r="E50" s="22">
        <f>SUM(E51:E53)</f>
        <v>34850</v>
      </c>
      <c r="F50" s="46">
        <f>IF(+D50+E50=0,"",+D50+E50)</f>
        <v>68835</v>
      </c>
    </row>
    <row r="51" spans="1:6" ht="17.25">
      <c r="A51" s="59"/>
      <c r="B51" s="13"/>
      <c r="C51" s="23" t="s">
        <v>15</v>
      </c>
      <c r="D51" s="15">
        <v>20515</v>
      </c>
      <c r="E51" s="15">
        <v>21100</v>
      </c>
      <c r="F51" s="16">
        <v>41615</v>
      </c>
    </row>
    <row r="52" spans="1:6" ht="17.25">
      <c r="A52" s="59"/>
      <c r="B52" s="47" t="s">
        <v>18</v>
      </c>
      <c r="C52" s="23" t="s">
        <v>16</v>
      </c>
      <c r="D52" s="15">
        <v>8730</v>
      </c>
      <c r="E52" s="15">
        <v>8890</v>
      </c>
      <c r="F52" s="16">
        <v>17620</v>
      </c>
    </row>
    <row r="53" spans="1:6" ht="17.25">
      <c r="A53" s="59"/>
      <c r="B53" s="13"/>
      <c r="C53" s="24" t="s">
        <v>17</v>
      </c>
      <c r="D53" s="18">
        <v>4740</v>
      </c>
      <c r="E53" s="18">
        <v>4860</v>
      </c>
      <c r="F53" s="19">
        <v>9600</v>
      </c>
    </row>
    <row r="54" spans="1:6" ht="24.75" customHeight="1">
      <c r="A54" s="59"/>
      <c r="B54" s="20" t="s">
        <v>6</v>
      </c>
      <c r="C54" s="21"/>
      <c r="D54" s="25">
        <f>IF(ISERROR(ROUND(D50/D6*100,2)),"",(ROUND(D50/D6*100,2)))</f>
        <v>20.62</v>
      </c>
      <c r="E54" s="25">
        <f>IF(ISERROR(ROUND(E50/E6*100,2)),"",(ROUND(E50/E6*100,2)))</f>
        <v>19.61</v>
      </c>
      <c r="F54" s="26">
        <f>IF(ISERROR(ROUND(F50/F6*100,2)),"",(ROUND(F50/F6*100,2)))</f>
        <v>20.09</v>
      </c>
    </row>
    <row r="55" spans="1:6" ht="17.25">
      <c r="A55" s="59"/>
      <c r="B55" s="13"/>
      <c r="C55" s="14" t="s">
        <v>15</v>
      </c>
      <c r="D55" s="27">
        <v>21.8</v>
      </c>
      <c r="E55" s="27">
        <v>20.59</v>
      </c>
      <c r="F55" s="28">
        <v>21.17</v>
      </c>
    </row>
    <row r="56" spans="1:6" ht="17.25">
      <c r="A56" s="59"/>
      <c r="B56" s="47" t="s">
        <v>18</v>
      </c>
      <c r="C56" s="23" t="s">
        <v>16</v>
      </c>
      <c r="D56" s="27">
        <v>18.01</v>
      </c>
      <c r="E56" s="27">
        <v>17.29</v>
      </c>
      <c r="F56" s="28">
        <v>17.64</v>
      </c>
    </row>
    <row r="57" spans="1:6" ht="18" thickBot="1">
      <c r="A57" s="60"/>
      <c r="B57" s="29"/>
      <c r="C57" s="30" t="s">
        <v>17</v>
      </c>
      <c r="D57" s="31">
        <v>21.28</v>
      </c>
      <c r="E57" s="31">
        <v>20.38</v>
      </c>
      <c r="F57" s="32">
        <v>20.82</v>
      </c>
    </row>
    <row r="58" spans="1:6" ht="24.75" customHeight="1" thickTop="1">
      <c r="A58" s="59" t="s">
        <v>23</v>
      </c>
      <c r="B58" s="20" t="s">
        <v>3</v>
      </c>
      <c r="C58" s="21"/>
      <c r="D58" s="22">
        <f>SUM(D59:D61)</f>
        <v>37945</v>
      </c>
      <c r="E58" s="22">
        <f>SUM(E59:E61)</f>
        <v>39319</v>
      </c>
      <c r="F58" s="46">
        <f>IF(+D58+E58=0,"",+D58+E58)</f>
        <v>77264</v>
      </c>
    </row>
    <row r="59" spans="1:6" ht="17.25">
      <c r="A59" s="59"/>
      <c r="B59" s="13"/>
      <c r="C59" s="23" t="s">
        <v>15</v>
      </c>
      <c r="D59" s="15">
        <v>22845</v>
      </c>
      <c r="E59" s="15">
        <v>23819</v>
      </c>
      <c r="F59" s="16">
        <v>46664</v>
      </c>
    </row>
    <row r="60" spans="1:6" ht="17.25">
      <c r="A60" s="59"/>
      <c r="B60" s="47" t="s">
        <v>18</v>
      </c>
      <c r="C60" s="23" t="s">
        <v>16</v>
      </c>
      <c r="D60" s="15">
        <v>9790</v>
      </c>
      <c r="E60" s="15">
        <v>10020</v>
      </c>
      <c r="F60" s="16">
        <v>19810</v>
      </c>
    </row>
    <row r="61" spans="1:6" ht="17.25">
      <c r="A61" s="59"/>
      <c r="B61" s="13"/>
      <c r="C61" s="24" t="s">
        <v>17</v>
      </c>
      <c r="D61" s="18">
        <v>5310</v>
      </c>
      <c r="E61" s="18">
        <v>5480</v>
      </c>
      <c r="F61" s="19">
        <v>10790</v>
      </c>
    </row>
    <row r="62" spans="1:6" ht="24.75" customHeight="1">
      <c r="A62" s="59"/>
      <c r="B62" s="20" t="s">
        <v>6</v>
      </c>
      <c r="C62" s="21"/>
      <c r="D62" s="25">
        <f>IF(ISERROR(ROUND(D58/D6*100,2)),"",(ROUND(D58/D6*100,2)))</f>
        <v>23.02</v>
      </c>
      <c r="E62" s="25">
        <f>IF(ISERROR(ROUND(E58/E6*100,2)),"",(ROUND(E58/E6*100,2)))</f>
        <v>22.12</v>
      </c>
      <c r="F62" s="26">
        <f>IF(ISERROR(ROUND(F58/F6*100,2)),"",(ROUND(F58/F6*100,2)))</f>
        <v>22.55</v>
      </c>
    </row>
    <row r="63" spans="1:6" ht="17.25">
      <c r="A63" s="59"/>
      <c r="B63" s="13"/>
      <c r="C63" s="14" t="s">
        <v>15</v>
      </c>
      <c r="D63" s="27">
        <v>24.28</v>
      </c>
      <c r="E63" s="27">
        <v>23.24</v>
      </c>
      <c r="F63" s="28">
        <v>23.74</v>
      </c>
    </row>
    <row r="64" spans="1:6" ht="17.25">
      <c r="A64" s="59"/>
      <c r="B64" s="47" t="s">
        <v>18</v>
      </c>
      <c r="C64" s="23" t="s">
        <v>16</v>
      </c>
      <c r="D64" s="27">
        <v>20.2</v>
      </c>
      <c r="E64" s="27">
        <v>19.49</v>
      </c>
      <c r="F64" s="28">
        <v>19.83</v>
      </c>
    </row>
    <row r="65" spans="1:6" ht="18" thickBot="1">
      <c r="A65" s="60"/>
      <c r="B65" s="29"/>
      <c r="C65" s="30" t="s">
        <v>17</v>
      </c>
      <c r="D65" s="31">
        <v>23.84</v>
      </c>
      <c r="E65" s="31">
        <v>22.98</v>
      </c>
      <c r="F65" s="32">
        <v>23.4</v>
      </c>
    </row>
    <row r="66" spans="1:6" ht="24.75" customHeight="1" thickTop="1">
      <c r="A66" s="59" t="s">
        <v>24</v>
      </c>
      <c r="B66" s="20" t="s">
        <v>3</v>
      </c>
      <c r="C66" s="21"/>
      <c r="D66" s="22">
        <f>SUM(D67:D69)</f>
        <v>41397</v>
      </c>
      <c r="E66" s="22">
        <f>SUM(E67:E69)</f>
        <v>43822</v>
      </c>
      <c r="F66" s="46">
        <f>IF(+D66+E66=0,"",+D66+E66)</f>
        <v>85219</v>
      </c>
    </row>
    <row r="67" spans="1:6" ht="17.25">
      <c r="A67" s="59"/>
      <c r="B67" s="13"/>
      <c r="C67" s="23" t="s">
        <v>15</v>
      </c>
      <c r="D67" s="15">
        <v>24817</v>
      </c>
      <c r="E67" s="15">
        <v>26432</v>
      </c>
      <c r="F67" s="16">
        <v>51249</v>
      </c>
    </row>
    <row r="68" spans="1:6" ht="17.25">
      <c r="A68" s="59"/>
      <c r="B68" s="47" t="s">
        <v>18</v>
      </c>
      <c r="C68" s="23" t="s">
        <v>16</v>
      </c>
      <c r="D68" s="15">
        <v>10700</v>
      </c>
      <c r="E68" s="15">
        <v>11200</v>
      </c>
      <c r="F68" s="16">
        <v>21900</v>
      </c>
    </row>
    <row r="69" spans="1:6" ht="17.25">
      <c r="A69" s="59"/>
      <c r="B69" s="13"/>
      <c r="C69" s="24" t="s">
        <v>17</v>
      </c>
      <c r="D69" s="18">
        <v>5880</v>
      </c>
      <c r="E69" s="18">
        <v>6190</v>
      </c>
      <c r="F69" s="19">
        <v>12070</v>
      </c>
    </row>
    <row r="70" spans="1:6" ht="24.75" customHeight="1">
      <c r="A70" s="59"/>
      <c r="B70" s="20" t="s">
        <v>6</v>
      </c>
      <c r="C70" s="21"/>
      <c r="D70" s="25">
        <f>IF(ISERROR(ROUND(D66/D6*100,2)),"",(ROUND(D66/D6*100,2)))</f>
        <v>25.11</v>
      </c>
      <c r="E70" s="25">
        <f>IF(ISERROR(ROUND(E66/E6*100,2)),"",(ROUND(E66/E6*100,2)))</f>
        <v>24.65</v>
      </c>
      <c r="F70" s="26">
        <f>IF(ISERROR(ROUND(F66/F6*100,2)),"",(ROUND(F66/F6*100,2)))</f>
        <v>24.88</v>
      </c>
    </row>
    <row r="71" spans="1:6" ht="17.25">
      <c r="A71" s="59"/>
      <c r="B71" s="13"/>
      <c r="C71" s="14" t="s">
        <v>15</v>
      </c>
      <c r="D71" s="27">
        <v>26.37</v>
      </c>
      <c r="E71" s="27">
        <v>25.79</v>
      </c>
      <c r="F71" s="28">
        <v>26.07</v>
      </c>
    </row>
    <row r="72" spans="1:6" ht="17.25">
      <c r="A72" s="59"/>
      <c r="B72" s="47" t="s">
        <v>18</v>
      </c>
      <c r="C72" s="23" t="s">
        <v>16</v>
      </c>
      <c r="D72" s="27">
        <v>22.08</v>
      </c>
      <c r="E72" s="27">
        <v>21.78</v>
      </c>
      <c r="F72" s="28">
        <v>21.93</v>
      </c>
    </row>
    <row r="73" spans="1:6" ht="18" thickBot="1">
      <c r="A73" s="60"/>
      <c r="B73" s="29"/>
      <c r="C73" s="30" t="s">
        <v>17</v>
      </c>
      <c r="D73" s="31">
        <v>26.4</v>
      </c>
      <c r="E73" s="31">
        <v>25.96</v>
      </c>
      <c r="F73" s="32">
        <v>26.17</v>
      </c>
    </row>
    <row r="74" spans="1:6" ht="24.75" customHeight="1" thickTop="1">
      <c r="A74" s="59" t="s">
        <v>25</v>
      </c>
      <c r="B74" s="20" t="s">
        <v>3</v>
      </c>
      <c r="C74" s="21"/>
      <c r="D74" s="22">
        <f>SUM(D75:D77)</f>
        <v>44577</v>
      </c>
      <c r="E74" s="22">
        <f>SUM(E75:E77)</f>
        <v>47840</v>
      </c>
      <c r="F74" s="12">
        <f>IF(+D74+E74=0,"",+D74+E74)</f>
        <v>92417</v>
      </c>
    </row>
    <row r="75" spans="1:6" ht="17.25">
      <c r="A75" s="59"/>
      <c r="B75" s="13"/>
      <c r="C75" s="23" t="s">
        <v>15</v>
      </c>
      <c r="D75" s="15">
        <v>26697</v>
      </c>
      <c r="E75" s="15">
        <v>28790</v>
      </c>
      <c r="F75" s="16">
        <v>55487</v>
      </c>
    </row>
    <row r="76" spans="1:6" ht="17.25">
      <c r="A76" s="59"/>
      <c r="B76" s="47" t="s">
        <v>18</v>
      </c>
      <c r="C76" s="23" t="s">
        <v>16</v>
      </c>
      <c r="D76" s="15">
        <v>11520</v>
      </c>
      <c r="E76" s="15">
        <v>12260</v>
      </c>
      <c r="F76" s="16">
        <v>23780</v>
      </c>
    </row>
    <row r="77" spans="1:6" ht="17.25">
      <c r="A77" s="59"/>
      <c r="B77" s="13"/>
      <c r="C77" s="24" t="s">
        <v>17</v>
      </c>
      <c r="D77" s="18">
        <v>6360</v>
      </c>
      <c r="E77" s="18">
        <v>6790</v>
      </c>
      <c r="F77" s="19">
        <v>13150</v>
      </c>
    </row>
    <row r="78" spans="1:6" ht="24.75" customHeight="1">
      <c r="A78" s="59"/>
      <c r="B78" s="20" t="s">
        <v>6</v>
      </c>
      <c r="C78" s="21"/>
      <c r="D78" s="25">
        <f>IF(ISERROR(ROUND(D74/D6*100,2)),"",(ROUND(D74/D6*100,2)))</f>
        <v>27.04</v>
      </c>
      <c r="E78" s="25">
        <f>IF(ISERROR(ROUND(E74/E6*100,2)),"",(ROUND(E74/E6*100,2)))</f>
        <v>26.92</v>
      </c>
      <c r="F78" s="26">
        <f>IF(ISERROR(ROUND(F74/F6*100,2)),"",(ROUND(F74/F6*100,2)))</f>
        <v>26.98</v>
      </c>
    </row>
    <row r="79" spans="1:6" ht="17.25">
      <c r="A79" s="59"/>
      <c r="B79" s="13"/>
      <c r="C79" s="14" t="s">
        <v>15</v>
      </c>
      <c r="D79" s="27">
        <v>28.37</v>
      </c>
      <c r="E79" s="27">
        <v>28.09</v>
      </c>
      <c r="F79" s="28">
        <v>28.23</v>
      </c>
    </row>
    <row r="80" spans="1:6" ht="17.25">
      <c r="A80" s="59"/>
      <c r="B80" s="47" t="s">
        <v>18</v>
      </c>
      <c r="C80" s="23" t="s">
        <v>16</v>
      </c>
      <c r="D80" s="27">
        <v>23.77</v>
      </c>
      <c r="E80" s="27">
        <v>23.85</v>
      </c>
      <c r="F80" s="28">
        <v>23.81</v>
      </c>
    </row>
    <row r="81" spans="1:6" ht="18" thickBot="1">
      <c r="A81" s="60"/>
      <c r="B81" s="29"/>
      <c r="C81" s="30" t="s">
        <v>17</v>
      </c>
      <c r="D81" s="31">
        <v>28.55</v>
      </c>
      <c r="E81" s="31">
        <v>28.48</v>
      </c>
      <c r="F81" s="32">
        <v>28.52</v>
      </c>
    </row>
    <row r="82" spans="1:6" ht="24.75" customHeight="1" thickTop="1">
      <c r="A82" s="58" t="s">
        <v>26</v>
      </c>
      <c r="B82" s="44" t="s">
        <v>3</v>
      </c>
      <c r="C82" s="41"/>
      <c r="D82" s="45">
        <f>SUM(D83:D85)</f>
        <v>47944</v>
      </c>
      <c r="E82" s="45">
        <f>SUM(E83:E85)</f>
        <v>52249</v>
      </c>
      <c r="F82" s="46">
        <f>IF(+D82+E82=0,"",+D82+E82)</f>
        <v>100193</v>
      </c>
    </row>
    <row r="83" spans="1:6" ht="17.25">
      <c r="A83" s="59"/>
      <c r="B83" s="13"/>
      <c r="C83" s="23" t="s">
        <v>15</v>
      </c>
      <c r="D83" s="15">
        <v>28714</v>
      </c>
      <c r="E83" s="15">
        <v>31469</v>
      </c>
      <c r="F83" s="16">
        <v>60183</v>
      </c>
    </row>
    <row r="84" spans="1:6" ht="17.25">
      <c r="A84" s="59"/>
      <c r="B84" s="47" t="s">
        <v>18</v>
      </c>
      <c r="C84" s="23" t="s">
        <v>16</v>
      </c>
      <c r="D84" s="15">
        <v>12320</v>
      </c>
      <c r="E84" s="15">
        <v>13350</v>
      </c>
      <c r="F84" s="16">
        <v>25670</v>
      </c>
    </row>
    <row r="85" spans="1:6" ht="17.25">
      <c r="A85" s="59"/>
      <c r="B85" s="13"/>
      <c r="C85" s="24" t="s">
        <v>17</v>
      </c>
      <c r="D85" s="18">
        <v>6910</v>
      </c>
      <c r="E85" s="18">
        <v>7430</v>
      </c>
      <c r="F85" s="19">
        <v>14340</v>
      </c>
    </row>
    <row r="86" spans="1:6" ht="24.75" customHeight="1">
      <c r="A86" s="59"/>
      <c r="B86" s="20" t="s">
        <v>6</v>
      </c>
      <c r="C86" s="21"/>
      <c r="D86" s="25">
        <f>IF(ISERROR(ROUND(D82/D6*100,2)),"",(ROUND(D82/D6*100,2)))</f>
        <v>29.08</v>
      </c>
      <c r="E86" s="25">
        <f>IF(ISERROR(ROUND(E82/E6*100,2)),"",(ROUND(E82/E6*100,2)))</f>
        <v>29.4</v>
      </c>
      <c r="F86" s="26">
        <f>IF(ISERROR(ROUND(F82/F6*100,2)),"",(ROUND(F82/F6*100,2)))</f>
        <v>29.25</v>
      </c>
    </row>
    <row r="87" spans="1:6" ht="17.25">
      <c r="A87" s="59"/>
      <c r="B87" s="13"/>
      <c r="C87" s="14" t="s">
        <v>15</v>
      </c>
      <c r="D87" s="27">
        <v>30.51</v>
      </c>
      <c r="E87" s="27">
        <v>30.71</v>
      </c>
      <c r="F87" s="28">
        <v>30.61</v>
      </c>
    </row>
    <row r="88" spans="1:6" ht="17.25">
      <c r="A88" s="59"/>
      <c r="B88" s="47" t="s">
        <v>18</v>
      </c>
      <c r="C88" s="23" t="s">
        <v>16</v>
      </c>
      <c r="D88" s="27">
        <v>25.42</v>
      </c>
      <c r="E88" s="27">
        <v>25.97</v>
      </c>
      <c r="F88" s="28">
        <v>25.7</v>
      </c>
    </row>
    <row r="89" spans="1:6" ht="18" thickBot="1">
      <c r="A89" s="60"/>
      <c r="B89" s="29"/>
      <c r="C89" s="30" t="s">
        <v>17</v>
      </c>
      <c r="D89" s="31">
        <v>31.02</v>
      </c>
      <c r="E89" s="31">
        <v>31.16</v>
      </c>
      <c r="F89" s="32">
        <v>31.1</v>
      </c>
    </row>
    <row r="90" spans="1:6" ht="24.75" customHeight="1" thickTop="1">
      <c r="A90" s="59" t="s">
        <v>27</v>
      </c>
      <c r="B90" s="20" t="s">
        <v>3</v>
      </c>
      <c r="C90" s="21"/>
      <c r="D90" s="22">
        <f>SUM(D91:D93)</f>
        <v>51884</v>
      </c>
      <c r="E90" s="22">
        <f>SUM(E91:E93)</f>
        <v>56979</v>
      </c>
      <c r="F90" s="12">
        <f>IF(+D90+E90=0,"",+D90+E90)</f>
        <v>108863</v>
      </c>
    </row>
    <row r="91" spans="1:6" ht="17.25">
      <c r="A91" s="59"/>
      <c r="B91" s="13"/>
      <c r="C91" s="23" t="s">
        <v>15</v>
      </c>
      <c r="D91" s="15">
        <v>31004</v>
      </c>
      <c r="E91" s="15">
        <v>34199</v>
      </c>
      <c r="F91" s="16">
        <v>65203</v>
      </c>
    </row>
    <row r="92" spans="1:6" ht="17.25">
      <c r="A92" s="59"/>
      <c r="B92" s="47" t="s">
        <v>18</v>
      </c>
      <c r="C92" s="23" t="s">
        <v>16</v>
      </c>
      <c r="D92" s="15">
        <v>13350</v>
      </c>
      <c r="E92" s="15">
        <v>14560</v>
      </c>
      <c r="F92" s="16">
        <v>27910</v>
      </c>
    </row>
    <row r="93" spans="1:6" ht="17.25">
      <c r="A93" s="59"/>
      <c r="B93" s="13"/>
      <c r="C93" s="24" t="s">
        <v>17</v>
      </c>
      <c r="D93" s="18">
        <v>7530</v>
      </c>
      <c r="E93" s="18">
        <v>8220</v>
      </c>
      <c r="F93" s="19">
        <v>15750</v>
      </c>
    </row>
    <row r="94" spans="1:6" ht="24.75" customHeight="1">
      <c r="A94" s="59"/>
      <c r="B94" s="20" t="s">
        <v>6</v>
      </c>
      <c r="C94" s="21"/>
      <c r="D94" s="25">
        <f>IF(ISERROR(ROUND(D90/D6*100,2)),"",(ROUND(D90/D6*100,2)))</f>
        <v>31.47</v>
      </c>
      <c r="E94" s="25">
        <f>IF(ISERROR(ROUND(E90/E6*100,2)),"",(ROUND(E90/E6*100,2)))</f>
        <v>32.06</v>
      </c>
      <c r="F94" s="26">
        <f>IF(ISERROR(ROUND(F90/F6*100,2)),"",(ROUND(F90/F6*100,2)))</f>
        <v>31.78</v>
      </c>
    </row>
    <row r="95" spans="1:6" ht="17.25">
      <c r="A95" s="59"/>
      <c r="B95" s="13"/>
      <c r="C95" s="14" t="s">
        <v>15</v>
      </c>
      <c r="D95" s="27">
        <v>32.95</v>
      </c>
      <c r="E95" s="27">
        <v>33.37</v>
      </c>
      <c r="F95" s="28">
        <v>33.17</v>
      </c>
    </row>
    <row r="96" spans="1:6" ht="17.25">
      <c r="A96" s="59"/>
      <c r="B96" s="47" t="s">
        <v>18</v>
      </c>
      <c r="C96" s="23" t="s">
        <v>16</v>
      </c>
      <c r="D96" s="27">
        <v>27.54</v>
      </c>
      <c r="E96" s="27">
        <v>28.32</v>
      </c>
      <c r="F96" s="28">
        <v>27.94</v>
      </c>
    </row>
    <row r="97" spans="1:6" ht="18" thickBot="1">
      <c r="A97" s="60"/>
      <c r="B97" s="29"/>
      <c r="C97" s="30" t="s">
        <v>17</v>
      </c>
      <c r="D97" s="31">
        <v>33.81</v>
      </c>
      <c r="E97" s="31">
        <v>34.48</v>
      </c>
      <c r="F97" s="32">
        <v>34.15</v>
      </c>
    </row>
    <row r="98" spans="1:6" ht="24.75" customHeight="1" thickTop="1">
      <c r="A98" s="59" t="s">
        <v>28</v>
      </c>
      <c r="B98" s="20" t="s">
        <v>3</v>
      </c>
      <c r="C98" s="21"/>
      <c r="D98" s="22">
        <f>SUM(D99:D101)</f>
        <v>55535</v>
      </c>
      <c r="E98" s="22">
        <f>SUM(E99:E101)</f>
        <v>61209</v>
      </c>
      <c r="F98" s="12">
        <f>IF(+D98+E98=0,"",+D98+E98)</f>
        <v>116744</v>
      </c>
    </row>
    <row r="99" spans="1:6" ht="17.25">
      <c r="A99" s="59"/>
      <c r="B99" s="13"/>
      <c r="C99" s="23" t="s">
        <v>15</v>
      </c>
      <c r="D99" s="15">
        <v>33025</v>
      </c>
      <c r="E99" s="15">
        <v>36669</v>
      </c>
      <c r="F99" s="16">
        <v>69694</v>
      </c>
    </row>
    <row r="100" spans="1:6" ht="17.25">
      <c r="A100" s="59"/>
      <c r="B100" s="47" t="s">
        <v>18</v>
      </c>
      <c r="C100" s="23" t="s">
        <v>16</v>
      </c>
      <c r="D100" s="15">
        <v>14370</v>
      </c>
      <c r="E100" s="15">
        <v>15650</v>
      </c>
      <c r="F100" s="16">
        <v>30020</v>
      </c>
    </row>
    <row r="101" spans="1:6" ht="17.25">
      <c r="A101" s="59"/>
      <c r="B101" s="13"/>
      <c r="C101" s="24" t="s">
        <v>17</v>
      </c>
      <c r="D101" s="18">
        <v>8140</v>
      </c>
      <c r="E101" s="18">
        <v>8890</v>
      </c>
      <c r="F101" s="19">
        <v>17030</v>
      </c>
    </row>
    <row r="102" spans="1:6" ht="24.75" customHeight="1">
      <c r="A102" s="59"/>
      <c r="B102" s="20" t="s">
        <v>6</v>
      </c>
      <c r="C102" s="21"/>
      <c r="D102" s="25">
        <f>IF(ISERROR(ROUND(D98/D6*100,2)),"",(ROUND(D98/D6*100,2)))</f>
        <v>33.69</v>
      </c>
      <c r="E102" s="25">
        <f>IF(ISERROR(ROUND(E98/E6*100,2)),"",(ROUND(E98/E6*100,2)))</f>
        <v>34.44</v>
      </c>
      <c r="F102" s="26">
        <f>IF(ISERROR(ROUND(F98/F6*100,2)),"",(ROUND(F98/F6*100,2)))</f>
        <v>34.08</v>
      </c>
    </row>
    <row r="103" spans="1:6" ht="17.25">
      <c r="A103" s="59"/>
      <c r="B103" s="13"/>
      <c r="C103" s="14" t="s">
        <v>15</v>
      </c>
      <c r="D103" s="27">
        <v>35.1</v>
      </c>
      <c r="E103" s="27">
        <v>35.78</v>
      </c>
      <c r="F103" s="28">
        <v>35.45</v>
      </c>
    </row>
    <row r="104" spans="1:6" ht="17.25">
      <c r="A104" s="59"/>
      <c r="B104" s="47" t="s">
        <v>18</v>
      </c>
      <c r="C104" s="23" t="s">
        <v>16</v>
      </c>
      <c r="D104" s="27">
        <v>29.65</v>
      </c>
      <c r="E104" s="27">
        <v>30.44</v>
      </c>
      <c r="F104" s="28">
        <v>30.05</v>
      </c>
    </row>
    <row r="105" spans="1:6" ht="18" thickBot="1">
      <c r="A105" s="60"/>
      <c r="B105" s="29"/>
      <c r="C105" s="30" t="s">
        <v>17</v>
      </c>
      <c r="D105" s="31">
        <v>36.55</v>
      </c>
      <c r="E105" s="31">
        <v>37.29</v>
      </c>
      <c r="F105" s="32">
        <v>36.93</v>
      </c>
    </row>
    <row r="106" spans="1:6" ht="24.75" customHeight="1" thickTop="1">
      <c r="A106" s="62" t="s">
        <v>11</v>
      </c>
      <c r="B106" s="41" t="s">
        <v>5</v>
      </c>
      <c r="C106" s="41"/>
      <c r="D106" s="42">
        <f>SUM(D107:D109)</f>
        <v>164915</v>
      </c>
      <c r="E106" s="42">
        <f>SUM(E107:E109)</f>
        <v>177836</v>
      </c>
      <c r="F106" s="43">
        <f>IF(+D106+E106=0,"",+D106+E106)</f>
        <v>342751</v>
      </c>
    </row>
    <row r="107" spans="1:6" ht="17.25">
      <c r="A107" s="63"/>
      <c r="B107" s="33"/>
      <c r="C107" s="14" t="s">
        <v>15</v>
      </c>
      <c r="D107" s="51">
        <v>94145</v>
      </c>
      <c r="E107" s="51">
        <v>102554</v>
      </c>
      <c r="F107" s="52">
        <v>196699</v>
      </c>
    </row>
    <row r="108" spans="1:6" ht="17.25">
      <c r="A108" s="63"/>
      <c r="B108" s="48" t="s">
        <v>18</v>
      </c>
      <c r="C108" s="23" t="s">
        <v>16</v>
      </c>
      <c r="D108" s="15">
        <v>48487</v>
      </c>
      <c r="E108" s="15">
        <v>51434</v>
      </c>
      <c r="F108" s="16">
        <v>99921</v>
      </c>
    </row>
    <row r="109" spans="1:6" ht="18" thickBot="1">
      <c r="A109" s="63"/>
      <c r="B109" s="34"/>
      <c r="C109" s="30" t="s">
        <v>17</v>
      </c>
      <c r="D109" s="53">
        <v>22283</v>
      </c>
      <c r="E109" s="53">
        <v>23848</v>
      </c>
      <c r="F109" s="54">
        <v>46131</v>
      </c>
    </row>
    <row r="110" spans="1:6" ht="24.75" customHeight="1" thickTop="1">
      <c r="A110" s="63"/>
      <c r="B110" s="10" t="s">
        <v>3</v>
      </c>
      <c r="C110" s="21"/>
      <c r="D110" s="35">
        <f>SUM(D111:D113)</f>
        <v>75253</v>
      </c>
      <c r="E110" s="35">
        <f>SUM(E111:E113)</f>
        <v>85844</v>
      </c>
      <c r="F110" s="36">
        <f>IF(+D110+E110=0,"",+D110+E110)</f>
        <v>161097</v>
      </c>
    </row>
    <row r="111" spans="1:6" ht="17.25">
      <c r="A111" s="63"/>
      <c r="B111" s="33"/>
      <c r="C111" s="14" t="s">
        <v>15</v>
      </c>
      <c r="D111" s="51">
        <v>45502</v>
      </c>
      <c r="E111" s="51">
        <v>52997</v>
      </c>
      <c r="F111" s="52">
        <v>98499</v>
      </c>
    </row>
    <row r="112" spans="1:6" ht="17.25">
      <c r="A112" s="63"/>
      <c r="B112" s="48" t="s">
        <v>18</v>
      </c>
      <c r="C112" s="23" t="s">
        <v>16</v>
      </c>
      <c r="D112" s="51">
        <v>18799</v>
      </c>
      <c r="E112" s="51">
        <v>20561</v>
      </c>
      <c r="F112" s="52">
        <v>39360</v>
      </c>
    </row>
    <row r="113" spans="1:6" ht="18" thickBot="1">
      <c r="A113" s="63"/>
      <c r="B113" s="34"/>
      <c r="C113" s="30" t="s">
        <v>17</v>
      </c>
      <c r="D113" s="53">
        <v>10952</v>
      </c>
      <c r="E113" s="53">
        <v>12286</v>
      </c>
      <c r="F113" s="54">
        <v>23238</v>
      </c>
    </row>
    <row r="114" spans="1:6" ht="24.75" customHeight="1" thickTop="1">
      <c r="A114" s="63"/>
      <c r="B114" s="10" t="s">
        <v>6</v>
      </c>
      <c r="C114" s="21"/>
      <c r="D114" s="25">
        <f>IF(ISERROR(ROUND(D110/D106*100,2)),"",(ROUND(D110/D106*100,2)))</f>
        <v>45.63</v>
      </c>
      <c r="E114" s="25">
        <f>IF(ISERROR(ROUND(E110/E106*100,2)),"",(ROUND(E110/E106*100,2)))</f>
        <v>48.27</v>
      </c>
      <c r="F114" s="26">
        <f>IF(ISERROR(ROUND(F110/F106*100,2)),"",(ROUND(F110/F106*100,2)))</f>
        <v>47</v>
      </c>
    </row>
    <row r="115" spans="1:6" ht="17.25">
      <c r="A115" s="63"/>
      <c r="B115" s="33"/>
      <c r="C115" s="14" t="s">
        <v>15</v>
      </c>
      <c r="D115" s="27">
        <v>48.33</v>
      </c>
      <c r="E115" s="27">
        <v>51.68</v>
      </c>
      <c r="F115" s="28">
        <v>50.08</v>
      </c>
    </row>
    <row r="116" spans="1:6" ht="17.25">
      <c r="A116" s="63"/>
      <c r="B116" s="48" t="s">
        <v>18</v>
      </c>
      <c r="C116" s="23" t="s">
        <v>16</v>
      </c>
      <c r="D116" s="27">
        <v>38.77</v>
      </c>
      <c r="E116" s="27">
        <v>39.98</v>
      </c>
      <c r="F116" s="28">
        <v>39.39</v>
      </c>
    </row>
    <row r="117" spans="1:6" ht="18" thickBot="1">
      <c r="A117" s="64"/>
      <c r="B117" s="37"/>
      <c r="C117" s="38" t="s">
        <v>17</v>
      </c>
      <c r="D117" s="39">
        <v>49.15</v>
      </c>
      <c r="E117" s="39">
        <v>51.52</v>
      </c>
      <c r="F117" s="40">
        <v>50.37</v>
      </c>
    </row>
    <row r="118" spans="1:6" ht="13.5">
      <c r="A118" s="61" t="s">
        <v>29</v>
      </c>
      <c r="B118" s="61"/>
      <c r="C118" s="61"/>
      <c r="D118" s="61"/>
      <c r="E118" s="61"/>
      <c r="F118" s="61"/>
    </row>
  </sheetData>
  <sheetProtection/>
  <mergeCells count="18">
    <mergeCell ref="A26:A33"/>
    <mergeCell ref="A34:A41"/>
    <mergeCell ref="A18:A25"/>
    <mergeCell ref="A6:A17"/>
    <mergeCell ref="A2:F2"/>
    <mergeCell ref="A3:F3"/>
    <mergeCell ref="A4:F4"/>
    <mergeCell ref="B5:C5"/>
    <mergeCell ref="A42:A49"/>
    <mergeCell ref="A50:A57"/>
    <mergeCell ref="A118:F118"/>
    <mergeCell ref="A58:A65"/>
    <mergeCell ref="A106:A117"/>
    <mergeCell ref="A98:A105"/>
    <mergeCell ref="A90:A97"/>
    <mergeCell ref="A82:A89"/>
    <mergeCell ref="A74:A81"/>
    <mergeCell ref="A66:A73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98" r:id="rId1"/>
  <rowBreaks count="1" manualBreakCount="1">
    <brk id="8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2019-04-21T13:00:00Z</cp:lastPrinted>
  <dcterms:created xsi:type="dcterms:W3CDTF">2002-10-26T23:25:39Z</dcterms:created>
  <dcterms:modified xsi:type="dcterms:W3CDTF">2019-04-21T13:14:20Z</dcterms:modified>
  <cp:category/>
  <cp:version/>
  <cp:contentType/>
  <cp:contentStatus/>
</cp:coreProperties>
</file>