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431" windowWidth="13950" windowHeight="8595" activeTab="0"/>
  </bookViews>
  <sheets>
    <sheet name="避難所状況一覧" sheetId="1" r:id="rId1"/>
    <sheet name="データ" sheetId="2" r:id="rId2"/>
  </sheets>
  <externalReferences>
    <externalReference r:id="rId5"/>
  </externalReferences>
  <definedNames>
    <definedName name="_xlnm.Print_Area" localSheetId="0">'避難所状況一覧'!$A$2:$O$12</definedName>
    <definedName name="_xlnm.Print_Titles" localSheetId="0">'避難所状況一覧'!$2:$11</definedName>
  </definedNames>
  <calcPr fullCalcOnLoad="1"/>
</workbook>
</file>

<file path=xl/sharedStrings.xml><?xml version="1.0" encoding="utf-8"?>
<sst xmlns="http://schemas.openxmlformats.org/spreadsheetml/2006/main" count="558" uniqueCount="107">
  <si>
    <t>現時点日付</t>
  </si>
  <si>
    <t>現時点時刻</t>
  </si>
  <si>
    <t>災害名称：</t>
  </si>
  <si>
    <t>避難所状況一覧</t>
  </si>
  <si>
    <t>地域名　：</t>
  </si>
  <si>
    <t>最大時時点</t>
  </si>
  <si>
    <t>市町村名</t>
  </si>
  <si>
    <t>現時点
(箇所)</t>
  </si>
  <si>
    <t>最大時
(箇所)</t>
  </si>
  <si>
    <t>現時点
（人）</t>
  </si>
  <si>
    <t>最大時
（人）</t>
  </si>
  <si>
    <t>避難者数(勧告)</t>
  </si>
  <si>
    <t>避難者数(指示)</t>
  </si>
  <si>
    <t>避難者数(自主)</t>
  </si>
  <si>
    <t>避難者数最大時時点</t>
  </si>
  <si>
    <t>現時点
（人）</t>
  </si>
  <si>
    <t>最大時
（人）</t>
  </si>
  <si>
    <t>開設避難所数</t>
  </si>
  <si>
    <t>災害名称</t>
  </si>
  <si>
    <t>地域名</t>
  </si>
  <si>
    <t>市町村名</t>
  </si>
  <si>
    <t>開設避難所数(現時点)</t>
  </si>
  <si>
    <t>開設避難所数(最大時)</t>
  </si>
  <si>
    <t>開設避難所数(最大時時点)</t>
  </si>
  <si>
    <t>避難者数(勧告)(現時点)</t>
  </si>
  <si>
    <t>避難者数(勧告)(最大時)</t>
  </si>
  <si>
    <t>避難者数(指示)(現時点)</t>
  </si>
  <si>
    <t>避難者数(指示)(最大時)</t>
  </si>
  <si>
    <t>避難者数(自主)(現時点)</t>
  </si>
  <si>
    <t>避難者数(自主)(最大時)</t>
  </si>
  <si>
    <t>避難者数最大時時点</t>
  </si>
  <si>
    <t>2018年07月02日</t>
  </si>
  <si>
    <t>11時38分現在</t>
  </si>
  <si>
    <t>20180618地震</t>
  </si>
  <si>
    <t>すべて</t>
  </si>
  <si>
    <t>大阪市</t>
  </si>
  <si>
    <t>2018/06/18 15:30</t>
  </si>
  <si>
    <t>2018/06/18 11:22</t>
  </si>
  <si>
    <t>堺市</t>
  </si>
  <si>
    <t/>
  </si>
  <si>
    <t>－</t>
  </si>
  <si>
    <t>岸和田市</t>
  </si>
  <si>
    <t>2018/06/20 18:30</t>
  </si>
  <si>
    <t>豊中市</t>
  </si>
  <si>
    <t>2018/06/18 14:03</t>
  </si>
  <si>
    <t>池田市</t>
  </si>
  <si>
    <t>吹田市</t>
  </si>
  <si>
    <t>2018/06/18 20:51</t>
  </si>
  <si>
    <t>2018/06/19 12:00</t>
  </si>
  <si>
    <t>泉大津市</t>
  </si>
  <si>
    <t>高槻市</t>
  </si>
  <si>
    <t>2018/06/18 19:00</t>
  </si>
  <si>
    <t>2018/06/19 06:00</t>
  </si>
  <si>
    <t>貝塚市</t>
  </si>
  <si>
    <t>守口市</t>
  </si>
  <si>
    <t>2018/06/18 11:04</t>
  </si>
  <si>
    <t>2018/06/18 15:56</t>
  </si>
  <si>
    <t>枚方市</t>
  </si>
  <si>
    <t>2018/06/18 11:52</t>
  </si>
  <si>
    <t>2018/06/20 07:31</t>
  </si>
  <si>
    <t>茨木市</t>
  </si>
  <si>
    <t>2018/06/20 08:14</t>
  </si>
  <si>
    <t>2018/06/19 07:07</t>
  </si>
  <si>
    <t>八尾市</t>
  </si>
  <si>
    <t>泉佐野市</t>
  </si>
  <si>
    <t>富田林市</t>
  </si>
  <si>
    <t>寝屋川市</t>
  </si>
  <si>
    <t>2018/06/18 11:20</t>
  </si>
  <si>
    <t>2018/06/20 02:00</t>
  </si>
  <si>
    <t>河内長野市</t>
  </si>
  <si>
    <t>松原市</t>
  </si>
  <si>
    <t>大東市</t>
  </si>
  <si>
    <t>和泉市</t>
  </si>
  <si>
    <t>箕面市</t>
  </si>
  <si>
    <t>2018/06/20 13:24</t>
  </si>
  <si>
    <t>2018/06/20 09:02</t>
  </si>
  <si>
    <t>柏原市</t>
  </si>
  <si>
    <t>羽曳野市</t>
  </si>
  <si>
    <t>門真市</t>
  </si>
  <si>
    <t>摂津市</t>
  </si>
  <si>
    <t>2018/06/18 15:05</t>
  </si>
  <si>
    <t>高石市</t>
  </si>
  <si>
    <t>藤井寺市</t>
  </si>
  <si>
    <t>東大阪市</t>
  </si>
  <si>
    <t>泉南市</t>
  </si>
  <si>
    <t>四條畷市</t>
  </si>
  <si>
    <t>2018/06/18 09:40</t>
  </si>
  <si>
    <t>2018/06/18 11:06</t>
  </si>
  <si>
    <t>交野市</t>
  </si>
  <si>
    <t>2018/06/18 17:04</t>
  </si>
  <si>
    <t>2018/06/20 00:03</t>
  </si>
  <si>
    <t>大阪狭山市</t>
  </si>
  <si>
    <t>阪南市</t>
  </si>
  <si>
    <t>島本町</t>
  </si>
  <si>
    <t>2018/06/18 14:30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</si>
  <si>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</si>
  <si>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</si>
  <si>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</si>
  <si>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</si>
  <si>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</si>
  <si>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</si>
  <si>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</si>
  <si>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</si>
  <si>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</si>
  <si>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</si>
  <si>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別添２</t>
  </si>
  <si>
    <t>11時30分現在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</si>
</sst>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_ ;[Red]\-#,##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u val="single"/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明朝"/>
      <family val="1"/>
    </font>
    <font>
      <u val="single"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9" fontId="4" fillId="0" borderId="10" xfId="48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48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3" fillId="0" borderId="10" xfId="48" applyNumberFormat="1" applyFont="1" applyBorder="1" applyAlignment="1">
      <alignment horizontal="right" vertical="center"/>
    </xf>
    <xf numFmtId="179" fontId="43" fillId="0" borderId="10" xfId="48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2" fillId="0" borderId="0" xfId="0" applyNumberFormat="1" applyFont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87;&#12288;&#21029;&#28155;2&#12288;&#36991;&#38627;&#25152;&#29366;&#27841;&#19968;&#35239;_201807011214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避難所状況一覧"/>
      <sheetName val="データ"/>
    </sheetNames>
    <sheetDataSet>
      <sheetData sheetId="0">
        <row r="12">
          <cell r="J12">
            <v>0</v>
          </cell>
          <cell r="L12">
            <v>230</v>
          </cell>
        </row>
        <row r="13">
          <cell r="J13" t="str">
            <v/>
          </cell>
          <cell r="L13" t="str">
            <v/>
          </cell>
        </row>
        <row r="14">
          <cell r="J14">
            <v>0</v>
          </cell>
          <cell r="L14">
            <v>0</v>
          </cell>
        </row>
        <row r="15">
          <cell r="J15">
            <v>0</v>
          </cell>
          <cell r="L15">
            <v>89</v>
          </cell>
        </row>
        <row r="16">
          <cell r="J16">
            <v>0</v>
          </cell>
          <cell r="L16">
            <v>0</v>
          </cell>
        </row>
        <row r="17">
          <cell r="J17">
            <v>0</v>
          </cell>
          <cell r="L17">
            <v>76</v>
          </cell>
        </row>
        <row r="18">
          <cell r="J18" t="str">
            <v/>
          </cell>
          <cell r="L18" t="str">
            <v/>
          </cell>
        </row>
        <row r="19">
          <cell r="J19">
            <v>0</v>
          </cell>
          <cell r="L19">
            <v>605</v>
          </cell>
        </row>
        <row r="20">
          <cell r="J20" t="str">
            <v/>
          </cell>
          <cell r="L20" t="str">
            <v/>
          </cell>
        </row>
        <row r="21">
          <cell r="J21">
            <v>0</v>
          </cell>
          <cell r="L21">
            <v>33</v>
          </cell>
        </row>
        <row r="22">
          <cell r="J22">
            <v>4</v>
          </cell>
          <cell r="L22">
            <v>268</v>
          </cell>
        </row>
        <row r="23">
          <cell r="J23">
            <v>0</v>
          </cell>
          <cell r="L23">
            <v>686</v>
          </cell>
        </row>
        <row r="24">
          <cell r="J24" t="str">
            <v/>
          </cell>
          <cell r="L24" t="str">
            <v/>
          </cell>
        </row>
        <row r="25">
          <cell r="J25" t="str">
            <v/>
          </cell>
          <cell r="L25" t="str">
            <v/>
          </cell>
        </row>
        <row r="26">
          <cell r="J26" t="str">
            <v/>
          </cell>
          <cell r="L26" t="str">
            <v/>
          </cell>
        </row>
        <row r="27">
          <cell r="J27">
            <v>0</v>
          </cell>
          <cell r="L27">
            <v>11</v>
          </cell>
        </row>
        <row r="28">
          <cell r="J28" t="str">
            <v/>
          </cell>
          <cell r="L28" t="str">
            <v/>
          </cell>
        </row>
        <row r="29">
          <cell r="J29" t="str">
            <v/>
          </cell>
          <cell r="L29" t="str">
            <v/>
          </cell>
        </row>
        <row r="30">
          <cell r="J30" t="str">
            <v/>
          </cell>
          <cell r="L30" t="str">
            <v/>
          </cell>
        </row>
        <row r="31">
          <cell r="J31" t="str">
            <v/>
          </cell>
          <cell r="L31" t="str">
            <v/>
          </cell>
        </row>
        <row r="32">
          <cell r="J32">
            <v>0</v>
          </cell>
          <cell r="L32">
            <v>133</v>
          </cell>
        </row>
        <row r="33">
          <cell r="J33" t="str">
            <v/>
          </cell>
          <cell r="L33" t="str">
            <v/>
          </cell>
        </row>
        <row r="34">
          <cell r="J34" t="str">
            <v/>
          </cell>
          <cell r="L34" t="str">
            <v/>
          </cell>
        </row>
        <row r="35">
          <cell r="J35">
            <v>0</v>
          </cell>
          <cell r="L35">
            <v>0</v>
          </cell>
        </row>
        <row r="36">
          <cell r="J36">
            <v>0</v>
          </cell>
          <cell r="L36">
            <v>71</v>
          </cell>
        </row>
        <row r="37">
          <cell r="J37" t="str">
            <v/>
          </cell>
          <cell r="L37" t="str">
            <v/>
          </cell>
        </row>
        <row r="38">
          <cell r="J38" t="str">
            <v/>
          </cell>
          <cell r="L38" t="str">
            <v/>
          </cell>
        </row>
        <row r="39">
          <cell r="J39" t="str">
            <v/>
          </cell>
          <cell r="L39" t="str">
            <v/>
          </cell>
        </row>
        <row r="40">
          <cell r="J40" t="str">
            <v/>
          </cell>
          <cell r="L40" t="str">
            <v/>
          </cell>
        </row>
        <row r="41">
          <cell r="J41">
            <v>0</v>
          </cell>
          <cell r="L41">
            <v>4</v>
          </cell>
        </row>
        <row r="42">
          <cell r="J42">
            <v>0</v>
          </cell>
          <cell r="L42">
            <v>11</v>
          </cell>
        </row>
        <row r="43">
          <cell r="J43" t="str">
            <v/>
          </cell>
          <cell r="L43" t="str">
            <v/>
          </cell>
        </row>
        <row r="44">
          <cell r="J44" t="str">
            <v/>
          </cell>
          <cell r="L44" t="str">
            <v/>
          </cell>
        </row>
        <row r="45">
          <cell r="J45">
            <v>0</v>
          </cell>
          <cell r="L45">
            <v>158</v>
          </cell>
        </row>
        <row r="46">
          <cell r="J46" t="str">
            <v/>
          </cell>
          <cell r="L46" t="str">
            <v/>
          </cell>
        </row>
        <row r="47">
          <cell r="J47" t="str">
            <v/>
          </cell>
          <cell r="L47" t="str">
            <v/>
          </cell>
        </row>
        <row r="48">
          <cell r="J48" t="str">
            <v/>
          </cell>
          <cell r="L48" t="str">
            <v/>
          </cell>
        </row>
        <row r="49">
          <cell r="J49" t="str">
            <v/>
          </cell>
          <cell r="L49" t="str">
            <v/>
          </cell>
        </row>
        <row r="50">
          <cell r="J50" t="str">
            <v/>
          </cell>
          <cell r="L50" t="str">
            <v/>
          </cell>
        </row>
        <row r="51">
          <cell r="J51" t="str">
            <v/>
          </cell>
          <cell r="L51" t="str">
            <v/>
          </cell>
        </row>
        <row r="52">
          <cell r="J52" t="str">
            <v/>
          </cell>
          <cell r="L52" t="str">
            <v/>
          </cell>
        </row>
        <row r="53">
          <cell r="J53" t="str">
            <v/>
          </cell>
          <cell r="L53" t="str">
            <v/>
          </cell>
        </row>
        <row r="54">
          <cell r="J54" t="str">
            <v/>
          </cell>
          <cell r="L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85" zoomScaleNormal="85" zoomScaleSheetLayoutView="85" workbookViewId="0" topLeftCell="A1">
      <selection activeCell="J6" sqref="J6"/>
    </sheetView>
  </sheetViews>
  <sheetFormatPr defaultColWidth="9.140625" defaultRowHeight="18" customHeight="1"/>
  <cols>
    <col min="1" max="1" width="2.00390625" style="8" customWidth="1"/>
    <col min="2" max="2" width="12.7109375" style="13" customWidth="1"/>
    <col min="3" max="3" width="10.7109375" style="13" customWidth="1"/>
    <col min="4" max="4" width="14.57421875" style="13" customWidth="1"/>
    <col min="5" max="5" width="14.57421875" style="17" customWidth="1"/>
    <col min="6" max="6" width="18.57421875" style="18" customWidth="1"/>
    <col min="7" max="7" width="14.57421875" style="18" customWidth="1"/>
    <col min="8" max="12" width="14.57421875" style="13" customWidth="1"/>
    <col min="13" max="13" width="19.28125" style="13" customWidth="1"/>
    <col min="14" max="14" width="2.00390625" style="8" customWidth="1"/>
    <col min="15" max="16384" width="9.00390625" style="8" customWidth="1"/>
  </cols>
  <sheetData>
    <row r="1" ht="18" customHeight="1">
      <c r="N1" s="27" t="s">
        <v>105</v>
      </c>
    </row>
    <row r="2" spans="1:14" s="5" customFormat="1" ht="12">
      <c r="A2" s="6"/>
      <c r="B2" s="7"/>
      <c r="C2" s="7"/>
      <c r="D2" s="7"/>
      <c r="E2" s="6"/>
      <c r="F2" s="14"/>
      <c r="G2" s="14"/>
      <c r="H2" s="7"/>
      <c r="I2" s="7"/>
      <c r="J2" s="7"/>
      <c r="K2" s="7"/>
      <c r="L2" s="7"/>
      <c r="M2" s="7"/>
      <c r="N2" s="10" t="str">
        <f>IF(データ!A2="","",データ!A2)</f>
        <v>2018年07月02日</v>
      </c>
    </row>
    <row r="3" spans="2:14" s="5" customFormat="1" ht="12">
      <c r="B3" s="7"/>
      <c r="C3" s="7"/>
      <c r="D3" s="7"/>
      <c r="E3" s="6"/>
      <c r="F3" s="14"/>
      <c r="G3" s="14"/>
      <c r="H3" s="7"/>
      <c r="I3" s="7"/>
      <c r="J3" s="7"/>
      <c r="K3" s="7"/>
      <c r="L3" s="7"/>
      <c r="M3" s="7"/>
      <c r="N3" s="10" t="s">
        <v>106</v>
      </c>
    </row>
    <row r="4" spans="2:13" s="5" customFormat="1" ht="17.25">
      <c r="B4" s="30" t="s">
        <v>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s="5" customFormat="1" ht="12.75" customHeight="1">
      <c r="B5" s="7"/>
      <c r="C5" s="7"/>
      <c r="D5" s="7"/>
      <c r="E5" s="7"/>
      <c r="F5" s="14"/>
      <c r="G5" s="14"/>
      <c r="H5" s="7"/>
      <c r="I5" s="7"/>
      <c r="J5" s="7"/>
      <c r="K5" s="7"/>
      <c r="L5" s="7"/>
      <c r="M5" s="7"/>
    </row>
    <row r="6" spans="2:13" s="5" customFormat="1" ht="12.75" customHeight="1">
      <c r="B6" s="15"/>
      <c r="C6" s="15"/>
      <c r="D6" s="28"/>
      <c r="E6" s="28"/>
      <c r="F6" s="14"/>
      <c r="G6" s="14"/>
      <c r="H6" s="7"/>
      <c r="I6" s="7"/>
      <c r="J6" s="7"/>
      <c r="K6" s="7"/>
      <c r="L6" s="7"/>
      <c r="M6" s="7"/>
    </row>
    <row r="7" spans="2:13" s="5" customFormat="1" ht="18" customHeight="1">
      <c r="B7" s="16" t="s">
        <v>2</v>
      </c>
      <c r="C7" s="14" t="str">
        <f>IF(データ!C2="","",データ!C2)</f>
        <v>20180618地震</v>
      </c>
      <c r="D7" s="13"/>
      <c r="E7" s="9"/>
      <c r="F7" s="14"/>
      <c r="G7" s="14"/>
      <c r="H7" s="7"/>
      <c r="I7" s="7"/>
      <c r="J7" s="7"/>
      <c r="K7" s="7"/>
      <c r="L7" s="7"/>
      <c r="M7" s="7"/>
    </row>
    <row r="8" spans="2:13" s="5" customFormat="1" ht="18" customHeight="1">
      <c r="B8" s="16" t="s">
        <v>4</v>
      </c>
      <c r="C8" s="14" t="str">
        <f>IF(データ!D2="","",データ!D2)</f>
        <v>すべて</v>
      </c>
      <c r="D8" s="13"/>
      <c r="E8" s="9"/>
      <c r="F8" s="14"/>
      <c r="G8" s="14"/>
      <c r="H8" s="7"/>
      <c r="I8" s="7"/>
      <c r="J8" s="7"/>
      <c r="K8" s="7"/>
      <c r="L8" s="7"/>
      <c r="M8" s="7"/>
    </row>
    <row r="9" spans="2:13" s="5" customFormat="1" ht="12">
      <c r="B9" s="15"/>
      <c r="C9" s="15"/>
      <c r="D9" s="7"/>
      <c r="E9" s="6"/>
      <c r="F9" s="14"/>
      <c r="G9" s="14"/>
      <c r="H9" s="7"/>
      <c r="I9" s="7"/>
      <c r="J9" s="7"/>
      <c r="K9" s="7"/>
      <c r="L9" s="7"/>
      <c r="M9" s="7"/>
    </row>
    <row r="10" spans="2:13" s="5" customFormat="1" ht="18" customHeight="1">
      <c r="B10" s="31" t="s">
        <v>6</v>
      </c>
      <c r="C10" s="31"/>
      <c r="D10" s="31" t="s">
        <v>17</v>
      </c>
      <c r="E10" s="31"/>
      <c r="F10" s="31"/>
      <c r="G10" s="31" t="s">
        <v>11</v>
      </c>
      <c r="H10" s="31"/>
      <c r="I10" s="31" t="s">
        <v>12</v>
      </c>
      <c r="J10" s="31"/>
      <c r="K10" s="31" t="s">
        <v>13</v>
      </c>
      <c r="L10" s="31"/>
      <c r="M10" s="31" t="s">
        <v>14</v>
      </c>
    </row>
    <row r="11" spans="2:13" s="5" customFormat="1" ht="25.5" customHeight="1">
      <c r="B11" s="31"/>
      <c r="C11" s="31"/>
      <c r="D11" s="19" t="s">
        <v>7</v>
      </c>
      <c r="E11" s="19" t="s">
        <v>8</v>
      </c>
      <c r="F11" s="1" t="s">
        <v>5</v>
      </c>
      <c r="G11" s="19" t="s">
        <v>9</v>
      </c>
      <c r="H11" s="19" t="s">
        <v>10</v>
      </c>
      <c r="I11" s="19" t="s">
        <v>15</v>
      </c>
      <c r="J11" s="19" t="s">
        <v>16</v>
      </c>
      <c r="K11" s="19" t="s">
        <v>15</v>
      </c>
      <c r="L11" s="19" t="s">
        <v>16</v>
      </c>
      <c r="M11" s="31"/>
    </row>
    <row r="12" spans="2:13" s="20" customFormat="1" ht="18" customHeight="1">
      <c r="B12" s="29" t="str">
        <f>IF(データ!E2="","",データ!E2)</f>
        <v>大阪市</v>
      </c>
      <c r="C12" s="29"/>
      <c r="D12" s="23">
        <f>IF(データ!F2="","",データ!F2)</f>
        <v>0</v>
      </c>
      <c r="E12" s="24">
        <f>IF(データ!G2="","",データ!G2)</f>
        <v>118</v>
      </c>
      <c r="F12" s="22" t="str">
        <f>IF(データ!H2="","",データ!H2)</f>
        <v>2018/06/18 15:30</v>
      </c>
      <c r="G12" s="21">
        <f>IF(データ!I2="","",データ!I2)</f>
        <v>0</v>
      </c>
      <c r="H12" s="21">
        <f>IF(データ!J2="","",データ!J2)</f>
        <v>0</v>
      </c>
      <c r="I12" s="21">
        <f>IF(データ!K2="","",データ!K2)</f>
        <v>0</v>
      </c>
      <c r="J12" s="21">
        <f>'[1]避難所状況一覧'!J12</f>
        <v>0</v>
      </c>
      <c r="K12" s="21">
        <f>IF(データ!M2="","",データ!M2)</f>
        <v>0</v>
      </c>
      <c r="L12" s="21">
        <f>'[1]避難所状況一覧'!L12</f>
        <v>230</v>
      </c>
      <c r="M12" s="12" t="str">
        <f>IF(データ!O2="","",データ!O2)</f>
        <v>2018/06/18 11:22</v>
      </c>
    </row>
    <row r="13" spans="2:13" ht="18" customHeight="1">
      <c r="B13" s="29" t="str">
        <f>IF(データ!E3="","",データ!E3)</f>
        <v>堺市</v>
      </c>
      <c r="C13" s="29"/>
      <c r="D13" s="23">
        <f>IF(データ!F3="","",データ!F3)</f>
      </c>
      <c r="E13" s="24">
        <f>IF(データ!G3="","",データ!G3)</f>
      </c>
      <c r="F13" s="22" t="str">
        <f>IF(データ!H3="","",データ!H3)</f>
        <v>－</v>
      </c>
      <c r="G13" s="21">
        <f>IF(データ!I3="","",データ!I3)</f>
      </c>
      <c r="H13" s="21">
        <f>IF(データ!J3="","",データ!J3)</f>
      </c>
      <c r="I13" s="21">
        <f>IF(データ!K3="","",データ!K3)</f>
      </c>
      <c r="J13" s="21">
        <f>'[1]避難所状況一覧'!J13</f>
      </c>
      <c r="K13" s="21">
        <f>IF(データ!M3="","",データ!M3)</f>
      </c>
      <c r="L13" s="21">
        <f>'[1]避難所状況一覧'!L13</f>
      </c>
      <c r="M13" s="12" t="str">
        <f>IF(データ!O3="","",データ!O3)</f>
        <v>－</v>
      </c>
    </row>
    <row r="14" spans="2:13" ht="18" customHeight="1">
      <c r="B14" s="29" t="str">
        <f>IF(データ!E4="","",データ!E4)</f>
        <v>岸和田市</v>
      </c>
      <c r="C14" s="29"/>
      <c r="D14" s="23">
        <f>IF(データ!F4="","",データ!F4)</f>
        <v>0</v>
      </c>
      <c r="E14" s="24">
        <f>IF(データ!G4="","",データ!G4)</f>
        <v>2</v>
      </c>
      <c r="F14" s="22" t="str">
        <f>IF(データ!H4="","",データ!H4)</f>
        <v>2018/06/20 18:30</v>
      </c>
      <c r="G14" s="21">
        <f>IF(データ!I4="","",データ!I4)</f>
        <v>0</v>
      </c>
      <c r="H14" s="21">
        <f>IF(データ!J4="","",データ!J4)</f>
        <v>0</v>
      </c>
      <c r="I14" s="21">
        <f>IF(データ!K4="","",データ!K4)</f>
        <v>0</v>
      </c>
      <c r="J14" s="21">
        <f>'[1]避難所状況一覧'!J14</f>
        <v>0</v>
      </c>
      <c r="K14" s="21">
        <f>IF(データ!M4="","",データ!M4)</f>
        <v>0</v>
      </c>
      <c r="L14" s="21">
        <f>'[1]避難所状況一覧'!L14</f>
        <v>0</v>
      </c>
      <c r="M14" s="12" t="str">
        <f>IF(データ!O4="","",データ!O4)</f>
        <v>2018/06/20 18:30</v>
      </c>
    </row>
    <row r="15" spans="2:13" ht="18" customHeight="1">
      <c r="B15" s="29" t="str">
        <f>IF(データ!E5="","",データ!E5)</f>
        <v>豊中市</v>
      </c>
      <c r="C15" s="29"/>
      <c r="D15" s="23">
        <f>IF(データ!F5="","",データ!F5)</f>
        <v>3</v>
      </c>
      <c r="E15" s="24">
        <f>IF(データ!G5="","",データ!G5)</f>
        <v>62</v>
      </c>
      <c r="F15" s="22" t="str">
        <f>IF(データ!H5="","",データ!H5)</f>
        <v>2018/06/18 14:03</v>
      </c>
      <c r="G15" s="21">
        <f>IF(データ!I5="","",データ!I5)</f>
        <v>0</v>
      </c>
      <c r="H15" s="21">
        <f>IF(データ!J5="","",データ!J5)</f>
        <v>0</v>
      </c>
      <c r="I15" s="21">
        <f>IF(データ!K5="","",データ!K5)</f>
        <v>0</v>
      </c>
      <c r="J15" s="21">
        <f>'[1]避難所状況一覧'!J15</f>
        <v>0</v>
      </c>
      <c r="K15" s="21">
        <f>IF(データ!M5="","",データ!M5)</f>
        <v>5</v>
      </c>
      <c r="L15" s="21">
        <f>'[1]避難所状況一覧'!L15</f>
        <v>89</v>
      </c>
      <c r="M15" s="12" t="str">
        <f>IF(データ!O5="","",データ!O5)</f>
        <v>2018/06/18 14:03</v>
      </c>
    </row>
    <row r="16" spans="2:13" ht="18" customHeight="1">
      <c r="B16" s="29" t="str">
        <f>IF(データ!E6="","",データ!E6)</f>
        <v>池田市</v>
      </c>
      <c r="C16" s="29"/>
      <c r="D16" s="23">
        <f>IF(データ!F6="","",データ!F6)</f>
        <v>0</v>
      </c>
      <c r="E16" s="24">
        <f>IF(データ!G6="","",データ!G6)</f>
        <v>0</v>
      </c>
      <c r="F16" s="22">
        <f>IF(データ!H6="","",データ!H6)</f>
      </c>
      <c r="G16" s="21">
        <f>IF(データ!I6="","",データ!I6)</f>
        <v>0</v>
      </c>
      <c r="H16" s="21">
        <f>IF(データ!J6="","",データ!J6)</f>
        <v>0</v>
      </c>
      <c r="I16" s="21">
        <f>IF(データ!K6="","",データ!K6)</f>
        <v>0</v>
      </c>
      <c r="J16" s="21">
        <f>'[1]避難所状況一覧'!J16</f>
        <v>0</v>
      </c>
      <c r="K16" s="21">
        <f>IF(データ!M6="","",データ!M6)</f>
        <v>0</v>
      </c>
      <c r="L16" s="21">
        <f>'[1]避難所状況一覧'!L16</f>
        <v>0</v>
      </c>
      <c r="M16" s="12">
        <f>IF(データ!O6="","",データ!O6)</f>
      </c>
    </row>
    <row r="17" spans="2:13" ht="18" customHeight="1">
      <c r="B17" s="29" t="str">
        <f>IF(データ!E7="","",データ!E7)</f>
        <v>吹田市</v>
      </c>
      <c r="C17" s="29"/>
      <c r="D17" s="23">
        <f>IF(データ!F7="","",データ!F7)</f>
        <v>0</v>
      </c>
      <c r="E17" s="24">
        <f>IF(データ!G7="","",データ!G7)</f>
        <v>40</v>
      </c>
      <c r="F17" s="22" t="str">
        <f>IF(データ!H7="","",データ!H7)</f>
        <v>2018/06/18 20:51</v>
      </c>
      <c r="G17" s="21">
        <f>IF(データ!I7="","",データ!I7)</f>
        <v>0</v>
      </c>
      <c r="H17" s="21">
        <f>IF(データ!J7="","",データ!J7)</f>
        <v>0</v>
      </c>
      <c r="I17" s="21">
        <f>IF(データ!K7="","",データ!K7)</f>
        <v>0</v>
      </c>
      <c r="J17" s="21">
        <f>'[1]避難所状況一覧'!J17</f>
        <v>0</v>
      </c>
      <c r="K17" s="21">
        <f>IF(データ!M7="","",データ!M7)</f>
        <v>0</v>
      </c>
      <c r="L17" s="21">
        <f>'[1]避難所状況一覧'!L17</f>
        <v>76</v>
      </c>
      <c r="M17" s="12" t="str">
        <f>IF(データ!O7="","",データ!O7)</f>
        <v>2018/06/19 12:00</v>
      </c>
    </row>
    <row r="18" spans="2:13" ht="18" customHeight="1">
      <c r="B18" s="29" t="str">
        <f>IF(データ!E8="","",データ!E8)</f>
        <v>泉大津市</v>
      </c>
      <c r="C18" s="29"/>
      <c r="D18" s="23">
        <f>IF(データ!F8="","",データ!F8)</f>
      </c>
      <c r="E18" s="24">
        <f>IF(データ!G8="","",データ!G8)</f>
      </c>
      <c r="F18" s="22" t="str">
        <f>IF(データ!H8="","",データ!H8)</f>
        <v>－</v>
      </c>
      <c r="G18" s="21">
        <f>IF(データ!I8="","",データ!I8)</f>
      </c>
      <c r="H18" s="21">
        <f>IF(データ!J8="","",データ!J8)</f>
      </c>
      <c r="I18" s="21">
        <f>IF(データ!K8="","",データ!K8)</f>
      </c>
      <c r="J18" s="21">
        <f>'[1]避難所状況一覧'!J18</f>
      </c>
      <c r="K18" s="21">
        <f>IF(データ!M8="","",データ!M8)</f>
      </c>
      <c r="L18" s="21">
        <f>'[1]避難所状況一覧'!L18</f>
      </c>
      <c r="M18" s="12" t="str">
        <f>IF(データ!O8="","",データ!O8)</f>
        <v>－</v>
      </c>
    </row>
    <row r="19" spans="2:13" ht="18" customHeight="1">
      <c r="B19" s="29" t="str">
        <f>IF(データ!E9="","",データ!E9)</f>
        <v>高槻市</v>
      </c>
      <c r="C19" s="29"/>
      <c r="D19" s="25">
        <f>IF(データ!F9="","",データ!F9)</f>
        <v>6</v>
      </c>
      <c r="E19" s="24">
        <f>IF(データ!G9="","",データ!G9)</f>
        <v>119</v>
      </c>
      <c r="F19" s="22" t="str">
        <f>IF(データ!H9="","",データ!H9)</f>
        <v>2018/06/18 19:00</v>
      </c>
      <c r="G19" s="21">
        <f>IF(データ!I9="","",データ!I9)</f>
        <v>0</v>
      </c>
      <c r="H19" s="21">
        <f>IF(データ!J9="","",データ!J9)</f>
        <v>18</v>
      </c>
      <c r="I19" s="21">
        <f>IF(データ!K9="","",データ!K9)</f>
        <v>0</v>
      </c>
      <c r="J19" s="21">
        <f>'[1]避難所状況一覧'!J19</f>
        <v>0</v>
      </c>
      <c r="K19" s="26">
        <f>IF(データ!M9="","",データ!M9)</f>
        <v>65</v>
      </c>
      <c r="L19" s="21">
        <f>'[1]避難所状況一覧'!L19</f>
        <v>605</v>
      </c>
      <c r="M19" s="12" t="str">
        <f>IF(データ!O9="","",データ!O9)</f>
        <v>2018/06/19 06:00</v>
      </c>
    </row>
    <row r="20" spans="2:13" ht="18" customHeight="1">
      <c r="B20" s="29" t="str">
        <f>IF(データ!E10="","",データ!E10)</f>
        <v>貝塚市</v>
      </c>
      <c r="C20" s="29"/>
      <c r="D20" s="23">
        <f>IF(データ!F10="","",データ!F10)</f>
      </c>
      <c r="E20" s="24">
        <f>IF(データ!G10="","",データ!G10)</f>
      </c>
      <c r="F20" s="22" t="str">
        <f>IF(データ!H10="","",データ!H10)</f>
        <v>－</v>
      </c>
      <c r="G20" s="21">
        <f>IF(データ!I10="","",データ!I10)</f>
      </c>
      <c r="H20" s="21">
        <f>IF(データ!J10="","",データ!J10)</f>
      </c>
      <c r="I20" s="21">
        <f>IF(データ!K10="","",データ!K10)</f>
      </c>
      <c r="J20" s="21">
        <f>'[1]避難所状況一覧'!J20</f>
      </c>
      <c r="K20" s="21">
        <f>IF(データ!M10="","",データ!M10)</f>
      </c>
      <c r="L20" s="21">
        <f>'[1]避難所状況一覧'!L20</f>
      </c>
      <c r="M20" s="12" t="str">
        <f>IF(データ!O10="","",データ!O10)</f>
        <v>－</v>
      </c>
    </row>
    <row r="21" spans="2:13" ht="18" customHeight="1">
      <c r="B21" s="29" t="str">
        <f>IF(データ!E11="","",データ!E11)</f>
        <v>守口市</v>
      </c>
      <c r="C21" s="29"/>
      <c r="D21" s="23">
        <f>IF(データ!F11="","",データ!F11)</f>
        <v>0</v>
      </c>
      <c r="E21" s="24">
        <f>IF(データ!G11="","",データ!G11)</f>
        <v>32</v>
      </c>
      <c r="F21" s="22" t="str">
        <f>IF(データ!H11="","",データ!H11)</f>
        <v>2018/06/18 11:04</v>
      </c>
      <c r="G21" s="21">
        <f>IF(データ!I11="","",データ!I11)</f>
        <v>0</v>
      </c>
      <c r="H21" s="21">
        <f>IF(データ!J11="","",データ!J11)</f>
        <v>0</v>
      </c>
      <c r="I21" s="21">
        <f>IF(データ!K11="","",データ!K11)</f>
        <v>0</v>
      </c>
      <c r="J21" s="21">
        <f>'[1]避難所状況一覧'!J21</f>
        <v>0</v>
      </c>
      <c r="K21" s="21">
        <f>IF(データ!M11="","",データ!M11)</f>
        <v>0</v>
      </c>
      <c r="L21" s="21">
        <f>'[1]避難所状況一覧'!L21</f>
        <v>33</v>
      </c>
      <c r="M21" s="12" t="str">
        <f>IF(データ!O11="","",データ!O11)</f>
        <v>2018/06/18 15:56</v>
      </c>
    </row>
    <row r="22" spans="2:13" ht="18" customHeight="1">
      <c r="B22" s="29" t="str">
        <f>IF(データ!E12="","",データ!E12)</f>
        <v>枚方市</v>
      </c>
      <c r="C22" s="29"/>
      <c r="D22" s="23">
        <f>IF(データ!F12="","",データ!F12)</f>
        <v>1</v>
      </c>
      <c r="E22" s="24">
        <f>IF(データ!G12="","",データ!G12)</f>
        <v>53</v>
      </c>
      <c r="F22" s="22" t="str">
        <f>IF(データ!H12="","",データ!H12)</f>
        <v>2018/06/18 11:52</v>
      </c>
      <c r="G22" s="21">
        <f>IF(データ!I12="","",データ!I12)</f>
        <v>0</v>
      </c>
      <c r="H22" s="21">
        <f>IF(データ!J12="","",データ!J12)</f>
        <v>0</v>
      </c>
      <c r="I22" s="21">
        <f>IF(データ!K12="","",データ!K12)</f>
        <v>0</v>
      </c>
      <c r="J22" s="21">
        <f>'[1]避難所状況一覧'!J22</f>
        <v>4</v>
      </c>
      <c r="K22" s="21">
        <f>IF(データ!M12="","",データ!M12)</f>
        <v>6</v>
      </c>
      <c r="L22" s="21">
        <f>'[1]避難所状況一覧'!L22</f>
        <v>268</v>
      </c>
      <c r="M22" s="12" t="str">
        <f>IF(データ!O12="","",データ!O12)</f>
        <v>2018/06/20 07:31</v>
      </c>
    </row>
    <row r="23" spans="2:13" ht="18" customHeight="1">
      <c r="B23" s="29" t="str">
        <f>IF(データ!E13="","",データ!E13)</f>
        <v>茨木市</v>
      </c>
      <c r="C23" s="29"/>
      <c r="D23" s="23">
        <f>IF(データ!F13="","",データ!F13)</f>
        <v>18</v>
      </c>
      <c r="E23" s="24">
        <f>IF(データ!G13="","",データ!G13)</f>
        <v>74</v>
      </c>
      <c r="F23" s="22" t="str">
        <f>IF(データ!H13="","",データ!H13)</f>
        <v>2018/06/20 08:14</v>
      </c>
      <c r="G23" s="21">
        <f>IF(データ!I13="","",データ!I13)</f>
        <v>0</v>
      </c>
      <c r="H23" s="21">
        <f>IF(データ!J13="","",データ!J13)</f>
        <v>0</v>
      </c>
      <c r="I23" s="21">
        <f>IF(データ!K13="","",データ!K13)</f>
        <v>0</v>
      </c>
      <c r="J23" s="21">
        <f>'[1]避難所状況一覧'!J23</f>
        <v>0</v>
      </c>
      <c r="K23" s="26">
        <f>IF(データ!M13="","",データ!M13)</f>
        <v>69</v>
      </c>
      <c r="L23" s="21">
        <f>'[1]避難所状況一覧'!L23</f>
        <v>686</v>
      </c>
      <c r="M23" s="12" t="str">
        <f>IF(データ!O13="","",データ!O13)</f>
        <v>2018/06/19 07:07</v>
      </c>
    </row>
    <row r="24" spans="2:13" ht="18" customHeight="1">
      <c r="B24" s="29" t="str">
        <f>IF(データ!E14="","",データ!E14)</f>
        <v>八尾市</v>
      </c>
      <c r="C24" s="29"/>
      <c r="D24" s="23">
        <f>IF(データ!F14="","",データ!F14)</f>
      </c>
      <c r="E24" s="24">
        <f>IF(データ!G14="","",データ!G14)</f>
      </c>
      <c r="F24" s="22" t="str">
        <f>IF(データ!H14="","",データ!H14)</f>
        <v>－</v>
      </c>
      <c r="G24" s="21">
        <f>IF(データ!I14="","",データ!I14)</f>
      </c>
      <c r="H24" s="21">
        <f>IF(データ!J14="","",データ!J14)</f>
      </c>
      <c r="I24" s="21">
        <f>IF(データ!K14="","",データ!K14)</f>
      </c>
      <c r="J24" s="21">
        <f>'[1]避難所状況一覧'!J24</f>
      </c>
      <c r="K24" s="21">
        <f>IF(データ!M14="","",データ!M14)</f>
      </c>
      <c r="L24" s="21">
        <f>'[1]避難所状況一覧'!L24</f>
      </c>
      <c r="M24" s="12" t="str">
        <f>IF(データ!O14="","",データ!O14)</f>
        <v>－</v>
      </c>
    </row>
    <row r="25" spans="2:13" ht="18" customHeight="1">
      <c r="B25" s="29" t="str">
        <f>IF(データ!E15="","",データ!E15)</f>
        <v>泉佐野市</v>
      </c>
      <c r="C25" s="29"/>
      <c r="D25" s="23">
        <f>IF(データ!F15="","",データ!F15)</f>
      </c>
      <c r="E25" s="24">
        <f>IF(データ!G15="","",データ!G15)</f>
      </c>
      <c r="F25" s="22" t="str">
        <f>IF(データ!H15="","",データ!H15)</f>
        <v>－</v>
      </c>
      <c r="G25" s="21">
        <f>IF(データ!I15="","",データ!I15)</f>
      </c>
      <c r="H25" s="21">
        <f>IF(データ!J15="","",データ!J15)</f>
      </c>
      <c r="I25" s="21">
        <f>IF(データ!K15="","",データ!K15)</f>
      </c>
      <c r="J25" s="21">
        <f>'[1]避難所状況一覧'!J25</f>
      </c>
      <c r="K25" s="21">
        <f>IF(データ!M15="","",データ!M15)</f>
      </c>
      <c r="L25" s="21">
        <f>'[1]避難所状況一覧'!L25</f>
      </c>
      <c r="M25" s="12" t="str">
        <f>IF(データ!O15="","",データ!O15)</f>
        <v>－</v>
      </c>
    </row>
    <row r="26" spans="2:13" ht="18" customHeight="1">
      <c r="B26" s="29" t="str">
        <f>IF(データ!E16="","",データ!E16)</f>
        <v>富田林市</v>
      </c>
      <c r="C26" s="29"/>
      <c r="D26" s="23">
        <f>IF(データ!F16="","",データ!F16)</f>
      </c>
      <c r="E26" s="24">
        <f>IF(データ!G16="","",データ!G16)</f>
      </c>
      <c r="F26" s="22" t="str">
        <f>IF(データ!H16="","",データ!H16)</f>
        <v>－</v>
      </c>
      <c r="G26" s="21">
        <f>IF(データ!I16="","",データ!I16)</f>
      </c>
      <c r="H26" s="21">
        <f>IF(データ!J16="","",データ!J16)</f>
      </c>
      <c r="I26" s="21">
        <f>IF(データ!K16="","",データ!K16)</f>
      </c>
      <c r="J26" s="21">
        <f>'[1]避難所状況一覧'!J26</f>
      </c>
      <c r="K26" s="21">
        <f>IF(データ!M16="","",データ!M16)</f>
      </c>
      <c r="L26" s="21">
        <f>'[1]避難所状況一覧'!L26</f>
      </c>
      <c r="M26" s="12" t="str">
        <f>IF(データ!O16="","",データ!O16)</f>
        <v>－</v>
      </c>
    </row>
    <row r="27" spans="2:13" ht="18" customHeight="1">
      <c r="B27" s="29" t="str">
        <f>IF(データ!E17="","",データ!E17)</f>
        <v>寝屋川市</v>
      </c>
      <c r="C27" s="29"/>
      <c r="D27" s="23">
        <f>IF(データ!F17="","",データ!F17)</f>
        <v>0</v>
      </c>
      <c r="E27" s="24">
        <f>IF(データ!G17="","",データ!G17)</f>
        <v>6</v>
      </c>
      <c r="F27" s="22" t="str">
        <f>IF(データ!H17="","",データ!H17)</f>
        <v>2018/06/18 11:20</v>
      </c>
      <c r="G27" s="21">
        <f>IF(データ!I17="","",データ!I17)</f>
        <v>0</v>
      </c>
      <c r="H27" s="21">
        <f>IF(データ!J17="","",データ!J17)</f>
        <v>0</v>
      </c>
      <c r="I27" s="21">
        <f>IF(データ!K17="","",データ!K17)</f>
        <v>0</v>
      </c>
      <c r="J27" s="21">
        <f>'[1]避難所状況一覧'!J27</f>
        <v>0</v>
      </c>
      <c r="K27" s="21">
        <f>IF(データ!M17="","",データ!M17)</f>
        <v>0</v>
      </c>
      <c r="L27" s="21">
        <f>'[1]避難所状況一覧'!L27</f>
        <v>11</v>
      </c>
      <c r="M27" s="12" t="str">
        <f>IF(データ!O17="","",データ!O17)</f>
        <v>2018/06/20 02:00</v>
      </c>
    </row>
    <row r="28" spans="2:13" ht="18" customHeight="1">
      <c r="B28" s="29" t="str">
        <f>IF(データ!E18="","",データ!E18)</f>
        <v>河内長野市</v>
      </c>
      <c r="C28" s="29"/>
      <c r="D28" s="23">
        <f>IF(データ!F18="","",データ!F18)</f>
      </c>
      <c r="E28" s="24">
        <f>IF(データ!G18="","",データ!G18)</f>
      </c>
      <c r="F28" s="22" t="str">
        <f>IF(データ!H18="","",データ!H18)</f>
        <v>－</v>
      </c>
      <c r="G28" s="21">
        <f>IF(データ!I18="","",データ!I18)</f>
      </c>
      <c r="H28" s="21">
        <f>IF(データ!J18="","",データ!J18)</f>
      </c>
      <c r="I28" s="21">
        <f>IF(データ!K18="","",データ!K18)</f>
      </c>
      <c r="J28" s="21">
        <f>'[1]避難所状況一覧'!J28</f>
      </c>
      <c r="K28" s="21">
        <f>IF(データ!M18="","",データ!M18)</f>
      </c>
      <c r="L28" s="21">
        <f>'[1]避難所状況一覧'!L28</f>
      </c>
      <c r="M28" s="12" t="str">
        <f>IF(データ!O18="","",データ!O18)</f>
        <v>－</v>
      </c>
    </row>
    <row r="29" spans="2:13" ht="18" customHeight="1">
      <c r="B29" s="29" t="str">
        <f>IF(データ!E19="","",データ!E19)</f>
        <v>松原市</v>
      </c>
      <c r="C29" s="29"/>
      <c r="D29" s="23">
        <f>IF(データ!F19="","",データ!F19)</f>
      </c>
      <c r="E29" s="24">
        <f>IF(データ!G19="","",データ!G19)</f>
      </c>
      <c r="F29" s="22" t="str">
        <f>IF(データ!H19="","",データ!H19)</f>
        <v>－</v>
      </c>
      <c r="G29" s="21">
        <f>IF(データ!I19="","",データ!I19)</f>
      </c>
      <c r="H29" s="21">
        <f>IF(データ!J19="","",データ!J19)</f>
      </c>
      <c r="I29" s="21">
        <f>IF(データ!K19="","",データ!K19)</f>
      </c>
      <c r="J29" s="21">
        <f>'[1]避難所状況一覧'!J29</f>
      </c>
      <c r="K29" s="21">
        <f>IF(データ!M19="","",データ!M19)</f>
      </c>
      <c r="L29" s="21">
        <f>'[1]避難所状況一覧'!L29</f>
      </c>
      <c r="M29" s="12" t="str">
        <f>IF(データ!O19="","",データ!O19)</f>
        <v>－</v>
      </c>
    </row>
    <row r="30" spans="2:13" ht="18" customHeight="1">
      <c r="B30" s="29" t="str">
        <f>IF(データ!E20="","",データ!E20)</f>
        <v>大東市</v>
      </c>
      <c r="C30" s="29"/>
      <c r="D30" s="23">
        <f>IF(データ!F20="","",データ!F20)</f>
      </c>
      <c r="E30" s="24">
        <f>IF(データ!G20="","",データ!G20)</f>
      </c>
      <c r="F30" s="22" t="str">
        <f>IF(データ!H20="","",データ!H20)</f>
        <v>－</v>
      </c>
      <c r="G30" s="21">
        <f>IF(データ!I20="","",データ!I20)</f>
      </c>
      <c r="H30" s="21">
        <f>IF(データ!J20="","",データ!J20)</f>
      </c>
      <c r="I30" s="21">
        <f>IF(データ!K20="","",データ!K20)</f>
      </c>
      <c r="J30" s="21">
        <f>'[1]避難所状況一覧'!J30</f>
      </c>
      <c r="K30" s="21">
        <f>IF(データ!M20="","",データ!M20)</f>
      </c>
      <c r="L30" s="21">
        <f>'[1]避難所状況一覧'!L30</f>
      </c>
      <c r="M30" s="12" t="str">
        <f>IF(データ!O20="","",データ!O20)</f>
        <v>－</v>
      </c>
    </row>
    <row r="31" spans="2:13" ht="18" customHeight="1">
      <c r="B31" s="29" t="str">
        <f>IF(データ!E21="","",データ!E21)</f>
        <v>和泉市</v>
      </c>
      <c r="C31" s="29"/>
      <c r="D31" s="23">
        <f>IF(データ!F21="","",データ!F21)</f>
      </c>
      <c r="E31" s="24">
        <f>IF(データ!G21="","",データ!G21)</f>
      </c>
      <c r="F31" s="22" t="str">
        <f>IF(データ!H21="","",データ!H21)</f>
        <v>－</v>
      </c>
      <c r="G31" s="21">
        <f>IF(データ!I21="","",データ!I21)</f>
      </c>
      <c r="H31" s="21">
        <f>IF(データ!J21="","",データ!J21)</f>
      </c>
      <c r="I31" s="21">
        <f>IF(データ!K21="","",データ!K21)</f>
      </c>
      <c r="J31" s="21">
        <f>'[1]避難所状況一覧'!J31</f>
      </c>
      <c r="K31" s="21">
        <f>IF(データ!M21="","",データ!M21)</f>
      </c>
      <c r="L31" s="21">
        <f>'[1]避難所状況一覧'!L31</f>
      </c>
      <c r="M31" s="12" t="str">
        <f>IF(データ!O21="","",データ!O21)</f>
        <v>－</v>
      </c>
    </row>
    <row r="32" spans="2:13" ht="18" customHeight="1">
      <c r="B32" s="29" t="str">
        <f>IF(データ!E22="","",データ!E22)</f>
        <v>箕面市</v>
      </c>
      <c r="C32" s="29"/>
      <c r="D32" s="23">
        <f>IF(データ!F22="","",データ!F22)</f>
        <v>0</v>
      </c>
      <c r="E32" s="24">
        <f>IF(データ!G22="","",データ!G22)</f>
        <v>14</v>
      </c>
      <c r="F32" s="22" t="str">
        <f>IF(データ!H22="","",データ!H22)</f>
        <v>2018/06/20 13:24</v>
      </c>
      <c r="G32" s="21">
        <f>IF(データ!I22="","",データ!I22)</f>
        <v>0</v>
      </c>
      <c r="H32" s="21">
        <f>IF(データ!J22="","",データ!J22)</f>
        <v>0</v>
      </c>
      <c r="I32" s="21">
        <f>IF(データ!K22="","",データ!K22)</f>
        <v>0</v>
      </c>
      <c r="J32" s="21">
        <f>'[1]避難所状況一覧'!J32</f>
        <v>0</v>
      </c>
      <c r="K32" s="21">
        <f>IF(データ!M22="","",データ!M22)</f>
        <v>0</v>
      </c>
      <c r="L32" s="21">
        <f>'[1]避難所状況一覧'!L32</f>
        <v>133</v>
      </c>
      <c r="M32" s="12" t="str">
        <f>IF(データ!O22="","",データ!O22)</f>
        <v>2018/06/20 09:02</v>
      </c>
    </row>
    <row r="33" spans="2:13" ht="18" customHeight="1">
      <c r="B33" s="29" t="str">
        <f>IF(データ!E23="","",データ!E23)</f>
        <v>柏原市</v>
      </c>
      <c r="C33" s="29"/>
      <c r="D33" s="23">
        <f>IF(データ!F23="","",データ!F23)</f>
      </c>
      <c r="E33" s="24">
        <f>IF(データ!G23="","",データ!G23)</f>
      </c>
      <c r="F33" s="22" t="str">
        <f>IF(データ!H23="","",データ!H23)</f>
        <v>－</v>
      </c>
      <c r="G33" s="21">
        <f>IF(データ!I23="","",データ!I23)</f>
      </c>
      <c r="H33" s="21">
        <f>IF(データ!J23="","",データ!J23)</f>
      </c>
      <c r="I33" s="21">
        <f>IF(データ!K23="","",データ!K23)</f>
      </c>
      <c r="J33" s="21">
        <f>'[1]避難所状況一覧'!J33</f>
      </c>
      <c r="K33" s="21">
        <f>IF(データ!M23="","",データ!M23)</f>
      </c>
      <c r="L33" s="21">
        <f>'[1]避難所状況一覧'!L33</f>
      </c>
      <c r="M33" s="12" t="str">
        <f>IF(データ!O23="","",データ!O23)</f>
        <v>－</v>
      </c>
    </row>
    <row r="34" spans="2:13" ht="18" customHeight="1">
      <c r="B34" s="29" t="str">
        <f>IF(データ!E24="","",データ!E24)</f>
        <v>羽曳野市</v>
      </c>
      <c r="C34" s="29"/>
      <c r="D34" s="23">
        <f>IF(データ!F24="","",データ!F24)</f>
      </c>
      <c r="E34" s="24">
        <f>IF(データ!G24="","",データ!G24)</f>
      </c>
      <c r="F34" s="22" t="str">
        <f>IF(データ!H24="","",データ!H24)</f>
        <v>－</v>
      </c>
      <c r="G34" s="21">
        <f>IF(データ!I24="","",データ!I24)</f>
      </c>
      <c r="H34" s="21">
        <f>IF(データ!J24="","",データ!J24)</f>
      </c>
      <c r="I34" s="21">
        <f>IF(データ!K24="","",データ!K24)</f>
      </c>
      <c r="J34" s="21">
        <f>'[1]避難所状況一覧'!J34</f>
      </c>
      <c r="K34" s="21">
        <f>IF(データ!M24="","",データ!M24)</f>
      </c>
      <c r="L34" s="21">
        <f>'[1]避難所状況一覧'!L34</f>
      </c>
      <c r="M34" s="12" t="str">
        <f>IF(データ!O24="","",データ!O24)</f>
        <v>－</v>
      </c>
    </row>
    <row r="35" spans="2:13" ht="18" customHeight="1">
      <c r="B35" s="29" t="str">
        <f>IF(データ!E25="","",データ!E25)</f>
        <v>門真市</v>
      </c>
      <c r="C35" s="29"/>
      <c r="D35" s="23">
        <f>IF(データ!F25="","",データ!F25)</f>
        <v>0</v>
      </c>
      <c r="E35" s="24">
        <f>IF(データ!G25="","",データ!G25)</f>
        <v>0</v>
      </c>
      <c r="F35" s="22">
        <f>IF(データ!H25="","",データ!H25)</f>
      </c>
      <c r="G35" s="21">
        <f>IF(データ!I25="","",データ!I25)</f>
        <v>0</v>
      </c>
      <c r="H35" s="21">
        <f>IF(データ!J25="","",データ!J25)</f>
        <v>0</v>
      </c>
      <c r="I35" s="21">
        <f>IF(データ!K25="","",データ!K25)</f>
        <v>0</v>
      </c>
      <c r="J35" s="21">
        <f>'[1]避難所状況一覧'!J35</f>
        <v>0</v>
      </c>
      <c r="K35" s="21">
        <f>IF(データ!M25="","",データ!M25)</f>
        <v>0</v>
      </c>
      <c r="L35" s="21">
        <f>'[1]避難所状況一覧'!L35</f>
        <v>0</v>
      </c>
      <c r="M35" s="12">
        <f>IF(データ!O25="","",データ!O25)</f>
      </c>
    </row>
    <row r="36" spans="2:13" ht="18" customHeight="1">
      <c r="B36" s="29" t="str">
        <f>IF(データ!E26="","",データ!E26)</f>
        <v>摂津市</v>
      </c>
      <c r="C36" s="29"/>
      <c r="D36" s="23">
        <f>IF(データ!F26="","",データ!F26)</f>
        <v>1</v>
      </c>
      <c r="E36" s="24">
        <f>IF(データ!G26="","",データ!G26)</f>
        <v>28</v>
      </c>
      <c r="F36" s="22" t="str">
        <f>IF(データ!H26="","",データ!H26)</f>
        <v>2018/06/18 15:05</v>
      </c>
      <c r="G36" s="21">
        <f>IF(データ!I26="","",データ!I26)</f>
        <v>0</v>
      </c>
      <c r="H36" s="21">
        <f>IF(データ!J26="","",データ!J26)</f>
        <v>0</v>
      </c>
      <c r="I36" s="21">
        <f>IF(データ!K26="","",データ!K26)</f>
        <v>0</v>
      </c>
      <c r="J36" s="21">
        <f>'[1]避難所状況一覧'!J36</f>
        <v>0</v>
      </c>
      <c r="K36" s="21">
        <f>IF(データ!M26="","",データ!M26)</f>
        <v>2</v>
      </c>
      <c r="L36" s="21">
        <f>'[1]避難所状況一覧'!L36</f>
        <v>71</v>
      </c>
      <c r="M36" s="12" t="str">
        <f>IF(データ!O26="","",データ!O26)</f>
        <v>2018/06/18 15:05</v>
      </c>
    </row>
    <row r="37" spans="2:13" ht="18" customHeight="1">
      <c r="B37" s="29" t="str">
        <f>IF(データ!E27="","",データ!E27)</f>
        <v>高石市</v>
      </c>
      <c r="C37" s="29"/>
      <c r="D37" s="23">
        <f>IF(データ!F27="","",データ!F27)</f>
      </c>
      <c r="E37" s="24">
        <f>IF(データ!G27="","",データ!G27)</f>
      </c>
      <c r="F37" s="22" t="str">
        <f>IF(データ!H27="","",データ!H27)</f>
        <v>－</v>
      </c>
      <c r="G37" s="21">
        <f>IF(データ!I27="","",データ!I27)</f>
      </c>
      <c r="H37" s="21">
        <f>IF(データ!J27="","",データ!J27)</f>
      </c>
      <c r="I37" s="21">
        <f>IF(データ!K27="","",データ!K27)</f>
      </c>
      <c r="J37" s="21">
        <f>'[1]避難所状況一覧'!J37</f>
      </c>
      <c r="K37" s="21">
        <f>IF(データ!M27="","",データ!M27)</f>
      </c>
      <c r="L37" s="21">
        <f>'[1]避難所状況一覧'!L37</f>
      </c>
      <c r="M37" s="12" t="str">
        <f>IF(データ!O27="","",データ!O27)</f>
        <v>－</v>
      </c>
    </row>
    <row r="38" spans="2:13" ht="18" customHeight="1">
      <c r="B38" s="29" t="str">
        <f>IF(データ!E28="","",データ!E28)</f>
        <v>藤井寺市</v>
      </c>
      <c r="C38" s="29"/>
      <c r="D38" s="23">
        <f>IF(データ!F28="","",データ!F28)</f>
      </c>
      <c r="E38" s="24">
        <f>IF(データ!G28="","",データ!G28)</f>
      </c>
      <c r="F38" s="22" t="str">
        <f>IF(データ!H28="","",データ!H28)</f>
        <v>－</v>
      </c>
      <c r="G38" s="21">
        <f>IF(データ!I28="","",データ!I28)</f>
      </c>
      <c r="H38" s="21">
        <f>IF(データ!J28="","",データ!J28)</f>
      </c>
      <c r="I38" s="21">
        <f>IF(データ!K28="","",データ!K28)</f>
      </c>
      <c r="J38" s="21">
        <f>'[1]避難所状況一覧'!J38</f>
      </c>
      <c r="K38" s="21">
        <f>IF(データ!M28="","",データ!M28)</f>
      </c>
      <c r="L38" s="21">
        <f>'[1]避難所状況一覧'!L38</f>
      </c>
      <c r="M38" s="12" t="str">
        <f>IF(データ!O28="","",データ!O28)</f>
        <v>－</v>
      </c>
    </row>
    <row r="39" spans="2:13" ht="18" customHeight="1">
      <c r="B39" s="29" t="str">
        <f>IF(データ!E29="","",データ!E29)</f>
        <v>東大阪市</v>
      </c>
      <c r="C39" s="29"/>
      <c r="D39" s="23">
        <f>IF(データ!F29="","",データ!F29)</f>
      </c>
      <c r="E39" s="24">
        <f>IF(データ!G29="","",データ!G29)</f>
      </c>
      <c r="F39" s="22" t="str">
        <f>IF(データ!H29="","",データ!H29)</f>
        <v>－</v>
      </c>
      <c r="G39" s="21">
        <f>IF(データ!I29="","",データ!I29)</f>
      </c>
      <c r="H39" s="21">
        <f>IF(データ!J29="","",データ!J29)</f>
      </c>
      <c r="I39" s="21">
        <f>IF(データ!K29="","",データ!K29)</f>
      </c>
      <c r="J39" s="21">
        <f>'[1]避難所状況一覧'!J39</f>
      </c>
      <c r="K39" s="21">
        <f>IF(データ!M29="","",データ!M29)</f>
      </c>
      <c r="L39" s="21">
        <f>'[1]避難所状況一覧'!L39</f>
      </c>
      <c r="M39" s="12" t="str">
        <f>IF(データ!O29="","",データ!O29)</f>
        <v>－</v>
      </c>
    </row>
    <row r="40" spans="2:13" ht="18" customHeight="1">
      <c r="B40" s="29" t="str">
        <f>IF(データ!E30="","",データ!E30)</f>
        <v>泉南市</v>
      </c>
      <c r="C40" s="29"/>
      <c r="D40" s="23">
        <f>IF(データ!F30="","",データ!F30)</f>
      </c>
      <c r="E40" s="24">
        <f>IF(データ!G30="","",データ!G30)</f>
      </c>
      <c r="F40" s="22" t="str">
        <f>IF(データ!H30="","",データ!H30)</f>
        <v>－</v>
      </c>
      <c r="G40" s="21">
        <f>IF(データ!I30="","",データ!I30)</f>
      </c>
      <c r="H40" s="21">
        <f>IF(データ!J30="","",データ!J30)</f>
      </c>
      <c r="I40" s="21">
        <f>IF(データ!K30="","",データ!K30)</f>
      </c>
      <c r="J40" s="21">
        <f>'[1]避難所状況一覧'!J40</f>
      </c>
      <c r="K40" s="21">
        <f>IF(データ!M30="","",データ!M30)</f>
      </c>
      <c r="L40" s="21">
        <f>'[1]避難所状況一覧'!L40</f>
      </c>
      <c r="M40" s="12" t="str">
        <f>IF(データ!O30="","",データ!O30)</f>
        <v>－</v>
      </c>
    </row>
    <row r="41" spans="2:13" ht="18" customHeight="1">
      <c r="B41" s="29" t="str">
        <f>IF(データ!E31="","",データ!E31)</f>
        <v>四條畷市</v>
      </c>
      <c r="C41" s="29"/>
      <c r="D41" s="23">
        <f>IF(データ!F31="","",データ!F31)</f>
        <v>0</v>
      </c>
      <c r="E41" s="24">
        <f>IF(データ!G31="","",データ!G31)</f>
        <v>14</v>
      </c>
      <c r="F41" s="22" t="str">
        <f>IF(データ!H31="","",データ!H31)</f>
        <v>2018/06/18 09:40</v>
      </c>
      <c r="G41" s="21">
        <f>IF(データ!I31="","",データ!I31)</f>
        <v>0</v>
      </c>
      <c r="H41" s="21">
        <f>IF(データ!J31="","",データ!J31)</f>
        <v>0</v>
      </c>
      <c r="I41" s="21">
        <f>IF(データ!K31="","",データ!K31)</f>
        <v>0</v>
      </c>
      <c r="J41" s="21">
        <f>'[1]避難所状況一覧'!J41</f>
        <v>0</v>
      </c>
      <c r="K41" s="21">
        <f>IF(データ!M31="","",データ!M31)</f>
        <v>0</v>
      </c>
      <c r="L41" s="21">
        <f>'[1]避難所状況一覧'!L41</f>
        <v>4</v>
      </c>
      <c r="M41" s="12" t="str">
        <f>IF(データ!O31="","",データ!O31)</f>
        <v>2018/06/18 11:06</v>
      </c>
    </row>
    <row r="42" spans="2:13" ht="18" customHeight="1">
      <c r="B42" s="29" t="str">
        <f>IF(データ!E32="","",データ!E32)</f>
        <v>交野市</v>
      </c>
      <c r="C42" s="29"/>
      <c r="D42" s="23">
        <f>IF(データ!F32="","",データ!F32)</f>
        <v>0</v>
      </c>
      <c r="E42" s="24">
        <f>IF(データ!G32="","",データ!G32)</f>
        <v>6</v>
      </c>
      <c r="F42" s="22" t="str">
        <f>IF(データ!H32="","",データ!H32)</f>
        <v>2018/06/18 17:04</v>
      </c>
      <c r="G42" s="21">
        <f>IF(データ!I32="","",データ!I32)</f>
        <v>0</v>
      </c>
      <c r="H42" s="21">
        <f>IF(データ!J32="","",データ!J32)</f>
        <v>0</v>
      </c>
      <c r="I42" s="21">
        <f>IF(データ!K32="","",データ!K32)</f>
        <v>0</v>
      </c>
      <c r="J42" s="21">
        <f>'[1]避難所状況一覧'!J42</f>
        <v>0</v>
      </c>
      <c r="K42" s="21">
        <f>IF(データ!M32="","",データ!M32)</f>
        <v>0</v>
      </c>
      <c r="L42" s="21">
        <f>'[1]避難所状況一覧'!L42</f>
        <v>11</v>
      </c>
      <c r="M42" s="12" t="str">
        <f>IF(データ!O32="","",データ!O32)</f>
        <v>2018/06/20 00:03</v>
      </c>
    </row>
    <row r="43" spans="2:13" ht="18" customHeight="1">
      <c r="B43" s="29" t="str">
        <f>IF(データ!E33="","",データ!E33)</f>
        <v>大阪狭山市</v>
      </c>
      <c r="C43" s="29"/>
      <c r="D43" s="23">
        <f>IF(データ!F33="","",データ!F33)</f>
      </c>
      <c r="E43" s="24">
        <f>IF(データ!G33="","",データ!G33)</f>
      </c>
      <c r="F43" s="22" t="str">
        <f>IF(データ!H33="","",データ!H33)</f>
        <v>－</v>
      </c>
      <c r="G43" s="21">
        <f>IF(データ!I33="","",データ!I33)</f>
      </c>
      <c r="H43" s="21">
        <f>IF(データ!J33="","",データ!J33)</f>
      </c>
      <c r="I43" s="21">
        <f>IF(データ!K33="","",データ!K33)</f>
      </c>
      <c r="J43" s="21">
        <f>'[1]避難所状況一覧'!J43</f>
      </c>
      <c r="K43" s="21">
        <f>IF(データ!M33="","",データ!M33)</f>
      </c>
      <c r="L43" s="21">
        <f>'[1]避難所状況一覧'!L43</f>
      </c>
      <c r="M43" s="12" t="str">
        <f>IF(データ!O33="","",データ!O33)</f>
        <v>－</v>
      </c>
    </row>
    <row r="44" spans="2:13" ht="18" customHeight="1">
      <c r="B44" s="29" t="str">
        <f>IF(データ!E34="","",データ!E34)</f>
        <v>阪南市</v>
      </c>
      <c r="C44" s="29"/>
      <c r="D44" s="23">
        <f>IF(データ!F34="","",データ!F34)</f>
      </c>
      <c r="E44" s="24">
        <f>IF(データ!G34="","",データ!G34)</f>
      </c>
      <c r="F44" s="22" t="str">
        <f>IF(データ!H34="","",データ!H34)</f>
        <v>－</v>
      </c>
      <c r="G44" s="21">
        <f>IF(データ!I34="","",データ!I34)</f>
      </c>
      <c r="H44" s="21">
        <f>IF(データ!J34="","",データ!J34)</f>
      </c>
      <c r="I44" s="21">
        <f>IF(データ!K34="","",データ!K34)</f>
      </c>
      <c r="J44" s="21">
        <f>'[1]避難所状況一覧'!J44</f>
      </c>
      <c r="K44" s="21">
        <f>IF(データ!M34="","",データ!M34)</f>
      </c>
      <c r="L44" s="21">
        <f>'[1]避難所状況一覧'!L44</f>
      </c>
      <c r="M44" s="12" t="str">
        <f>IF(データ!O34="","",データ!O34)</f>
        <v>－</v>
      </c>
    </row>
    <row r="45" spans="2:13" ht="18" customHeight="1">
      <c r="B45" s="29" t="str">
        <f>IF(データ!E35="","",データ!E35)</f>
        <v>島本町</v>
      </c>
      <c r="C45" s="29"/>
      <c r="D45" s="23">
        <f>IF(データ!F35="","",データ!F35)</f>
        <v>0</v>
      </c>
      <c r="E45" s="24">
        <f>IF(データ!G35="","",データ!G35)</f>
        <v>3</v>
      </c>
      <c r="F45" s="22" t="str">
        <f>IF(データ!H35="","",データ!H35)</f>
        <v>2018/06/18 14:30</v>
      </c>
      <c r="G45" s="21">
        <f>IF(データ!I35="","",データ!I35)</f>
        <v>0</v>
      </c>
      <c r="H45" s="21">
        <f>IF(データ!J35="","",データ!J35)</f>
        <v>0</v>
      </c>
      <c r="I45" s="21">
        <f>IF(データ!K35="","",データ!K35)</f>
        <v>0</v>
      </c>
      <c r="J45" s="21">
        <f>'[1]避難所状況一覧'!J45</f>
        <v>0</v>
      </c>
      <c r="K45" s="21">
        <f>IF(データ!M35="","",データ!M35)</f>
        <v>0</v>
      </c>
      <c r="L45" s="21">
        <f>'[1]避難所状況一覧'!L45</f>
        <v>158</v>
      </c>
      <c r="M45" s="12" t="str">
        <f>IF(データ!O35="","",データ!O35)</f>
        <v>2018/06/18 14:30</v>
      </c>
    </row>
    <row r="46" spans="2:13" ht="18" customHeight="1">
      <c r="B46" s="29" t="str">
        <f>IF(データ!E36="","",データ!E36)</f>
        <v>豊能町</v>
      </c>
      <c r="C46" s="29"/>
      <c r="D46" s="23">
        <f>IF(データ!F36="","",データ!F36)</f>
      </c>
      <c r="E46" s="24">
        <f>IF(データ!G36="","",データ!G36)</f>
      </c>
      <c r="F46" s="22" t="str">
        <f>IF(データ!H36="","",データ!H36)</f>
        <v>－</v>
      </c>
      <c r="G46" s="21">
        <f>IF(データ!I36="","",データ!I36)</f>
      </c>
      <c r="H46" s="21">
        <f>IF(データ!J36="","",データ!J36)</f>
      </c>
      <c r="I46" s="21">
        <f>IF(データ!K36="","",データ!K36)</f>
      </c>
      <c r="J46" s="21">
        <f>'[1]避難所状況一覧'!J46</f>
      </c>
      <c r="K46" s="21">
        <f>IF(データ!M36="","",データ!M36)</f>
      </c>
      <c r="L46" s="21">
        <f>'[1]避難所状況一覧'!L46</f>
      </c>
      <c r="M46" s="12" t="str">
        <f>IF(データ!O36="","",データ!O36)</f>
        <v>－</v>
      </c>
    </row>
    <row r="47" spans="2:13" ht="18" customHeight="1">
      <c r="B47" s="29" t="str">
        <f>IF(データ!E37="","",データ!E37)</f>
        <v>能勢町</v>
      </c>
      <c r="C47" s="29"/>
      <c r="D47" s="23">
        <f>IF(データ!F37="","",データ!F37)</f>
      </c>
      <c r="E47" s="24">
        <f>IF(データ!G37="","",データ!G37)</f>
      </c>
      <c r="F47" s="22" t="str">
        <f>IF(データ!H37="","",データ!H37)</f>
        <v>－</v>
      </c>
      <c r="G47" s="21">
        <f>IF(データ!I37="","",データ!I37)</f>
      </c>
      <c r="H47" s="21">
        <f>IF(データ!J37="","",データ!J37)</f>
      </c>
      <c r="I47" s="21">
        <f>IF(データ!K37="","",データ!K37)</f>
      </c>
      <c r="J47" s="21">
        <f>'[1]避難所状況一覧'!J47</f>
      </c>
      <c r="K47" s="21">
        <f>IF(データ!M37="","",データ!M37)</f>
      </c>
      <c r="L47" s="21">
        <f>'[1]避難所状況一覧'!L47</f>
      </c>
      <c r="M47" s="12" t="str">
        <f>IF(データ!O37="","",データ!O37)</f>
        <v>－</v>
      </c>
    </row>
    <row r="48" spans="2:13" ht="18" customHeight="1">
      <c r="B48" s="29" t="str">
        <f>IF(データ!E38="","",データ!E38)</f>
        <v>忠岡町</v>
      </c>
      <c r="C48" s="29"/>
      <c r="D48" s="23">
        <f>IF(データ!F38="","",データ!F38)</f>
      </c>
      <c r="E48" s="24">
        <f>IF(データ!G38="","",データ!G38)</f>
      </c>
      <c r="F48" s="22" t="str">
        <f>IF(データ!H38="","",データ!H38)</f>
        <v>－</v>
      </c>
      <c r="G48" s="21">
        <f>IF(データ!I38="","",データ!I38)</f>
      </c>
      <c r="H48" s="21">
        <f>IF(データ!J38="","",データ!J38)</f>
      </c>
      <c r="I48" s="21">
        <f>IF(データ!K38="","",データ!K38)</f>
      </c>
      <c r="J48" s="21">
        <f>'[1]避難所状況一覧'!J48</f>
      </c>
      <c r="K48" s="21">
        <f>IF(データ!M38="","",データ!M38)</f>
      </c>
      <c r="L48" s="21">
        <f>'[1]避難所状況一覧'!L48</f>
      </c>
      <c r="M48" s="12" t="str">
        <f>IF(データ!O38="","",データ!O38)</f>
        <v>－</v>
      </c>
    </row>
    <row r="49" spans="2:13" ht="18" customHeight="1">
      <c r="B49" s="29" t="str">
        <f>IF(データ!E39="","",データ!E39)</f>
        <v>熊取町</v>
      </c>
      <c r="C49" s="29"/>
      <c r="D49" s="23">
        <f>IF(データ!F39="","",データ!F39)</f>
      </c>
      <c r="E49" s="24">
        <f>IF(データ!G39="","",データ!G39)</f>
      </c>
      <c r="F49" s="22" t="str">
        <f>IF(データ!H39="","",データ!H39)</f>
        <v>－</v>
      </c>
      <c r="G49" s="21">
        <f>IF(データ!I39="","",データ!I39)</f>
      </c>
      <c r="H49" s="21">
        <f>IF(データ!J39="","",データ!J39)</f>
      </c>
      <c r="I49" s="21">
        <f>IF(データ!K39="","",データ!K39)</f>
      </c>
      <c r="J49" s="21">
        <f>'[1]避難所状況一覧'!J49</f>
      </c>
      <c r="K49" s="21">
        <f>IF(データ!M39="","",データ!M39)</f>
      </c>
      <c r="L49" s="21">
        <f>'[1]避難所状況一覧'!L49</f>
      </c>
      <c r="M49" s="12" t="str">
        <f>IF(データ!O39="","",データ!O39)</f>
        <v>－</v>
      </c>
    </row>
    <row r="50" spans="2:13" ht="18" customHeight="1">
      <c r="B50" s="29" t="str">
        <f>IF(データ!E40="","",データ!E40)</f>
        <v>田尻町</v>
      </c>
      <c r="C50" s="29"/>
      <c r="D50" s="23">
        <f>IF(データ!F40="","",データ!F40)</f>
      </c>
      <c r="E50" s="24">
        <f>IF(データ!G40="","",データ!G40)</f>
      </c>
      <c r="F50" s="22" t="str">
        <f>IF(データ!H40="","",データ!H40)</f>
        <v>－</v>
      </c>
      <c r="G50" s="21">
        <f>IF(データ!I40="","",データ!I40)</f>
      </c>
      <c r="H50" s="21">
        <f>IF(データ!J40="","",データ!J40)</f>
      </c>
      <c r="I50" s="21">
        <f>IF(データ!K40="","",データ!K40)</f>
      </c>
      <c r="J50" s="21">
        <f>'[1]避難所状況一覧'!J50</f>
      </c>
      <c r="K50" s="21">
        <f>IF(データ!M40="","",データ!M40)</f>
      </c>
      <c r="L50" s="21">
        <f>'[1]避難所状況一覧'!L50</f>
      </c>
      <c r="M50" s="12" t="str">
        <f>IF(データ!O40="","",データ!O40)</f>
        <v>－</v>
      </c>
    </row>
    <row r="51" spans="2:13" ht="18" customHeight="1">
      <c r="B51" s="29" t="str">
        <f>IF(データ!E41="","",データ!E41)</f>
        <v>岬町</v>
      </c>
      <c r="C51" s="29"/>
      <c r="D51" s="23">
        <f>IF(データ!F41="","",データ!F41)</f>
      </c>
      <c r="E51" s="24">
        <f>IF(データ!G41="","",データ!G41)</f>
      </c>
      <c r="F51" s="22" t="str">
        <f>IF(データ!H41="","",データ!H41)</f>
        <v>－</v>
      </c>
      <c r="G51" s="21">
        <f>IF(データ!I41="","",データ!I41)</f>
      </c>
      <c r="H51" s="21">
        <f>IF(データ!J41="","",データ!J41)</f>
      </c>
      <c r="I51" s="21">
        <f>IF(データ!K41="","",データ!K41)</f>
      </c>
      <c r="J51" s="21">
        <f>'[1]避難所状況一覧'!J51</f>
      </c>
      <c r="K51" s="21">
        <f>IF(データ!M41="","",データ!M41)</f>
      </c>
      <c r="L51" s="21">
        <f>'[1]避難所状況一覧'!L51</f>
      </c>
      <c r="M51" s="12" t="str">
        <f>IF(データ!O41="","",データ!O41)</f>
        <v>－</v>
      </c>
    </row>
    <row r="52" spans="2:13" ht="18" customHeight="1">
      <c r="B52" s="29" t="str">
        <f>IF(データ!E42="","",データ!E42)</f>
        <v>太子町</v>
      </c>
      <c r="C52" s="29"/>
      <c r="D52" s="23">
        <f>IF(データ!F42="","",データ!F42)</f>
      </c>
      <c r="E52" s="24">
        <f>IF(データ!G42="","",データ!G42)</f>
      </c>
      <c r="F52" s="22" t="str">
        <f>IF(データ!H42="","",データ!H42)</f>
        <v>－</v>
      </c>
      <c r="G52" s="21">
        <f>IF(データ!I42="","",データ!I42)</f>
      </c>
      <c r="H52" s="21">
        <f>IF(データ!J42="","",データ!J42)</f>
      </c>
      <c r="I52" s="21">
        <f>IF(データ!K42="","",データ!K42)</f>
      </c>
      <c r="J52" s="21">
        <f>'[1]避難所状況一覧'!J52</f>
      </c>
      <c r="K52" s="21">
        <f>IF(データ!M42="","",データ!M42)</f>
      </c>
      <c r="L52" s="21">
        <f>'[1]避難所状況一覧'!L52</f>
      </c>
      <c r="M52" s="12" t="str">
        <f>IF(データ!O42="","",データ!O42)</f>
        <v>－</v>
      </c>
    </row>
    <row r="53" spans="2:13" ht="18" customHeight="1">
      <c r="B53" s="29" t="str">
        <f>IF(データ!E43="","",データ!E43)</f>
        <v>河南町</v>
      </c>
      <c r="C53" s="29"/>
      <c r="D53" s="23">
        <f>IF(データ!F43="","",データ!F43)</f>
      </c>
      <c r="E53" s="24">
        <f>IF(データ!G43="","",データ!G43)</f>
      </c>
      <c r="F53" s="22" t="str">
        <f>IF(データ!H43="","",データ!H43)</f>
        <v>－</v>
      </c>
      <c r="G53" s="21">
        <f>IF(データ!I43="","",データ!I43)</f>
      </c>
      <c r="H53" s="21">
        <f>IF(データ!J43="","",データ!J43)</f>
      </c>
      <c r="I53" s="21">
        <f>IF(データ!K43="","",データ!K43)</f>
      </c>
      <c r="J53" s="21">
        <f>'[1]避難所状況一覧'!J53</f>
      </c>
      <c r="K53" s="21">
        <f>IF(データ!M43="","",データ!M43)</f>
      </c>
      <c r="L53" s="21">
        <f>'[1]避難所状況一覧'!L53</f>
      </c>
      <c r="M53" s="12" t="str">
        <f>IF(データ!O43="","",データ!O43)</f>
        <v>－</v>
      </c>
    </row>
    <row r="54" spans="2:13" ht="18" customHeight="1">
      <c r="B54" s="29" t="str">
        <f>IF(データ!E44="","",データ!E44)</f>
        <v>千早赤阪村</v>
      </c>
      <c r="C54" s="29"/>
      <c r="D54" s="23">
        <f>IF(データ!F44="","",データ!F44)</f>
      </c>
      <c r="E54" s="24">
        <f>IF(データ!G44="","",データ!G44)</f>
      </c>
      <c r="F54" s="22" t="str">
        <f>IF(データ!H44="","",データ!H44)</f>
        <v>－</v>
      </c>
      <c r="G54" s="21">
        <f>IF(データ!I44="","",データ!I44)</f>
      </c>
      <c r="H54" s="21">
        <f>IF(データ!J44="","",データ!J44)</f>
      </c>
      <c r="I54" s="21">
        <f>IF(データ!K44="","",データ!K44)</f>
      </c>
      <c r="J54" s="21">
        <f>'[1]避難所状況一覧'!J54</f>
      </c>
      <c r="K54" s="21">
        <f>IF(データ!M44="","",データ!M44)</f>
      </c>
      <c r="L54" s="21">
        <f>'[1]避難所状況一覧'!L54</f>
      </c>
      <c r="M54" s="12" t="str">
        <f>IF(データ!O44="","",データ!O44)</f>
        <v>－</v>
      </c>
    </row>
    <row r="55" spans="2:13" ht="18" customHeight="1">
      <c r="B55" s="29" t="str">
        <f>IF(データ!E45="","",データ!E45)</f>
        <v>合計</v>
      </c>
      <c r="C55" s="29"/>
      <c r="D55" s="25">
        <f>SUM(D12:D54)</f>
        <v>29</v>
      </c>
      <c r="E55" s="23">
        <f>SUM(E12:E54)</f>
        <v>571</v>
      </c>
      <c r="F55" s="22">
        <f>IF(データ!H45="","",データ!H45)</f>
      </c>
      <c r="G55" s="23">
        <f aca="true" t="shared" si="0" ref="G55:L55">SUM(G12:G54)</f>
        <v>0</v>
      </c>
      <c r="H55" s="23">
        <f t="shared" si="0"/>
        <v>18</v>
      </c>
      <c r="I55" s="23">
        <f t="shared" si="0"/>
        <v>0</v>
      </c>
      <c r="J55" s="25">
        <f t="shared" si="0"/>
        <v>4</v>
      </c>
      <c r="K55" s="25">
        <f t="shared" si="0"/>
        <v>147</v>
      </c>
      <c r="L55" s="23">
        <f t="shared" si="0"/>
        <v>2375</v>
      </c>
      <c r="M55" s="12">
        <f>IF(データ!O45="","",データ!O45)</f>
      </c>
    </row>
  </sheetData>
  <sheetProtection/>
  <mergeCells count="53">
    <mergeCell ref="B55:C55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D6:E6"/>
    <mergeCell ref="B12:C12"/>
    <mergeCell ref="B4:M4"/>
    <mergeCell ref="B10:C11"/>
    <mergeCell ref="D10:F10"/>
    <mergeCell ref="G10:H10"/>
    <mergeCell ref="I10:J10"/>
    <mergeCell ref="K10:L10"/>
    <mergeCell ref="M10:M11"/>
  </mergeCells>
  <printOptions/>
  <pageMargins left="0.1968503937007874" right="0.1968503937007874" top="1.1811023622047245" bottom="0.5905511811023623" header="0.3937007874015748" footer="0.1968503937007874"/>
  <pageSetup horizontalDpi="600" verticalDpi="600" orientation="landscape" paperSize="9" scale="80" r:id="rId1"/>
  <headerFooter alignWithMargins="0">
    <oddHeader>&amp;C
</oddHeader>
    <oddFooter>&amp;C&amp;"ＭＳ 明朝,標準"&amp;10&amp;P/&amp;N&amp;R&amp;"ＭＳ 明朝,標準"&amp;10&amp;F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A1">
      <pane xSplit="23565" topLeftCell="BK1" activePane="topLeft" state="split"/>
      <selection pane="topLeft" activeCell="A1" sqref="A1"/>
      <selection pane="topRight" activeCell="BK1" sqref="BK1"/>
    </sheetView>
  </sheetViews>
  <sheetFormatPr defaultColWidth="9.140625" defaultRowHeight="15"/>
  <cols>
    <col min="1" max="2" width="11.00390625" style="2" bestFit="1" customWidth="1"/>
    <col min="3" max="3" width="9.00390625" style="2" bestFit="1" customWidth="1"/>
    <col min="4" max="4" width="7.140625" style="2" bestFit="1" customWidth="1"/>
    <col min="5" max="5" width="9.00390625" style="2" bestFit="1" customWidth="1"/>
    <col min="6" max="7" width="20.57421875" style="2" bestFit="1" customWidth="1"/>
    <col min="8" max="8" width="24.8515625" style="2" bestFit="1" customWidth="1"/>
    <col min="9" max="14" width="22.00390625" style="2" bestFit="1" customWidth="1"/>
    <col min="15" max="15" width="19.28125" style="2" bestFit="1" customWidth="1"/>
    <col min="16" max="66" width="9.00390625" style="2" customWidth="1"/>
    <col min="67" max="67" width="223.140625" style="2" bestFit="1" customWidth="1"/>
    <col min="68" max="16384" width="9.00390625" style="2" customWidth="1"/>
  </cols>
  <sheetData>
    <row r="1" spans="1:72" ht="13.5">
      <c r="A1" s="4" t="s">
        <v>0</v>
      </c>
      <c r="B1" s="4" t="s">
        <v>1</v>
      </c>
      <c r="C1" s="11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3" t="s">
        <v>26</v>
      </c>
      <c r="L1" s="2" t="s">
        <v>27</v>
      </c>
      <c r="M1" s="3" t="s">
        <v>28</v>
      </c>
      <c r="N1" s="2" t="s">
        <v>29</v>
      </c>
      <c r="O1" s="2" t="s">
        <v>30</v>
      </c>
      <c r="BS1" s="3"/>
      <c r="BT1" s="3"/>
    </row>
    <row r="2" spans="1:15" ht="13.5">
      <c r="A2" s="2" t="s">
        <v>31</v>
      </c>
      <c r="B2" s="2" t="s">
        <v>32</v>
      </c>
      <c r="C2" s="2" t="s">
        <v>33</v>
      </c>
      <c r="D2" s="2" t="s">
        <v>34</v>
      </c>
      <c r="E2" s="2" t="s">
        <v>35</v>
      </c>
      <c r="F2" s="2">
        <v>0</v>
      </c>
      <c r="G2" s="2">
        <v>118</v>
      </c>
      <c r="H2" s="2" t="s">
        <v>36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230</v>
      </c>
      <c r="O2" s="2" t="s">
        <v>37</v>
      </c>
    </row>
    <row r="3" spans="1:15" ht="13.5">
      <c r="A3" s="2" t="s">
        <v>31</v>
      </c>
      <c r="B3" s="2" t="s">
        <v>32</v>
      </c>
      <c r="C3" s="2" t="s">
        <v>33</v>
      </c>
      <c r="D3" s="2" t="s">
        <v>34</v>
      </c>
      <c r="E3" s="2" t="s">
        <v>38</v>
      </c>
      <c r="F3" s="2" t="s">
        <v>39</v>
      </c>
      <c r="G3" s="2" t="s">
        <v>39</v>
      </c>
      <c r="H3" s="2" t="s">
        <v>40</v>
      </c>
      <c r="I3" s="2" t="s">
        <v>39</v>
      </c>
      <c r="J3" s="2" t="s">
        <v>39</v>
      </c>
      <c r="K3" s="2" t="s">
        <v>39</v>
      </c>
      <c r="L3" s="2" t="s">
        <v>39</v>
      </c>
      <c r="M3" s="2" t="s">
        <v>39</v>
      </c>
      <c r="N3" s="2" t="s">
        <v>39</v>
      </c>
      <c r="O3" s="2" t="s">
        <v>40</v>
      </c>
    </row>
    <row r="4" spans="1:15" ht="13.5">
      <c r="A4" s="2" t="s">
        <v>31</v>
      </c>
      <c r="B4" s="2" t="s">
        <v>32</v>
      </c>
      <c r="C4" s="2" t="s">
        <v>33</v>
      </c>
      <c r="D4" s="2" t="s">
        <v>34</v>
      </c>
      <c r="E4" s="2" t="s">
        <v>41</v>
      </c>
      <c r="F4" s="2">
        <v>0</v>
      </c>
      <c r="G4" s="2">
        <v>2</v>
      </c>
      <c r="H4" s="2" t="s">
        <v>42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 t="s">
        <v>42</v>
      </c>
    </row>
    <row r="5" spans="1:15" ht="13.5">
      <c r="A5" s="2" t="s">
        <v>31</v>
      </c>
      <c r="B5" s="2" t="s">
        <v>32</v>
      </c>
      <c r="C5" s="2" t="s">
        <v>33</v>
      </c>
      <c r="D5" s="2" t="s">
        <v>34</v>
      </c>
      <c r="E5" s="2" t="s">
        <v>43</v>
      </c>
      <c r="F5" s="2">
        <v>3</v>
      </c>
      <c r="G5" s="2">
        <v>62</v>
      </c>
      <c r="H5" s="2" t="s">
        <v>44</v>
      </c>
      <c r="I5" s="2">
        <v>0</v>
      </c>
      <c r="J5" s="2">
        <v>0</v>
      </c>
      <c r="K5" s="2">
        <v>0</v>
      </c>
      <c r="L5" s="2">
        <v>89</v>
      </c>
      <c r="M5" s="2">
        <v>5</v>
      </c>
      <c r="N5" s="2">
        <v>52</v>
      </c>
      <c r="O5" s="2" t="s">
        <v>44</v>
      </c>
    </row>
    <row r="6" spans="1:15" ht="13.5">
      <c r="A6" s="2" t="s">
        <v>31</v>
      </c>
      <c r="B6" s="2" t="s">
        <v>32</v>
      </c>
      <c r="C6" s="2" t="s">
        <v>33</v>
      </c>
      <c r="D6" s="2" t="s">
        <v>34</v>
      </c>
      <c r="E6" s="2" t="s">
        <v>45</v>
      </c>
      <c r="F6" s="2">
        <v>0</v>
      </c>
      <c r="G6" s="2">
        <v>0</v>
      </c>
      <c r="H6" s="2" t="s">
        <v>39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 t="s">
        <v>39</v>
      </c>
    </row>
    <row r="7" spans="1:15" ht="13.5">
      <c r="A7" s="2" t="s">
        <v>31</v>
      </c>
      <c r="B7" s="2" t="s">
        <v>32</v>
      </c>
      <c r="C7" s="2" t="s">
        <v>33</v>
      </c>
      <c r="D7" s="2" t="s">
        <v>34</v>
      </c>
      <c r="E7" s="2" t="s">
        <v>46</v>
      </c>
      <c r="F7" s="2">
        <v>0</v>
      </c>
      <c r="G7" s="2">
        <v>40</v>
      </c>
      <c r="H7" s="2" t="s">
        <v>47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76</v>
      </c>
      <c r="O7" s="2" t="s">
        <v>48</v>
      </c>
    </row>
    <row r="8" spans="1:15" ht="13.5">
      <c r="A8" s="2" t="s">
        <v>31</v>
      </c>
      <c r="B8" s="2" t="s">
        <v>32</v>
      </c>
      <c r="C8" s="2" t="s">
        <v>33</v>
      </c>
      <c r="D8" s="2" t="s">
        <v>34</v>
      </c>
      <c r="E8" s="2" t="s">
        <v>49</v>
      </c>
      <c r="F8" s="2" t="s">
        <v>39</v>
      </c>
      <c r="G8" s="2" t="s">
        <v>39</v>
      </c>
      <c r="H8" s="2" t="s">
        <v>40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40</v>
      </c>
    </row>
    <row r="9" spans="1:15" ht="13.5">
      <c r="A9" s="2" t="s">
        <v>31</v>
      </c>
      <c r="B9" s="2" t="s">
        <v>32</v>
      </c>
      <c r="C9" s="2" t="s">
        <v>33</v>
      </c>
      <c r="D9" s="2" t="s">
        <v>34</v>
      </c>
      <c r="E9" s="2" t="s">
        <v>50</v>
      </c>
      <c r="F9" s="2">
        <v>6</v>
      </c>
      <c r="G9" s="2">
        <v>119</v>
      </c>
      <c r="H9" s="2" t="s">
        <v>51</v>
      </c>
      <c r="I9" s="2">
        <v>0</v>
      </c>
      <c r="J9" s="2">
        <v>18</v>
      </c>
      <c r="K9" s="2">
        <v>0</v>
      </c>
      <c r="L9" s="2">
        <v>0</v>
      </c>
      <c r="M9" s="2">
        <v>65</v>
      </c>
      <c r="N9" s="2">
        <v>605</v>
      </c>
      <c r="O9" s="2" t="s">
        <v>52</v>
      </c>
    </row>
    <row r="10" spans="1:15" ht="13.5">
      <c r="A10" s="2" t="s">
        <v>31</v>
      </c>
      <c r="B10" s="2" t="s">
        <v>32</v>
      </c>
      <c r="C10" s="2" t="s">
        <v>33</v>
      </c>
      <c r="D10" s="2" t="s">
        <v>34</v>
      </c>
      <c r="E10" s="2" t="s">
        <v>53</v>
      </c>
      <c r="F10" s="2" t="s">
        <v>39</v>
      </c>
      <c r="G10" s="2" t="s">
        <v>39</v>
      </c>
      <c r="H10" s="2" t="s">
        <v>40</v>
      </c>
      <c r="I10" s="2" t="s">
        <v>39</v>
      </c>
      <c r="J10" s="2" t="s">
        <v>39</v>
      </c>
      <c r="K10" s="2" t="s">
        <v>39</v>
      </c>
      <c r="L10" s="2" t="s">
        <v>39</v>
      </c>
      <c r="M10" s="2" t="s">
        <v>39</v>
      </c>
      <c r="N10" s="2" t="s">
        <v>39</v>
      </c>
      <c r="O10" s="2" t="s">
        <v>40</v>
      </c>
    </row>
    <row r="11" spans="1:15" ht="13.5">
      <c r="A11" s="2" t="s">
        <v>31</v>
      </c>
      <c r="B11" s="2" t="s">
        <v>32</v>
      </c>
      <c r="C11" s="2" t="s">
        <v>33</v>
      </c>
      <c r="D11" s="2" t="s">
        <v>34</v>
      </c>
      <c r="E11" s="2" t="s">
        <v>54</v>
      </c>
      <c r="F11" s="2">
        <v>0</v>
      </c>
      <c r="G11" s="2">
        <v>32</v>
      </c>
      <c r="H11" s="2" t="s">
        <v>55</v>
      </c>
      <c r="I11" s="2">
        <v>0</v>
      </c>
      <c r="J11" s="2">
        <v>0</v>
      </c>
      <c r="K11" s="2">
        <v>0</v>
      </c>
      <c r="L11" s="2">
        <v>19</v>
      </c>
      <c r="M11" s="2">
        <v>0</v>
      </c>
      <c r="N11" s="2">
        <v>33</v>
      </c>
      <c r="O11" s="2" t="s">
        <v>56</v>
      </c>
    </row>
    <row r="12" spans="1:15" ht="13.5">
      <c r="A12" s="2" t="s">
        <v>31</v>
      </c>
      <c r="B12" s="2" t="s">
        <v>32</v>
      </c>
      <c r="C12" s="2" t="s">
        <v>33</v>
      </c>
      <c r="D12" s="2" t="s">
        <v>34</v>
      </c>
      <c r="E12" s="2" t="s">
        <v>57</v>
      </c>
      <c r="F12" s="2">
        <v>1</v>
      </c>
      <c r="G12" s="2">
        <v>53</v>
      </c>
      <c r="H12" s="2" t="s">
        <v>58</v>
      </c>
      <c r="I12" s="2">
        <v>0</v>
      </c>
      <c r="J12" s="2">
        <v>0</v>
      </c>
      <c r="K12" s="2">
        <v>0</v>
      </c>
      <c r="L12" s="2">
        <v>4</v>
      </c>
      <c r="M12" s="2">
        <v>6</v>
      </c>
      <c r="N12" s="2">
        <v>268</v>
      </c>
      <c r="O12" s="2" t="s">
        <v>59</v>
      </c>
    </row>
    <row r="13" spans="1:15" ht="13.5">
      <c r="A13" s="2" t="s">
        <v>31</v>
      </c>
      <c r="B13" s="2" t="s">
        <v>32</v>
      </c>
      <c r="C13" s="2" t="s">
        <v>33</v>
      </c>
      <c r="D13" s="2" t="s">
        <v>34</v>
      </c>
      <c r="E13" s="2" t="s">
        <v>60</v>
      </c>
      <c r="F13" s="2">
        <v>18</v>
      </c>
      <c r="G13" s="2">
        <v>74</v>
      </c>
      <c r="H13" s="2" t="s">
        <v>61</v>
      </c>
      <c r="I13" s="2">
        <v>0</v>
      </c>
      <c r="J13" s="2">
        <v>0</v>
      </c>
      <c r="K13" s="2">
        <v>0</v>
      </c>
      <c r="L13" s="2">
        <v>0</v>
      </c>
      <c r="M13" s="2">
        <v>69</v>
      </c>
      <c r="N13" s="2">
        <v>686</v>
      </c>
      <c r="O13" s="2" t="s">
        <v>62</v>
      </c>
    </row>
    <row r="14" spans="1:15" ht="13.5">
      <c r="A14" s="2" t="s">
        <v>31</v>
      </c>
      <c r="B14" s="2" t="s">
        <v>32</v>
      </c>
      <c r="C14" s="2" t="s">
        <v>33</v>
      </c>
      <c r="D14" s="2" t="s">
        <v>34</v>
      </c>
      <c r="E14" s="2" t="s">
        <v>63</v>
      </c>
      <c r="F14" s="2" t="s">
        <v>39</v>
      </c>
      <c r="G14" s="2" t="s">
        <v>39</v>
      </c>
      <c r="H14" s="2" t="s">
        <v>40</v>
      </c>
      <c r="I14" s="2" t="s">
        <v>39</v>
      </c>
      <c r="J14" s="2" t="s">
        <v>39</v>
      </c>
      <c r="K14" s="2" t="s">
        <v>39</v>
      </c>
      <c r="L14" s="2" t="s">
        <v>39</v>
      </c>
      <c r="M14" s="2" t="s">
        <v>39</v>
      </c>
      <c r="N14" s="2" t="s">
        <v>39</v>
      </c>
      <c r="O14" s="2" t="s">
        <v>40</v>
      </c>
    </row>
    <row r="15" spans="1:15" ht="13.5">
      <c r="A15" s="2" t="s">
        <v>31</v>
      </c>
      <c r="B15" s="2" t="s">
        <v>32</v>
      </c>
      <c r="C15" s="2" t="s">
        <v>33</v>
      </c>
      <c r="D15" s="2" t="s">
        <v>34</v>
      </c>
      <c r="E15" s="2" t="s">
        <v>64</v>
      </c>
      <c r="F15" s="2" t="s">
        <v>39</v>
      </c>
      <c r="G15" s="2" t="s">
        <v>39</v>
      </c>
      <c r="H15" s="2" t="s">
        <v>40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40</v>
      </c>
    </row>
    <row r="16" spans="1:15" ht="13.5">
      <c r="A16" s="2" t="s">
        <v>31</v>
      </c>
      <c r="B16" s="2" t="s">
        <v>32</v>
      </c>
      <c r="C16" s="2" t="s">
        <v>33</v>
      </c>
      <c r="D16" s="2" t="s">
        <v>34</v>
      </c>
      <c r="E16" s="2" t="s">
        <v>65</v>
      </c>
      <c r="F16" s="2" t="s">
        <v>39</v>
      </c>
      <c r="G16" s="2" t="s">
        <v>39</v>
      </c>
      <c r="H16" s="2" t="s">
        <v>40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40</v>
      </c>
    </row>
    <row r="17" spans="1:15" ht="13.5">
      <c r="A17" s="2" t="s">
        <v>31</v>
      </c>
      <c r="B17" s="2" t="s">
        <v>32</v>
      </c>
      <c r="C17" s="2" t="s">
        <v>33</v>
      </c>
      <c r="D17" s="2" t="s">
        <v>34</v>
      </c>
      <c r="E17" s="2" t="s">
        <v>66</v>
      </c>
      <c r="F17" s="2">
        <v>0</v>
      </c>
      <c r="G17" s="2">
        <v>6</v>
      </c>
      <c r="H17" s="2" t="s">
        <v>67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11</v>
      </c>
      <c r="O17" s="2" t="s">
        <v>68</v>
      </c>
    </row>
    <row r="18" spans="1:15" ht="13.5">
      <c r="A18" s="2" t="s">
        <v>31</v>
      </c>
      <c r="B18" s="2" t="s">
        <v>32</v>
      </c>
      <c r="C18" s="2" t="s">
        <v>33</v>
      </c>
      <c r="D18" s="2" t="s">
        <v>34</v>
      </c>
      <c r="E18" s="2" t="s">
        <v>69</v>
      </c>
      <c r="F18" s="2" t="s">
        <v>39</v>
      </c>
      <c r="G18" s="2" t="s">
        <v>39</v>
      </c>
      <c r="H18" s="2" t="s">
        <v>40</v>
      </c>
      <c r="I18" s="2" t="s">
        <v>39</v>
      </c>
      <c r="J18" s="2" t="s">
        <v>39</v>
      </c>
      <c r="K18" s="2" t="s">
        <v>39</v>
      </c>
      <c r="L18" s="2" t="s">
        <v>39</v>
      </c>
      <c r="M18" s="2" t="s">
        <v>39</v>
      </c>
      <c r="N18" s="2" t="s">
        <v>39</v>
      </c>
      <c r="O18" s="2" t="s">
        <v>40</v>
      </c>
    </row>
    <row r="19" spans="1:15" ht="13.5">
      <c r="A19" s="2" t="s">
        <v>31</v>
      </c>
      <c r="B19" s="2" t="s">
        <v>32</v>
      </c>
      <c r="C19" s="2" t="s">
        <v>33</v>
      </c>
      <c r="D19" s="2" t="s">
        <v>34</v>
      </c>
      <c r="E19" s="2" t="s">
        <v>70</v>
      </c>
      <c r="F19" s="2" t="s">
        <v>39</v>
      </c>
      <c r="G19" s="2" t="s">
        <v>39</v>
      </c>
      <c r="H19" s="2" t="s">
        <v>40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40</v>
      </c>
    </row>
    <row r="20" spans="1:15" ht="13.5">
      <c r="A20" s="2" t="s">
        <v>31</v>
      </c>
      <c r="B20" s="2" t="s">
        <v>32</v>
      </c>
      <c r="C20" s="2" t="s">
        <v>33</v>
      </c>
      <c r="D20" s="2" t="s">
        <v>34</v>
      </c>
      <c r="E20" s="2" t="s">
        <v>71</v>
      </c>
      <c r="F20" s="2" t="s">
        <v>39</v>
      </c>
      <c r="G20" s="2" t="s">
        <v>39</v>
      </c>
      <c r="H20" s="2" t="s">
        <v>40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40</v>
      </c>
    </row>
    <row r="21" spans="1:15" ht="13.5">
      <c r="A21" s="2" t="s">
        <v>31</v>
      </c>
      <c r="B21" s="2" t="s">
        <v>32</v>
      </c>
      <c r="C21" s="2" t="s">
        <v>33</v>
      </c>
      <c r="D21" s="2" t="s">
        <v>34</v>
      </c>
      <c r="E21" s="2" t="s">
        <v>72</v>
      </c>
      <c r="F21" s="2" t="s">
        <v>39</v>
      </c>
      <c r="G21" s="2" t="s">
        <v>39</v>
      </c>
      <c r="H21" s="2" t="s">
        <v>40</v>
      </c>
      <c r="I21" s="2" t="s">
        <v>39</v>
      </c>
      <c r="J21" s="2" t="s">
        <v>39</v>
      </c>
      <c r="K21" s="2" t="s">
        <v>39</v>
      </c>
      <c r="L21" s="2" t="s">
        <v>39</v>
      </c>
      <c r="M21" s="2" t="s">
        <v>39</v>
      </c>
      <c r="N21" s="2" t="s">
        <v>39</v>
      </c>
      <c r="O21" s="2" t="s">
        <v>40</v>
      </c>
    </row>
    <row r="22" spans="1:15" ht="13.5">
      <c r="A22" s="2" t="s">
        <v>31</v>
      </c>
      <c r="B22" s="2" t="s">
        <v>32</v>
      </c>
      <c r="C22" s="2" t="s">
        <v>33</v>
      </c>
      <c r="D22" s="2" t="s">
        <v>34</v>
      </c>
      <c r="E22" s="2" t="s">
        <v>73</v>
      </c>
      <c r="F22" s="2">
        <v>0</v>
      </c>
      <c r="G22" s="2">
        <v>14</v>
      </c>
      <c r="H22" s="2" t="s">
        <v>74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133</v>
      </c>
      <c r="O22" s="2" t="s">
        <v>75</v>
      </c>
    </row>
    <row r="23" spans="1:15" ht="13.5">
      <c r="A23" s="2" t="s">
        <v>31</v>
      </c>
      <c r="B23" s="2" t="s">
        <v>32</v>
      </c>
      <c r="C23" s="2" t="s">
        <v>33</v>
      </c>
      <c r="D23" s="2" t="s">
        <v>34</v>
      </c>
      <c r="E23" s="2" t="s">
        <v>76</v>
      </c>
      <c r="F23" s="2" t="s">
        <v>39</v>
      </c>
      <c r="G23" s="2" t="s">
        <v>39</v>
      </c>
      <c r="H23" s="2" t="s">
        <v>40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40</v>
      </c>
    </row>
    <row r="24" spans="1:15" ht="13.5">
      <c r="A24" s="2" t="s">
        <v>31</v>
      </c>
      <c r="B24" s="2" t="s">
        <v>32</v>
      </c>
      <c r="C24" s="2" t="s">
        <v>33</v>
      </c>
      <c r="D24" s="2" t="s">
        <v>34</v>
      </c>
      <c r="E24" s="2" t="s">
        <v>77</v>
      </c>
      <c r="F24" s="2" t="s">
        <v>39</v>
      </c>
      <c r="G24" s="2" t="s">
        <v>39</v>
      </c>
      <c r="H24" s="2" t="s">
        <v>40</v>
      </c>
      <c r="I24" s="2" t="s">
        <v>39</v>
      </c>
      <c r="J24" s="2" t="s">
        <v>39</v>
      </c>
      <c r="K24" s="2" t="s">
        <v>39</v>
      </c>
      <c r="L24" s="2" t="s">
        <v>39</v>
      </c>
      <c r="M24" s="2" t="s">
        <v>39</v>
      </c>
      <c r="N24" s="2" t="s">
        <v>39</v>
      </c>
      <c r="O24" s="2" t="s">
        <v>40</v>
      </c>
    </row>
    <row r="25" spans="1:15" ht="13.5">
      <c r="A25" s="2" t="s">
        <v>31</v>
      </c>
      <c r="B25" s="2" t="s">
        <v>32</v>
      </c>
      <c r="C25" s="2" t="s">
        <v>33</v>
      </c>
      <c r="D25" s="2" t="s">
        <v>34</v>
      </c>
      <c r="E25" s="2" t="s">
        <v>78</v>
      </c>
      <c r="F25" s="2">
        <v>0</v>
      </c>
      <c r="G25" s="2">
        <v>0</v>
      </c>
      <c r="H25" s="2" t="s">
        <v>39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 t="s">
        <v>39</v>
      </c>
    </row>
    <row r="26" spans="1:15" ht="13.5">
      <c r="A26" s="2" t="s">
        <v>31</v>
      </c>
      <c r="B26" s="2" t="s">
        <v>32</v>
      </c>
      <c r="C26" s="2" t="s">
        <v>33</v>
      </c>
      <c r="D26" s="2" t="s">
        <v>34</v>
      </c>
      <c r="E26" s="2" t="s">
        <v>79</v>
      </c>
      <c r="F26" s="2">
        <v>1</v>
      </c>
      <c r="G26" s="2">
        <v>28</v>
      </c>
      <c r="H26" s="2" t="s">
        <v>80</v>
      </c>
      <c r="I26" s="2">
        <v>0</v>
      </c>
      <c r="J26" s="2">
        <v>0</v>
      </c>
      <c r="K26" s="2">
        <v>0</v>
      </c>
      <c r="L26" s="2">
        <v>0</v>
      </c>
      <c r="M26" s="2">
        <v>2</v>
      </c>
      <c r="N26" s="2">
        <v>71</v>
      </c>
      <c r="O26" s="2" t="s">
        <v>80</v>
      </c>
    </row>
    <row r="27" spans="1:15" ht="13.5">
      <c r="A27" s="2" t="s">
        <v>31</v>
      </c>
      <c r="B27" s="2" t="s">
        <v>32</v>
      </c>
      <c r="C27" s="2" t="s">
        <v>33</v>
      </c>
      <c r="D27" s="2" t="s">
        <v>34</v>
      </c>
      <c r="E27" s="2" t="s">
        <v>81</v>
      </c>
      <c r="F27" s="2" t="s">
        <v>39</v>
      </c>
      <c r="G27" s="2" t="s">
        <v>39</v>
      </c>
      <c r="H27" s="2" t="s">
        <v>40</v>
      </c>
      <c r="I27" s="2" t="s">
        <v>39</v>
      </c>
      <c r="J27" s="2" t="s">
        <v>39</v>
      </c>
      <c r="K27" s="2" t="s">
        <v>39</v>
      </c>
      <c r="L27" s="2" t="s">
        <v>39</v>
      </c>
      <c r="M27" s="2" t="s">
        <v>39</v>
      </c>
      <c r="N27" s="2" t="s">
        <v>39</v>
      </c>
      <c r="O27" s="2" t="s">
        <v>40</v>
      </c>
    </row>
    <row r="28" spans="1:15" ht="13.5">
      <c r="A28" s="2" t="s">
        <v>31</v>
      </c>
      <c r="B28" s="2" t="s">
        <v>32</v>
      </c>
      <c r="C28" s="2" t="s">
        <v>33</v>
      </c>
      <c r="D28" s="2" t="s">
        <v>34</v>
      </c>
      <c r="E28" s="2" t="s">
        <v>82</v>
      </c>
      <c r="F28" s="2" t="s">
        <v>39</v>
      </c>
      <c r="G28" s="2" t="s">
        <v>39</v>
      </c>
      <c r="H28" s="2" t="s">
        <v>40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40</v>
      </c>
    </row>
    <row r="29" spans="1:15" ht="13.5">
      <c r="A29" s="2" t="s">
        <v>31</v>
      </c>
      <c r="B29" s="2" t="s">
        <v>32</v>
      </c>
      <c r="C29" s="2" t="s">
        <v>33</v>
      </c>
      <c r="D29" s="2" t="s">
        <v>34</v>
      </c>
      <c r="E29" s="2" t="s">
        <v>83</v>
      </c>
      <c r="F29" s="2" t="s">
        <v>39</v>
      </c>
      <c r="G29" s="2" t="s">
        <v>39</v>
      </c>
      <c r="H29" s="2" t="s">
        <v>40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40</v>
      </c>
    </row>
    <row r="30" spans="1:15" ht="13.5">
      <c r="A30" s="2" t="s">
        <v>31</v>
      </c>
      <c r="B30" s="2" t="s">
        <v>32</v>
      </c>
      <c r="C30" s="2" t="s">
        <v>33</v>
      </c>
      <c r="D30" s="2" t="s">
        <v>34</v>
      </c>
      <c r="E30" s="2" t="s">
        <v>84</v>
      </c>
      <c r="F30" s="2" t="s">
        <v>39</v>
      </c>
      <c r="G30" s="2" t="s">
        <v>39</v>
      </c>
      <c r="H30" s="2" t="s">
        <v>40</v>
      </c>
      <c r="I30" s="2" t="s">
        <v>39</v>
      </c>
      <c r="J30" s="2" t="s">
        <v>39</v>
      </c>
      <c r="K30" s="2" t="s">
        <v>39</v>
      </c>
      <c r="L30" s="2" t="s">
        <v>39</v>
      </c>
      <c r="M30" s="2" t="s">
        <v>39</v>
      </c>
      <c r="N30" s="2" t="s">
        <v>39</v>
      </c>
      <c r="O30" s="2" t="s">
        <v>40</v>
      </c>
    </row>
    <row r="31" spans="1:15" ht="13.5">
      <c r="A31" s="2" t="s">
        <v>31</v>
      </c>
      <c r="B31" s="2" t="s">
        <v>32</v>
      </c>
      <c r="C31" s="2" t="s">
        <v>33</v>
      </c>
      <c r="D31" s="2" t="s">
        <v>34</v>
      </c>
      <c r="E31" s="2" t="s">
        <v>85</v>
      </c>
      <c r="F31" s="2">
        <v>0</v>
      </c>
      <c r="G31" s="2">
        <v>14</v>
      </c>
      <c r="H31" s="2" t="s">
        <v>86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4</v>
      </c>
      <c r="O31" s="2" t="s">
        <v>87</v>
      </c>
    </row>
    <row r="32" spans="1:15" ht="13.5">
      <c r="A32" s="2" t="s">
        <v>31</v>
      </c>
      <c r="B32" s="2" t="s">
        <v>32</v>
      </c>
      <c r="C32" s="2" t="s">
        <v>33</v>
      </c>
      <c r="D32" s="2" t="s">
        <v>34</v>
      </c>
      <c r="E32" s="2" t="s">
        <v>88</v>
      </c>
      <c r="F32" s="2">
        <v>0</v>
      </c>
      <c r="G32" s="2">
        <v>6</v>
      </c>
      <c r="H32" s="2" t="s">
        <v>89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11</v>
      </c>
      <c r="O32" s="2" t="s">
        <v>90</v>
      </c>
    </row>
    <row r="33" spans="1:15" ht="13.5">
      <c r="A33" s="2" t="s">
        <v>31</v>
      </c>
      <c r="B33" s="2" t="s">
        <v>32</v>
      </c>
      <c r="C33" s="2" t="s">
        <v>33</v>
      </c>
      <c r="D33" s="2" t="s">
        <v>34</v>
      </c>
      <c r="E33" s="2" t="s">
        <v>91</v>
      </c>
      <c r="F33" s="2" t="s">
        <v>39</v>
      </c>
      <c r="G33" s="2" t="s">
        <v>39</v>
      </c>
      <c r="H33" s="2" t="s">
        <v>40</v>
      </c>
      <c r="I33" s="2" t="s">
        <v>39</v>
      </c>
      <c r="J33" s="2" t="s">
        <v>39</v>
      </c>
      <c r="K33" s="2" t="s">
        <v>39</v>
      </c>
      <c r="L33" s="2" t="s">
        <v>39</v>
      </c>
      <c r="M33" s="2" t="s">
        <v>39</v>
      </c>
      <c r="N33" s="2" t="s">
        <v>39</v>
      </c>
      <c r="O33" s="2" t="s">
        <v>40</v>
      </c>
    </row>
    <row r="34" spans="1:15" ht="13.5">
      <c r="A34" s="2" t="s">
        <v>31</v>
      </c>
      <c r="B34" s="2" t="s">
        <v>32</v>
      </c>
      <c r="C34" s="2" t="s">
        <v>33</v>
      </c>
      <c r="D34" s="2" t="s">
        <v>34</v>
      </c>
      <c r="E34" s="2" t="s">
        <v>92</v>
      </c>
      <c r="F34" s="2" t="s">
        <v>39</v>
      </c>
      <c r="G34" s="2" t="s">
        <v>39</v>
      </c>
      <c r="H34" s="2" t="s">
        <v>40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40</v>
      </c>
    </row>
    <row r="35" spans="1:15" ht="13.5">
      <c r="A35" s="2" t="s">
        <v>31</v>
      </c>
      <c r="B35" s="2" t="s">
        <v>32</v>
      </c>
      <c r="C35" s="2" t="s">
        <v>33</v>
      </c>
      <c r="D35" s="2" t="s">
        <v>34</v>
      </c>
      <c r="E35" s="2" t="s">
        <v>93</v>
      </c>
      <c r="F35" s="2">
        <v>0</v>
      </c>
      <c r="G35" s="2">
        <v>3</v>
      </c>
      <c r="H35" s="2" t="s">
        <v>94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158</v>
      </c>
      <c r="O35" s="2" t="s">
        <v>94</v>
      </c>
    </row>
    <row r="36" spans="1:15" ht="13.5">
      <c r="A36" s="2" t="s">
        <v>31</v>
      </c>
      <c r="B36" s="2" t="s">
        <v>32</v>
      </c>
      <c r="C36" s="2" t="s">
        <v>33</v>
      </c>
      <c r="D36" s="2" t="s">
        <v>34</v>
      </c>
      <c r="E36" s="2" t="s">
        <v>95</v>
      </c>
      <c r="F36" s="2" t="s">
        <v>39</v>
      </c>
      <c r="G36" s="2" t="s">
        <v>39</v>
      </c>
      <c r="H36" s="2" t="s">
        <v>40</v>
      </c>
      <c r="I36" s="2" t="s">
        <v>39</v>
      </c>
      <c r="J36" s="2" t="s">
        <v>39</v>
      </c>
      <c r="K36" s="2" t="s">
        <v>39</v>
      </c>
      <c r="L36" s="2" t="s">
        <v>39</v>
      </c>
      <c r="M36" s="2" t="s">
        <v>39</v>
      </c>
      <c r="N36" s="2" t="s">
        <v>39</v>
      </c>
      <c r="O36" s="2" t="s">
        <v>40</v>
      </c>
    </row>
    <row r="37" spans="1:15" ht="13.5">
      <c r="A37" s="2" t="s">
        <v>31</v>
      </c>
      <c r="B37" s="2" t="s">
        <v>32</v>
      </c>
      <c r="C37" s="2" t="s">
        <v>33</v>
      </c>
      <c r="D37" s="2" t="s">
        <v>34</v>
      </c>
      <c r="E37" s="2" t="s">
        <v>96</v>
      </c>
      <c r="F37" s="2" t="s">
        <v>39</v>
      </c>
      <c r="G37" s="2" t="s">
        <v>39</v>
      </c>
      <c r="H37" s="2" t="s">
        <v>40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40</v>
      </c>
    </row>
    <row r="38" spans="1:15" ht="13.5">
      <c r="A38" s="2" t="s">
        <v>31</v>
      </c>
      <c r="B38" s="2" t="s">
        <v>32</v>
      </c>
      <c r="C38" s="2" t="s">
        <v>33</v>
      </c>
      <c r="D38" s="2" t="s">
        <v>34</v>
      </c>
      <c r="E38" s="2" t="s">
        <v>97</v>
      </c>
      <c r="F38" s="2" t="s">
        <v>39</v>
      </c>
      <c r="G38" s="2" t="s">
        <v>39</v>
      </c>
      <c r="H38" s="2" t="s">
        <v>40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40</v>
      </c>
    </row>
    <row r="39" spans="1:15" ht="13.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98</v>
      </c>
      <c r="F39" s="2" t="s">
        <v>39</v>
      </c>
      <c r="G39" s="2" t="s">
        <v>39</v>
      </c>
      <c r="H39" s="2" t="s">
        <v>40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40</v>
      </c>
    </row>
    <row r="40" spans="1:15" ht="13.5">
      <c r="A40" s="2" t="s">
        <v>31</v>
      </c>
      <c r="B40" s="2" t="s">
        <v>32</v>
      </c>
      <c r="C40" s="2" t="s">
        <v>33</v>
      </c>
      <c r="D40" s="2" t="s">
        <v>34</v>
      </c>
      <c r="E40" s="2" t="s">
        <v>99</v>
      </c>
      <c r="F40" s="2" t="s">
        <v>39</v>
      </c>
      <c r="G40" s="2" t="s">
        <v>39</v>
      </c>
      <c r="H40" s="2" t="s">
        <v>40</v>
      </c>
      <c r="I40" s="2" t="s">
        <v>39</v>
      </c>
      <c r="J40" s="2" t="s">
        <v>39</v>
      </c>
      <c r="K40" s="2" t="s">
        <v>39</v>
      </c>
      <c r="L40" s="2" t="s">
        <v>39</v>
      </c>
      <c r="M40" s="2" t="s">
        <v>39</v>
      </c>
      <c r="N40" s="2" t="s">
        <v>39</v>
      </c>
      <c r="O40" s="2" t="s">
        <v>40</v>
      </c>
    </row>
    <row r="41" spans="1:15" ht="13.5">
      <c r="A41" s="2" t="s">
        <v>31</v>
      </c>
      <c r="B41" s="2" t="s">
        <v>32</v>
      </c>
      <c r="C41" s="2" t="s">
        <v>33</v>
      </c>
      <c r="D41" s="2" t="s">
        <v>34</v>
      </c>
      <c r="E41" s="2" t="s">
        <v>100</v>
      </c>
      <c r="F41" s="2" t="s">
        <v>39</v>
      </c>
      <c r="G41" s="2" t="s">
        <v>39</v>
      </c>
      <c r="H41" s="2" t="s">
        <v>40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40</v>
      </c>
    </row>
    <row r="42" spans="1:15" ht="13.5">
      <c r="A42" s="2" t="s">
        <v>31</v>
      </c>
      <c r="B42" s="2" t="s">
        <v>32</v>
      </c>
      <c r="C42" s="2" t="s">
        <v>33</v>
      </c>
      <c r="D42" s="2" t="s">
        <v>34</v>
      </c>
      <c r="E42" s="2" t="s">
        <v>101</v>
      </c>
      <c r="F42" s="2" t="s">
        <v>39</v>
      </c>
      <c r="G42" s="2" t="s">
        <v>39</v>
      </c>
      <c r="H42" s="2" t="s">
        <v>40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40</v>
      </c>
    </row>
    <row r="43" spans="1:15" ht="13.5">
      <c r="A43" s="2" t="s">
        <v>31</v>
      </c>
      <c r="B43" s="2" t="s">
        <v>32</v>
      </c>
      <c r="C43" s="2" t="s">
        <v>33</v>
      </c>
      <c r="D43" s="2" t="s">
        <v>34</v>
      </c>
      <c r="E43" s="2" t="s">
        <v>102</v>
      </c>
      <c r="F43" s="2" t="s">
        <v>39</v>
      </c>
      <c r="G43" s="2" t="s">
        <v>39</v>
      </c>
      <c r="H43" s="2" t="s">
        <v>40</v>
      </c>
      <c r="I43" s="2" t="s">
        <v>39</v>
      </c>
      <c r="J43" s="2" t="s">
        <v>39</v>
      </c>
      <c r="K43" s="2" t="s">
        <v>39</v>
      </c>
      <c r="L43" s="2" t="s">
        <v>39</v>
      </c>
      <c r="M43" s="2" t="s">
        <v>39</v>
      </c>
      <c r="N43" s="2" t="s">
        <v>39</v>
      </c>
      <c r="O43" s="2" t="s">
        <v>40</v>
      </c>
    </row>
    <row r="44" spans="1:15" ht="13.5">
      <c r="A44" s="2" t="s">
        <v>31</v>
      </c>
      <c r="B44" s="2" t="s">
        <v>32</v>
      </c>
      <c r="C44" s="2" t="s">
        <v>33</v>
      </c>
      <c r="D44" s="2" t="s">
        <v>34</v>
      </c>
      <c r="E44" s="2" t="s">
        <v>103</v>
      </c>
      <c r="F44" s="2" t="s">
        <v>39</v>
      </c>
      <c r="G44" s="2" t="s">
        <v>39</v>
      </c>
      <c r="H44" s="2" t="s">
        <v>40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40</v>
      </c>
    </row>
    <row r="45" spans="1:14" ht="13.5">
      <c r="A45" s="2" t="s">
        <v>31</v>
      </c>
      <c r="B45" s="2" t="s">
        <v>32</v>
      </c>
      <c r="C45" s="2" t="s">
        <v>33</v>
      </c>
      <c r="D45" s="2" t="s">
        <v>34</v>
      </c>
      <c r="E45" s="2" t="s">
        <v>104</v>
      </c>
      <c r="F45" s="2">
        <v>29</v>
      </c>
      <c r="G45" s="2">
        <v>571</v>
      </c>
      <c r="H45" s="2" t="s">
        <v>39</v>
      </c>
      <c r="I45" s="2">
        <v>0</v>
      </c>
      <c r="J45" s="2">
        <v>18</v>
      </c>
      <c r="K45" s="2">
        <v>0</v>
      </c>
      <c r="L45" s="2">
        <v>112</v>
      </c>
      <c r="M45" s="2">
        <v>147</v>
      </c>
      <c r="N45" s="2">
        <v>2338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2018-07-02T03:13:19Z</cp:lastPrinted>
  <dcterms:created xsi:type="dcterms:W3CDTF">2010-08-26T00:53:07Z</dcterms:created>
  <dcterms:modified xsi:type="dcterms:W3CDTF">2018-07-02T03:58:28Z</dcterms:modified>
  <cp:category/>
  <cp:version/>
  <cp:contentType/>
  <cp:contentStatus/>
</cp:coreProperties>
</file>