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<sst xmlns="http://schemas.openxmlformats.org/spreadsheetml/2006/main" count="558" uniqueCount="107">
  <si>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</si>
  <si>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</si>
  <si>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</si>
  <si>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</si>
  <si>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</si>
  <si>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</si>
  <si>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</si>
  <si>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</si>
  <si>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</si>
  <si>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</si>
  <si>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</si>
  <si>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</si>
  <si>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</si>
  <si>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</si>
  <si>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</si>
  <si>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</si>
  <si>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</si>
  <si>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</si>
  <si>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</si>
  <si>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</si>
  <si>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</si>
  <si>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</si>
  <si>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</si>
  <si>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</si>
  <si>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</si>
  <si>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</si>
  <si>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</si>
  <si>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</si>
  <si>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</si>
  <si>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</si>
  <si>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</si>
  <si>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2018年07月01日</t>
  </si>
  <si>
    <t>12時14分現在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</si>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</sst>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8" fontId="4" fillId="0" borderId="10" xfId="48" applyNumberFormat="1" applyFont="1" applyFill="1" applyBorder="1" applyAlignment="1">
      <alignment horizontal="right" vertical="center"/>
    </xf>
    <xf numFmtId="179" fontId="4" fillId="0" borderId="10" xfId="48" applyNumberFormat="1" applyFont="1" applyFill="1" applyBorder="1" applyAlignment="1">
      <alignment horizontal="right" vertical="center"/>
    </xf>
    <xf numFmtId="178" fontId="43" fillId="0" borderId="10" xfId="48" applyNumberFormat="1" applyFont="1" applyFill="1" applyBorder="1" applyAlignment="1">
      <alignment horizontal="right" vertical="center"/>
    </xf>
    <xf numFmtId="179" fontId="43" fillId="0" borderId="10" xfId="48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G20" sqref="G20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25" customWidth="1"/>
    <col min="5" max="5" width="14.57421875" style="17" customWidth="1"/>
    <col min="6" max="6" width="18.57421875" style="18" customWidth="1"/>
    <col min="7" max="7" width="14.57421875" style="18" customWidth="1"/>
    <col min="8" max="10" width="14.57421875" style="13" customWidth="1"/>
    <col min="11" max="11" width="14.57421875" style="25" customWidth="1"/>
    <col min="12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ht="18" customHeight="1">
      <c r="N1" s="31" t="s">
        <v>105</v>
      </c>
    </row>
    <row r="2" spans="1:14" s="5" customFormat="1" ht="12">
      <c r="A2" s="6"/>
      <c r="B2" s="7"/>
      <c r="C2" s="7"/>
      <c r="D2" s="24"/>
      <c r="E2" s="6"/>
      <c r="F2" s="14"/>
      <c r="G2" s="14"/>
      <c r="H2" s="7"/>
      <c r="I2" s="7"/>
      <c r="J2" s="7"/>
      <c r="K2" s="24"/>
      <c r="L2" s="7"/>
      <c r="M2" s="7"/>
      <c r="N2" s="10" t="str">
        <f>IF(データ!A2="","",データ!A2)</f>
        <v>2018年07月01日</v>
      </c>
    </row>
    <row r="3" spans="2:14" s="5" customFormat="1" ht="12">
      <c r="B3" s="7"/>
      <c r="C3" s="7"/>
      <c r="D3" s="24"/>
      <c r="E3" s="6"/>
      <c r="F3" s="14"/>
      <c r="G3" s="14"/>
      <c r="H3" s="7"/>
      <c r="I3" s="7"/>
      <c r="J3" s="7"/>
      <c r="K3" s="24"/>
      <c r="L3" s="7"/>
      <c r="M3" s="7"/>
      <c r="N3" s="10" t="s">
        <v>106</v>
      </c>
    </row>
    <row r="4" spans="2:13" s="5" customFormat="1" ht="17.25"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s="5" customFormat="1" ht="12.75" customHeight="1">
      <c r="B5" s="7"/>
      <c r="C5" s="7"/>
      <c r="D5" s="24"/>
      <c r="E5" s="7"/>
      <c r="F5" s="14"/>
      <c r="G5" s="14"/>
      <c r="H5" s="7"/>
      <c r="I5" s="7"/>
      <c r="J5" s="7"/>
      <c r="K5" s="24"/>
      <c r="L5" s="7"/>
      <c r="M5" s="7"/>
    </row>
    <row r="6" spans="2:13" s="5" customFormat="1" ht="12.75" customHeight="1">
      <c r="B6" s="15"/>
      <c r="C6" s="15"/>
      <c r="D6" s="32"/>
      <c r="E6" s="32"/>
      <c r="F6" s="14"/>
      <c r="G6" s="14"/>
      <c r="H6" s="7"/>
      <c r="I6" s="7"/>
      <c r="J6" s="7"/>
      <c r="K6" s="24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25"/>
      <c r="E7" s="9"/>
      <c r="F7" s="14"/>
      <c r="G7" s="14"/>
      <c r="H7" s="7"/>
      <c r="I7" s="7"/>
      <c r="J7" s="7"/>
      <c r="K7" s="24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25"/>
      <c r="E8" s="9"/>
      <c r="F8" s="14"/>
      <c r="G8" s="14"/>
      <c r="H8" s="7"/>
      <c r="I8" s="7"/>
      <c r="J8" s="7"/>
      <c r="K8" s="24"/>
      <c r="L8" s="7"/>
      <c r="M8" s="7"/>
    </row>
    <row r="9" spans="2:13" s="5" customFormat="1" ht="12">
      <c r="B9" s="15"/>
      <c r="C9" s="15"/>
      <c r="D9" s="24"/>
      <c r="E9" s="6"/>
      <c r="F9" s="14"/>
      <c r="G9" s="14"/>
      <c r="H9" s="7"/>
      <c r="I9" s="7"/>
      <c r="J9" s="7"/>
      <c r="K9" s="24"/>
      <c r="L9" s="7"/>
      <c r="M9" s="7"/>
    </row>
    <row r="10" spans="2:13" s="5" customFormat="1" ht="18" customHeight="1">
      <c r="B10" s="35" t="s">
        <v>6</v>
      </c>
      <c r="C10" s="35"/>
      <c r="D10" s="35" t="s">
        <v>17</v>
      </c>
      <c r="E10" s="35"/>
      <c r="F10" s="35"/>
      <c r="G10" s="35" t="s">
        <v>11</v>
      </c>
      <c r="H10" s="35"/>
      <c r="I10" s="35" t="s">
        <v>12</v>
      </c>
      <c r="J10" s="35"/>
      <c r="K10" s="35" t="s">
        <v>13</v>
      </c>
      <c r="L10" s="35"/>
      <c r="M10" s="35" t="s">
        <v>14</v>
      </c>
    </row>
    <row r="11" spans="2:13" s="5" customFormat="1" ht="25.5" customHeight="1">
      <c r="B11" s="35"/>
      <c r="C11" s="35"/>
      <c r="D11" s="26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26" t="s">
        <v>15</v>
      </c>
      <c r="L11" s="19" t="s">
        <v>16</v>
      </c>
      <c r="M11" s="35"/>
    </row>
    <row r="12" spans="2:13" s="20" customFormat="1" ht="18" customHeight="1">
      <c r="B12" s="33" t="str">
        <f>IF(データ!E2="","",データ!E2)</f>
        <v>大阪市</v>
      </c>
      <c r="C12" s="33"/>
      <c r="D12" s="27">
        <f>IF(データ!F2="","",データ!F2)</f>
        <v>0</v>
      </c>
      <c r="E12" s="23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8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33" t="str">
        <f>IF(データ!E3="","",データ!E3)</f>
        <v>堺市</v>
      </c>
      <c r="C13" s="33"/>
      <c r="D13" s="27">
        <f>IF(データ!F3="","",データ!F3)</f>
      </c>
      <c r="E13" s="23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8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33" t="str">
        <f>IF(データ!E4="","",データ!E4)</f>
        <v>岸和田市</v>
      </c>
      <c r="C14" s="33"/>
      <c r="D14" s="27">
        <f>IF(データ!F4="","",データ!F4)</f>
        <v>0</v>
      </c>
      <c r="E14" s="23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8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33" t="str">
        <f>IF(データ!E5="","",データ!E5)</f>
        <v>豊中市</v>
      </c>
      <c r="C15" s="33"/>
      <c r="D15" s="27">
        <f>IF(データ!F5="","",データ!F5)</f>
        <v>3</v>
      </c>
      <c r="E15" s="23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v>0</v>
      </c>
      <c r="K15" s="28">
        <f>IF(データ!M5="","",データ!M5)</f>
        <v>5</v>
      </c>
      <c r="L15" s="21">
        <v>89</v>
      </c>
      <c r="M15" s="12" t="str">
        <f>IF(データ!O5="","",データ!O5)</f>
        <v>2018/06/18 14:03</v>
      </c>
    </row>
    <row r="16" spans="2:13" ht="18" customHeight="1">
      <c r="B16" s="33" t="str">
        <f>IF(データ!E6="","",データ!E6)</f>
        <v>池田市</v>
      </c>
      <c r="C16" s="33"/>
      <c r="D16" s="27">
        <f>IF(データ!F6="","",データ!F6)</f>
        <v>0</v>
      </c>
      <c r="E16" s="23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8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33" t="str">
        <f>IF(データ!E7="","",データ!E7)</f>
        <v>吹田市</v>
      </c>
      <c r="C17" s="33"/>
      <c r="D17" s="27">
        <f>IF(データ!F7="","",データ!F7)</f>
        <v>0</v>
      </c>
      <c r="E17" s="23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8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33" t="str">
        <f>IF(データ!E8="","",データ!E8)</f>
        <v>泉大津市</v>
      </c>
      <c r="C18" s="33"/>
      <c r="D18" s="27">
        <f>IF(データ!F8="","",データ!F8)</f>
      </c>
      <c r="E18" s="23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8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33" t="str">
        <f>IF(データ!E9="","",データ!E9)</f>
        <v>高槻市</v>
      </c>
      <c r="C19" s="33"/>
      <c r="D19" s="27">
        <f>IF(データ!F9="","",データ!F9)</f>
        <v>7</v>
      </c>
      <c r="E19" s="23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30">
        <f>IF(データ!M9="","",データ!M9)</f>
        <v>80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33" t="str">
        <f>IF(データ!E10="","",データ!E10)</f>
        <v>貝塚市</v>
      </c>
      <c r="C20" s="33"/>
      <c r="D20" s="27">
        <f>IF(データ!F10="","",データ!F10)</f>
      </c>
      <c r="E20" s="23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8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33" t="str">
        <f>IF(データ!E11="","",データ!E11)</f>
        <v>守口市</v>
      </c>
      <c r="C21" s="33"/>
      <c r="D21" s="27">
        <f>IF(データ!F11="","",データ!F11)</f>
        <v>0</v>
      </c>
      <c r="E21" s="23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v>0</v>
      </c>
      <c r="K21" s="28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33" t="str">
        <f>IF(データ!E12="","",データ!E12)</f>
        <v>枚方市</v>
      </c>
      <c r="C22" s="33"/>
      <c r="D22" s="27">
        <f>IF(データ!F12="","",データ!F12)</f>
        <v>1</v>
      </c>
      <c r="E22" s="23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30">
        <v>6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33" t="str">
        <f>IF(データ!E13="","",データ!E13)</f>
        <v>茨木市</v>
      </c>
      <c r="C23" s="33"/>
      <c r="D23" s="29">
        <f>IF(データ!F13="","",データ!F13)</f>
        <v>18</v>
      </c>
      <c r="E23" s="23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30">
        <f>IF(データ!M13="","",データ!M13)</f>
        <v>89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33" t="str">
        <f>IF(データ!E14="","",データ!E14)</f>
        <v>八尾市</v>
      </c>
      <c r="C24" s="33"/>
      <c r="D24" s="27">
        <f>IF(データ!F14="","",データ!F14)</f>
      </c>
      <c r="E24" s="23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8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33" t="str">
        <f>IF(データ!E15="","",データ!E15)</f>
        <v>泉佐野市</v>
      </c>
      <c r="C25" s="33"/>
      <c r="D25" s="27">
        <f>IF(データ!F15="","",データ!F15)</f>
      </c>
      <c r="E25" s="23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8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33" t="str">
        <f>IF(データ!E16="","",データ!E16)</f>
        <v>富田林市</v>
      </c>
      <c r="C26" s="33"/>
      <c r="D26" s="27">
        <f>IF(データ!F16="","",データ!F16)</f>
      </c>
      <c r="E26" s="23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8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33" t="str">
        <f>IF(データ!E17="","",データ!E17)</f>
        <v>寝屋川市</v>
      </c>
      <c r="C27" s="33"/>
      <c r="D27" s="27">
        <f>IF(データ!F17="","",データ!F17)</f>
        <v>0</v>
      </c>
      <c r="E27" s="23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8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33" t="str">
        <f>IF(データ!E18="","",データ!E18)</f>
        <v>河内長野市</v>
      </c>
      <c r="C28" s="33"/>
      <c r="D28" s="27">
        <f>IF(データ!F18="","",データ!F18)</f>
      </c>
      <c r="E28" s="23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8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33" t="str">
        <f>IF(データ!E19="","",データ!E19)</f>
        <v>松原市</v>
      </c>
      <c r="C29" s="33"/>
      <c r="D29" s="27">
        <f>IF(データ!F19="","",データ!F19)</f>
      </c>
      <c r="E29" s="23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8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33" t="str">
        <f>IF(データ!E20="","",データ!E20)</f>
        <v>大東市</v>
      </c>
      <c r="C30" s="33"/>
      <c r="D30" s="27">
        <f>IF(データ!F20="","",データ!F20)</f>
      </c>
      <c r="E30" s="23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8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33" t="str">
        <f>IF(データ!E21="","",データ!E21)</f>
        <v>和泉市</v>
      </c>
      <c r="C31" s="33"/>
      <c r="D31" s="27">
        <f>IF(データ!F21="","",データ!F21)</f>
      </c>
      <c r="E31" s="23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8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33" t="str">
        <f>IF(データ!E22="","",データ!E22)</f>
        <v>箕面市</v>
      </c>
      <c r="C32" s="33"/>
      <c r="D32" s="27">
        <f>IF(データ!F22="","",データ!F22)</f>
        <v>0</v>
      </c>
      <c r="E32" s="23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8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33" t="str">
        <f>IF(データ!E23="","",データ!E23)</f>
        <v>柏原市</v>
      </c>
      <c r="C33" s="33"/>
      <c r="D33" s="27">
        <f>IF(データ!F23="","",データ!F23)</f>
      </c>
      <c r="E33" s="23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8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33" t="str">
        <f>IF(データ!E24="","",データ!E24)</f>
        <v>羽曳野市</v>
      </c>
      <c r="C34" s="33"/>
      <c r="D34" s="27">
        <f>IF(データ!F24="","",データ!F24)</f>
      </c>
      <c r="E34" s="23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8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33" t="str">
        <f>IF(データ!E25="","",データ!E25)</f>
        <v>門真市</v>
      </c>
      <c r="C35" s="33"/>
      <c r="D35" s="27">
        <f>IF(データ!F25="","",データ!F25)</f>
        <v>0</v>
      </c>
      <c r="E35" s="23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8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33" t="str">
        <f>IF(データ!E26="","",データ!E26)</f>
        <v>摂津市</v>
      </c>
      <c r="C36" s="33"/>
      <c r="D36" s="29">
        <v>1</v>
      </c>
      <c r="E36" s="23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30">
        <v>2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33" t="str">
        <f>IF(データ!E27="","",データ!E27)</f>
        <v>高石市</v>
      </c>
      <c r="C37" s="33"/>
      <c r="D37" s="27">
        <f>IF(データ!F27="","",データ!F27)</f>
      </c>
      <c r="E37" s="23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8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33" t="str">
        <f>IF(データ!E28="","",データ!E28)</f>
        <v>藤井寺市</v>
      </c>
      <c r="C38" s="33"/>
      <c r="D38" s="27">
        <f>IF(データ!F28="","",データ!F28)</f>
      </c>
      <c r="E38" s="23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8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33" t="str">
        <f>IF(データ!E29="","",データ!E29)</f>
        <v>東大阪市</v>
      </c>
      <c r="C39" s="33"/>
      <c r="D39" s="27">
        <f>IF(データ!F29="","",データ!F29)</f>
      </c>
      <c r="E39" s="23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8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33" t="str">
        <f>IF(データ!E30="","",データ!E30)</f>
        <v>泉南市</v>
      </c>
      <c r="C40" s="33"/>
      <c r="D40" s="27">
        <f>IF(データ!F30="","",データ!F30)</f>
      </c>
      <c r="E40" s="23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8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33" t="str">
        <f>IF(データ!E31="","",データ!E31)</f>
        <v>四條畷市</v>
      </c>
      <c r="C41" s="33"/>
      <c r="D41" s="27">
        <f>IF(データ!F31="","",データ!F31)</f>
        <v>0</v>
      </c>
      <c r="E41" s="23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8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33" t="str">
        <f>IF(データ!E32="","",データ!E32)</f>
        <v>交野市</v>
      </c>
      <c r="C42" s="33"/>
      <c r="D42" s="27">
        <f>IF(データ!F32="","",データ!F32)</f>
        <v>0</v>
      </c>
      <c r="E42" s="23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8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33" t="str">
        <f>IF(データ!E33="","",データ!E33)</f>
        <v>大阪狭山市</v>
      </c>
      <c r="C43" s="33"/>
      <c r="D43" s="27">
        <f>IF(データ!F33="","",データ!F33)</f>
      </c>
      <c r="E43" s="23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8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33" t="str">
        <f>IF(データ!E34="","",データ!E34)</f>
        <v>阪南市</v>
      </c>
      <c r="C44" s="33"/>
      <c r="D44" s="27">
        <f>IF(データ!F34="","",データ!F34)</f>
      </c>
      <c r="E44" s="23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8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33" t="str">
        <f>IF(データ!E35="","",データ!E35)</f>
        <v>島本町</v>
      </c>
      <c r="C45" s="33"/>
      <c r="D45" s="27">
        <f>IF(データ!F35="","",データ!F35)</f>
        <v>0</v>
      </c>
      <c r="E45" s="23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8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33" t="str">
        <f>IF(データ!E36="","",データ!E36)</f>
        <v>豊能町</v>
      </c>
      <c r="C46" s="33"/>
      <c r="D46" s="27">
        <f>IF(データ!F36="","",データ!F36)</f>
      </c>
      <c r="E46" s="23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8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33" t="str">
        <f>IF(データ!E37="","",データ!E37)</f>
        <v>能勢町</v>
      </c>
      <c r="C47" s="33"/>
      <c r="D47" s="27">
        <f>IF(データ!F37="","",データ!F37)</f>
      </c>
      <c r="E47" s="23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8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33" t="str">
        <f>IF(データ!E38="","",データ!E38)</f>
        <v>忠岡町</v>
      </c>
      <c r="C48" s="33"/>
      <c r="D48" s="27">
        <f>IF(データ!F38="","",データ!F38)</f>
      </c>
      <c r="E48" s="23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8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33" t="str">
        <f>IF(データ!E39="","",データ!E39)</f>
        <v>熊取町</v>
      </c>
      <c r="C49" s="33"/>
      <c r="D49" s="27">
        <f>IF(データ!F39="","",データ!F39)</f>
      </c>
      <c r="E49" s="23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8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33" t="str">
        <f>IF(データ!E40="","",データ!E40)</f>
        <v>田尻町</v>
      </c>
      <c r="C50" s="33"/>
      <c r="D50" s="27">
        <f>IF(データ!F40="","",データ!F40)</f>
      </c>
      <c r="E50" s="23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8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33" t="str">
        <f>IF(データ!E41="","",データ!E41)</f>
        <v>岬町</v>
      </c>
      <c r="C51" s="33"/>
      <c r="D51" s="27">
        <f>IF(データ!F41="","",データ!F41)</f>
      </c>
      <c r="E51" s="23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8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33" t="str">
        <f>IF(データ!E42="","",データ!E42)</f>
        <v>太子町</v>
      </c>
      <c r="C52" s="33"/>
      <c r="D52" s="27">
        <f>IF(データ!F42="","",データ!F42)</f>
      </c>
      <c r="E52" s="23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8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33" t="str">
        <f>IF(データ!E43="","",データ!E43)</f>
        <v>河南町</v>
      </c>
      <c r="C53" s="33"/>
      <c r="D53" s="27">
        <f>IF(データ!F43="","",データ!F43)</f>
      </c>
      <c r="E53" s="23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8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33" t="str">
        <f>IF(データ!E44="","",データ!E44)</f>
        <v>千早赤阪村</v>
      </c>
      <c r="C54" s="33"/>
      <c r="D54" s="27">
        <f>IF(データ!F44="","",データ!F44)</f>
      </c>
      <c r="E54" s="23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8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33" t="str">
        <f>IF(データ!E45="","",データ!E45)</f>
        <v>合計</v>
      </c>
      <c r="C55" s="33"/>
      <c r="D55" s="29">
        <f>SUM(D12:D54)</f>
        <v>30</v>
      </c>
      <c r="E55" s="23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112</v>
      </c>
      <c r="K55" s="28">
        <f>SUM(K12:K54)</f>
        <v>182</v>
      </c>
      <c r="L55" s="21">
        <f>SUM(L12:L54)</f>
        <v>2375</v>
      </c>
      <c r="M55" s="12">
        <f>IF(データ!O45="","",データ!O45)</f>
      </c>
    </row>
  </sheetData>
  <sheetProtection/>
  <mergeCells count="53">
    <mergeCell ref="B55:C5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B2" sqref="B2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3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5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7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80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9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18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89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2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31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186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2018-07-01T03:40:52Z</cp:lastPrinted>
  <dcterms:created xsi:type="dcterms:W3CDTF">2010-08-26T00:53:07Z</dcterms:created>
  <dcterms:modified xsi:type="dcterms:W3CDTF">2018-07-01T03:54:42Z</dcterms:modified>
  <cp:category/>
  <cp:version/>
  <cp:contentType/>
  <cp:contentStatus/>
</cp:coreProperties>
</file>