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10" activeTab="0"/>
  </bookViews>
  <sheets>
    <sheet name="N-22-09" sheetId="1" r:id="rId1"/>
  </sheets>
  <definedNames>
    <definedName name="_xlnm.Print_Area" localSheetId="0">'N-22-09'!$A$1:$L$67</definedName>
  </definedNames>
  <calcPr fullCalcOnLoad="1"/>
</workbook>
</file>

<file path=xl/sharedStrings.xml><?xml version="1.0" encoding="utf-8"?>
<sst xmlns="http://schemas.openxmlformats.org/spreadsheetml/2006/main" count="106" uniqueCount="72">
  <si>
    <t xml:space="preserve">          第 ９ 表</t>
  </si>
  <si>
    <t xml:space="preserve">        １）生活保護法に基づく保護費の各年度の支出である。</t>
  </si>
  <si>
    <t>扶       助       区       分</t>
  </si>
  <si>
    <t>生活扶助費</t>
  </si>
  <si>
    <t>住宅扶助費</t>
  </si>
  <si>
    <t>教育扶助費</t>
  </si>
  <si>
    <t>出産扶助費</t>
  </si>
  <si>
    <t>生業扶助費</t>
  </si>
  <si>
    <t>葬祭扶助費</t>
  </si>
  <si>
    <t>千円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</si>
  <si>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</si>
  <si>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</si>
  <si>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</si>
  <si>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</si>
  <si>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</si>
  <si>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</si>
  <si>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</si>
  <si>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</si>
  <si>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</si>
  <si>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</si>
  <si>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</si>
  <si>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</si>
  <si>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</si>
  <si>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</si>
  <si>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</si>
  <si>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</si>
  <si>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</si>
  <si>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</si>
  <si>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</si>
  <si>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</si>
  <si>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</si>
  <si>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</si>
  <si>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</si>
  <si>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</si>
  <si>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</si>
  <si>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</si>
  <si>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</si>
  <si>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</si>
  <si>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</si>
  <si>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</si>
  <si>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</si>
  <si>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</si>
  <si>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</si>
  <si>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</si>
  <si>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</si>
  <si>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</si>
  <si>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</si>
  <si>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</si>
  <si>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</si>
  <si>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</si>
  <si>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</si>
  <si>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</si>
  <si>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</si>
  <si>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保護施設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</si>
  <si>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</si>
  <si>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医療扶助費</t>
  </si>
  <si>
    <t>総   額</t>
  </si>
  <si>
    <t>事 務 費</t>
  </si>
  <si>
    <t>介護扶助費</t>
  </si>
  <si>
    <t>市 町 村 、 扶 助 別 保 護 費 支 出 額</t>
  </si>
  <si>
    <t>　　　      堺市保健福祉局福祉推進部社会援護課</t>
  </si>
  <si>
    <t>-</t>
  </si>
  <si>
    <t>平成１０年度</t>
  </si>
  <si>
    <t xml:space="preserve">      １１</t>
  </si>
  <si>
    <t xml:space="preserve">      １２</t>
  </si>
  <si>
    <t xml:space="preserve">      １３</t>
  </si>
  <si>
    <t>平成１４年度</t>
  </si>
  <si>
    <t>-</t>
  </si>
  <si>
    <t>-</t>
  </si>
  <si>
    <t>-</t>
  </si>
  <si>
    <t>寝屋川市</t>
  </si>
  <si>
    <t xml:space="preserve">  資  料    大阪府健康福祉部社会援護課「生活保護統計速報」、大阪市健康福祉局生活福祉部保護課、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</si>
</sst>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0"/>
    <numFmt numFmtId="177" formatCode="#\ ##0"/>
    <numFmt numFmtId="178" formatCode="###\ ###\ ###\ ##0"/>
    <numFmt numFmtId="179" formatCode="###\ ###\ ##0"/>
    <numFmt numFmtId="180" formatCode="0_);[Red]\(0\)"/>
    <numFmt numFmtId="181" formatCode="#,##0_);[Red]\(#,##0\)"/>
    <numFmt numFmtId="182" formatCode="###.0\ ###\ ##0"/>
    <numFmt numFmtId="183" formatCode="###.\ ###\ ##0"/>
    <numFmt numFmtId="184" formatCode="##.\ ###\ ##0"/>
    <numFmt numFmtId="185" formatCode="#.\ ###\ ##0"/>
    <numFmt numFmtId="186" formatCode=".\ ###\ ##00;000"/>
    <numFmt numFmtId="187" formatCode=".\ ##\ ##00;000"/>
    <numFmt numFmtId="188" formatCode=".\ #\ ##00;000"/>
    <numFmt numFmtId="189" formatCode=".\ \ ##00;000"/>
    <numFmt numFmtId="190" formatCode=".\ \ ##0;000"/>
    <numFmt numFmtId="191" formatCode=".\ \ ##00;000.0"/>
    <numFmt numFmtId="192" formatCode=".\ \ ##;000"/>
    <numFmt numFmtId="193" formatCode=".\ \ #;000"/>
    <numFmt numFmtId="194" formatCode="\ \ ;000"/>
    <numFmt numFmtId="195" formatCode=".\ ###\ ##00;00000000000000000000000000000000000"/>
    <numFmt numFmtId="196" formatCode=".\ ##\ ##00;00000000000000000000000000000000000"/>
  </numFmts>
  <fonts count="4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 quotePrefix="1">
      <alignment horizontal="left" vertical="center"/>
    </xf>
    <xf numFmtId="178" fontId="6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 applyAlignment="1" quotePrefix="1">
      <alignment horizontal="left" vertical="top"/>
    </xf>
    <xf numFmtId="178" fontId="0" fillId="0" borderId="10" xfId="0" applyNumberFormat="1" applyFont="1" applyFill="1" applyBorder="1" applyAlignment="1">
      <alignment vertical="top"/>
    </xf>
    <xf numFmtId="178" fontId="0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 vertical="center"/>
    </xf>
    <xf numFmtId="178" fontId="0" fillId="0" borderId="14" xfId="0" applyNumberFormat="1" applyFont="1" applyFill="1" applyBorder="1" applyAlignment="1">
      <alignment horizontal="distributed" vertical="center" wrapText="1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16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 quotePrefix="1">
      <alignment horizontal="left" vertical="center"/>
    </xf>
    <xf numFmtId="178" fontId="0" fillId="0" borderId="16" xfId="0" applyNumberFormat="1" applyFont="1" applyFill="1" applyBorder="1" applyAlignment="1" quotePrefix="1">
      <alignment horizontal="left" vertical="center"/>
    </xf>
    <xf numFmtId="179" fontId="0" fillId="0" borderId="0" xfId="0" applyNumberFormat="1" applyFont="1" applyFill="1" applyAlignment="1" quotePrefix="1">
      <alignment horizontal="right" vertical="center"/>
    </xf>
    <xf numFmtId="178" fontId="7" fillId="0" borderId="0" xfId="0" applyNumberFormat="1" applyFont="1" applyFill="1" applyBorder="1" applyAlignment="1" quotePrefix="1">
      <alignment horizontal="distributed" vertical="center"/>
    </xf>
    <xf numFmtId="178" fontId="7" fillId="0" borderId="16" xfId="0" applyNumberFormat="1" applyFont="1" applyFill="1" applyBorder="1" applyAlignment="1" quotePrefix="1">
      <alignment horizontal="distributed" vertical="center"/>
    </xf>
    <xf numFmtId="179" fontId="7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179" fontId="0" fillId="0" borderId="0" xfId="0" applyNumberFormat="1" applyFill="1" applyAlignment="1">
      <alignment/>
    </xf>
    <xf numFmtId="178" fontId="0" fillId="0" borderId="12" xfId="0" applyNumberFormat="1" applyFont="1" applyFill="1" applyBorder="1" applyAlignment="1">
      <alignment horizontal="distributed" vertical="top"/>
    </xf>
    <xf numFmtId="178" fontId="0" fillId="0" borderId="13" xfId="0" applyNumberFormat="1" applyFont="1" applyFill="1" applyBorder="1" applyAlignment="1">
      <alignment horizontal="distributed" vertical="top"/>
    </xf>
    <xf numFmtId="0" fontId="0" fillId="0" borderId="0" xfId="0" applyFill="1" applyAlignment="1">
      <alignment vertical="top"/>
    </xf>
    <xf numFmtId="178" fontId="0" fillId="0" borderId="0" xfId="0" applyNumberFormat="1" applyFont="1" applyFill="1" applyAlignment="1" quotePrefix="1">
      <alignment/>
    </xf>
    <xf numFmtId="176" fontId="0" fillId="0" borderId="0" xfId="0" applyNumberFormat="1" applyFill="1" applyAlignment="1">
      <alignment horizontal="right"/>
    </xf>
    <xf numFmtId="179" fontId="0" fillId="0" borderId="12" xfId="0" applyNumberFormat="1" applyFill="1" applyBorder="1" applyAlignment="1">
      <alignment horizontal="right" vertical="top"/>
    </xf>
    <xf numFmtId="179" fontId="0" fillId="0" borderId="12" xfId="0" applyNumberFormat="1" applyFont="1" applyFill="1" applyBorder="1" applyAlignment="1">
      <alignment horizontal="right" vertical="top"/>
    </xf>
    <xf numFmtId="178" fontId="9" fillId="0" borderId="10" xfId="0" applyNumberFormat="1" applyFont="1" applyFill="1" applyBorder="1" applyAlignment="1" quotePrefix="1">
      <alignment horizontal="left" vertical="top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42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54</xdr:row>
      <xdr:rowOff>66675</xdr:rowOff>
    </xdr:from>
    <xdr:to>
      <xdr:col>2</xdr:col>
      <xdr:colOff>228600</xdr:colOff>
      <xdr:row>64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685925" y="11944350"/>
          <a:ext cx="161925" cy="2028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66675</xdr:rowOff>
    </xdr:from>
    <xdr:to>
      <xdr:col>3</xdr:col>
      <xdr:colOff>200025</xdr:colOff>
      <xdr:row>60</xdr:row>
      <xdr:rowOff>190500</xdr:rowOff>
    </xdr:to>
    <xdr:sp>
      <xdr:nvSpPr>
        <xdr:cNvPr id="2" name="AutoShape 13"/>
        <xdr:cNvSpPr>
          <a:spLocks/>
        </xdr:cNvSpPr>
      </xdr:nvSpPr>
      <xdr:spPr>
        <a:xfrm>
          <a:off x="307657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66675</xdr:rowOff>
    </xdr:from>
    <xdr:to>
      <xdr:col>4</xdr:col>
      <xdr:colOff>200025</xdr:colOff>
      <xdr:row>60</xdr:row>
      <xdr:rowOff>190500</xdr:rowOff>
    </xdr:to>
    <xdr:sp>
      <xdr:nvSpPr>
        <xdr:cNvPr id="3" name="AutoShape 14"/>
        <xdr:cNvSpPr>
          <a:spLocks/>
        </xdr:cNvSpPr>
      </xdr:nvSpPr>
      <xdr:spPr>
        <a:xfrm>
          <a:off x="421957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66675</xdr:rowOff>
    </xdr:from>
    <xdr:to>
      <xdr:col>5</xdr:col>
      <xdr:colOff>200025</xdr:colOff>
      <xdr:row>60</xdr:row>
      <xdr:rowOff>190500</xdr:rowOff>
    </xdr:to>
    <xdr:sp>
      <xdr:nvSpPr>
        <xdr:cNvPr id="4" name="AutoShape 15"/>
        <xdr:cNvSpPr>
          <a:spLocks/>
        </xdr:cNvSpPr>
      </xdr:nvSpPr>
      <xdr:spPr>
        <a:xfrm>
          <a:off x="536257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66675</xdr:rowOff>
    </xdr:from>
    <xdr:to>
      <xdr:col>6</xdr:col>
      <xdr:colOff>200025</xdr:colOff>
      <xdr:row>60</xdr:row>
      <xdr:rowOff>190500</xdr:rowOff>
    </xdr:to>
    <xdr:sp>
      <xdr:nvSpPr>
        <xdr:cNvPr id="5" name="AutoShape 16"/>
        <xdr:cNvSpPr>
          <a:spLocks/>
        </xdr:cNvSpPr>
      </xdr:nvSpPr>
      <xdr:spPr>
        <a:xfrm>
          <a:off x="635317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38100</xdr:rowOff>
    </xdr:from>
    <xdr:to>
      <xdr:col>7</xdr:col>
      <xdr:colOff>247650</xdr:colOff>
      <xdr:row>63</xdr:row>
      <xdr:rowOff>180975</xdr:rowOff>
    </xdr:to>
    <xdr:sp>
      <xdr:nvSpPr>
        <xdr:cNvPr id="6" name="AutoShape 17"/>
        <xdr:cNvSpPr>
          <a:spLocks/>
        </xdr:cNvSpPr>
      </xdr:nvSpPr>
      <xdr:spPr>
        <a:xfrm>
          <a:off x="7381875" y="11915775"/>
          <a:ext cx="123825" cy="2028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66675</xdr:rowOff>
    </xdr:from>
    <xdr:to>
      <xdr:col>8</xdr:col>
      <xdr:colOff>200025</xdr:colOff>
      <xdr:row>60</xdr:row>
      <xdr:rowOff>190500</xdr:rowOff>
    </xdr:to>
    <xdr:sp>
      <xdr:nvSpPr>
        <xdr:cNvPr id="7" name="AutoShape 18"/>
        <xdr:cNvSpPr>
          <a:spLocks/>
        </xdr:cNvSpPr>
      </xdr:nvSpPr>
      <xdr:spPr>
        <a:xfrm>
          <a:off x="860107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56</xdr:row>
      <xdr:rowOff>66675</xdr:rowOff>
    </xdr:from>
    <xdr:to>
      <xdr:col>9</xdr:col>
      <xdr:colOff>200025</xdr:colOff>
      <xdr:row>60</xdr:row>
      <xdr:rowOff>190500</xdr:rowOff>
    </xdr:to>
    <xdr:sp>
      <xdr:nvSpPr>
        <xdr:cNvPr id="8" name="AutoShape 19"/>
        <xdr:cNvSpPr>
          <a:spLocks/>
        </xdr:cNvSpPr>
      </xdr:nvSpPr>
      <xdr:spPr>
        <a:xfrm>
          <a:off x="964882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56</xdr:row>
      <xdr:rowOff>66675</xdr:rowOff>
    </xdr:from>
    <xdr:to>
      <xdr:col>10</xdr:col>
      <xdr:colOff>200025</xdr:colOff>
      <xdr:row>60</xdr:row>
      <xdr:rowOff>190500</xdr:rowOff>
    </xdr:to>
    <xdr:sp>
      <xdr:nvSpPr>
        <xdr:cNvPr id="9" name="AutoShape 20"/>
        <xdr:cNvSpPr>
          <a:spLocks/>
        </xdr:cNvSpPr>
      </xdr:nvSpPr>
      <xdr:spPr>
        <a:xfrm>
          <a:off x="1069657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66675</xdr:rowOff>
    </xdr:from>
    <xdr:to>
      <xdr:col>11</xdr:col>
      <xdr:colOff>200025</xdr:colOff>
      <xdr:row>60</xdr:row>
      <xdr:rowOff>190500</xdr:rowOff>
    </xdr:to>
    <xdr:sp>
      <xdr:nvSpPr>
        <xdr:cNvPr id="10" name="AutoShape 21"/>
        <xdr:cNvSpPr>
          <a:spLocks/>
        </xdr:cNvSpPr>
      </xdr:nvSpPr>
      <xdr:spPr>
        <a:xfrm>
          <a:off x="11782425" y="12363450"/>
          <a:ext cx="95250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61</xdr:row>
      <xdr:rowOff>28575</xdr:rowOff>
    </xdr:from>
    <xdr:to>
      <xdr:col>3</xdr:col>
      <xdr:colOff>238125</xdr:colOff>
      <xdr:row>63</xdr:row>
      <xdr:rowOff>161925</xdr:rowOff>
    </xdr:to>
    <xdr:sp>
      <xdr:nvSpPr>
        <xdr:cNvPr id="11" name="AutoShape 22"/>
        <xdr:cNvSpPr>
          <a:spLocks/>
        </xdr:cNvSpPr>
      </xdr:nvSpPr>
      <xdr:spPr>
        <a:xfrm>
          <a:off x="310515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28575</xdr:rowOff>
    </xdr:from>
    <xdr:to>
      <xdr:col>4</xdr:col>
      <xdr:colOff>238125</xdr:colOff>
      <xdr:row>63</xdr:row>
      <xdr:rowOff>161925</xdr:rowOff>
    </xdr:to>
    <xdr:sp>
      <xdr:nvSpPr>
        <xdr:cNvPr id="12" name="AutoShape 23"/>
        <xdr:cNvSpPr>
          <a:spLocks/>
        </xdr:cNvSpPr>
      </xdr:nvSpPr>
      <xdr:spPr>
        <a:xfrm>
          <a:off x="424815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238125</xdr:colOff>
      <xdr:row>63</xdr:row>
      <xdr:rowOff>161925</xdr:rowOff>
    </xdr:to>
    <xdr:sp>
      <xdr:nvSpPr>
        <xdr:cNvPr id="13" name="AutoShape 24"/>
        <xdr:cNvSpPr>
          <a:spLocks/>
        </xdr:cNvSpPr>
      </xdr:nvSpPr>
      <xdr:spPr>
        <a:xfrm>
          <a:off x="539115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28575</xdr:rowOff>
    </xdr:from>
    <xdr:to>
      <xdr:col>6</xdr:col>
      <xdr:colOff>238125</xdr:colOff>
      <xdr:row>63</xdr:row>
      <xdr:rowOff>161925</xdr:rowOff>
    </xdr:to>
    <xdr:sp>
      <xdr:nvSpPr>
        <xdr:cNvPr id="14" name="AutoShape 25"/>
        <xdr:cNvSpPr>
          <a:spLocks/>
        </xdr:cNvSpPr>
      </xdr:nvSpPr>
      <xdr:spPr>
        <a:xfrm>
          <a:off x="638175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61</xdr:row>
      <xdr:rowOff>28575</xdr:rowOff>
    </xdr:from>
    <xdr:to>
      <xdr:col>8</xdr:col>
      <xdr:colOff>238125</xdr:colOff>
      <xdr:row>63</xdr:row>
      <xdr:rowOff>161925</xdr:rowOff>
    </xdr:to>
    <xdr:sp>
      <xdr:nvSpPr>
        <xdr:cNvPr id="15" name="AutoShape 27"/>
        <xdr:cNvSpPr>
          <a:spLocks/>
        </xdr:cNvSpPr>
      </xdr:nvSpPr>
      <xdr:spPr>
        <a:xfrm>
          <a:off x="862965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61</xdr:row>
      <xdr:rowOff>28575</xdr:rowOff>
    </xdr:from>
    <xdr:to>
      <xdr:col>9</xdr:col>
      <xdr:colOff>238125</xdr:colOff>
      <xdr:row>63</xdr:row>
      <xdr:rowOff>161925</xdr:rowOff>
    </xdr:to>
    <xdr:sp>
      <xdr:nvSpPr>
        <xdr:cNvPr id="16" name="AutoShape 28"/>
        <xdr:cNvSpPr>
          <a:spLocks/>
        </xdr:cNvSpPr>
      </xdr:nvSpPr>
      <xdr:spPr>
        <a:xfrm>
          <a:off x="967740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28575</xdr:rowOff>
    </xdr:from>
    <xdr:to>
      <xdr:col>10</xdr:col>
      <xdr:colOff>238125</xdr:colOff>
      <xdr:row>63</xdr:row>
      <xdr:rowOff>161925</xdr:rowOff>
    </xdr:to>
    <xdr:sp>
      <xdr:nvSpPr>
        <xdr:cNvPr id="17" name="AutoShape 29"/>
        <xdr:cNvSpPr>
          <a:spLocks/>
        </xdr:cNvSpPr>
      </xdr:nvSpPr>
      <xdr:spPr>
        <a:xfrm>
          <a:off x="1072515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28575</xdr:rowOff>
    </xdr:from>
    <xdr:to>
      <xdr:col>11</xdr:col>
      <xdr:colOff>238125</xdr:colOff>
      <xdr:row>63</xdr:row>
      <xdr:rowOff>161925</xdr:rowOff>
    </xdr:to>
    <xdr:sp>
      <xdr:nvSpPr>
        <xdr:cNvPr id="18" name="AutoShape 30"/>
        <xdr:cNvSpPr>
          <a:spLocks/>
        </xdr:cNvSpPr>
      </xdr:nvSpPr>
      <xdr:spPr>
        <a:xfrm>
          <a:off x="11811000" y="13373100"/>
          <a:ext cx="1047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54</xdr:row>
      <xdr:rowOff>47625</xdr:rowOff>
    </xdr:from>
    <xdr:to>
      <xdr:col>3</xdr:col>
      <xdr:colOff>180975</xdr:colOff>
      <xdr:row>55</xdr:row>
      <xdr:rowOff>171450</xdr:rowOff>
    </xdr:to>
    <xdr:sp>
      <xdr:nvSpPr>
        <xdr:cNvPr id="19" name="AutoShape 31"/>
        <xdr:cNvSpPr>
          <a:spLocks/>
        </xdr:cNvSpPr>
      </xdr:nvSpPr>
      <xdr:spPr>
        <a:xfrm>
          <a:off x="307657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47625</xdr:rowOff>
    </xdr:from>
    <xdr:to>
      <xdr:col>4</xdr:col>
      <xdr:colOff>180975</xdr:colOff>
      <xdr:row>55</xdr:row>
      <xdr:rowOff>171450</xdr:rowOff>
    </xdr:to>
    <xdr:sp>
      <xdr:nvSpPr>
        <xdr:cNvPr id="20" name="AutoShape 32"/>
        <xdr:cNvSpPr>
          <a:spLocks/>
        </xdr:cNvSpPr>
      </xdr:nvSpPr>
      <xdr:spPr>
        <a:xfrm>
          <a:off x="421957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47625</xdr:rowOff>
    </xdr:from>
    <xdr:to>
      <xdr:col>5</xdr:col>
      <xdr:colOff>180975</xdr:colOff>
      <xdr:row>55</xdr:row>
      <xdr:rowOff>171450</xdr:rowOff>
    </xdr:to>
    <xdr:sp>
      <xdr:nvSpPr>
        <xdr:cNvPr id="21" name="AutoShape 33"/>
        <xdr:cNvSpPr>
          <a:spLocks/>
        </xdr:cNvSpPr>
      </xdr:nvSpPr>
      <xdr:spPr>
        <a:xfrm>
          <a:off x="536257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47625</xdr:rowOff>
    </xdr:from>
    <xdr:to>
      <xdr:col>6</xdr:col>
      <xdr:colOff>180975</xdr:colOff>
      <xdr:row>55</xdr:row>
      <xdr:rowOff>171450</xdr:rowOff>
    </xdr:to>
    <xdr:sp>
      <xdr:nvSpPr>
        <xdr:cNvPr id="22" name="AutoShape 34"/>
        <xdr:cNvSpPr>
          <a:spLocks/>
        </xdr:cNvSpPr>
      </xdr:nvSpPr>
      <xdr:spPr>
        <a:xfrm>
          <a:off x="6353175" y="11925300"/>
          <a:ext cx="666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180975</xdr:colOff>
      <xdr:row>55</xdr:row>
      <xdr:rowOff>171450</xdr:rowOff>
    </xdr:to>
    <xdr:sp>
      <xdr:nvSpPr>
        <xdr:cNvPr id="23" name="AutoShape 36"/>
        <xdr:cNvSpPr>
          <a:spLocks/>
        </xdr:cNvSpPr>
      </xdr:nvSpPr>
      <xdr:spPr>
        <a:xfrm>
          <a:off x="860107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47625</xdr:rowOff>
    </xdr:from>
    <xdr:to>
      <xdr:col>9</xdr:col>
      <xdr:colOff>180975</xdr:colOff>
      <xdr:row>55</xdr:row>
      <xdr:rowOff>171450</xdr:rowOff>
    </xdr:to>
    <xdr:sp>
      <xdr:nvSpPr>
        <xdr:cNvPr id="24" name="AutoShape 37"/>
        <xdr:cNvSpPr>
          <a:spLocks/>
        </xdr:cNvSpPr>
      </xdr:nvSpPr>
      <xdr:spPr>
        <a:xfrm>
          <a:off x="964882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47625</xdr:rowOff>
    </xdr:from>
    <xdr:to>
      <xdr:col>10</xdr:col>
      <xdr:colOff>180975</xdr:colOff>
      <xdr:row>55</xdr:row>
      <xdr:rowOff>171450</xdr:rowOff>
    </xdr:to>
    <xdr:sp>
      <xdr:nvSpPr>
        <xdr:cNvPr id="25" name="AutoShape 38"/>
        <xdr:cNvSpPr>
          <a:spLocks/>
        </xdr:cNvSpPr>
      </xdr:nvSpPr>
      <xdr:spPr>
        <a:xfrm>
          <a:off x="1069657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47625</xdr:rowOff>
    </xdr:from>
    <xdr:to>
      <xdr:col>11</xdr:col>
      <xdr:colOff>180975</xdr:colOff>
      <xdr:row>55</xdr:row>
      <xdr:rowOff>171450</xdr:rowOff>
    </xdr:to>
    <xdr:sp>
      <xdr:nvSpPr>
        <xdr:cNvPr id="26" name="AutoShape 39"/>
        <xdr:cNvSpPr>
          <a:spLocks/>
        </xdr:cNvSpPr>
      </xdr:nvSpPr>
      <xdr:spPr>
        <a:xfrm>
          <a:off x="11782425" y="119253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6.59765625" style="1" customWidth="1"/>
    <col min="2" max="2" width="0.4921875" style="1" customWidth="1"/>
    <col min="3" max="3" width="14.09765625" style="1" customWidth="1"/>
    <col min="4" max="5" width="12" style="1" customWidth="1"/>
    <col min="6" max="6" width="10.3984375" style="1" customWidth="1"/>
    <col min="7" max="7" width="10.5" style="1" customWidth="1"/>
    <col min="8" max="8" width="13.09765625" style="1" customWidth="1"/>
    <col min="9" max="10" width="11" style="1" customWidth="1"/>
    <col min="11" max="11" width="11.3984375" style="1" customWidth="1"/>
    <col min="12" max="12" width="10.69921875" style="1" customWidth="1"/>
    <col min="13" max="16384" width="9" style="1" customWidth="1"/>
  </cols>
  <sheetData>
    <row r="1" spans="1:12" ht="21.75" customHeight="1">
      <c r="A1" s="3" t="s">
        <v>0</v>
      </c>
      <c r="B1" s="3"/>
      <c r="C1" s="2"/>
      <c r="D1" s="4" t="s">
        <v>59</v>
      </c>
      <c r="F1" s="2"/>
      <c r="G1" s="2"/>
      <c r="H1" s="2"/>
      <c r="I1" s="2"/>
      <c r="J1" s="2"/>
      <c r="K1" s="2"/>
      <c r="L1" s="2"/>
    </row>
    <row r="2" spans="1:12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thickBot="1">
      <c r="A3" s="37" t="s">
        <v>1</v>
      </c>
      <c r="B3" s="5"/>
      <c r="C3" s="6"/>
      <c r="D3" s="6"/>
      <c r="E3" s="6"/>
      <c r="F3" s="6"/>
      <c r="G3" s="6"/>
      <c r="H3" s="6"/>
      <c r="I3" s="6"/>
      <c r="J3" s="7"/>
      <c r="K3" s="7"/>
      <c r="L3" s="7"/>
    </row>
    <row r="4" spans="1:12" ht="36" customHeight="1">
      <c r="A4" s="41" t="s">
        <v>54</v>
      </c>
      <c r="B4" s="8"/>
      <c r="C4" s="43" t="s">
        <v>56</v>
      </c>
      <c r="D4" s="9" t="s">
        <v>2</v>
      </c>
      <c r="E4" s="10"/>
      <c r="F4" s="9"/>
      <c r="G4" s="9"/>
      <c r="H4" s="9"/>
      <c r="I4" s="9"/>
      <c r="J4" s="9"/>
      <c r="K4" s="11"/>
      <c r="L4" s="12" t="s">
        <v>53</v>
      </c>
    </row>
    <row r="5" spans="1:12" ht="30" customHeight="1">
      <c r="A5" s="42"/>
      <c r="B5" s="13"/>
      <c r="C5" s="44"/>
      <c r="D5" s="14" t="s">
        <v>3</v>
      </c>
      <c r="E5" s="14" t="s">
        <v>4</v>
      </c>
      <c r="F5" s="14" t="s">
        <v>5</v>
      </c>
      <c r="G5" s="14" t="s">
        <v>58</v>
      </c>
      <c r="H5" s="15" t="s">
        <v>55</v>
      </c>
      <c r="I5" s="15" t="s">
        <v>6</v>
      </c>
      <c r="J5" s="15" t="s">
        <v>7</v>
      </c>
      <c r="K5" s="14" t="s">
        <v>8</v>
      </c>
      <c r="L5" s="16" t="s">
        <v>57</v>
      </c>
    </row>
    <row r="6" spans="1:12" ht="16.5" customHeight="1">
      <c r="A6" s="17"/>
      <c r="B6" s="18"/>
      <c r="C6" s="19" t="s">
        <v>9</v>
      </c>
      <c r="D6" s="19"/>
      <c r="E6" s="19"/>
      <c r="F6" s="19"/>
      <c r="G6" s="19"/>
      <c r="H6" s="19"/>
      <c r="I6" s="19"/>
      <c r="J6" s="19"/>
      <c r="K6" s="19"/>
      <c r="L6" s="19"/>
    </row>
    <row r="7" spans="1:12" ht="16.5" customHeight="1">
      <c r="A7" s="17" t="s">
        <v>62</v>
      </c>
      <c r="B7" s="18"/>
      <c r="C7" s="19">
        <v>233186659</v>
      </c>
      <c r="D7" s="19">
        <v>74504874</v>
      </c>
      <c r="E7" s="19">
        <v>21857169</v>
      </c>
      <c r="F7" s="23">
        <v>860102</v>
      </c>
      <c r="G7" s="19" t="s">
        <v>61</v>
      </c>
      <c r="H7" s="19">
        <v>129949745.632</v>
      </c>
      <c r="I7" s="19">
        <v>4706</v>
      </c>
      <c r="J7" s="19">
        <v>36492</v>
      </c>
      <c r="K7" s="19">
        <v>637511</v>
      </c>
      <c r="L7" s="19">
        <v>5336063.227</v>
      </c>
    </row>
    <row r="8" spans="1:12" ht="16.5" customHeight="1">
      <c r="A8" s="21" t="s">
        <v>63</v>
      </c>
      <c r="B8" s="22"/>
      <c r="C8" s="19">
        <v>258613123.21700004</v>
      </c>
      <c r="D8" s="19">
        <v>81886906.736</v>
      </c>
      <c r="E8" s="19">
        <v>25372329.048</v>
      </c>
      <c r="F8" s="19">
        <v>953470.534</v>
      </c>
      <c r="G8" s="19" t="s">
        <v>61</v>
      </c>
      <c r="H8" s="19">
        <v>144626452.199</v>
      </c>
      <c r="I8" s="19">
        <v>4365.732999999999</v>
      </c>
      <c r="J8" s="19">
        <v>17764.262000000002</v>
      </c>
      <c r="K8" s="19">
        <v>676082.786</v>
      </c>
      <c r="L8" s="19">
        <v>5075751.919</v>
      </c>
    </row>
    <row r="9" spans="1:12" ht="16.5" customHeight="1">
      <c r="A9" s="21" t="s">
        <v>64</v>
      </c>
      <c r="B9" s="22"/>
      <c r="C9" s="19">
        <v>277654694.548</v>
      </c>
      <c r="D9" s="19">
        <v>91041318.98100002</v>
      </c>
      <c r="E9" s="19">
        <v>29498964.420000006</v>
      </c>
      <c r="F9" s="19">
        <v>1107655.1989999998</v>
      </c>
      <c r="G9" s="19">
        <v>1630169.5820000002</v>
      </c>
      <c r="H9" s="19">
        <v>148598668.59600002</v>
      </c>
      <c r="I9" s="19">
        <v>4800.816000000001</v>
      </c>
      <c r="J9" s="19">
        <v>20782.483000000004</v>
      </c>
      <c r="K9" s="19">
        <v>711382.9940000001</v>
      </c>
      <c r="L9" s="19">
        <v>5040951.477</v>
      </c>
    </row>
    <row r="10" spans="1:12" ht="16.5" customHeight="1">
      <c r="A10" s="21" t="s">
        <v>65</v>
      </c>
      <c r="B10" s="22"/>
      <c r="C10" s="19">
        <v>308964934.1109998</v>
      </c>
      <c r="D10" s="19">
        <v>102269640.78799999</v>
      </c>
      <c r="E10" s="19">
        <v>34670955.85100002</v>
      </c>
      <c r="F10" s="19">
        <v>1230382.0620000004</v>
      </c>
      <c r="G10" s="19">
        <v>2408854.0880000014</v>
      </c>
      <c r="H10" s="19">
        <v>162525516.088</v>
      </c>
      <c r="I10" s="19">
        <v>6807.757</v>
      </c>
      <c r="J10" s="19">
        <v>23711.611999999997</v>
      </c>
      <c r="K10" s="19">
        <v>805647.9469999999</v>
      </c>
      <c r="L10" s="19">
        <v>5023417.9180000005</v>
      </c>
    </row>
    <row r="11" spans="1:12" ht="16.5" customHeight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6.5" customHeight="1">
      <c r="A12" s="24" t="s">
        <v>66</v>
      </c>
      <c r="B12" s="25"/>
      <c r="C12" s="26">
        <f>SUM(C14:C65)</f>
        <v>337606347</v>
      </c>
      <c r="D12" s="26">
        <f>SUM(D14:D65)</f>
        <v>115450402</v>
      </c>
      <c r="E12" s="26">
        <f aca="true" t="shared" si="0" ref="E12:L12">SUM(E14:E65)</f>
        <v>40471046</v>
      </c>
      <c r="F12" s="26">
        <f t="shared" si="0"/>
        <v>1403089</v>
      </c>
      <c r="G12" s="26">
        <f t="shared" si="0"/>
        <v>3435234</v>
      </c>
      <c r="H12" s="26">
        <f t="shared" si="0"/>
        <v>170899657</v>
      </c>
      <c r="I12" s="26">
        <f t="shared" si="0"/>
        <v>4871</v>
      </c>
      <c r="J12" s="26">
        <f t="shared" si="0"/>
        <v>27514</v>
      </c>
      <c r="K12" s="26">
        <f t="shared" si="0"/>
        <v>896846</v>
      </c>
      <c r="L12" s="26">
        <f t="shared" si="0"/>
        <v>5017685</v>
      </c>
    </row>
    <row r="13" spans="1:12" ht="16.5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6.5" customHeight="1">
      <c r="A14" s="17" t="s">
        <v>10</v>
      </c>
      <c r="B14" s="18"/>
      <c r="C14" s="19">
        <v>186187563</v>
      </c>
      <c r="D14" s="39">
        <v>60000992</v>
      </c>
      <c r="E14" s="19">
        <v>21441105</v>
      </c>
      <c r="F14" s="19">
        <v>495892</v>
      </c>
      <c r="G14" s="19">
        <v>1648855</v>
      </c>
      <c r="H14" s="19">
        <v>98060279</v>
      </c>
      <c r="I14" s="19">
        <v>2540</v>
      </c>
      <c r="J14" s="19">
        <v>10227</v>
      </c>
      <c r="K14" s="19">
        <v>604002</v>
      </c>
      <c r="L14" s="19">
        <v>3923669</v>
      </c>
    </row>
    <row r="15" spans="1:12" ht="16.5" customHeight="1">
      <c r="A15" s="17" t="s">
        <v>11</v>
      </c>
      <c r="B15" s="18"/>
      <c r="C15" s="19">
        <v>27551772</v>
      </c>
      <c r="D15" s="19">
        <v>9897536</v>
      </c>
      <c r="E15" s="19">
        <v>3315628</v>
      </c>
      <c r="F15" s="19">
        <v>148271</v>
      </c>
      <c r="G15" s="19">
        <v>372718</v>
      </c>
      <c r="H15" s="19">
        <v>13558983</v>
      </c>
      <c r="I15" s="19">
        <v>261</v>
      </c>
      <c r="J15" s="19">
        <v>4268</v>
      </c>
      <c r="K15" s="19">
        <v>61909</v>
      </c>
      <c r="L15" s="19">
        <v>192198</v>
      </c>
    </row>
    <row r="16" spans="1:12" ht="16.5" customHeight="1">
      <c r="A16" s="17" t="s">
        <v>12</v>
      </c>
      <c r="B16" s="18"/>
      <c r="C16" s="19">
        <v>5088133</v>
      </c>
      <c r="D16" s="19">
        <v>1728643</v>
      </c>
      <c r="E16" s="19">
        <v>540936</v>
      </c>
      <c r="F16" s="19">
        <v>33456</v>
      </c>
      <c r="G16" s="19">
        <v>81414</v>
      </c>
      <c r="H16" s="19">
        <v>2675325</v>
      </c>
      <c r="I16" s="19" t="s">
        <v>67</v>
      </c>
      <c r="J16" s="19">
        <v>1104</v>
      </c>
      <c r="K16" s="19">
        <v>13865</v>
      </c>
      <c r="L16" s="19">
        <v>13391</v>
      </c>
    </row>
    <row r="17" spans="1:12" ht="16.5" customHeight="1">
      <c r="A17" s="17" t="s">
        <v>13</v>
      </c>
      <c r="B17" s="18"/>
      <c r="C17" s="19">
        <v>9700759</v>
      </c>
      <c r="D17" s="19">
        <v>3547678</v>
      </c>
      <c r="E17" s="19">
        <v>1313428</v>
      </c>
      <c r="F17" s="19">
        <v>42094</v>
      </c>
      <c r="G17" s="19">
        <v>98491</v>
      </c>
      <c r="H17" s="19">
        <v>4598876</v>
      </c>
      <c r="I17" s="19">
        <v>16</v>
      </c>
      <c r="J17" s="19">
        <v>450</v>
      </c>
      <c r="K17" s="19">
        <v>22290</v>
      </c>
      <c r="L17" s="19">
        <v>77436</v>
      </c>
    </row>
    <row r="18" spans="1:12" ht="16.5" customHeight="1">
      <c r="A18" s="17" t="s">
        <v>14</v>
      </c>
      <c r="B18" s="18"/>
      <c r="C18" s="19">
        <v>930933</v>
      </c>
      <c r="D18" s="19">
        <v>304846</v>
      </c>
      <c r="E18" s="19">
        <v>114440</v>
      </c>
      <c r="F18" s="19">
        <v>3240</v>
      </c>
      <c r="G18" s="19">
        <v>8159</v>
      </c>
      <c r="H18" s="19">
        <v>477728</v>
      </c>
      <c r="I18" s="19" t="s">
        <v>67</v>
      </c>
      <c r="J18" s="19" t="s">
        <v>67</v>
      </c>
      <c r="K18" s="19">
        <v>292</v>
      </c>
      <c r="L18" s="19">
        <v>22228</v>
      </c>
    </row>
    <row r="19" spans="1:12" ht="16.5" customHeight="1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6.5" customHeight="1">
      <c r="A20" s="17" t="s">
        <v>15</v>
      </c>
      <c r="B20" s="18"/>
      <c r="C20" s="19">
        <f>SUM(D20:L20)</f>
        <v>6639860</v>
      </c>
      <c r="D20" s="19">
        <v>2582773</v>
      </c>
      <c r="E20" s="19">
        <v>934050</v>
      </c>
      <c r="F20" s="19">
        <v>46918</v>
      </c>
      <c r="G20" s="19">
        <v>46190</v>
      </c>
      <c r="H20" s="19">
        <v>2991873</v>
      </c>
      <c r="I20" s="19">
        <v>227</v>
      </c>
      <c r="J20" s="19">
        <v>1403</v>
      </c>
      <c r="K20" s="19">
        <v>14139</v>
      </c>
      <c r="L20" s="19">
        <v>22287</v>
      </c>
    </row>
    <row r="21" spans="1:12" ht="16.5" customHeight="1">
      <c r="A21" s="17" t="s">
        <v>16</v>
      </c>
      <c r="B21" s="18"/>
      <c r="C21" s="19">
        <f>SUM(D21:L21)+1</f>
        <v>1784302</v>
      </c>
      <c r="D21" s="19">
        <v>639859</v>
      </c>
      <c r="E21" s="19">
        <v>236748</v>
      </c>
      <c r="F21" s="19">
        <v>10199</v>
      </c>
      <c r="G21" s="19">
        <v>21151</v>
      </c>
      <c r="H21" s="19">
        <v>862758</v>
      </c>
      <c r="I21" s="19" t="s">
        <v>67</v>
      </c>
      <c r="J21" s="19">
        <v>31</v>
      </c>
      <c r="K21" s="19">
        <v>2560</v>
      </c>
      <c r="L21" s="19">
        <v>10995</v>
      </c>
    </row>
    <row r="22" spans="1:12" ht="16.5" customHeight="1">
      <c r="A22" s="17" t="s">
        <v>17</v>
      </c>
      <c r="B22" s="18"/>
      <c r="C22" s="19">
        <f>SUM(D22:L22)</f>
        <v>5546437</v>
      </c>
      <c r="D22" s="19">
        <v>1996779</v>
      </c>
      <c r="E22" s="19">
        <v>652439</v>
      </c>
      <c r="F22" s="19">
        <v>27720</v>
      </c>
      <c r="G22" s="19">
        <v>80409</v>
      </c>
      <c r="H22" s="19">
        <v>2707334</v>
      </c>
      <c r="I22" s="19" t="s">
        <v>67</v>
      </c>
      <c r="J22" s="19">
        <v>482</v>
      </c>
      <c r="K22" s="19">
        <v>10705</v>
      </c>
      <c r="L22" s="19">
        <v>70569</v>
      </c>
    </row>
    <row r="23" spans="1:12" ht="16.5" customHeight="1">
      <c r="A23" s="17" t="s">
        <v>18</v>
      </c>
      <c r="B23" s="18"/>
      <c r="C23" s="19">
        <f>SUM(D23:L23)+1</f>
        <v>2103247</v>
      </c>
      <c r="D23" s="19">
        <v>663872</v>
      </c>
      <c r="E23" s="19">
        <v>152586</v>
      </c>
      <c r="F23" s="19">
        <v>7662</v>
      </c>
      <c r="G23" s="19">
        <v>22665</v>
      </c>
      <c r="H23" s="19">
        <v>1237355</v>
      </c>
      <c r="I23" s="19" t="s">
        <v>67</v>
      </c>
      <c r="J23" s="19">
        <v>314</v>
      </c>
      <c r="K23" s="19">
        <v>3029</v>
      </c>
      <c r="L23" s="19">
        <v>15763</v>
      </c>
    </row>
    <row r="24" spans="1:12" ht="16.5" customHeight="1">
      <c r="A24" s="17" t="s">
        <v>19</v>
      </c>
      <c r="B24" s="18"/>
      <c r="C24" s="19">
        <f>SUM(D24:L24)+2</f>
        <v>6217258</v>
      </c>
      <c r="D24" s="19">
        <v>2271355</v>
      </c>
      <c r="E24" s="19">
        <v>814270</v>
      </c>
      <c r="F24" s="19">
        <v>35554</v>
      </c>
      <c r="G24" s="19">
        <v>63369</v>
      </c>
      <c r="H24" s="19">
        <v>2960661</v>
      </c>
      <c r="I24" s="19">
        <v>111</v>
      </c>
      <c r="J24" s="19">
        <v>342</v>
      </c>
      <c r="K24" s="19">
        <v>14266</v>
      </c>
      <c r="L24" s="19">
        <v>57328</v>
      </c>
    </row>
    <row r="25" spans="1:12" ht="16.5" customHeight="1">
      <c r="A25" s="17"/>
      <c r="B25" s="18"/>
      <c r="C25" s="19"/>
      <c r="D25" s="19"/>
      <c r="E25" s="19"/>
      <c r="G25" s="19"/>
      <c r="H25" s="19"/>
      <c r="I25" s="19"/>
      <c r="J25" s="19"/>
      <c r="K25" s="19"/>
      <c r="L25" s="19"/>
    </row>
    <row r="26" spans="1:12" ht="16.5" customHeight="1">
      <c r="A26" s="17" t="s">
        <v>20</v>
      </c>
      <c r="B26" s="18"/>
      <c r="C26" s="19">
        <f>SUM(D26:L26)-1</f>
        <v>7445722</v>
      </c>
      <c r="D26" s="19">
        <v>2768993</v>
      </c>
      <c r="E26" s="19">
        <v>961676</v>
      </c>
      <c r="F26" s="19">
        <v>45124</v>
      </c>
      <c r="G26" s="19">
        <v>87937</v>
      </c>
      <c r="H26" s="19">
        <v>3514391</v>
      </c>
      <c r="I26" s="19" t="s">
        <v>67</v>
      </c>
      <c r="J26" s="19">
        <v>955</v>
      </c>
      <c r="K26" s="19">
        <v>10760</v>
      </c>
      <c r="L26" s="19">
        <v>55887</v>
      </c>
    </row>
    <row r="27" spans="1:12" ht="16.5" customHeight="1">
      <c r="A27" s="17" t="s">
        <v>21</v>
      </c>
      <c r="B27" s="18"/>
      <c r="C27" s="19">
        <f>SUM(D27:L27)+1</f>
        <v>4080276</v>
      </c>
      <c r="D27" s="19">
        <v>1385905</v>
      </c>
      <c r="E27" s="19">
        <v>490536</v>
      </c>
      <c r="F27" s="19">
        <v>18888</v>
      </c>
      <c r="G27" s="19">
        <v>22852</v>
      </c>
      <c r="H27" s="19">
        <v>2128074</v>
      </c>
      <c r="I27" s="19" t="s">
        <v>67</v>
      </c>
      <c r="J27" s="19">
        <v>269</v>
      </c>
      <c r="K27" s="19">
        <v>2032</v>
      </c>
      <c r="L27" s="19">
        <v>31719</v>
      </c>
    </row>
    <row r="28" spans="1:12" ht="16.5" customHeight="1">
      <c r="A28" s="17" t="s">
        <v>22</v>
      </c>
      <c r="B28" s="18"/>
      <c r="C28" s="19">
        <f>SUM(D28:L28)+1</f>
        <v>8283095</v>
      </c>
      <c r="D28" s="19">
        <v>3215820</v>
      </c>
      <c r="E28" s="19">
        <v>1148921</v>
      </c>
      <c r="F28" s="19">
        <v>59710</v>
      </c>
      <c r="G28" s="19">
        <v>121415</v>
      </c>
      <c r="H28" s="19">
        <v>3676912</v>
      </c>
      <c r="I28" s="19" t="s">
        <v>67</v>
      </c>
      <c r="J28" s="19">
        <v>777</v>
      </c>
      <c r="K28" s="19">
        <v>18247</v>
      </c>
      <c r="L28" s="19">
        <v>41292</v>
      </c>
    </row>
    <row r="29" spans="1:12" ht="16.5" customHeight="1">
      <c r="A29" s="17" t="s">
        <v>23</v>
      </c>
      <c r="B29" s="18"/>
      <c r="C29" s="19">
        <f>SUM(D29:L29)-1</f>
        <v>2060538</v>
      </c>
      <c r="D29" s="19">
        <v>673749</v>
      </c>
      <c r="E29" s="19">
        <v>190300</v>
      </c>
      <c r="F29" s="19">
        <v>10853</v>
      </c>
      <c r="G29" s="19">
        <v>29975</v>
      </c>
      <c r="H29" s="19">
        <v>1141702</v>
      </c>
      <c r="I29" s="19" t="s">
        <v>67</v>
      </c>
      <c r="J29" s="19" t="s">
        <v>67</v>
      </c>
      <c r="K29" s="19">
        <v>2869</v>
      </c>
      <c r="L29" s="19">
        <v>11091</v>
      </c>
    </row>
    <row r="30" spans="1:12" ht="16.5" customHeight="1">
      <c r="A30" s="17" t="s">
        <v>24</v>
      </c>
      <c r="B30" s="18"/>
      <c r="C30" s="19">
        <f>SUM(D30:L30)</f>
        <v>2573058</v>
      </c>
      <c r="D30" s="19">
        <v>979759</v>
      </c>
      <c r="E30" s="19">
        <v>285793</v>
      </c>
      <c r="F30" s="19">
        <v>24357</v>
      </c>
      <c r="G30" s="19">
        <v>33889</v>
      </c>
      <c r="H30" s="19">
        <v>1235591</v>
      </c>
      <c r="I30" s="19" t="s">
        <v>67</v>
      </c>
      <c r="J30" s="19">
        <v>744</v>
      </c>
      <c r="K30" s="19">
        <v>4703</v>
      </c>
      <c r="L30" s="19">
        <v>8222</v>
      </c>
    </row>
    <row r="31" spans="1:12" ht="16.5" customHeight="1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7" t="s">
        <v>70</v>
      </c>
      <c r="B32" s="18"/>
      <c r="C32" s="19">
        <f>SUM(D32:L32)-1</f>
        <v>6126158</v>
      </c>
      <c r="D32" s="19">
        <v>2298470</v>
      </c>
      <c r="E32" s="19">
        <v>802777</v>
      </c>
      <c r="F32" s="19">
        <v>34424</v>
      </c>
      <c r="G32" s="19">
        <v>64740</v>
      </c>
      <c r="H32" s="19">
        <v>2875918</v>
      </c>
      <c r="I32" s="19" t="s">
        <v>68</v>
      </c>
      <c r="J32" s="19">
        <v>62</v>
      </c>
      <c r="K32" s="19">
        <v>14932</v>
      </c>
      <c r="L32" s="19">
        <v>34836</v>
      </c>
    </row>
    <row r="33" spans="1:12" ht="16.5" customHeight="1">
      <c r="A33" s="17" t="s">
        <v>25</v>
      </c>
      <c r="B33" s="18"/>
      <c r="C33" s="19">
        <f>SUM(D33:L33)</f>
        <v>1689817</v>
      </c>
      <c r="D33" s="19">
        <v>585364</v>
      </c>
      <c r="E33" s="19">
        <v>193632</v>
      </c>
      <c r="F33" s="19">
        <v>10952</v>
      </c>
      <c r="G33" s="19">
        <v>15976</v>
      </c>
      <c r="H33" s="19">
        <v>854268</v>
      </c>
      <c r="I33" s="19">
        <v>7</v>
      </c>
      <c r="J33" s="19">
        <v>510</v>
      </c>
      <c r="K33" s="19">
        <v>1561</v>
      </c>
      <c r="L33" s="19">
        <v>27547</v>
      </c>
    </row>
    <row r="34" spans="1:12" ht="16.5" customHeight="1">
      <c r="A34" s="17" t="s">
        <v>26</v>
      </c>
      <c r="B34" s="18"/>
      <c r="C34" s="19">
        <f>SUM(D34:L34)</f>
        <v>3782334</v>
      </c>
      <c r="D34" s="19">
        <v>1436092</v>
      </c>
      <c r="E34" s="19">
        <v>477427</v>
      </c>
      <c r="F34" s="19">
        <v>28513</v>
      </c>
      <c r="G34" s="19">
        <v>53426</v>
      </c>
      <c r="H34" s="19">
        <v>1757576</v>
      </c>
      <c r="I34" s="19">
        <v>232</v>
      </c>
      <c r="J34" s="19">
        <v>873</v>
      </c>
      <c r="K34" s="19">
        <v>9388</v>
      </c>
      <c r="L34" s="19">
        <v>18807</v>
      </c>
    </row>
    <row r="35" spans="1:12" ht="16.5" customHeight="1">
      <c r="A35" s="17" t="s">
        <v>27</v>
      </c>
      <c r="B35" s="18"/>
      <c r="C35" s="19">
        <f>SUM(D35:L35)-1</f>
        <v>1410663</v>
      </c>
      <c r="D35" s="19">
        <v>533753</v>
      </c>
      <c r="E35" s="19">
        <v>150510</v>
      </c>
      <c r="F35" s="19">
        <v>5470</v>
      </c>
      <c r="G35" s="19">
        <v>29750</v>
      </c>
      <c r="H35" s="19">
        <v>683843</v>
      </c>
      <c r="I35" s="19" t="s">
        <v>67</v>
      </c>
      <c r="J35" s="19">
        <v>157</v>
      </c>
      <c r="K35" s="19">
        <v>849</v>
      </c>
      <c r="L35" s="19">
        <v>6332</v>
      </c>
    </row>
    <row r="36" spans="1:12" ht="16.5" customHeight="1">
      <c r="A36" s="17" t="s">
        <v>28</v>
      </c>
      <c r="B36" s="18"/>
      <c r="C36" s="19">
        <f>SUM(D36:L36)</f>
        <v>4738530</v>
      </c>
      <c r="D36" s="19">
        <v>1730848</v>
      </c>
      <c r="E36" s="19">
        <v>542260</v>
      </c>
      <c r="F36" s="19">
        <v>36529</v>
      </c>
      <c r="G36" s="19">
        <v>48999</v>
      </c>
      <c r="H36" s="19">
        <v>2353700</v>
      </c>
      <c r="I36" s="19" t="s">
        <v>67</v>
      </c>
      <c r="J36" s="19">
        <v>502</v>
      </c>
      <c r="K36" s="19">
        <v>10231</v>
      </c>
      <c r="L36" s="19">
        <v>15461</v>
      </c>
    </row>
    <row r="37" spans="1:12" ht="16.5" customHeight="1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7" t="s">
        <v>29</v>
      </c>
      <c r="B38" s="18"/>
      <c r="C38" s="19">
        <f>SUM(D38:L38)-2</f>
        <v>1138203</v>
      </c>
      <c r="D38" s="19">
        <v>352563</v>
      </c>
      <c r="E38" s="19">
        <v>149699</v>
      </c>
      <c r="F38" s="19">
        <v>5818</v>
      </c>
      <c r="G38" s="19">
        <v>4718</v>
      </c>
      <c r="H38" s="19">
        <v>611536</v>
      </c>
      <c r="I38" s="19" t="s">
        <v>67</v>
      </c>
      <c r="J38" s="19" t="s">
        <v>67</v>
      </c>
      <c r="K38" s="19">
        <v>889</v>
      </c>
      <c r="L38" s="19">
        <v>12982</v>
      </c>
    </row>
    <row r="39" spans="1:12" ht="16.5" customHeight="1">
      <c r="A39" s="17" t="s">
        <v>30</v>
      </c>
      <c r="B39" s="18"/>
      <c r="C39" s="19">
        <f>SUM(D39:L39)+1</f>
        <v>1389775</v>
      </c>
      <c r="D39" s="19">
        <v>462027</v>
      </c>
      <c r="E39" s="19">
        <v>188594</v>
      </c>
      <c r="F39" s="19">
        <v>9558</v>
      </c>
      <c r="G39" s="19">
        <v>9795</v>
      </c>
      <c r="H39" s="19">
        <v>698025</v>
      </c>
      <c r="I39" s="19">
        <v>13</v>
      </c>
      <c r="J39" s="19" t="s">
        <v>67</v>
      </c>
      <c r="K39" s="19">
        <v>2857</v>
      </c>
      <c r="L39" s="19">
        <v>18905</v>
      </c>
    </row>
    <row r="40" spans="1:12" ht="16.5" customHeight="1">
      <c r="A40" s="17" t="s">
        <v>31</v>
      </c>
      <c r="B40" s="18"/>
      <c r="C40" s="19">
        <f>SUM(D40:L40)</f>
        <v>2694682</v>
      </c>
      <c r="D40" s="19">
        <v>1047777</v>
      </c>
      <c r="E40" s="19">
        <v>389341</v>
      </c>
      <c r="F40" s="19">
        <v>21838</v>
      </c>
      <c r="G40" s="19">
        <v>22556</v>
      </c>
      <c r="H40" s="19">
        <v>1188699</v>
      </c>
      <c r="I40" s="19">
        <v>218</v>
      </c>
      <c r="J40" s="19">
        <v>826</v>
      </c>
      <c r="K40" s="19">
        <v>6295</v>
      </c>
      <c r="L40" s="19">
        <v>17132</v>
      </c>
    </row>
    <row r="41" spans="1:12" ht="16.5" customHeight="1">
      <c r="A41" s="17" t="s">
        <v>32</v>
      </c>
      <c r="B41" s="18"/>
      <c r="C41" s="19">
        <f>SUM(D41:L41)+1</f>
        <v>6669901</v>
      </c>
      <c r="D41" s="19">
        <v>2577088</v>
      </c>
      <c r="E41" s="19">
        <v>889152</v>
      </c>
      <c r="F41" s="19">
        <v>47294</v>
      </c>
      <c r="G41" s="19">
        <v>76097</v>
      </c>
      <c r="H41" s="19">
        <v>3038123</v>
      </c>
      <c r="I41" s="19">
        <v>43</v>
      </c>
      <c r="J41" s="19">
        <v>301</v>
      </c>
      <c r="K41" s="19">
        <v>20362</v>
      </c>
      <c r="L41" s="19">
        <v>21440</v>
      </c>
    </row>
    <row r="42" spans="1:12" ht="16.5" customHeight="1">
      <c r="A42" s="17" t="s">
        <v>33</v>
      </c>
      <c r="B42" s="18"/>
      <c r="C42" s="19">
        <f>SUM(D42:L42)</f>
        <v>1342792</v>
      </c>
      <c r="D42" s="19">
        <v>475791</v>
      </c>
      <c r="E42" s="19">
        <v>166631</v>
      </c>
      <c r="F42" s="19">
        <v>5711</v>
      </c>
      <c r="G42" s="19">
        <v>23902</v>
      </c>
      <c r="H42" s="19">
        <v>661782</v>
      </c>
      <c r="I42" s="19" t="s">
        <v>67</v>
      </c>
      <c r="J42" s="19" t="s">
        <v>67</v>
      </c>
      <c r="K42" s="19">
        <v>3226</v>
      </c>
      <c r="L42" s="19">
        <v>5749</v>
      </c>
    </row>
    <row r="43" spans="1:12" ht="16.5" customHeight="1">
      <c r="A43" s="17"/>
      <c r="B43" s="18"/>
      <c r="C43" s="19"/>
      <c r="D43" s="19"/>
      <c r="F43" s="19"/>
      <c r="G43" s="19"/>
      <c r="H43" s="19"/>
      <c r="I43" s="19"/>
      <c r="J43" s="19"/>
      <c r="K43" s="19"/>
      <c r="L43" s="19"/>
    </row>
    <row r="44" spans="1:12" ht="16.5" customHeight="1">
      <c r="A44" s="17" t="s">
        <v>34</v>
      </c>
      <c r="B44" s="18"/>
      <c r="C44" s="19">
        <f>SUM(D44:L44)</f>
        <v>1123425</v>
      </c>
      <c r="D44" s="19">
        <v>288918</v>
      </c>
      <c r="E44" s="19">
        <v>104938</v>
      </c>
      <c r="F44" s="19">
        <v>3138</v>
      </c>
      <c r="G44" s="19">
        <v>15642</v>
      </c>
      <c r="H44" s="19">
        <v>697846</v>
      </c>
      <c r="I44" s="19" t="s">
        <v>67</v>
      </c>
      <c r="J44" s="19" t="s">
        <v>67</v>
      </c>
      <c r="K44" s="19">
        <v>850</v>
      </c>
      <c r="L44" s="19">
        <v>12093</v>
      </c>
    </row>
    <row r="45" spans="1:12" ht="16.5" customHeight="1">
      <c r="A45" s="17" t="s">
        <v>35</v>
      </c>
      <c r="B45" s="18"/>
      <c r="C45" s="19">
        <f>SUM(D45:L45)+1</f>
        <v>1521507</v>
      </c>
      <c r="D45" s="19">
        <v>603978</v>
      </c>
      <c r="E45" s="19">
        <v>240859</v>
      </c>
      <c r="F45" s="19">
        <v>12595</v>
      </c>
      <c r="G45" s="19">
        <v>9531</v>
      </c>
      <c r="H45" s="19">
        <v>651886</v>
      </c>
      <c r="I45" s="19" t="s">
        <v>67</v>
      </c>
      <c r="J45" s="19">
        <v>22</v>
      </c>
      <c r="K45" s="19">
        <v>683</v>
      </c>
      <c r="L45" s="19">
        <v>1952</v>
      </c>
    </row>
    <row r="46" spans="1:12" ht="16.5" customHeight="1">
      <c r="A46" s="17" t="s">
        <v>36</v>
      </c>
      <c r="B46" s="18"/>
      <c r="C46" s="19">
        <f>SUM(D46:L46)-1</f>
        <v>21090391</v>
      </c>
      <c r="D46" s="19">
        <v>8162351</v>
      </c>
      <c r="E46" s="19">
        <v>2915963</v>
      </c>
      <c r="F46" s="19">
        <v>127855</v>
      </c>
      <c r="G46" s="19">
        <v>220575</v>
      </c>
      <c r="H46" s="19">
        <v>9492685</v>
      </c>
      <c r="I46" s="19">
        <v>1114</v>
      </c>
      <c r="J46" s="19">
        <v>1459</v>
      </c>
      <c r="K46" s="19">
        <v>28919</v>
      </c>
      <c r="L46" s="19">
        <v>139471</v>
      </c>
    </row>
    <row r="47" spans="1:12" ht="16.5" customHeight="1">
      <c r="A47" s="17" t="s">
        <v>37</v>
      </c>
      <c r="B47" s="18"/>
      <c r="C47" s="19">
        <f>SUM(D47:L47)+1</f>
        <v>1567507</v>
      </c>
      <c r="D47" s="19">
        <v>537988</v>
      </c>
      <c r="E47" s="19">
        <v>159728</v>
      </c>
      <c r="F47" s="19">
        <v>11195</v>
      </c>
      <c r="G47" s="19">
        <v>23719</v>
      </c>
      <c r="H47" s="19">
        <v>800470</v>
      </c>
      <c r="I47" s="19">
        <v>89</v>
      </c>
      <c r="J47" s="19">
        <v>533</v>
      </c>
      <c r="K47" s="19">
        <v>2550</v>
      </c>
      <c r="L47" s="19">
        <v>31234</v>
      </c>
    </row>
    <row r="48" spans="1:12" ht="16.5" customHeight="1">
      <c r="A48" s="17" t="s">
        <v>38</v>
      </c>
      <c r="B48" s="18"/>
      <c r="C48" s="19">
        <f>SUM(D48:L48)</f>
        <v>943064</v>
      </c>
      <c r="D48" s="19">
        <v>333710</v>
      </c>
      <c r="E48" s="19">
        <v>121593</v>
      </c>
      <c r="F48" s="19">
        <v>6490</v>
      </c>
      <c r="G48" s="19">
        <v>14226</v>
      </c>
      <c r="H48" s="19">
        <v>464159</v>
      </c>
      <c r="I48" s="19" t="s">
        <v>67</v>
      </c>
      <c r="J48" s="19">
        <v>31</v>
      </c>
      <c r="K48" s="19">
        <v>880</v>
      </c>
      <c r="L48" s="19">
        <v>1975</v>
      </c>
    </row>
    <row r="49" spans="1:12" ht="16.5" customHeight="1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6.5" customHeight="1">
      <c r="A50" s="17" t="s">
        <v>39</v>
      </c>
      <c r="B50" s="18"/>
      <c r="C50" s="19">
        <f>SUM(D50:L50)</f>
        <v>617021</v>
      </c>
      <c r="D50" s="19">
        <v>222219</v>
      </c>
      <c r="E50" s="19">
        <v>69365</v>
      </c>
      <c r="F50" s="19">
        <v>5918</v>
      </c>
      <c r="G50" s="19">
        <v>8004</v>
      </c>
      <c r="H50" s="19">
        <v>306820</v>
      </c>
      <c r="I50" s="19" t="s">
        <v>67</v>
      </c>
      <c r="J50" s="19" t="s">
        <v>67</v>
      </c>
      <c r="K50" s="19">
        <v>913</v>
      </c>
      <c r="L50" s="19">
        <v>3782</v>
      </c>
    </row>
    <row r="51" spans="1:12" ht="16.5" customHeight="1">
      <c r="A51" s="17" t="s">
        <v>40</v>
      </c>
      <c r="B51" s="18"/>
      <c r="C51" s="19">
        <f>SUM(D51:L51)-1</f>
        <v>765119</v>
      </c>
      <c r="D51" s="19">
        <v>290561</v>
      </c>
      <c r="E51" s="19">
        <v>85113</v>
      </c>
      <c r="F51" s="19">
        <v>5595</v>
      </c>
      <c r="G51" s="19">
        <v>10927</v>
      </c>
      <c r="H51" s="19">
        <v>357160</v>
      </c>
      <c r="I51" s="19" t="s">
        <v>67</v>
      </c>
      <c r="J51" s="19">
        <v>125</v>
      </c>
      <c r="K51" s="19">
        <v>1057</v>
      </c>
      <c r="L51" s="19">
        <v>14582</v>
      </c>
    </row>
    <row r="52" spans="1:12" ht="16.5" customHeight="1">
      <c r="A52" s="17" t="s">
        <v>41</v>
      </c>
      <c r="B52" s="18"/>
      <c r="C52" s="19">
        <f>SUM(D52:L52)</f>
        <v>698044</v>
      </c>
      <c r="D52" s="19">
        <v>247955</v>
      </c>
      <c r="E52" s="19">
        <v>69815</v>
      </c>
      <c r="F52" s="19">
        <v>4125</v>
      </c>
      <c r="G52" s="19">
        <v>18152</v>
      </c>
      <c r="H52" s="19">
        <v>352764</v>
      </c>
      <c r="I52" s="19" t="s">
        <v>67</v>
      </c>
      <c r="J52" s="19">
        <v>71</v>
      </c>
      <c r="K52" s="19">
        <v>1338</v>
      </c>
      <c r="L52" s="19">
        <v>3824</v>
      </c>
    </row>
    <row r="53" spans="1:12" ht="16.5" customHeight="1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6.5" customHeight="1">
      <c r="A54" s="17" t="s">
        <v>42</v>
      </c>
      <c r="B54" s="18"/>
      <c r="C54" s="19">
        <f>SUM(D54:L54)+1</f>
        <v>110809</v>
      </c>
      <c r="D54" s="19">
        <v>29172</v>
      </c>
      <c r="E54" s="19">
        <v>11294</v>
      </c>
      <c r="F54" s="19">
        <v>142</v>
      </c>
      <c r="G54" s="19">
        <v>749</v>
      </c>
      <c r="H54" s="19">
        <v>63579</v>
      </c>
      <c r="I54" s="19" t="s">
        <v>68</v>
      </c>
      <c r="J54" s="19">
        <v>47</v>
      </c>
      <c r="K54" s="19">
        <v>69</v>
      </c>
      <c r="L54" s="19">
        <v>5756</v>
      </c>
    </row>
    <row r="55" spans="1:12" ht="16.5" customHeight="1">
      <c r="A55" s="17" t="s">
        <v>43</v>
      </c>
      <c r="B55" s="18"/>
      <c r="C55" s="45">
        <f>SUM(D55:L64)</f>
        <v>1564956</v>
      </c>
      <c r="D55" s="40">
        <v>21974</v>
      </c>
      <c r="E55" s="40">
        <v>2073</v>
      </c>
      <c r="F55" s="40">
        <v>389</v>
      </c>
      <c r="G55" s="40">
        <v>78</v>
      </c>
      <c r="H55" s="40">
        <v>878281</v>
      </c>
      <c r="I55" s="40" t="s">
        <v>67</v>
      </c>
      <c r="J55" s="40" t="s">
        <v>67</v>
      </c>
      <c r="K55" s="40" t="s">
        <v>68</v>
      </c>
      <c r="L55" s="40">
        <v>13742</v>
      </c>
    </row>
    <row r="56" spans="1:12" ht="16.5" customHeight="1">
      <c r="A56" s="17" t="s">
        <v>44</v>
      </c>
      <c r="B56" s="18"/>
      <c r="C56" s="45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6.5" customHeight="1">
      <c r="A57" s="17" t="s">
        <v>45</v>
      </c>
      <c r="B57" s="18"/>
      <c r="C57" s="45"/>
      <c r="D57" s="40">
        <v>410070</v>
      </c>
      <c r="E57" s="40">
        <v>113001</v>
      </c>
      <c r="F57" s="40">
        <v>5260</v>
      </c>
      <c r="G57" s="40">
        <v>16237</v>
      </c>
      <c r="H57" s="40"/>
      <c r="I57" s="40" t="s">
        <v>67</v>
      </c>
      <c r="J57" s="40">
        <v>157</v>
      </c>
      <c r="K57" s="40">
        <v>2156</v>
      </c>
      <c r="L57" s="40">
        <v>27522</v>
      </c>
    </row>
    <row r="58" spans="1:12" ht="16.5" customHeight="1">
      <c r="A58" s="17" t="s">
        <v>46</v>
      </c>
      <c r="B58" s="18"/>
      <c r="C58" s="45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6.5" customHeight="1">
      <c r="A59" s="17"/>
      <c r="B59" s="18"/>
      <c r="C59" s="45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6.5" customHeight="1">
      <c r="A60" s="17" t="s">
        <v>47</v>
      </c>
      <c r="B60" s="18"/>
      <c r="C60" s="45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6.5" customHeight="1">
      <c r="A61" s="17" t="s">
        <v>48</v>
      </c>
      <c r="B61" s="18"/>
      <c r="C61" s="45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6.5" customHeight="1">
      <c r="A62" s="17" t="s">
        <v>49</v>
      </c>
      <c r="B62" s="18"/>
      <c r="C62" s="45"/>
      <c r="D62" s="40">
        <v>54985</v>
      </c>
      <c r="E62" s="40">
        <v>11265</v>
      </c>
      <c r="F62" s="40">
        <v>2759</v>
      </c>
      <c r="G62" s="40">
        <v>1508</v>
      </c>
      <c r="H62" s="40"/>
      <c r="I62" s="40" t="s">
        <v>67</v>
      </c>
      <c r="J62" s="40">
        <v>472</v>
      </c>
      <c r="K62" s="40">
        <v>441</v>
      </c>
      <c r="L62" s="40">
        <v>2586</v>
      </c>
    </row>
    <row r="63" spans="1:12" s="29" customFormat="1" ht="16.5" customHeight="1">
      <c r="A63" s="27" t="s">
        <v>50</v>
      </c>
      <c r="B63" s="28"/>
      <c r="C63" s="45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6.5" customHeight="1">
      <c r="A64" s="17" t="s">
        <v>51</v>
      </c>
      <c r="B64" s="18"/>
      <c r="C64" s="45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32" customFormat="1" ht="19.5" customHeight="1">
      <c r="A65" s="30" t="s">
        <v>52</v>
      </c>
      <c r="B65" s="31"/>
      <c r="C65" s="38">
        <f>SUM(D65:L65)-1</f>
        <v>428696</v>
      </c>
      <c r="D65" s="35">
        <v>88189</v>
      </c>
      <c r="E65" s="35">
        <v>23160</v>
      </c>
      <c r="F65" s="35">
        <v>1583</v>
      </c>
      <c r="G65" s="35">
        <v>6438</v>
      </c>
      <c r="H65" s="35">
        <v>282695</v>
      </c>
      <c r="I65" s="36" t="s">
        <v>69</v>
      </c>
      <c r="J65" s="35" t="s">
        <v>69</v>
      </c>
      <c r="K65" s="35">
        <v>732</v>
      </c>
      <c r="L65" s="35">
        <v>25900</v>
      </c>
    </row>
    <row r="66" spans="1:12" ht="18" customHeight="1">
      <c r="A66" s="33" t="s">
        <v>71</v>
      </c>
      <c r="B66" s="33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3.5">
      <c r="A67" s="1" t="s">
        <v>60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</row>
  </sheetData>
  <sheetProtection/>
  <mergeCells count="28">
    <mergeCell ref="L55:L56"/>
    <mergeCell ref="E55:E56"/>
    <mergeCell ref="F55:F56"/>
    <mergeCell ref="I55:I56"/>
    <mergeCell ref="D57:D61"/>
    <mergeCell ref="E57:E61"/>
    <mergeCell ref="A4:A5"/>
    <mergeCell ref="C4:C5"/>
    <mergeCell ref="D55:D56"/>
    <mergeCell ref="D62:D64"/>
    <mergeCell ref="C55:C64"/>
    <mergeCell ref="E62:E64"/>
    <mergeCell ref="F62:F64"/>
    <mergeCell ref="G62:G64"/>
    <mergeCell ref="K62:K64"/>
    <mergeCell ref="F57:F61"/>
    <mergeCell ref="G57:G61"/>
    <mergeCell ref="I57:I61"/>
    <mergeCell ref="L62:L64"/>
    <mergeCell ref="G55:G56"/>
    <mergeCell ref="H55:H64"/>
    <mergeCell ref="J57:J61"/>
    <mergeCell ref="K57:K61"/>
    <mergeCell ref="L57:L61"/>
    <mergeCell ref="I62:I64"/>
    <mergeCell ref="J62:J64"/>
    <mergeCell ref="J55:J56"/>
    <mergeCell ref="K55:K5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2004-01-27T09:06:15Z</cp:lastPrinted>
  <dcterms:created xsi:type="dcterms:W3CDTF">2002-03-27T15:00:00Z</dcterms:created>
  <dcterms:modified xsi:type="dcterms:W3CDTF">2011-05-30T07:32:11Z</dcterms:modified>
  <cp:category/>
  <cp:version/>
  <cp:contentType/>
  <cp:contentStatus/>
</cp:coreProperties>
</file>