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8-01" sheetId="1" r:id="rId1"/>
  </sheets>
  <definedNames/>
  <calcPr fullCalcOnLoad="1"/>
</workbook>
</file>

<file path=xl/sharedStrings.xml><?xml version="1.0" encoding="utf-8"?>
<sst xmlns="http://schemas.openxmlformats.org/spreadsheetml/2006/main" count="84" uniqueCount="67">
  <si>
    <t xml:space="preserve">          第 １ 表 </t>
  </si>
  <si>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</si>
  <si>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</si>
  <si>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</si>
  <si>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</si>
  <si>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</si>
  <si>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</si>
  <si>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</si>
  <si>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</si>
  <si>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</si>
  <si>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</si>
  <si>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</si>
  <si>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</si>
  <si>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</si>
  <si>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</si>
  <si>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</si>
  <si>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</si>
  <si>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</si>
  <si>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</si>
  <si>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</si>
  <si>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</si>
  <si>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</si>
  <si>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</si>
  <si>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</si>
  <si>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</si>
  <si>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</si>
  <si>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</si>
  <si>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</si>
  <si>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</si>
  <si>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</si>
  <si>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</si>
  <si>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</si>
  <si>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</si>
  <si>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</si>
  <si>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</si>
  <si>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</si>
  <si>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</si>
  <si>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</si>
  <si>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</si>
  <si>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 xml:space="preserve">  資  料    大阪府総務部財政課「大阪府地方財政状況調査表」</t>
  </si>
  <si>
    <t>歳入総額</t>
  </si>
  <si>
    <t>地方税</t>
  </si>
  <si>
    <t>地方消費税</t>
  </si>
  <si>
    <t>－</t>
  </si>
  <si>
    <t>固定資産税(特例）</t>
  </si>
  <si>
    <t>地方譲与税</t>
  </si>
  <si>
    <t>地方譲与税（相当額）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</si>
  <si>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</si>
  <si>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</si>
  <si>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</si>
  <si>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</si>
  <si>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</si>
  <si>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</si>
  <si>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</si>
  <si>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</si>
  <si>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</si>
  <si>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</si>
  <si>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</si>
  <si>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</si>
  <si>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</si>
  <si>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</si>
  <si>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</si>
  <si>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平成１０年度</t>
  </si>
  <si>
    <t>平成１１年度</t>
  </si>
  <si>
    <t>平成１２年度</t>
  </si>
  <si>
    <t>平成１３年度</t>
  </si>
  <si>
    <t>平成１４年度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</si>
</sst>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</numFmts>
  <fonts count="1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4"/>
      <name val="明朝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6" fontId="4" fillId="0" borderId="0" xfId="19" applyFont="1" applyAlignment="1">
      <alignment/>
    </xf>
    <xf numFmtId="0" fontId="4" fillId="0" borderId="0" xfId="0" applyFont="1" applyAlignment="1">
      <alignment horizontal="centerContinuous" vertical="center"/>
    </xf>
    <xf numFmtId="178" fontId="5" fillId="0" borderId="0" xfId="17" applyNumberFormat="1" applyFont="1" applyAlignment="1">
      <alignment/>
    </xf>
    <xf numFmtId="177" fontId="5" fillId="0" borderId="0" xfId="0" applyNumberFormat="1" applyFont="1" applyAlignment="1">
      <alignment/>
    </xf>
    <xf numFmtId="178" fontId="4" fillId="0" borderId="0" xfId="17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distributed"/>
    </xf>
    <xf numFmtId="0" fontId="4" fillId="0" borderId="5" xfId="0" applyFont="1" applyBorder="1" applyAlignment="1" quotePrefix="1">
      <alignment horizontal="distributed"/>
    </xf>
    <xf numFmtId="178" fontId="4" fillId="0" borderId="6" xfId="17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distributed" vertical="center"/>
    </xf>
    <xf numFmtId="0" fontId="0" fillId="0" borderId="5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8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left" vertical="distributed"/>
    </xf>
    <xf numFmtId="0" fontId="8" fillId="0" borderId="0" xfId="0" applyFont="1" applyAlignment="1">
      <alignment vertical="center"/>
    </xf>
    <xf numFmtId="0" fontId="6" fillId="0" borderId="0" xfId="0" applyFont="1" applyAlignment="1" quotePrefix="1">
      <alignment horizontal="left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78" fontId="4" fillId="0" borderId="0" xfId="17" applyNumberFormat="1" applyFont="1" applyBorder="1" applyAlignment="1">
      <alignment/>
    </xf>
    <xf numFmtId="0" fontId="4" fillId="0" borderId="1" xfId="0" applyFont="1" applyBorder="1" applyAlignment="1" quotePrefix="1">
      <alignment horizontal="center" vertical="center"/>
    </xf>
    <xf numFmtId="177" fontId="5" fillId="0" borderId="6" xfId="0" applyNumberFormat="1" applyFont="1" applyBorder="1" applyAlignment="1">
      <alignment/>
    </xf>
    <xf numFmtId="178" fontId="4" fillId="0" borderId="0" xfId="17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Continuous"/>
    </xf>
    <xf numFmtId="49" fontId="7" fillId="0" borderId="0" xfId="0" applyNumberFormat="1" applyFont="1" applyAlignment="1" quotePrefix="1">
      <alignment horizontal="distributed"/>
    </xf>
    <xf numFmtId="49" fontId="7" fillId="0" borderId="0" xfId="0" applyNumberFormat="1" applyFont="1" applyAlignment="1" quotePrefix="1">
      <alignment/>
    </xf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Alignment="1">
      <alignment horizontal="distributed"/>
    </xf>
    <xf numFmtId="0" fontId="5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spans="1:11" ht="21.75" customHeight="1">
      <c r="A1" s="36" t="s">
        <v>0</v>
      </c>
      <c r="B1" s="35"/>
      <c r="C1" s="35"/>
      <c r="D1"/>
      <c r="E1" s="58" t="s">
        <v>61</v>
      </c>
      <c r="F1" s="57"/>
      <c r="G1" s="57"/>
      <c r="H1" s="32"/>
      <c r="I1" s="19"/>
      <c r="J1" s="25"/>
      <c r="K1" s="25"/>
    </row>
    <row r="2" ht="24" customHeight="1"/>
    <row r="3" spans="3:9" ht="15" customHeight="1" thickBot="1">
      <c r="C3" s="42"/>
      <c r="I3" s="14"/>
    </row>
    <row r="4" spans="1:11" ht="16.5" customHeight="1">
      <c r="A4" s="8"/>
      <c r="B4" s="54"/>
      <c r="C4" s="55"/>
      <c r="D4" s="40"/>
      <c r="E4" s="9"/>
      <c r="F4" s="9"/>
      <c r="G4" s="9"/>
      <c r="H4" s="8"/>
      <c r="I4" s="10"/>
      <c r="J4" s="8"/>
      <c r="K4" s="8"/>
    </row>
    <row r="5" spans="1:11" s="3" customFormat="1" ht="16.5" customHeight="1">
      <c r="A5" s="15" t="s">
        <v>1</v>
      </c>
      <c r="B5" s="30"/>
      <c r="C5" s="28"/>
      <c r="D5" s="50" t="s">
        <v>62</v>
      </c>
      <c r="E5" s="50" t="s">
        <v>63</v>
      </c>
      <c r="F5" s="50" t="s">
        <v>64</v>
      </c>
      <c r="G5" s="50" t="s">
        <v>65</v>
      </c>
      <c r="H5" s="60" t="s">
        <v>2</v>
      </c>
      <c r="I5" s="53" t="s">
        <v>66</v>
      </c>
      <c r="J5" s="60" t="s">
        <v>2</v>
      </c>
      <c r="K5" s="33" t="s">
        <v>3</v>
      </c>
    </row>
    <row r="6" spans="1:11" s="3" customFormat="1" ht="16.5" customHeight="1">
      <c r="A6" s="15"/>
      <c r="B6" s="37"/>
      <c r="C6" s="43"/>
      <c r="D6" s="6"/>
      <c r="E6" s="4"/>
      <c r="F6" s="4"/>
      <c r="G6" s="4"/>
      <c r="H6" s="61"/>
      <c r="I6" s="5"/>
      <c r="J6" s="61"/>
      <c r="K6" s="26" t="s">
        <v>4</v>
      </c>
    </row>
    <row r="7" spans="1:11" ht="16.5" customHeight="1">
      <c r="A7" s="7"/>
      <c r="B7" s="7"/>
      <c r="C7" s="41"/>
      <c r="D7" s="13" t="s">
        <v>5</v>
      </c>
      <c r="E7" s="7"/>
      <c r="F7" s="7"/>
      <c r="G7" s="7"/>
      <c r="H7" s="12" t="s">
        <v>6</v>
      </c>
      <c r="I7" s="12" t="s">
        <v>5</v>
      </c>
      <c r="J7" s="12" t="s">
        <v>6</v>
      </c>
      <c r="K7" s="7"/>
    </row>
    <row r="8" spans="1:11" s="2" customFormat="1" ht="16.5" customHeight="1">
      <c r="A8" s="63" t="s">
        <v>40</v>
      </c>
      <c r="B8" s="63"/>
      <c r="C8" s="27"/>
      <c r="D8" s="16">
        <v>2590645306</v>
      </c>
      <c r="E8" s="16">
        <v>2630527130</v>
      </c>
      <c r="F8" s="16">
        <v>2625829182</v>
      </c>
      <c r="G8" s="16">
        <v>2691720510</v>
      </c>
      <c r="H8" s="17">
        <v>100</v>
      </c>
      <c r="I8" s="16">
        <f>I10+I27+I29+I35+I37+I39+I41+I46+I48+I54+I58+I60+I64+I74</f>
        <v>2710705219</v>
      </c>
      <c r="J8" s="17">
        <f>(I8/$I$8)*100</f>
        <v>100</v>
      </c>
      <c r="K8" s="17">
        <f>(I8/G8-1)*100</f>
        <v>0.7053001576304174</v>
      </c>
    </row>
    <row r="9" spans="1:11" s="2" customFormat="1" ht="13.5" customHeight="1">
      <c r="A9" s="48"/>
      <c r="B9" s="44"/>
      <c r="C9" s="27"/>
      <c r="D9" s="16"/>
      <c r="E9" s="16"/>
      <c r="F9" s="16"/>
      <c r="G9" s="18"/>
      <c r="H9" s="17"/>
      <c r="I9" s="18"/>
      <c r="J9" s="17"/>
      <c r="K9" s="17"/>
    </row>
    <row r="10" spans="1:11" ht="16.5" customHeight="1">
      <c r="A10" s="64" t="s">
        <v>41</v>
      </c>
      <c r="B10" s="65"/>
      <c r="C10" s="56"/>
      <c r="D10" s="18">
        <v>1152283631</v>
      </c>
      <c r="E10" s="18">
        <v>1096851447</v>
      </c>
      <c r="F10" s="18">
        <v>1162735752</v>
      </c>
      <c r="G10" s="18">
        <v>1134469252</v>
      </c>
      <c r="H10" s="19">
        <v>42.1</v>
      </c>
      <c r="I10" s="18">
        <f>SUM(I11:I25)</f>
        <v>1006953687</v>
      </c>
      <c r="J10" s="19">
        <f>(I10/$I$8)*100</f>
        <v>37.147295838072466</v>
      </c>
      <c r="K10" s="19">
        <f>(I10/G10-1)*100</f>
        <v>-11.240107634049835</v>
      </c>
    </row>
    <row r="11" spans="1:11" ht="16.5" customHeight="1">
      <c r="A11" s="45"/>
      <c r="B11" s="38" t="s">
        <v>7</v>
      </c>
      <c r="C11" s="20"/>
      <c r="D11" s="18">
        <v>289820700</v>
      </c>
      <c r="E11" s="18">
        <v>284191946</v>
      </c>
      <c r="F11" s="18">
        <v>350489570</v>
      </c>
      <c r="G11" s="18">
        <v>333026728</v>
      </c>
      <c r="H11" s="19">
        <v>12.4</v>
      </c>
      <c r="I11" s="18">
        <v>263649055</v>
      </c>
      <c r="J11" s="19">
        <f aca="true" t="shared" si="0" ref="J11:J74">(I11/$I$8)*100</f>
        <v>9.726216379118574</v>
      </c>
      <c r="K11" s="19">
        <f aca="true" t="shared" si="1" ref="K11:K60">(I11/G11-1)*100</f>
        <v>-20.832463933645595</v>
      </c>
    </row>
    <row r="12" spans="1:11" ht="16.5" customHeight="1">
      <c r="A12" s="45"/>
      <c r="B12" s="38" t="s">
        <v>8</v>
      </c>
      <c r="C12" s="20"/>
      <c r="D12" s="18">
        <v>384993511</v>
      </c>
      <c r="E12" s="18">
        <v>349298963</v>
      </c>
      <c r="F12" s="18">
        <v>361761371</v>
      </c>
      <c r="G12" s="18">
        <v>361202095</v>
      </c>
      <c r="H12" s="19">
        <v>13.4</v>
      </c>
      <c r="I12" s="18">
        <v>307782843</v>
      </c>
      <c r="J12" s="19">
        <f t="shared" si="0"/>
        <v>11.354345756324749</v>
      </c>
      <c r="K12" s="19">
        <f t="shared" si="1"/>
        <v>-14.78929738765773</v>
      </c>
    </row>
    <row r="13" spans="1:11" ht="16.5" customHeight="1">
      <c r="A13" s="45"/>
      <c r="B13" s="38" t="s">
        <v>42</v>
      </c>
      <c r="C13" s="20"/>
      <c r="D13" s="18">
        <v>205528710</v>
      </c>
      <c r="E13" s="18">
        <v>190995978</v>
      </c>
      <c r="F13" s="18">
        <v>195241459</v>
      </c>
      <c r="G13" s="18">
        <v>191883689</v>
      </c>
      <c r="H13" s="19">
        <v>7.1</v>
      </c>
      <c r="I13" s="18">
        <v>196355888</v>
      </c>
      <c r="J13" s="19">
        <f t="shared" si="0"/>
        <v>7.24371970156302</v>
      </c>
      <c r="K13" s="19">
        <f t="shared" si="1"/>
        <v>2.3306822082204137</v>
      </c>
    </row>
    <row r="14" spans="1:11" ht="16.5" customHeight="1">
      <c r="A14" s="45"/>
      <c r="B14" s="38" t="s">
        <v>9</v>
      </c>
      <c r="C14" s="20"/>
      <c r="D14" s="18">
        <v>52112143</v>
      </c>
      <c r="E14" s="18">
        <v>56953845</v>
      </c>
      <c r="F14" s="18">
        <v>47617018</v>
      </c>
      <c r="G14" s="18">
        <v>45239381</v>
      </c>
      <c r="H14" s="19">
        <v>1.7</v>
      </c>
      <c r="I14" s="18">
        <v>44974109</v>
      </c>
      <c r="J14" s="19">
        <f t="shared" si="0"/>
        <v>1.6591294650840454</v>
      </c>
      <c r="K14" s="19">
        <f t="shared" si="1"/>
        <v>-0.5863740708565435</v>
      </c>
    </row>
    <row r="15" spans="1:11" ht="16.5" customHeight="1">
      <c r="A15" s="45"/>
      <c r="B15" s="38" t="s">
        <v>10</v>
      </c>
      <c r="C15" s="20"/>
      <c r="D15" s="18">
        <v>19530831</v>
      </c>
      <c r="E15" s="18">
        <v>22533761</v>
      </c>
      <c r="F15" s="18">
        <v>22678776</v>
      </c>
      <c r="G15" s="18">
        <v>22223906</v>
      </c>
      <c r="H15" s="19">
        <v>0.8</v>
      </c>
      <c r="I15" s="18">
        <v>21703694</v>
      </c>
      <c r="J15" s="19">
        <f t="shared" si="0"/>
        <v>0.800665961310491</v>
      </c>
      <c r="K15" s="19">
        <f t="shared" si="1"/>
        <v>-2.3407766393540363</v>
      </c>
    </row>
    <row r="16" spans="1:11" ht="16.5" customHeight="1">
      <c r="A16" s="45"/>
      <c r="B16" s="38" t="s">
        <v>11</v>
      </c>
      <c r="C16" s="20"/>
      <c r="D16" s="18">
        <v>2235333</v>
      </c>
      <c r="E16" s="18">
        <v>2190959</v>
      </c>
      <c r="F16" s="18">
        <v>2110266</v>
      </c>
      <c r="G16" s="18">
        <v>2040618</v>
      </c>
      <c r="H16" s="19">
        <v>0.1</v>
      </c>
      <c r="I16" s="18">
        <v>1966999</v>
      </c>
      <c r="J16" s="19">
        <f t="shared" si="0"/>
        <v>0.07256410568780478</v>
      </c>
      <c r="K16" s="19">
        <f t="shared" si="1"/>
        <v>-3.6076815944973584</v>
      </c>
    </row>
    <row r="17" spans="1:11" ht="16.5" customHeight="1">
      <c r="A17" s="45"/>
      <c r="B17" s="38" t="s">
        <v>12</v>
      </c>
      <c r="C17" s="20"/>
      <c r="D17" s="18">
        <v>9083887</v>
      </c>
      <c r="E17" s="18">
        <v>8103837</v>
      </c>
      <c r="F17" s="18">
        <v>891601</v>
      </c>
      <c r="G17" s="18">
        <v>86042</v>
      </c>
      <c r="H17" s="19">
        <v>0</v>
      </c>
      <c r="I17" s="18">
        <v>35708</v>
      </c>
      <c r="J17" s="19">
        <f t="shared" si="0"/>
        <v>0.0013172955786455067</v>
      </c>
      <c r="K17" s="19">
        <f t="shared" si="1"/>
        <v>-58.499337532832804</v>
      </c>
    </row>
    <row r="18" spans="1:11" ht="16.5" customHeight="1">
      <c r="A18" s="45"/>
      <c r="B18" s="38" t="s">
        <v>13</v>
      </c>
      <c r="C18" s="20"/>
      <c r="D18" s="18">
        <v>95739798</v>
      </c>
      <c r="E18" s="18">
        <v>95510686</v>
      </c>
      <c r="F18" s="18">
        <v>95461461</v>
      </c>
      <c r="G18" s="18">
        <v>95115098</v>
      </c>
      <c r="H18" s="19">
        <v>3.5</v>
      </c>
      <c r="I18" s="18">
        <v>94225974</v>
      </c>
      <c r="J18" s="19">
        <f t="shared" si="0"/>
        <v>3.476068638505838</v>
      </c>
      <c r="K18" s="19">
        <f t="shared" si="1"/>
        <v>-0.9347874508839782</v>
      </c>
    </row>
    <row r="19" spans="1:11" ht="16.5" customHeight="1">
      <c r="A19" s="45"/>
      <c r="B19" s="38" t="s">
        <v>14</v>
      </c>
      <c r="C19" s="20"/>
      <c r="D19" s="18">
        <v>120</v>
      </c>
      <c r="E19" s="18">
        <v>165</v>
      </c>
      <c r="F19" s="18">
        <v>176</v>
      </c>
      <c r="G19" s="18">
        <v>265</v>
      </c>
      <c r="H19" s="19">
        <v>0</v>
      </c>
      <c r="I19" s="18">
        <v>220</v>
      </c>
      <c r="J19" s="19">
        <f t="shared" si="0"/>
        <v>8.115969175031127E-06</v>
      </c>
      <c r="K19" s="19">
        <f t="shared" si="1"/>
        <v>-16.981132075471695</v>
      </c>
    </row>
    <row r="20" spans="1:11" ht="16.5" customHeight="1">
      <c r="A20" s="45"/>
      <c r="B20" s="38" t="s">
        <v>15</v>
      </c>
      <c r="C20" s="20"/>
      <c r="D20" s="18">
        <v>9011</v>
      </c>
      <c r="E20" s="18">
        <v>8684</v>
      </c>
      <c r="F20" s="18">
        <v>8653</v>
      </c>
      <c r="G20" s="18">
        <v>8147</v>
      </c>
      <c r="H20" s="19">
        <v>0</v>
      </c>
      <c r="I20" s="18">
        <v>7915</v>
      </c>
      <c r="J20" s="19">
        <f t="shared" si="0"/>
        <v>0.0002919904364562335</v>
      </c>
      <c r="K20" s="19">
        <f t="shared" si="1"/>
        <v>-2.847673990425925</v>
      </c>
    </row>
    <row r="21" spans="1:11" ht="16.5" customHeight="1">
      <c r="A21" s="45"/>
      <c r="B21" s="38" t="s">
        <v>44</v>
      </c>
      <c r="C21" s="20"/>
      <c r="D21" s="18">
        <v>635984</v>
      </c>
      <c r="E21" s="18">
        <v>448196</v>
      </c>
      <c r="F21" s="18">
        <v>391601</v>
      </c>
      <c r="G21" s="18">
        <v>101361</v>
      </c>
      <c r="H21" s="19">
        <v>0</v>
      </c>
      <c r="I21" s="18">
        <v>75099</v>
      </c>
      <c r="J21" s="19">
        <f t="shared" si="0"/>
        <v>0.00277045985943483</v>
      </c>
      <c r="K21" s="19">
        <f t="shared" si="1"/>
        <v>-25.909373427649683</v>
      </c>
    </row>
    <row r="22" spans="1:11" ht="16.5" customHeight="1">
      <c r="A22" s="45"/>
      <c r="B22" s="38" t="s">
        <v>16</v>
      </c>
      <c r="C22" s="20"/>
      <c r="D22" s="18">
        <v>30222244</v>
      </c>
      <c r="E22" s="18">
        <v>27917716</v>
      </c>
      <c r="F22" s="18">
        <v>28397551</v>
      </c>
      <c r="G22" s="18">
        <v>26975823</v>
      </c>
      <c r="H22" s="19">
        <v>1</v>
      </c>
      <c r="I22" s="18">
        <v>24845891</v>
      </c>
      <c r="J22" s="19">
        <f t="shared" si="0"/>
        <v>0.9165840249190149</v>
      </c>
      <c r="K22" s="19">
        <f t="shared" si="1"/>
        <v>-7.895707204187985</v>
      </c>
    </row>
    <row r="23" spans="1:11" ht="16.5" customHeight="1">
      <c r="A23" s="45"/>
      <c r="B23" s="38" t="s">
        <v>17</v>
      </c>
      <c r="C23" s="20"/>
      <c r="D23" s="18">
        <v>62361807</v>
      </c>
      <c r="E23" s="18">
        <v>58688942</v>
      </c>
      <c r="F23" s="18">
        <v>57679179</v>
      </c>
      <c r="G23" s="18">
        <v>56560230</v>
      </c>
      <c r="H23" s="19">
        <v>2.1</v>
      </c>
      <c r="I23" s="18">
        <v>51324577</v>
      </c>
      <c r="J23" s="19">
        <f t="shared" si="0"/>
        <v>1.893403112970507</v>
      </c>
      <c r="K23" s="19">
        <f t="shared" si="1"/>
        <v>-9.256774592323968</v>
      </c>
    </row>
    <row r="24" spans="1:11" ht="16.5" customHeight="1">
      <c r="A24" s="45"/>
      <c r="B24" s="38" t="s">
        <v>18</v>
      </c>
      <c r="C24" s="20"/>
      <c r="D24" s="18">
        <v>6064</v>
      </c>
      <c r="E24" s="18">
        <v>5880</v>
      </c>
      <c r="F24" s="18">
        <v>5878</v>
      </c>
      <c r="G24" s="18">
        <v>5510</v>
      </c>
      <c r="H24" s="19">
        <v>0</v>
      </c>
      <c r="I24" s="18">
        <v>5455</v>
      </c>
      <c r="J24" s="19">
        <f t="shared" si="0"/>
        <v>0.00020123914477179452</v>
      </c>
      <c r="K24" s="19">
        <f t="shared" si="1"/>
        <v>-0.9981851179673318</v>
      </c>
    </row>
    <row r="25" spans="1:11" ht="16.5" customHeight="1">
      <c r="A25" s="45"/>
      <c r="B25" s="38" t="s">
        <v>19</v>
      </c>
      <c r="C25" s="20"/>
      <c r="D25" s="18">
        <v>3488</v>
      </c>
      <c r="E25" s="18">
        <v>1889</v>
      </c>
      <c r="F25" s="18">
        <v>1192</v>
      </c>
      <c r="G25" s="18">
        <v>359</v>
      </c>
      <c r="H25" s="19">
        <v>0</v>
      </c>
      <c r="I25" s="18">
        <v>260</v>
      </c>
      <c r="J25" s="19">
        <f t="shared" si="0"/>
        <v>9.591599934127696E-06</v>
      </c>
      <c r="K25" s="19">
        <f t="shared" si="1"/>
        <v>-27.5766016713092</v>
      </c>
    </row>
    <row r="26" spans="1:11" ht="13.5" customHeight="1">
      <c r="A26" s="45"/>
      <c r="B26" s="38"/>
      <c r="C26" s="20"/>
      <c r="D26" s="18"/>
      <c r="E26" s="18"/>
      <c r="F26" s="18"/>
      <c r="G26" s="18"/>
      <c r="H26" s="19"/>
      <c r="I26" s="18"/>
      <c r="J26" s="19"/>
      <c r="K26" s="19"/>
    </row>
    <row r="27" spans="1:11" ht="16.5" customHeight="1">
      <c r="A27" s="59" t="s">
        <v>60</v>
      </c>
      <c r="B27" s="59"/>
      <c r="C27" s="20"/>
      <c r="D27" s="52" t="s">
        <v>43</v>
      </c>
      <c r="E27" s="52">
        <v>7343713</v>
      </c>
      <c r="F27" s="18">
        <v>5230375</v>
      </c>
      <c r="G27" s="18">
        <v>4007765</v>
      </c>
      <c r="H27" s="19">
        <v>0.1</v>
      </c>
      <c r="I27" s="18">
        <v>4895847</v>
      </c>
      <c r="J27" s="19">
        <f t="shared" si="0"/>
        <v>0.18061156062576644</v>
      </c>
      <c r="K27" s="19">
        <f t="shared" si="1"/>
        <v>22.159033775682957</v>
      </c>
    </row>
    <row r="28" spans="1:11" ht="13.5" customHeight="1">
      <c r="A28" s="45"/>
      <c r="B28" s="45"/>
      <c r="C28" s="20"/>
      <c r="D28" s="18"/>
      <c r="E28" s="18"/>
      <c r="F28" s="18"/>
      <c r="G28" s="18"/>
      <c r="H28" s="19"/>
      <c r="I28" s="18"/>
      <c r="J28" s="19"/>
      <c r="K28" s="19"/>
    </row>
    <row r="29" spans="1:11" ht="16.5" customHeight="1">
      <c r="A29" s="59" t="s">
        <v>45</v>
      </c>
      <c r="B29" s="59"/>
      <c r="C29" s="28"/>
      <c r="D29" s="18">
        <v>4497423</v>
      </c>
      <c r="E29" s="18">
        <v>4534593</v>
      </c>
      <c r="F29" s="18">
        <v>4650710</v>
      </c>
      <c r="G29" s="18">
        <v>4691340</v>
      </c>
      <c r="H29" s="19">
        <v>0.2</v>
      </c>
      <c r="I29" s="18">
        <f>SUM(I30:I33)</f>
        <v>4930416</v>
      </c>
      <c r="J29" s="19">
        <f t="shared" si="0"/>
        <v>0.18188683761854665</v>
      </c>
      <c r="K29" s="19">
        <f t="shared" si="1"/>
        <v>5.096113264014113</v>
      </c>
    </row>
    <row r="30" spans="1:11" ht="16.5" customHeight="1">
      <c r="A30" s="45"/>
      <c r="B30" s="38" t="s">
        <v>46</v>
      </c>
      <c r="C30" s="21"/>
      <c r="D30" s="52" t="s">
        <v>43</v>
      </c>
      <c r="E30" s="52" t="s">
        <v>43</v>
      </c>
      <c r="F30" s="52" t="s">
        <v>43</v>
      </c>
      <c r="G30" s="52" t="s">
        <v>43</v>
      </c>
      <c r="H30" s="52" t="s">
        <v>43</v>
      </c>
      <c r="I30" s="52" t="s">
        <v>43</v>
      </c>
      <c r="J30" s="52" t="s">
        <v>43</v>
      </c>
      <c r="K30" s="52" t="s">
        <v>43</v>
      </c>
    </row>
    <row r="31" spans="1:11" ht="16.5" customHeight="1">
      <c r="A31" s="45"/>
      <c r="B31" s="38" t="s">
        <v>20</v>
      </c>
      <c r="C31" s="21"/>
      <c r="D31" s="18">
        <v>3492297</v>
      </c>
      <c r="E31" s="18">
        <v>3571332</v>
      </c>
      <c r="F31" s="18">
        <v>3687385</v>
      </c>
      <c r="G31" s="18">
        <v>3712456</v>
      </c>
      <c r="H31" s="19">
        <v>0.1</v>
      </c>
      <c r="I31" s="18">
        <v>3875732</v>
      </c>
      <c r="J31" s="19">
        <f t="shared" si="0"/>
        <v>0.14297873383037155</v>
      </c>
      <c r="K31" s="19">
        <f t="shared" si="1"/>
        <v>4.398058859148768</v>
      </c>
    </row>
    <row r="32" spans="1:11" ht="16.5" customHeight="1">
      <c r="A32" s="45"/>
      <c r="B32" s="38" t="s">
        <v>21</v>
      </c>
      <c r="C32" s="21"/>
      <c r="D32" s="18">
        <v>291539</v>
      </c>
      <c r="E32" s="18">
        <v>297356</v>
      </c>
      <c r="F32" s="18">
        <v>295372</v>
      </c>
      <c r="G32" s="18">
        <v>300947</v>
      </c>
      <c r="H32" s="19">
        <v>0</v>
      </c>
      <c r="I32" s="18">
        <v>299433</v>
      </c>
      <c r="J32" s="19">
        <f t="shared" si="0"/>
        <v>0.01104631362721407</v>
      </c>
      <c r="K32" s="19">
        <f t="shared" si="1"/>
        <v>-0.5030786151714373</v>
      </c>
    </row>
    <row r="33" spans="1:11" ht="16.5" customHeight="1">
      <c r="A33" s="45"/>
      <c r="B33" s="38" t="s">
        <v>22</v>
      </c>
      <c r="C33" s="21"/>
      <c r="D33" s="18">
        <v>713587</v>
      </c>
      <c r="E33" s="18">
        <v>665905</v>
      </c>
      <c r="F33" s="18">
        <v>667953</v>
      </c>
      <c r="G33" s="18">
        <v>677937</v>
      </c>
      <c r="H33" s="19">
        <v>0</v>
      </c>
      <c r="I33" s="18">
        <v>755251</v>
      </c>
      <c r="J33" s="19">
        <f t="shared" si="0"/>
        <v>0.027861790160961065</v>
      </c>
      <c r="K33" s="19">
        <f t="shared" si="1"/>
        <v>11.404304529771947</v>
      </c>
    </row>
    <row r="34" spans="1:11" ht="13.5" customHeight="1">
      <c r="A34" s="45"/>
      <c r="B34" s="34"/>
      <c r="C34" s="21"/>
      <c r="D34" s="18"/>
      <c r="E34" s="18"/>
      <c r="F34" s="18"/>
      <c r="G34" s="18"/>
      <c r="H34" s="19"/>
      <c r="I34" s="18"/>
      <c r="J34" s="19"/>
      <c r="K34" s="19"/>
    </row>
    <row r="35" spans="1:11" ht="16.5" customHeight="1">
      <c r="A35" s="59" t="s">
        <v>47</v>
      </c>
      <c r="B35" s="59"/>
      <c r="C35" s="28"/>
      <c r="D35" s="18">
        <v>100591456</v>
      </c>
      <c r="E35" s="18">
        <v>305016018</v>
      </c>
      <c r="F35" s="18">
        <v>314956420</v>
      </c>
      <c r="G35" s="18">
        <v>296451638</v>
      </c>
      <c r="H35" s="19">
        <v>11</v>
      </c>
      <c r="I35" s="18">
        <v>339065513</v>
      </c>
      <c r="J35" s="19">
        <f t="shared" si="0"/>
        <v>12.508387508291435</v>
      </c>
      <c r="K35" s="19">
        <f t="shared" si="1"/>
        <v>14.374646497989673</v>
      </c>
    </row>
    <row r="36" spans="1:11" ht="13.5" customHeight="1">
      <c r="A36" s="45"/>
      <c r="B36" s="45"/>
      <c r="C36" s="28"/>
      <c r="D36" s="18"/>
      <c r="E36" s="18"/>
      <c r="F36" s="18"/>
      <c r="G36" s="18"/>
      <c r="H36" s="19"/>
      <c r="I36" s="18"/>
      <c r="J36" s="19"/>
      <c r="K36" s="19"/>
    </row>
    <row r="37" spans="1:11" ht="16.5" customHeight="1">
      <c r="A37" s="59" t="s">
        <v>48</v>
      </c>
      <c r="B37" s="62"/>
      <c r="C37" s="29"/>
      <c r="D37" s="18">
        <v>3180033</v>
      </c>
      <c r="E37" s="18">
        <v>3132433</v>
      </c>
      <c r="F37" s="18">
        <v>2681112</v>
      </c>
      <c r="G37" s="18">
        <v>2715688</v>
      </c>
      <c r="H37" s="19">
        <v>0.1</v>
      </c>
      <c r="I37" s="18">
        <v>2648416</v>
      </c>
      <c r="J37" s="19">
        <f t="shared" si="0"/>
        <v>0.09770210281208744</v>
      </c>
      <c r="K37" s="19">
        <f t="shared" si="1"/>
        <v>-2.477162324979898</v>
      </c>
    </row>
    <row r="38" spans="1:11" ht="13.5" customHeight="1">
      <c r="A38" s="45"/>
      <c r="B38" s="46"/>
      <c r="C38" s="29"/>
      <c r="D38" s="18"/>
      <c r="E38" s="18"/>
      <c r="F38" s="18"/>
      <c r="G38" s="18"/>
      <c r="H38" s="19"/>
      <c r="I38" s="18"/>
      <c r="J38" s="19"/>
      <c r="K38" s="19"/>
    </row>
    <row r="39" spans="1:11" ht="16.5" customHeight="1">
      <c r="A39" s="59" t="s">
        <v>49</v>
      </c>
      <c r="B39" s="59"/>
      <c r="C39" s="28"/>
      <c r="D39" s="18">
        <v>22984871</v>
      </c>
      <c r="E39" s="18">
        <v>21447804</v>
      </c>
      <c r="F39" s="18">
        <v>14583819</v>
      </c>
      <c r="G39" s="18">
        <v>14122034</v>
      </c>
      <c r="H39" s="19">
        <v>0.5</v>
      </c>
      <c r="I39" s="18">
        <v>13954969</v>
      </c>
      <c r="J39" s="19">
        <f t="shared" si="0"/>
        <v>0.514809537465977</v>
      </c>
      <c r="K39" s="19">
        <f t="shared" si="1"/>
        <v>-1.183009472998009</v>
      </c>
    </row>
    <row r="40" spans="1:11" ht="13.5" customHeight="1">
      <c r="A40" s="45"/>
      <c r="B40" s="45"/>
      <c r="C40" s="28"/>
      <c r="D40" s="18"/>
      <c r="E40" s="18"/>
      <c r="F40" s="18"/>
      <c r="G40" s="18"/>
      <c r="H40" s="19"/>
      <c r="I40" s="18"/>
      <c r="J40" s="19"/>
      <c r="K40" s="19"/>
    </row>
    <row r="41" spans="1:11" ht="16.5" customHeight="1">
      <c r="A41" s="59" t="s">
        <v>50</v>
      </c>
      <c r="B41" s="59"/>
      <c r="C41" s="28"/>
      <c r="D41" s="18">
        <v>69775487</v>
      </c>
      <c r="E41" s="18">
        <v>69617699</v>
      </c>
      <c r="F41" s="18">
        <v>69654141</v>
      </c>
      <c r="G41" s="18">
        <v>69401922</v>
      </c>
      <c r="H41" s="19">
        <v>2.6</v>
      </c>
      <c r="I41" s="18">
        <v>68524279</v>
      </c>
      <c r="J41" s="19">
        <f t="shared" si="0"/>
        <v>2.527913345932876</v>
      </c>
      <c r="K41" s="19">
        <f t="shared" si="1"/>
        <v>-1.2645802518264526</v>
      </c>
    </row>
    <row r="42" spans="1:11" ht="16.5" customHeight="1">
      <c r="A42" s="45"/>
      <c r="B42" s="38" t="s">
        <v>23</v>
      </c>
      <c r="C42" s="20"/>
      <c r="D42" s="18">
        <v>17098347</v>
      </c>
      <c r="E42" s="18">
        <v>16775272</v>
      </c>
      <c r="F42" s="18">
        <v>17751945</v>
      </c>
      <c r="G42" s="18">
        <v>18428678</v>
      </c>
      <c r="H42" s="19">
        <v>0.7</v>
      </c>
      <c r="I42" s="18">
        <v>18819093</v>
      </c>
      <c r="J42" s="19">
        <f t="shared" si="0"/>
        <v>0.694250812227473</v>
      </c>
      <c r="K42" s="19">
        <f t="shared" si="1"/>
        <v>2.1185187564729313</v>
      </c>
    </row>
    <row r="43" spans="1:11" ht="16.5" customHeight="1">
      <c r="A43" s="45"/>
      <c r="B43" s="38" t="s">
        <v>24</v>
      </c>
      <c r="C43" s="20"/>
      <c r="D43" s="18">
        <v>38870151</v>
      </c>
      <c r="E43" s="18">
        <v>40028513</v>
      </c>
      <c r="F43" s="18">
        <v>39571922</v>
      </c>
      <c r="G43" s="18">
        <v>38711819</v>
      </c>
      <c r="H43" s="19">
        <v>1.4</v>
      </c>
      <c r="I43" s="18">
        <v>37439288</v>
      </c>
      <c r="J43" s="19">
        <f t="shared" si="0"/>
        <v>1.3811641242868762</v>
      </c>
      <c r="K43" s="19">
        <f t="shared" si="1"/>
        <v>-3.287189888958719</v>
      </c>
    </row>
    <row r="44" spans="1:11" ht="16.5" customHeight="1">
      <c r="A44" s="45"/>
      <c r="B44" s="38" t="s">
        <v>25</v>
      </c>
      <c r="C44" s="20"/>
      <c r="D44" s="18">
        <v>13806989</v>
      </c>
      <c r="E44" s="18">
        <v>12813914</v>
      </c>
      <c r="F44" s="18">
        <v>12330274</v>
      </c>
      <c r="G44" s="18">
        <v>12261425</v>
      </c>
      <c r="H44" s="19">
        <v>0.5</v>
      </c>
      <c r="I44" s="18">
        <v>12265898</v>
      </c>
      <c r="J44" s="19">
        <f t="shared" si="0"/>
        <v>0.4524984094185271</v>
      </c>
      <c r="K44" s="19">
        <f t="shared" si="1"/>
        <v>0.03648026228599832</v>
      </c>
    </row>
    <row r="45" spans="1:11" ht="13.5" customHeight="1">
      <c r="A45" s="45"/>
      <c r="B45" s="45"/>
      <c r="C45" s="20"/>
      <c r="D45" s="18"/>
      <c r="E45" s="18"/>
      <c r="F45" s="18"/>
      <c r="G45" s="18"/>
      <c r="H45" s="19"/>
      <c r="I45" s="18"/>
      <c r="J45" s="19"/>
      <c r="K45" s="19"/>
    </row>
    <row r="46" spans="1:11" ht="16.5" customHeight="1">
      <c r="A46" s="59" t="s">
        <v>51</v>
      </c>
      <c r="B46" s="59"/>
      <c r="C46" s="28"/>
      <c r="D46" s="18">
        <v>13702903</v>
      </c>
      <c r="E46" s="18">
        <v>15563383</v>
      </c>
      <c r="F46" s="18">
        <v>15190219</v>
      </c>
      <c r="G46" s="18">
        <v>14855497</v>
      </c>
      <c r="H46" s="19">
        <v>0.6</v>
      </c>
      <c r="I46" s="18">
        <v>14154786</v>
      </c>
      <c r="J46" s="19">
        <f t="shared" si="0"/>
        <v>0.522180940250737</v>
      </c>
      <c r="K46" s="19">
        <f t="shared" si="1"/>
        <v>-4.7168465652815295</v>
      </c>
    </row>
    <row r="47" spans="1:11" ht="13.5" customHeight="1">
      <c r="A47" s="45"/>
      <c r="B47" s="45"/>
      <c r="C47" s="28"/>
      <c r="D47" s="18"/>
      <c r="E47" s="18"/>
      <c r="F47" s="18"/>
      <c r="G47" s="18"/>
      <c r="H47" s="19"/>
      <c r="I47" s="18"/>
      <c r="J47" s="19"/>
      <c r="K47" s="19"/>
    </row>
    <row r="48" spans="1:11" ht="16.5" customHeight="1">
      <c r="A48" s="59" t="s">
        <v>52</v>
      </c>
      <c r="B48" s="59"/>
      <c r="C48" s="28"/>
      <c r="D48" s="18">
        <v>400355102</v>
      </c>
      <c r="E48" s="18">
        <v>401028833</v>
      </c>
      <c r="F48" s="18">
        <v>382752899</v>
      </c>
      <c r="G48" s="18">
        <v>396555092</v>
      </c>
      <c r="H48" s="19">
        <v>14.7</v>
      </c>
      <c r="I48" s="18">
        <f>SUM(I49:I52)</f>
        <v>348785183</v>
      </c>
      <c r="J48" s="19">
        <f t="shared" si="0"/>
        <v>12.86695360879814</v>
      </c>
      <c r="K48" s="19">
        <f t="shared" si="1"/>
        <v>-12.04622257126382</v>
      </c>
    </row>
    <row r="49" spans="1:11" ht="16.5" customHeight="1">
      <c r="A49" s="45"/>
      <c r="B49" s="38" t="s">
        <v>26</v>
      </c>
      <c r="C49" s="20"/>
      <c r="D49" s="18">
        <v>207394045</v>
      </c>
      <c r="E49" s="18">
        <v>205376311</v>
      </c>
      <c r="F49" s="18">
        <v>202887599</v>
      </c>
      <c r="G49" s="18">
        <v>199854066</v>
      </c>
      <c r="H49" s="19">
        <v>7.4</v>
      </c>
      <c r="I49" s="18">
        <v>196699652</v>
      </c>
      <c r="J49" s="19">
        <f t="shared" si="0"/>
        <v>7.256401419869772</v>
      </c>
      <c r="K49" s="19">
        <f t="shared" si="1"/>
        <v>-1.578358680978753</v>
      </c>
    </row>
    <row r="50" spans="1:11" ht="16.5" customHeight="1">
      <c r="A50" s="45"/>
      <c r="B50" s="38" t="s">
        <v>27</v>
      </c>
      <c r="C50" s="20"/>
      <c r="D50" s="18">
        <v>109268340</v>
      </c>
      <c r="E50" s="18">
        <v>104640082</v>
      </c>
      <c r="F50" s="18">
        <v>100593519</v>
      </c>
      <c r="G50" s="18">
        <v>90444655</v>
      </c>
      <c r="H50" s="19">
        <v>3.4</v>
      </c>
      <c r="I50" s="18">
        <v>79134435</v>
      </c>
      <c r="J50" s="19">
        <f t="shared" si="0"/>
        <v>2.9193301597432013</v>
      </c>
      <c r="K50" s="19">
        <f t="shared" si="1"/>
        <v>-12.505128136096044</v>
      </c>
    </row>
    <row r="51" spans="1:13" ht="16.5" customHeight="1">
      <c r="A51" s="45"/>
      <c r="B51" s="38" t="s">
        <v>28</v>
      </c>
      <c r="C51" s="20"/>
      <c r="D51" s="18">
        <v>8854156</v>
      </c>
      <c r="E51" s="18">
        <v>5701321</v>
      </c>
      <c r="F51" s="18">
        <v>10481024</v>
      </c>
      <c r="G51" s="18">
        <v>5436175</v>
      </c>
      <c r="H51" s="19">
        <v>0.2</v>
      </c>
      <c r="I51" s="18">
        <v>2484724</v>
      </c>
      <c r="J51" s="19">
        <f t="shared" si="0"/>
        <v>0.09166337905663656</v>
      </c>
      <c r="K51" s="19">
        <f t="shared" si="1"/>
        <v>-54.29278858756387</v>
      </c>
      <c r="M51" s="19"/>
    </row>
    <row r="52" spans="1:11" ht="16.5" customHeight="1">
      <c r="A52" s="45"/>
      <c r="B52" s="38" t="s">
        <v>25</v>
      </c>
      <c r="C52" s="20"/>
      <c r="D52" s="18">
        <v>74838561</v>
      </c>
      <c r="E52" s="18">
        <v>85311119</v>
      </c>
      <c r="F52" s="18">
        <v>68790757</v>
      </c>
      <c r="G52" s="18">
        <v>100820196</v>
      </c>
      <c r="H52" s="19">
        <v>3.7</v>
      </c>
      <c r="I52" s="18">
        <v>70466372</v>
      </c>
      <c r="J52" s="19">
        <f t="shared" si="0"/>
        <v>2.5995586501285297</v>
      </c>
      <c r="K52" s="19">
        <f t="shared" si="1"/>
        <v>-30.1068885047595</v>
      </c>
    </row>
    <row r="53" spans="1:11" ht="13.5" customHeight="1">
      <c r="A53" s="45"/>
      <c r="B53" s="45"/>
      <c r="C53" s="20"/>
      <c r="D53" s="18"/>
      <c r="E53" s="18"/>
      <c r="F53" s="18"/>
      <c r="G53" s="18"/>
      <c r="H53" s="19"/>
      <c r="I53" s="18"/>
      <c r="J53" s="19"/>
      <c r="K53" s="19"/>
    </row>
    <row r="54" spans="1:11" ht="16.5" customHeight="1">
      <c r="A54" s="59" t="s">
        <v>53</v>
      </c>
      <c r="B54" s="59"/>
      <c r="C54" s="28"/>
      <c r="D54" s="18">
        <v>11848701</v>
      </c>
      <c r="E54" s="18">
        <v>16867419</v>
      </c>
      <c r="F54" s="18">
        <v>12749968</v>
      </c>
      <c r="G54" s="18">
        <v>15321501</v>
      </c>
      <c r="H54" s="19">
        <v>0.6</v>
      </c>
      <c r="I54" s="18">
        <f>SUM(I55:I56)</f>
        <v>14056936</v>
      </c>
      <c r="J54" s="19">
        <f t="shared" si="0"/>
        <v>0.5185711785062971</v>
      </c>
      <c r="K54" s="19">
        <f t="shared" si="1"/>
        <v>-8.253532078873993</v>
      </c>
    </row>
    <row r="55" spans="1:11" ht="16.5" customHeight="1">
      <c r="A55" s="45"/>
      <c r="B55" s="38" t="s">
        <v>29</v>
      </c>
      <c r="C55" s="20"/>
      <c r="D55" s="18">
        <v>3631102</v>
      </c>
      <c r="E55" s="18">
        <v>2806265</v>
      </c>
      <c r="F55" s="18">
        <v>3153203</v>
      </c>
      <c r="G55" s="18">
        <v>2908349</v>
      </c>
      <c r="H55" s="19">
        <v>0.1</v>
      </c>
      <c r="I55" s="18">
        <v>2934883</v>
      </c>
      <c r="J55" s="19">
        <f t="shared" si="0"/>
        <v>0.10827009072874036</v>
      </c>
      <c r="K55" s="19">
        <f t="shared" si="1"/>
        <v>0.9123389249364511</v>
      </c>
    </row>
    <row r="56" spans="1:11" ht="16.5" customHeight="1">
      <c r="A56" s="45"/>
      <c r="B56" s="38" t="s">
        <v>30</v>
      </c>
      <c r="C56" s="20"/>
      <c r="D56" s="18">
        <v>8217599</v>
      </c>
      <c r="E56" s="18">
        <v>14061154</v>
      </c>
      <c r="F56" s="18">
        <v>9596765</v>
      </c>
      <c r="G56" s="18">
        <v>12413152</v>
      </c>
      <c r="H56" s="19">
        <v>0.5</v>
      </c>
      <c r="I56" s="18">
        <v>11122053</v>
      </c>
      <c r="J56" s="19">
        <f t="shared" si="0"/>
        <v>0.41030108777755664</v>
      </c>
      <c r="K56" s="19">
        <f t="shared" si="1"/>
        <v>-10.40105687902637</v>
      </c>
    </row>
    <row r="57" spans="1:11" ht="13.5" customHeight="1">
      <c r="A57" s="45"/>
      <c r="B57" s="45"/>
      <c r="C57" s="20"/>
      <c r="D57" s="18"/>
      <c r="E57" s="18"/>
      <c r="F57" s="18"/>
      <c r="G57" s="18"/>
      <c r="H57" s="19"/>
      <c r="I57" s="18"/>
      <c r="J57" s="19"/>
      <c r="K57" s="19"/>
    </row>
    <row r="58" spans="1:11" ht="16.5" customHeight="1">
      <c r="A58" s="59" t="s">
        <v>54</v>
      </c>
      <c r="B58" s="59"/>
      <c r="C58" s="28"/>
      <c r="D58" s="18">
        <v>827525</v>
      </c>
      <c r="E58" s="18">
        <v>683736</v>
      </c>
      <c r="F58" s="18">
        <v>370902</v>
      </c>
      <c r="G58" s="18">
        <v>447644</v>
      </c>
      <c r="H58" s="19">
        <v>0</v>
      </c>
      <c r="I58" s="18">
        <v>753040</v>
      </c>
      <c r="J58" s="19">
        <f t="shared" si="0"/>
        <v>0.027780224670752</v>
      </c>
      <c r="K58" s="19">
        <f t="shared" si="1"/>
        <v>68.2229628901538</v>
      </c>
    </row>
    <row r="59" spans="1:11" ht="13.5" customHeight="1">
      <c r="A59" s="45"/>
      <c r="B59" s="45"/>
      <c r="C59" s="28"/>
      <c r="D59" s="18"/>
      <c r="E59" s="18"/>
      <c r="F59" s="18"/>
      <c r="G59" s="18"/>
      <c r="H59" s="19"/>
      <c r="I59" s="18"/>
      <c r="J59" s="19"/>
      <c r="K59" s="19"/>
    </row>
    <row r="60" spans="1:11" ht="16.5" customHeight="1">
      <c r="A60" s="59" t="s">
        <v>55</v>
      </c>
      <c r="B60" s="59"/>
      <c r="C60" s="28"/>
      <c r="D60" s="18">
        <v>104925486</v>
      </c>
      <c r="E60" s="18">
        <v>7239112</v>
      </c>
      <c r="F60" s="18">
        <v>16426634</v>
      </c>
      <c r="G60" s="18">
        <v>72185319</v>
      </c>
      <c r="H60" s="19">
        <v>2.7</v>
      </c>
      <c r="I60" s="18">
        <v>126765576</v>
      </c>
      <c r="J60" s="19">
        <f t="shared" si="0"/>
        <v>4.676479578504844</v>
      </c>
      <c r="K60" s="19">
        <f t="shared" si="1"/>
        <v>75.61129846915271</v>
      </c>
    </row>
    <row r="61" spans="1:11" ht="13.5" customHeight="1">
      <c r="A61" s="45"/>
      <c r="B61" s="45"/>
      <c r="C61" s="28"/>
      <c r="D61" s="18"/>
      <c r="E61" s="18"/>
      <c r="F61" s="18"/>
      <c r="G61" s="18"/>
      <c r="H61" s="19"/>
      <c r="I61" s="18"/>
      <c r="J61" s="19"/>
      <c r="K61" s="19"/>
    </row>
    <row r="62" spans="1:11" ht="16.5" customHeight="1">
      <c r="A62" s="59" t="s">
        <v>56</v>
      </c>
      <c r="B62" s="59"/>
      <c r="C62" s="28"/>
      <c r="D62" s="18">
        <v>12845632</v>
      </c>
      <c r="E62" s="18">
        <v>2543011</v>
      </c>
      <c r="F62" s="18">
        <v>5583453</v>
      </c>
      <c r="G62" s="52" t="s">
        <v>43</v>
      </c>
      <c r="H62" s="52" t="s">
        <v>43</v>
      </c>
      <c r="I62" s="52" t="s">
        <v>43</v>
      </c>
      <c r="J62" s="52" t="s">
        <v>43</v>
      </c>
      <c r="K62" s="52" t="s">
        <v>43</v>
      </c>
    </row>
    <row r="63" spans="1:11" ht="13.5" customHeight="1">
      <c r="A63" s="45"/>
      <c r="B63" s="45"/>
      <c r="C63" s="28"/>
      <c r="D63" s="18"/>
      <c r="E63" s="18"/>
      <c r="F63" s="18"/>
      <c r="G63" s="18"/>
      <c r="H63" s="19"/>
      <c r="I63" s="18"/>
      <c r="J63" s="19"/>
      <c r="K63" s="19"/>
    </row>
    <row r="64" spans="1:11" ht="16.5" customHeight="1">
      <c r="A64" s="59" t="s">
        <v>57</v>
      </c>
      <c r="B64" s="59"/>
      <c r="C64" s="28"/>
      <c r="D64" s="18">
        <v>321984371</v>
      </c>
      <c r="E64" s="18">
        <v>339447397</v>
      </c>
      <c r="F64" s="18">
        <v>289357720</v>
      </c>
      <c r="G64" s="18">
        <v>330874832</v>
      </c>
      <c r="H64" s="19">
        <v>12.3</v>
      </c>
      <c r="I64" s="18">
        <f>SUM(I65:I72)</f>
        <v>448398515</v>
      </c>
      <c r="J64" s="19">
        <f t="shared" si="0"/>
        <v>16.5417660266806</v>
      </c>
      <c r="K64" s="19">
        <f aca="true" t="shared" si="2" ref="K64:K72">(I64/G64-1)*100</f>
        <v>35.51907598701855</v>
      </c>
    </row>
    <row r="65" spans="1:11" ht="16.5" customHeight="1">
      <c r="A65" s="45"/>
      <c r="B65" s="39" t="s">
        <v>31</v>
      </c>
      <c r="C65" s="22"/>
      <c r="D65" s="18">
        <v>5356410</v>
      </c>
      <c r="E65" s="18">
        <v>4671222</v>
      </c>
      <c r="F65" s="18">
        <v>4396186</v>
      </c>
      <c r="G65" s="18">
        <v>3387786</v>
      </c>
      <c r="H65" s="19">
        <v>0.1</v>
      </c>
      <c r="I65" s="18">
        <v>3298226</v>
      </c>
      <c r="J65" s="19">
        <f t="shared" si="0"/>
        <v>0.12167409340130098</v>
      </c>
      <c r="K65" s="19">
        <f t="shared" si="2"/>
        <v>-2.6436144431791098</v>
      </c>
    </row>
    <row r="66" spans="1:11" ht="16.5" customHeight="1">
      <c r="A66" s="45"/>
      <c r="B66" s="38" t="s">
        <v>32</v>
      </c>
      <c r="C66" s="20"/>
      <c r="D66" s="18">
        <v>39373</v>
      </c>
      <c r="E66" s="18">
        <v>3332</v>
      </c>
      <c r="F66" s="18">
        <v>18416</v>
      </c>
      <c r="G66" s="18">
        <v>11725</v>
      </c>
      <c r="H66" s="19">
        <v>0</v>
      </c>
      <c r="I66" s="18">
        <v>9686</v>
      </c>
      <c r="J66" s="19">
        <f t="shared" si="0"/>
        <v>0.00035732398831523406</v>
      </c>
      <c r="K66" s="19">
        <f t="shared" si="2"/>
        <v>-17.39019189765458</v>
      </c>
    </row>
    <row r="67" spans="1:11" ht="16.5" customHeight="1">
      <c r="A67" s="45"/>
      <c r="B67" s="39" t="s">
        <v>33</v>
      </c>
      <c r="C67" s="22"/>
      <c r="D67" s="18">
        <v>200800</v>
      </c>
      <c r="E67" s="18">
        <v>200200</v>
      </c>
      <c r="F67" s="18">
        <v>0</v>
      </c>
      <c r="G67" s="18">
        <v>4711202</v>
      </c>
      <c r="H67" s="19">
        <v>0.2</v>
      </c>
      <c r="I67" s="18">
        <v>4520847</v>
      </c>
      <c r="J67" s="19">
        <f t="shared" si="0"/>
        <v>0.1667775222592361</v>
      </c>
      <c r="K67" s="19">
        <f t="shared" si="2"/>
        <v>-4.040476294584694</v>
      </c>
    </row>
    <row r="68" spans="1:12" ht="16.5" customHeight="1">
      <c r="A68" s="45"/>
      <c r="B68" s="38" t="s">
        <v>34</v>
      </c>
      <c r="C68" s="20"/>
      <c r="D68" s="18">
        <v>274920560</v>
      </c>
      <c r="E68" s="18">
        <v>280508942</v>
      </c>
      <c r="F68" s="18">
        <v>241210339</v>
      </c>
      <c r="G68" s="18">
        <v>278553332</v>
      </c>
      <c r="H68" s="19">
        <v>10.3</v>
      </c>
      <c r="I68" s="18">
        <v>397322029</v>
      </c>
      <c r="J68" s="19">
        <f t="shared" si="0"/>
        <v>14.657515181476471</v>
      </c>
      <c r="K68" s="19">
        <f t="shared" si="2"/>
        <v>42.637686703385036</v>
      </c>
      <c r="L68" s="19"/>
    </row>
    <row r="69" spans="1:11" ht="16.5" customHeight="1">
      <c r="A69" s="45"/>
      <c r="B69" s="38" t="s">
        <v>35</v>
      </c>
      <c r="C69" s="20"/>
      <c r="D69" s="18">
        <v>3885071</v>
      </c>
      <c r="E69" s="18">
        <v>4480184</v>
      </c>
      <c r="F69" s="18">
        <v>4288253</v>
      </c>
      <c r="G69" s="18">
        <v>4245210</v>
      </c>
      <c r="H69" s="19">
        <v>0.2</v>
      </c>
      <c r="I69" s="18">
        <v>4571839</v>
      </c>
      <c r="J69" s="19">
        <f t="shared" si="0"/>
        <v>0.1686586563509324</v>
      </c>
      <c r="K69" s="19">
        <f t="shared" si="2"/>
        <v>7.6940598933857185</v>
      </c>
    </row>
    <row r="70" spans="1:11" ht="16.5" customHeight="1">
      <c r="A70" s="45"/>
      <c r="B70" s="38" t="s">
        <v>36</v>
      </c>
      <c r="C70" s="20"/>
      <c r="D70" s="18">
        <v>19961407</v>
      </c>
      <c r="E70" s="18">
        <v>22740161</v>
      </c>
      <c r="F70" s="18">
        <v>21319869</v>
      </c>
      <c r="G70" s="18">
        <v>24101654</v>
      </c>
      <c r="H70" s="19">
        <v>0.9</v>
      </c>
      <c r="I70" s="18">
        <v>24201791</v>
      </c>
      <c r="J70" s="19">
        <f t="shared" si="0"/>
        <v>0.8928226806206625</v>
      </c>
      <c r="K70" s="19">
        <f t="shared" si="2"/>
        <v>0.4154777095381146</v>
      </c>
    </row>
    <row r="71" spans="1:11" ht="16.5" customHeight="1">
      <c r="A71" s="45"/>
      <c r="B71" s="38" t="s">
        <v>37</v>
      </c>
      <c r="C71" s="20"/>
      <c r="D71" s="18">
        <v>3297326</v>
      </c>
      <c r="E71" s="18">
        <v>3020666</v>
      </c>
      <c r="F71" s="18">
        <v>2476918</v>
      </c>
      <c r="G71" s="18">
        <v>1687807</v>
      </c>
      <c r="H71" s="19">
        <v>0.1</v>
      </c>
      <c r="I71" s="18">
        <v>1466976</v>
      </c>
      <c r="J71" s="19">
        <f t="shared" si="0"/>
        <v>0.05411787271141119</v>
      </c>
      <c r="K71" s="19">
        <f t="shared" si="2"/>
        <v>-13.083901180644474</v>
      </c>
    </row>
    <row r="72" spans="1:11" ht="16.5" customHeight="1">
      <c r="A72" s="45"/>
      <c r="B72" s="38" t="s">
        <v>38</v>
      </c>
      <c r="C72" s="20"/>
      <c r="D72" s="18">
        <v>14323424</v>
      </c>
      <c r="E72" s="18">
        <v>23822690</v>
      </c>
      <c r="F72" s="18">
        <v>15647739</v>
      </c>
      <c r="G72" s="18">
        <v>14176116</v>
      </c>
      <c r="H72" s="19">
        <v>0.5</v>
      </c>
      <c r="I72" s="18">
        <v>13007121</v>
      </c>
      <c r="J72" s="19">
        <f t="shared" si="0"/>
        <v>0.47984269587227296</v>
      </c>
      <c r="K72" s="19">
        <f t="shared" si="2"/>
        <v>-8.246229079953915</v>
      </c>
    </row>
    <row r="73" spans="1:11" ht="13.5" customHeight="1">
      <c r="A73" s="45"/>
      <c r="B73" s="38"/>
      <c r="C73" s="20"/>
      <c r="D73" s="18"/>
      <c r="E73" s="18"/>
      <c r="F73" s="18"/>
      <c r="G73" s="18"/>
      <c r="H73" s="19"/>
      <c r="I73" s="18"/>
      <c r="J73" s="19"/>
      <c r="K73" s="19"/>
    </row>
    <row r="74" spans="1:11" ht="16.5" customHeight="1">
      <c r="A74" s="59" t="s">
        <v>58</v>
      </c>
      <c r="B74" s="59"/>
      <c r="C74" s="28"/>
      <c r="D74" s="49">
        <v>370842685</v>
      </c>
      <c r="E74" s="49">
        <v>339210532</v>
      </c>
      <c r="F74" s="49">
        <v>328905058</v>
      </c>
      <c r="G74" s="49">
        <v>335620986</v>
      </c>
      <c r="H74" s="19">
        <v>12.5</v>
      </c>
      <c r="I74" s="49">
        <v>316818056</v>
      </c>
      <c r="J74" s="19">
        <f t="shared" si="0"/>
        <v>11.68766171176948</v>
      </c>
      <c r="K74" s="19">
        <f>(I74/G74-1)*100</f>
        <v>-5.602429759860128</v>
      </c>
    </row>
    <row r="75" spans="1:11" ht="7.5" customHeight="1">
      <c r="A75" s="47"/>
      <c r="B75" s="47"/>
      <c r="C75" s="31"/>
      <c r="D75" s="23"/>
      <c r="E75" s="23"/>
      <c r="F75" s="23"/>
      <c r="G75" s="23" t="s">
        <v>59</v>
      </c>
      <c r="H75" s="51"/>
      <c r="I75" s="23"/>
      <c r="J75" s="24"/>
      <c r="K75" s="24"/>
    </row>
    <row r="76" spans="1:3" ht="18" customHeight="1">
      <c r="A76" s="11" t="s">
        <v>39</v>
      </c>
      <c r="B76"/>
      <c r="C76"/>
    </row>
  </sheetData>
  <mergeCells count="18">
    <mergeCell ref="J5:J6"/>
    <mergeCell ref="A62:B62"/>
    <mergeCell ref="A64:B64"/>
    <mergeCell ref="A8:B8"/>
    <mergeCell ref="A10:B10"/>
    <mergeCell ref="A29:B29"/>
    <mergeCell ref="A35:B35"/>
    <mergeCell ref="A27:B27"/>
    <mergeCell ref="A74:B74"/>
    <mergeCell ref="H5:H6"/>
    <mergeCell ref="A48:B48"/>
    <mergeCell ref="A54:B54"/>
    <mergeCell ref="A58:B58"/>
    <mergeCell ref="A60:B60"/>
    <mergeCell ref="A37:B37"/>
    <mergeCell ref="A39:B39"/>
    <mergeCell ref="A41:B41"/>
    <mergeCell ref="A46:B46"/>
  </mergeCells>
  <printOptions/>
  <pageMargins left="0.5905511811023623" right="0.5905511811023623" top="0.5905511811023623" bottom="0.5905511811023623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2004-01-08T05:27:11Z</cp:lastPrinted>
  <dcterms:created xsi:type="dcterms:W3CDTF">1998-01-30T11:59:55Z</dcterms:created>
  <dcterms:modified xsi:type="dcterms:W3CDTF">2004-03-18T08:36:05Z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-1587354426</vt:i4>
  </property>
  <property fmtid="{D5CDD505-2E9C-101B-9397-08002B2CF9AE}" pid="3" name="_EmailSubject">
    <vt:lpwstr>18，19章送ります</vt:lpwstr>
  </property>
  <property fmtid="{D5CDD505-2E9C-101B-9397-08002B2CF9AE}" pid="4" name="_AuthorEmail">
    <vt:lpwstr>TairaH@mbox.pref.osaka.jp</vt:lpwstr>
  </property>
  <property fmtid="{D5CDD505-2E9C-101B-9397-08002B2CF9AE}" pid="5" name="_AuthorEmailDisplayName">
    <vt:lpwstr>平 英樹</vt:lpwstr>
  </property>
  <property fmtid="{D5CDD505-2E9C-101B-9397-08002B2CF9AE}" pid="6" name="_PreviousAdHocReviewCycleID">
    <vt:i4>1579781296</vt:i4>
  </property>
  <property fmtid="{D5CDD505-2E9C-101B-9397-08002B2CF9AE}" pid="7" name="_ReviewingToolsShownOnce">
    <vt:lpwstr/>
  </property>
</Properties>
</file>