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05" windowHeight="8970" tabRatio="300" activeTab="0"/>
  </bookViews>
  <sheets>
    <sheet name="n-20-03" sheetId="1" r:id="rId1"/>
  </sheets>
  <definedNames/>
  <calcPr fullCalcOnLoad="1"/>
</workbook>
</file>

<file path=xl/sharedStrings.xml><?xml version="1.0" encoding="utf-8"?>
<sst xmlns="http://schemas.openxmlformats.org/spreadsheetml/2006/main" count="260" uniqueCount="78">
  <si>
    <t>（各年５月１日現在）</t>
  </si>
  <si>
    <t>市町村</t>
  </si>
  <si>
    <t>総              数</t>
  </si>
  <si>
    <t>３      学      年</t>
  </si>
  <si>
    <t>４      学      年</t>
  </si>
  <si>
    <t>５      学      年</t>
  </si>
  <si>
    <t>６      学      年</t>
  </si>
  <si>
    <t>計</t>
  </si>
  <si>
    <t>男</t>
  </si>
  <si>
    <t>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</si>
  <si>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</si>
  <si>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</si>
  <si>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</si>
  <si>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</si>
  <si>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</si>
  <si>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</si>
  <si>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</si>
  <si>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</si>
  <si>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</si>
  <si>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</si>
  <si>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</si>
  <si>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</si>
  <si>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</si>
  <si>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</si>
  <si>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</si>
  <si>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</si>
  <si>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</si>
  <si>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</si>
  <si>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</si>
  <si>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</si>
  <si>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</si>
  <si>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</si>
  <si>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</si>
  <si>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</si>
  <si>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</si>
  <si>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</si>
  <si>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</si>
  <si>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</si>
  <si>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</si>
  <si>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</si>
  <si>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</si>
  <si>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</si>
  <si>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</si>
  <si>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</si>
  <si>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</si>
  <si>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</si>
  <si>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</si>
  <si>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</si>
  <si>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</si>
  <si>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</si>
  <si>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</si>
  <si>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</si>
  <si>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</si>
  <si>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</si>
  <si>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</si>
  <si>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</si>
  <si>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</si>
  <si>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</si>
  <si>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</si>
  <si>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</si>
  <si>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</si>
  <si>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</si>
  <si>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美原町</t>
  </si>
  <si>
    <t xml:space="preserve">  資  料    大阪府企画調整部統計課「大阪の学校統計」</t>
  </si>
  <si>
    <t>２      学      年</t>
  </si>
  <si>
    <t>計</t>
  </si>
  <si>
    <t>女</t>
  </si>
  <si>
    <t>計</t>
  </si>
  <si>
    <t>市  町  村  、  学  年  別</t>
  </si>
  <si>
    <t>　小  学  校　の  児  童  数</t>
  </si>
  <si>
    <r>
      <t xml:space="preserve">      １</t>
    </r>
    <r>
      <rPr>
        <sz val="11"/>
        <rFont val="ＭＳ 明朝"/>
        <family val="1"/>
      </rPr>
      <t xml:space="preserve"> ３</t>
    </r>
  </si>
  <si>
    <r>
      <t xml:space="preserve">      １</t>
    </r>
    <r>
      <rPr>
        <sz val="11"/>
        <rFont val="ＭＳ 明朝"/>
        <family val="1"/>
      </rPr>
      <t xml:space="preserve"> ４</t>
    </r>
  </si>
  <si>
    <t xml:space="preserve">          第 ３ 表</t>
  </si>
  <si>
    <r>
      <t>平成</t>
    </r>
    <r>
      <rPr>
        <sz val="11"/>
        <rFont val="ＭＳ 明朝"/>
        <family val="1"/>
      </rPr>
      <t>１２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</si>
  <si>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５</t>
    </r>
  </si>
  <si>
    <t>平成１６年</t>
  </si>
  <si>
    <t xml:space="preserve">        </t>
  </si>
  <si>
    <t>１      学      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</si>
</sst>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 quotePrefix="1">
      <alignment horizontal="centerContinuous"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Alignment="1" applyProtection="1" quotePrefix="1">
      <alignment horizontal="right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176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176" fontId="0" fillId="0" borderId="3" xfId="0" applyNumberFormat="1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6" xfId="0" applyFont="1" applyBorder="1" applyAlignment="1" applyProtection="1">
      <alignment horizontal="distributed" vertical="center"/>
      <protection/>
    </xf>
    <xf numFmtId="0" fontId="0" fillId="0" borderId="2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176" fontId="0" fillId="0" borderId="0" xfId="0" applyNumberFormat="1" applyFont="1" applyAlignment="1" applyProtection="1" quotePrefix="1">
      <alignment horizontal="right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7" xfId="0" applyFont="1" applyBorder="1" applyAlignment="1" applyProtection="1">
      <alignment horizontal="distributed" vertical="top"/>
      <protection/>
    </xf>
    <xf numFmtId="176" fontId="0" fillId="0" borderId="8" xfId="0" applyNumberFormat="1" applyFont="1" applyBorder="1" applyAlignment="1" applyProtection="1">
      <alignment horizontal="right" vertical="top"/>
      <protection/>
    </xf>
    <xf numFmtId="176" fontId="0" fillId="0" borderId="8" xfId="0" applyNumberFormat="1" applyFont="1" applyBorder="1" applyAlignment="1" applyProtection="1">
      <alignment horizontal="right" vertical="center"/>
      <protection/>
    </xf>
    <xf numFmtId="176" fontId="0" fillId="0" borderId="8" xfId="0" applyNumberFormat="1" applyFont="1" applyBorder="1" applyAlignment="1" applyProtection="1" quotePrefix="1">
      <alignment horizontal="right" vertical="top"/>
      <protection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 vertical="center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7" xfId="0" applyFont="1" applyBorder="1" applyAlignment="1" applyProtection="1" quotePrefix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showGridLines="0" tabSelected="1" zoomScale="75" zoomScaleNormal="75" zoomScaleSheetLayoutView="25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4.59765625" style="13" customWidth="1"/>
    <col min="2" max="2" width="13.19921875" style="13" customWidth="1"/>
    <col min="3" max="4" width="12.8984375" style="13" customWidth="1"/>
    <col min="5" max="5" width="13.19921875" style="13" customWidth="1"/>
    <col min="6" max="7" width="12.8984375" style="13" customWidth="1"/>
    <col min="8" max="8" width="13.19921875" style="13" customWidth="1"/>
    <col min="9" max="10" width="12.8984375" style="13" customWidth="1"/>
    <col min="11" max="11" width="11.3984375" style="13" customWidth="1"/>
    <col min="12" max="13" width="10.69921875" style="13" customWidth="1"/>
    <col min="14" max="14" width="11.3984375" style="13" customWidth="1"/>
    <col min="15" max="16" width="10.69921875" style="13" customWidth="1"/>
    <col min="17" max="17" width="11.3984375" style="13" customWidth="1"/>
    <col min="18" max="19" width="10.69921875" style="13" customWidth="1"/>
    <col min="20" max="20" width="11.3984375" style="13" customWidth="1"/>
    <col min="21" max="22" width="10.69921875" style="13" customWidth="1"/>
    <col min="23" max="16384" width="9" style="13" customWidth="1"/>
  </cols>
  <sheetData>
    <row r="1" spans="1:11" ht="21.75" customHeight="1">
      <c r="A1" s="2" t="s">
        <v>72</v>
      </c>
      <c r="B1" s="3"/>
      <c r="C1" s="4"/>
      <c r="D1" s="15"/>
      <c r="E1" s="16"/>
      <c r="F1" s="15"/>
      <c r="G1" s="15"/>
      <c r="H1" s="15"/>
      <c r="I1" s="15"/>
      <c r="J1" s="11" t="s">
        <v>68</v>
      </c>
      <c r="K1" s="12" t="s">
        <v>69</v>
      </c>
    </row>
    <row r="2" spans="5:9" ht="24" customHeight="1">
      <c r="E2" s="14"/>
      <c r="I2" s="17"/>
    </row>
    <row r="3" spans="5:22" s="18" customFormat="1" ht="15" customHeight="1" thickBot="1">
      <c r="E3" s="19"/>
      <c r="I3" s="20"/>
      <c r="U3" s="21"/>
      <c r="V3" s="22" t="s">
        <v>0</v>
      </c>
    </row>
    <row r="4" spans="1:22" ht="28.5" customHeight="1">
      <c r="A4" s="46" t="s">
        <v>1</v>
      </c>
      <c r="B4" s="23" t="s">
        <v>2</v>
      </c>
      <c r="C4" s="23"/>
      <c r="D4" s="24"/>
      <c r="E4" s="24" t="s">
        <v>77</v>
      </c>
      <c r="F4" s="23"/>
      <c r="G4" s="23"/>
      <c r="H4" s="24" t="s">
        <v>64</v>
      </c>
      <c r="I4" s="25"/>
      <c r="J4" s="26"/>
      <c r="K4" s="23" t="s">
        <v>3</v>
      </c>
      <c r="L4" s="23"/>
      <c r="M4" s="23"/>
      <c r="N4" s="24" t="s">
        <v>4</v>
      </c>
      <c r="O4" s="23"/>
      <c r="P4" s="23"/>
      <c r="Q4" s="24" t="s">
        <v>5</v>
      </c>
      <c r="R4" s="23"/>
      <c r="S4" s="23"/>
      <c r="T4" s="24" t="s">
        <v>6</v>
      </c>
      <c r="U4" s="23"/>
      <c r="V4" s="23"/>
    </row>
    <row r="5" spans="1:22" ht="28.5" customHeight="1">
      <c r="A5" s="47"/>
      <c r="B5" s="27" t="s">
        <v>7</v>
      </c>
      <c r="C5" s="27" t="s">
        <v>8</v>
      </c>
      <c r="D5" s="27" t="s">
        <v>9</v>
      </c>
      <c r="E5" s="9" t="s">
        <v>65</v>
      </c>
      <c r="F5" s="27" t="s">
        <v>8</v>
      </c>
      <c r="G5" s="27" t="s">
        <v>66</v>
      </c>
      <c r="H5" s="27" t="s">
        <v>67</v>
      </c>
      <c r="I5" s="27" t="s">
        <v>8</v>
      </c>
      <c r="J5" s="27" t="s">
        <v>9</v>
      </c>
      <c r="K5" s="27" t="s">
        <v>7</v>
      </c>
      <c r="L5" s="27" t="s">
        <v>8</v>
      </c>
      <c r="M5" s="27" t="s">
        <v>9</v>
      </c>
      <c r="N5" s="27" t="s">
        <v>7</v>
      </c>
      <c r="O5" s="27" t="s">
        <v>8</v>
      </c>
      <c r="P5" s="27" t="s">
        <v>9</v>
      </c>
      <c r="Q5" s="27" t="s">
        <v>7</v>
      </c>
      <c r="R5" s="27" t="s">
        <v>8</v>
      </c>
      <c r="S5" s="27" t="s">
        <v>9</v>
      </c>
      <c r="T5" s="27" t="s">
        <v>7</v>
      </c>
      <c r="U5" s="27" t="s">
        <v>8</v>
      </c>
      <c r="V5" s="28" t="s">
        <v>9</v>
      </c>
    </row>
    <row r="6" spans="1:22" ht="15" customHeight="1">
      <c r="A6" s="29"/>
      <c r="B6" s="30" t="s">
        <v>10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5" customHeight="1">
      <c r="A7" s="31" t="s">
        <v>73</v>
      </c>
      <c r="B7" s="10">
        <v>484963</v>
      </c>
      <c r="C7" s="10">
        <v>248309</v>
      </c>
      <c r="D7" s="10">
        <v>236654</v>
      </c>
      <c r="E7" s="10">
        <v>80097</v>
      </c>
      <c r="F7" s="10">
        <v>41013</v>
      </c>
      <c r="G7" s="10">
        <v>39084</v>
      </c>
      <c r="H7" s="10">
        <v>81439</v>
      </c>
      <c r="I7" s="10">
        <v>41748</v>
      </c>
      <c r="J7" s="10">
        <v>39691</v>
      </c>
      <c r="K7" s="10">
        <v>80329</v>
      </c>
      <c r="L7" s="10">
        <v>41259</v>
      </c>
      <c r="M7" s="10">
        <v>39070</v>
      </c>
      <c r="N7" s="10">
        <v>79823</v>
      </c>
      <c r="O7" s="10">
        <v>40692</v>
      </c>
      <c r="P7" s="10">
        <v>39131</v>
      </c>
      <c r="Q7" s="10">
        <v>79844</v>
      </c>
      <c r="R7" s="10">
        <v>40735</v>
      </c>
      <c r="S7" s="10">
        <v>39109</v>
      </c>
      <c r="T7" s="10">
        <v>83431</v>
      </c>
      <c r="U7" s="10">
        <v>42862</v>
      </c>
      <c r="V7" s="10">
        <v>40569</v>
      </c>
    </row>
    <row r="8" spans="1:22" ht="15" customHeight="1">
      <c r="A8" s="33" t="s">
        <v>70</v>
      </c>
      <c r="B8" s="10">
        <v>484045</v>
      </c>
      <c r="C8" s="10">
        <v>247529</v>
      </c>
      <c r="D8" s="10">
        <v>236516</v>
      </c>
      <c r="E8" s="10">
        <v>84179</v>
      </c>
      <c r="F8" s="10">
        <v>42978</v>
      </c>
      <c r="G8" s="10">
        <v>41201</v>
      </c>
      <c r="H8" s="10">
        <v>79759</v>
      </c>
      <c r="I8" s="10">
        <v>40848</v>
      </c>
      <c r="J8" s="10">
        <v>38911</v>
      </c>
      <c r="K8" s="10">
        <v>80997</v>
      </c>
      <c r="L8" s="10">
        <v>41563</v>
      </c>
      <c r="M8" s="10">
        <v>39434</v>
      </c>
      <c r="N8" s="10">
        <v>80028</v>
      </c>
      <c r="O8" s="10">
        <v>41078</v>
      </c>
      <c r="P8" s="10">
        <v>38950</v>
      </c>
      <c r="Q8" s="10">
        <v>79501</v>
      </c>
      <c r="R8" s="10">
        <v>40509</v>
      </c>
      <c r="S8" s="10">
        <v>38992</v>
      </c>
      <c r="T8" s="10">
        <v>79581</v>
      </c>
      <c r="U8" s="10">
        <v>40553</v>
      </c>
      <c r="V8" s="10">
        <v>39028</v>
      </c>
    </row>
    <row r="9" spans="1:22" ht="15" customHeight="1">
      <c r="A9" s="33" t="s">
        <v>71</v>
      </c>
      <c r="B9" s="10">
        <v>484928</v>
      </c>
      <c r="C9" s="10">
        <v>248265</v>
      </c>
      <c r="D9" s="10">
        <v>236663</v>
      </c>
      <c r="E9" s="10">
        <v>81706</v>
      </c>
      <c r="F9" s="10">
        <v>41831</v>
      </c>
      <c r="G9" s="10">
        <v>39875</v>
      </c>
      <c r="H9" s="10">
        <v>83873</v>
      </c>
      <c r="I9" s="10">
        <v>42860</v>
      </c>
      <c r="J9" s="10">
        <v>41013</v>
      </c>
      <c r="K9" s="10">
        <v>79327</v>
      </c>
      <c r="L9" s="10">
        <v>40652</v>
      </c>
      <c r="M9" s="10">
        <v>38675</v>
      </c>
      <c r="N9" s="10">
        <v>80873</v>
      </c>
      <c r="O9" s="10">
        <v>41463</v>
      </c>
      <c r="P9" s="10">
        <v>39410</v>
      </c>
      <c r="Q9" s="10">
        <v>79817</v>
      </c>
      <c r="R9" s="10">
        <v>41032</v>
      </c>
      <c r="S9" s="10">
        <v>38785</v>
      </c>
      <c r="T9" s="10">
        <v>79332</v>
      </c>
      <c r="U9" s="10">
        <v>40427</v>
      </c>
      <c r="V9" s="10">
        <v>38905</v>
      </c>
    </row>
    <row r="10" spans="1:22" ht="15" customHeight="1">
      <c r="A10" s="33" t="s">
        <v>74</v>
      </c>
      <c r="B10" s="10">
        <v>489032</v>
      </c>
      <c r="C10" s="10">
        <v>250617</v>
      </c>
      <c r="D10" s="45">
        <v>238415</v>
      </c>
      <c r="E10" s="10">
        <v>84142</v>
      </c>
      <c r="F10" s="10">
        <v>43129</v>
      </c>
      <c r="G10" s="10">
        <v>41013</v>
      </c>
      <c r="H10" s="10">
        <v>81470</v>
      </c>
      <c r="I10" s="10">
        <v>41709</v>
      </c>
      <c r="J10" s="10">
        <v>39761</v>
      </c>
      <c r="K10" s="10">
        <v>83767</v>
      </c>
      <c r="L10" s="10">
        <v>42848</v>
      </c>
      <c r="M10" s="10">
        <v>40919</v>
      </c>
      <c r="N10" s="10">
        <v>79107</v>
      </c>
      <c r="O10" s="10">
        <v>40579</v>
      </c>
      <c r="P10" s="10">
        <v>38528</v>
      </c>
      <c r="Q10" s="10">
        <v>80781</v>
      </c>
      <c r="R10" s="10">
        <v>41389</v>
      </c>
      <c r="S10" s="10">
        <v>39392</v>
      </c>
      <c r="T10" s="32">
        <v>79765</v>
      </c>
      <c r="U10" s="10">
        <v>40963</v>
      </c>
      <c r="V10" s="10">
        <v>38802</v>
      </c>
    </row>
    <row r="11" spans="1:22" ht="9.75" customHeight="1">
      <c r="A11" s="34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2"/>
      <c r="U11" s="10"/>
      <c r="V11" s="10"/>
    </row>
    <row r="12" spans="1:22" s="1" customFormat="1" ht="15" customHeight="1">
      <c r="A12" s="5" t="s">
        <v>75</v>
      </c>
      <c r="B12" s="6">
        <f>SUM(B14:B21)</f>
        <v>493003</v>
      </c>
      <c r="C12" s="6">
        <f aca="true" t="shared" si="0" ref="C12:V12">SUM(C14:C21)</f>
        <v>252613</v>
      </c>
      <c r="D12" s="44">
        <f t="shared" si="0"/>
        <v>240390</v>
      </c>
      <c r="E12" s="6">
        <f t="shared" si="0"/>
        <v>84437</v>
      </c>
      <c r="F12" s="6">
        <f t="shared" si="0"/>
        <v>43338</v>
      </c>
      <c r="G12" s="6">
        <f t="shared" si="0"/>
        <v>41099</v>
      </c>
      <c r="H12" s="6">
        <f t="shared" si="0"/>
        <v>83893</v>
      </c>
      <c r="I12" s="6">
        <f t="shared" si="0"/>
        <v>42993</v>
      </c>
      <c r="J12" s="6">
        <f t="shared" si="0"/>
        <v>40900</v>
      </c>
      <c r="K12" s="6">
        <f t="shared" si="0"/>
        <v>81302</v>
      </c>
      <c r="L12" s="6">
        <f t="shared" si="0"/>
        <v>41660</v>
      </c>
      <c r="M12" s="6">
        <f t="shared" si="0"/>
        <v>39642</v>
      </c>
      <c r="N12" s="6">
        <f t="shared" si="0"/>
        <v>83642</v>
      </c>
      <c r="O12" s="6">
        <f t="shared" si="0"/>
        <v>42764</v>
      </c>
      <c r="P12" s="6">
        <f t="shared" si="0"/>
        <v>40878</v>
      </c>
      <c r="Q12" s="6">
        <f t="shared" si="0"/>
        <v>79067</v>
      </c>
      <c r="R12" s="6">
        <f t="shared" si="0"/>
        <v>40536</v>
      </c>
      <c r="S12" s="6">
        <f t="shared" si="0"/>
        <v>38531</v>
      </c>
      <c r="T12" s="8">
        <f t="shared" si="0"/>
        <v>80662</v>
      </c>
      <c r="U12" s="6">
        <f t="shared" si="0"/>
        <v>41322</v>
      </c>
      <c r="V12" s="6">
        <f t="shared" si="0"/>
        <v>39340</v>
      </c>
    </row>
    <row r="13" spans="1:4" s="1" customFormat="1" ht="9.75" customHeight="1">
      <c r="A13" s="7"/>
      <c r="D13" s="43"/>
    </row>
    <row r="14" spans="1:22" s="1" customFormat="1" ht="15" customHeight="1">
      <c r="A14" s="7" t="s">
        <v>11</v>
      </c>
      <c r="B14" s="6">
        <f>SUM(B23)</f>
        <v>127075</v>
      </c>
      <c r="C14" s="6">
        <f aca="true" t="shared" si="1" ref="C14:V14">SUM(C23)</f>
        <v>64986</v>
      </c>
      <c r="D14" s="6">
        <f t="shared" si="1"/>
        <v>62089</v>
      </c>
      <c r="E14" s="6">
        <f t="shared" si="1"/>
        <v>21719</v>
      </c>
      <c r="F14" s="6">
        <f t="shared" si="1"/>
        <v>11185</v>
      </c>
      <c r="G14" s="6">
        <f t="shared" si="1"/>
        <v>10534</v>
      </c>
      <c r="H14" s="6">
        <f t="shared" si="1"/>
        <v>21424</v>
      </c>
      <c r="I14" s="6">
        <f t="shared" si="1"/>
        <v>10987</v>
      </c>
      <c r="J14" s="6">
        <f t="shared" si="1"/>
        <v>10437</v>
      </c>
      <c r="K14" s="6">
        <f t="shared" si="1"/>
        <v>21012</v>
      </c>
      <c r="L14" s="6">
        <f t="shared" si="1"/>
        <v>10731</v>
      </c>
      <c r="M14" s="6">
        <f t="shared" si="1"/>
        <v>10281</v>
      </c>
      <c r="N14" s="6">
        <f t="shared" si="1"/>
        <v>21692</v>
      </c>
      <c r="O14" s="6">
        <f t="shared" si="1"/>
        <v>10998</v>
      </c>
      <c r="P14" s="6">
        <f t="shared" si="1"/>
        <v>10694</v>
      </c>
      <c r="Q14" s="6">
        <f t="shared" si="1"/>
        <v>20500</v>
      </c>
      <c r="R14" s="6">
        <f t="shared" si="1"/>
        <v>10469</v>
      </c>
      <c r="S14" s="6">
        <f t="shared" si="1"/>
        <v>10031</v>
      </c>
      <c r="T14" s="8">
        <f t="shared" si="1"/>
        <v>20728</v>
      </c>
      <c r="U14" s="8">
        <f t="shared" si="1"/>
        <v>10616</v>
      </c>
      <c r="V14" s="6">
        <f t="shared" si="1"/>
        <v>10112</v>
      </c>
    </row>
    <row r="15" spans="1:22" s="1" customFormat="1" ht="15" customHeight="1">
      <c r="A15" s="7" t="s">
        <v>12</v>
      </c>
      <c r="B15" s="6">
        <f>SUM(B29,B31,B36,B51,B63)</f>
        <v>60207</v>
      </c>
      <c r="C15" s="6">
        <f aca="true" t="shared" si="2" ref="C15:V15">SUM(C29,C31,C36,C51,C63)</f>
        <v>30904</v>
      </c>
      <c r="D15" s="6">
        <f t="shared" si="2"/>
        <v>29303</v>
      </c>
      <c r="E15" s="6">
        <f t="shared" si="2"/>
        <v>10475</v>
      </c>
      <c r="F15" s="6">
        <f t="shared" si="2"/>
        <v>5315</v>
      </c>
      <c r="G15" s="6">
        <f t="shared" si="2"/>
        <v>5160</v>
      </c>
      <c r="H15" s="6">
        <f t="shared" si="2"/>
        <v>10309</v>
      </c>
      <c r="I15" s="6">
        <f t="shared" si="2"/>
        <v>5279</v>
      </c>
      <c r="J15" s="6">
        <f t="shared" si="2"/>
        <v>5030</v>
      </c>
      <c r="K15" s="6">
        <f t="shared" si="2"/>
        <v>10137</v>
      </c>
      <c r="L15" s="6">
        <f t="shared" si="2"/>
        <v>5200</v>
      </c>
      <c r="M15" s="6">
        <f t="shared" si="2"/>
        <v>4937</v>
      </c>
      <c r="N15" s="6">
        <f t="shared" si="2"/>
        <v>10106</v>
      </c>
      <c r="O15" s="6">
        <f t="shared" si="2"/>
        <v>5212</v>
      </c>
      <c r="P15" s="6">
        <f t="shared" si="2"/>
        <v>4894</v>
      </c>
      <c r="Q15" s="6">
        <f t="shared" si="2"/>
        <v>9399</v>
      </c>
      <c r="R15" s="6">
        <f t="shared" si="2"/>
        <v>4863</v>
      </c>
      <c r="S15" s="6">
        <f t="shared" si="2"/>
        <v>4536</v>
      </c>
      <c r="T15" s="8">
        <f t="shared" si="2"/>
        <v>9781</v>
      </c>
      <c r="U15" s="6">
        <f t="shared" si="2"/>
        <v>5035</v>
      </c>
      <c r="V15" s="6">
        <f t="shared" si="2"/>
        <v>4746</v>
      </c>
    </row>
    <row r="16" spans="1:22" s="1" customFormat="1" ht="15" customHeight="1">
      <c r="A16" s="7" t="s">
        <v>13</v>
      </c>
      <c r="B16" s="6">
        <f>SUM(B26,B27,B47,B64,B65)</f>
        <v>36552</v>
      </c>
      <c r="C16" s="6">
        <f aca="true" t="shared" si="3" ref="C16:V16">SUM(C26,C27,C47,C64,C65)</f>
        <v>18855</v>
      </c>
      <c r="D16" s="6">
        <f t="shared" si="3"/>
        <v>17697</v>
      </c>
      <c r="E16" s="6">
        <f t="shared" si="3"/>
        <v>6073</v>
      </c>
      <c r="F16" s="6">
        <f t="shared" si="3"/>
        <v>3140</v>
      </c>
      <c r="G16" s="6">
        <f t="shared" si="3"/>
        <v>2933</v>
      </c>
      <c r="H16" s="6">
        <f t="shared" si="3"/>
        <v>6163</v>
      </c>
      <c r="I16" s="6">
        <f t="shared" si="3"/>
        <v>3185</v>
      </c>
      <c r="J16" s="6">
        <f t="shared" si="3"/>
        <v>2978</v>
      </c>
      <c r="K16" s="6">
        <f t="shared" si="3"/>
        <v>5953</v>
      </c>
      <c r="L16" s="6">
        <f t="shared" si="3"/>
        <v>3134</v>
      </c>
      <c r="M16" s="6">
        <f t="shared" si="3"/>
        <v>2819</v>
      </c>
      <c r="N16" s="6">
        <f t="shared" si="3"/>
        <v>6300</v>
      </c>
      <c r="O16" s="6">
        <f t="shared" si="3"/>
        <v>3180</v>
      </c>
      <c r="P16" s="6">
        <f t="shared" si="3"/>
        <v>3120</v>
      </c>
      <c r="Q16" s="6">
        <f t="shared" si="3"/>
        <v>5881</v>
      </c>
      <c r="R16" s="6">
        <f t="shared" si="3"/>
        <v>3010</v>
      </c>
      <c r="S16" s="6">
        <f t="shared" si="3"/>
        <v>2871</v>
      </c>
      <c r="T16" s="8">
        <f t="shared" si="3"/>
        <v>6182</v>
      </c>
      <c r="U16" s="6">
        <f t="shared" si="3"/>
        <v>3206</v>
      </c>
      <c r="V16" s="6">
        <f t="shared" si="3"/>
        <v>2976</v>
      </c>
    </row>
    <row r="17" spans="1:22" s="1" customFormat="1" ht="15" customHeight="1">
      <c r="A17" s="7" t="s">
        <v>14</v>
      </c>
      <c r="B17" s="6">
        <f>SUM(B33,B35,B41,B44,B50,B57,B59)</f>
        <v>72037</v>
      </c>
      <c r="C17" s="6">
        <f aca="true" t="shared" si="4" ref="C17:V17">SUM(C33,C35,C41,C44,C50,C57,C59)</f>
        <v>36877</v>
      </c>
      <c r="D17" s="6">
        <f t="shared" si="4"/>
        <v>35160</v>
      </c>
      <c r="E17" s="6">
        <f t="shared" si="4"/>
        <v>12321</v>
      </c>
      <c r="F17" s="6">
        <f t="shared" si="4"/>
        <v>6348</v>
      </c>
      <c r="G17" s="6">
        <f t="shared" si="4"/>
        <v>5973</v>
      </c>
      <c r="H17" s="6">
        <f t="shared" si="4"/>
        <v>12261</v>
      </c>
      <c r="I17" s="6">
        <f t="shared" si="4"/>
        <v>6275</v>
      </c>
      <c r="J17" s="6">
        <f t="shared" si="4"/>
        <v>5986</v>
      </c>
      <c r="K17" s="6">
        <f t="shared" si="4"/>
        <v>11849</v>
      </c>
      <c r="L17" s="6">
        <f t="shared" si="4"/>
        <v>6055</v>
      </c>
      <c r="M17" s="6">
        <f t="shared" si="4"/>
        <v>5794</v>
      </c>
      <c r="N17" s="6">
        <f t="shared" si="4"/>
        <v>12372</v>
      </c>
      <c r="O17" s="6">
        <f t="shared" si="4"/>
        <v>6273</v>
      </c>
      <c r="P17" s="6">
        <f t="shared" si="4"/>
        <v>6099</v>
      </c>
      <c r="Q17" s="6">
        <f t="shared" si="4"/>
        <v>11519</v>
      </c>
      <c r="R17" s="6">
        <f t="shared" si="4"/>
        <v>6005</v>
      </c>
      <c r="S17" s="6">
        <f t="shared" si="4"/>
        <v>5514</v>
      </c>
      <c r="T17" s="8">
        <f t="shared" si="4"/>
        <v>11715</v>
      </c>
      <c r="U17" s="6">
        <f t="shared" si="4"/>
        <v>5921</v>
      </c>
      <c r="V17" s="6">
        <f t="shared" si="4"/>
        <v>5794</v>
      </c>
    </row>
    <row r="18" spans="1:22" s="1" customFormat="1" ht="15" customHeight="1">
      <c r="A18" s="7" t="s">
        <v>15</v>
      </c>
      <c r="B18" s="6">
        <f>SUM(B37,B48,B55)</f>
        <v>49789</v>
      </c>
      <c r="C18" s="6">
        <f aca="true" t="shared" si="5" ref="C18:V18">SUM(C37,C48,C55)</f>
        <v>25416</v>
      </c>
      <c r="D18" s="6">
        <f t="shared" si="5"/>
        <v>24373</v>
      </c>
      <c r="E18" s="6">
        <f t="shared" si="5"/>
        <v>8607</v>
      </c>
      <c r="F18" s="6">
        <f t="shared" si="5"/>
        <v>4440</v>
      </c>
      <c r="G18" s="6">
        <f t="shared" si="5"/>
        <v>4167</v>
      </c>
      <c r="H18" s="6">
        <f t="shared" si="5"/>
        <v>8455</v>
      </c>
      <c r="I18" s="6">
        <f>SUM(I37,I48,I55)</f>
        <v>4346</v>
      </c>
      <c r="J18" s="6">
        <f t="shared" si="5"/>
        <v>4109</v>
      </c>
      <c r="K18" s="6">
        <f t="shared" si="5"/>
        <v>8171</v>
      </c>
      <c r="L18" s="6">
        <f t="shared" si="5"/>
        <v>4129</v>
      </c>
      <c r="M18" s="6">
        <f t="shared" si="5"/>
        <v>4042</v>
      </c>
      <c r="N18" s="6">
        <f t="shared" si="5"/>
        <v>8364</v>
      </c>
      <c r="O18" s="6">
        <f t="shared" si="5"/>
        <v>4262</v>
      </c>
      <c r="P18" s="6">
        <f t="shared" si="5"/>
        <v>4102</v>
      </c>
      <c r="Q18" s="6">
        <f t="shared" si="5"/>
        <v>8119</v>
      </c>
      <c r="R18" s="6">
        <f t="shared" si="5"/>
        <v>4149</v>
      </c>
      <c r="S18" s="6">
        <f t="shared" si="5"/>
        <v>3970</v>
      </c>
      <c r="T18" s="8">
        <f t="shared" si="5"/>
        <v>8073</v>
      </c>
      <c r="U18" s="6">
        <f t="shared" si="5"/>
        <v>4090</v>
      </c>
      <c r="V18" s="6">
        <f t="shared" si="5"/>
        <v>3983</v>
      </c>
    </row>
    <row r="19" spans="1:22" s="1" customFormat="1" ht="15" customHeight="1">
      <c r="A19" s="7" t="s">
        <v>16</v>
      </c>
      <c r="B19" s="6">
        <f>SUM(B39,B42,B43,B49,B54,B60,B71,B72,B73,B74)</f>
        <v>42602</v>
      </c>
      <c r="C19" s="6">
        <f aca="true" t="shared" si="6" ref="C19:V19">SUM(C39,C42,C43,C49,C54,C60,C71,C72,C73,C74)</f>
        <v>21868</v>
      </c>
      <c r="D19" s="6">
        <f t="shared" si="6"/>
        <v>20734</v>
      </c>
      <c r="E19" s="6">
        <f t="shared" si="6"/>
        <v>7114</v>
      </c>
      <c r="F19" s="6">
        <f t="shared" si="6"/>
        <v>3642</v>
      </c>
      <c r="G19" s="6">
        <f t="shared" si="6"/>
        <v>3472</v>
      </c>
      <c r="H19" s="6">
        <f t="shared" si="6"/>
        <v>7197</v>
      </c>
      <c r="I19" s="6">
        <f t="shared" si="6"/>
        <v>3706</v>
      </c>
      <c r="J19" s="6">
        <f t="shared" si="6"/>
        <v>3491</v>
      </c>
      <c r="K19" s="6">
        <f t="shared" si="6"/>
        <v>7028</v>
      </c>
      <c r="L19" s="6">
        <f t="shared" si="6"/>
        <v>3588</v>
      </c>
      <c r="M19" s="6">
        <f t="shared" si="6"/>
        <v>3440</v>
      </c>
      <c r="N19" s="6">
        <f t="shared" si="6"/>
        <v>7224</v>
      </c>
      <c r="O19" s="6">
        <f t="shared" si="6"/>
        <v>3763</v>
      </c>
      <c r="P19" s="6">
        <f t="shared" si="6"/>
        <v>3461</v>
      </c>
      <c r="Q19" s="6">
        <f t="shared" si="6"/>
        <v>6969</v>
      </c>
      <c r="R19" s="6">
        <f t="shared" si="6"/>
        <v>3548</v>
      </c>
      <c r="S19" s="6">
        <f t="shared" si="6"/>
        <v>3421</v>
      </c>
      <c r="T19" s="8">
        <f t="shared" si="6"/>
        <v>7070</v>
      </c>
      <c r="U19" s="6">
        <f t="shared" si="6"/>
        <v>3621</v>
      </c>
      <c r="V19" s="6">
        <f t="shared" si="6"/>
        <v>3449</v>
      </c>
    </row>
    <row r="20" spans="1:22" s="1" customFormat="1" ht="15" customHeight="1">
      <c r="A20" s="7" t="s">
        <v>17</v>
      </c>
      <c r="B20" s="6">
        <f>SUM(B24,B30,B45,B53,B66)</f>
        <v>66954</v>
      </c>
      <c r="C20" s="6">
        <f aca="true" t="shared" si="7" ref="C20:V20">SUM(C24,C30,C45,C53,C66)</f>
        <v>34290</v>
      </c>
      <c r="D20" s="6">
        <f t="shared" si="7"/>
        <v>32664</v>
      </c>
      <c r="E20" s="6">
        <f t="shared" si="7"/>
        <v>11656</v>
      </c>
      <c r="F20" s="6">
        <f t="shared" si="7"/>
        <v>5943</v>
      </c>
      <c r="G20" s="6">
        <f t="shared" si="7"/>
        <v>5713</v>
      </c>
      <c r="H20" s="6">
        <f t="shared" si="7"/>
        <v>11698</v>
      </c>
      <c r="I20" s="6">
        <f t="shared" si="7"/>
        <v>5970</v>
      </c>
      <c r="J20" s="6">
        <f t="shared" si="7"/>
        <v>5728</v>
      </c>
      <c r="K20" s="6">
        <f t="shared" si="7"/>
        <v>10963</v>
      </c>
      <c r="L20" s="6">
        <f t="shared" si="7"/>
        <v>5593</v>
      </c>
      <c r="M20" s="6">
        <f t="shared" si="7"/>
        <v>5370</v>
      </c>
      <c r="N20" s="6">
        <f t="shared" si="7"/>
        <v>11238</v>
      </c>
      <c r="O20" s="6">
        <f t="shared" si="7"/>
        <v>5797</v>
      </c>
      <c r="P20" s="6">
        <f t="shared" si="7"/>
        <v>5441</v>
      </c>
      <c r="Q20" s="6">
        <f t="shared" si="7"/>
        <v>10605</v>
      </c>
      <c r="R20" s="6">
        <f t="shared" si="7"/>
        <v>5402</v>
      </c>
      <c r="S20" s="6">
        <f t="shared" si="7"/>
        <v>5203</v>
      </c>
      <c r="T20" s="8">
        <f t="shared" si="7"/>
        <v>10794</v>
      </c>
      <c r="U20" s="6">
        <f t="shared" si="7"/>
        <v>5585</v>
      </c>
      <c r="V20" s="6">
        <f t="shared" si="7"/>
        <v>5209</v>
      </c>
    </row>
    <row r="21" spans="1:22" s="1" customFormat="1" ht="15" customHeight="1">
      <c r="A21" s="7" t="s">
        <v>18</v>
      </c>
      <c r="B21" s="6">
        <f>SUM(B25,B32,B38,B56,B61,B67,B69,B70)</f>
        <v>37787</v>
      </c>
      <c r="C21" s="6">
        <f aca="true" t="shared" si="8" ref="C21:V21">SUM(C25,C32,C38,C56,C61,C67,C69,C70)</f>
        <v>19417</v>
      </c>
      <c r="D21" s="6">
        <f t="shared" si="8"/>
        <v>18370</v>
      </c>
      <c r="E21" s="6">
        <f t="shared" si="8"/>
        <v>6472</v>
      </c>
      <c r="F21" s="6">
        <f t="shared" si="8"/>
        <v>3325</v>
      </c>
      <c r="G21" s="6">
        <f t="shared" si="8"/>
        <v>3147</v>
      </c>
      <c r="H21" s="6">
        <f t="shared" si="8"/>
        <v>6386</v>
      </c>
      <c r="I21" s="6">
        <f t="shared" si="8"/>
        <v>3245</v>
      </c>
      <c r="J21" s="6">
        <f t="shared" si="8"/>
        <v>3141</v>
      </c>
      <c r="K21" s="6">
        <f t="shared" si="8"/>
        <v>6189</v>
      </c>
      <c r="L21" s="6">
        <f t="shared" si="8"/>
        <v>3230</v>
      </c>
      <c r="M21" s="6">
        <f t="shared" si="8"/>
        <v>2959</v>
      </c>
      <c r="N21" s="6">
        <f t="shared" si="8"/>
        <v>6346</v>
      </c>
      <c r="O21" s="6">
        <f t="shared" si="8"/>
        <v>3279</v>
      </c>
      <c r="P21" s="6">
        <f t="shared" si="8"/>
        <v>3067</v>
      </c>
      <c r="Q21" s="6">
        <f t="shared" si="8"/>
        <v>6075</v>
      </c>
      <c r="R21" s="6">
        <f t="shared" si="8"/>
        <v>3090</v>
      </c>
      <c r="S21" s="6">
        <f t="shared" si="8"/>
        <v>2985</v>
      </c>
      <c r="T21" s="8">
        <f t="shared" si="8"/>
        <v>6319</v>
      </c>
      <c r="U21" s="6">
        <f t="shared" si="8"/>
        <v>3248</v>
      </c>
      <c r="V21" s="6">
        <f t="shared" si="8"/>
        <v>3071</v>
      </c>
    </row>
    <row r="22" spans="1:22" ht="9.75" customHeight="1">
      <c r="A22" s="34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32"/>
      <c r="U22" s="10"/>
      <c r="V22" s="10"/>
    </row>
    <row r="23" spans="1:22" ht="15" customHeight="1">
      <c r="A23" s="34" t="s">
        <v>19</v>
      </c>
      <c r="B23" s="10">
        <v>127075</v>
      </c>
      <c r="C23" s="10">
        <v>64986</v>
      </c>
      <c r="D23" s="10">
        <v>62089</v>
      </c>
      <c r="E23" s="10">
        <v>21719</v>
      </c>
      <c r="F23" s="10">
        <v>11185</v>
      </c>
      <c r="G23" s="10">
        <v>10534</v>
      </c>
      <c r="H23" s="10">
        <v>21424</v>
      </c>
      <c r="I23" s="10">
        <v>10987</v>
      </c>
      <c r="J23" s="10">
        <v>10437</v>
      </c>
      <c r="K23" s="10">
        <v>21012</v>
      </c>
      <c r="L23" s="10">
        <v>10731</v>
      </c>
      <c r="M23" s="10">
        <v>10281</v>
      </c>
      <c r="N23" s="10">
        <v>21692</v>
      </c>
      <c r="O23" s="10">
        <v>10998</v>
      </c>
      <c r="P23" s="10">
        <v>10694</v>
      </c>
      <c r="Q23" s="10">
        <v>20500</v>
      </c>
      <c r="R23" s="10">
        <v>10469</v>
      </c>
      <c r="S23" s="10">
        <v>10031</v>
      </c>
      <c r="T23" s="32">
        <v>20728</v>
      </c>
      <c r="U23" s="10">
        <v>10616</v>
      </c>
      <c r="V23" s="10">
        <v>10112</v>
      </c>
    </row>
    <row r="24" spans="1:22" ht="15" customHeight="1">
      <c r="A24" s="34" t="s">
        <v>20</v>
      </c>
      <c r="B24" s="10">
        <v>44788</v>
      </c>
      <c r="C24" s="10">
        <v>22824</v>
      </c>
      <c r="D24" s="10">
        <v>21964</v>
      </c>
      <c r="E24" s="10">
        <v>7707</v>
      </c>
      <c r="F24" s="10">
        <v>3907</v>
      </c>
      <c r="G24" s="10">
        <v>3800</v>
      </c>
      <c r="H24" s="10">
        <v>7798</v>
      </c>
      <c r="I24" s="10">
        <v>3967</v>
      </c>
      <c r="J24" s="10">
        <v>3831</v>
      </c>
      <c r="K24" s="10">
        <v>7339</v>
      </c>
      <c r="L24" s="10">
        <v>3729</v>
      </c>
      <c r="M24" s="10">
        <v>3610</v>
      </c>
      <c r="N24" s="10">
        <v>7574</v>
      </c>
      <c r="O24" s="10">
        <v>3877</v>
      </c>
      <c r="P24" s="10">
        <v>3697</v>
      </c>
      <c r="Q24" s="10">
        <v>7102</v>
      </c>
      <c r="R24" s="10">
        <v>3608</v>
      </c>
      <c r="S24" s="10">
        <v>3494</v>
      </c>
      <c r="T24" s="32">
        <v>7268</v>
      </c>
      <c r="U24" s="10">
        <v>3736</v>
      </c>
      <c r="V24" s="10">
        <v>3532</v>
      </c>
    </row>
    <row r="25" spans="1:22" ht="15" customHeight="1">
      <c r="A25" s="34" t="s">
        <v>21</v>
      </c>
      <c r="B25" s="10">
        <v>13214</v>
      </c>
      <c r="C25" s="10">
        <v>6835</v>
      </c>
      <c r="D25" s="10">
        <v>6379</v>
      </c>
      <c r="E25" s="10">
        <v>2304</v>
      </c>
      <c r="F25" s="10">
        <v>1205</v>
      </c>
      <c r="G25" s="10">
        <v>1099</v>
      </c>
      <c r="H25" s="10">
        <v>2255</v>
      </c>
      <c r="I25" s="10">
        <v>1159</v>
      </c>
      <c r="J25" s="10">
        <v>1096</v>
      </c>
      <c r="K25" s="10">
        <v>2111</v>
      </c>
      <c r="L25" s="10">
        <v>1110</v>
      </c>
      <c r="M25" s="10">
        <v>1001</v>
      </c>
      <c r="N25" s="10">
        <v>2204</v>
      </c>
      <c r="O25" s="10">
        <v>1173</v>
      </c>
      <c r="P25" s="10">
        <v>1031</v>
      </c>
      <c r="Q25" s="10">
        <v>2110</v>
      </c>
      <c r="R25" s="10">
        <v>1041</v>
      </c>
      <c r="S25" s="10">
        <v>1069</v>
      </c>
      <c r="T25" s="32">
        <v>2230</v>
      </c>
      <c r="U25" s="10">
        <v>1147</v>
      </c>
      <c r="V25" s="10">
        <v>1083</v>
      </c>
    </row>
    <row r="26" spans="1:22" ht="15" customHeight="1">
      <c r="A26" s="34" t="s">
        <v>22</v>
      </c>
      <c r="B26" s="10">
        <v>21289</v>
      </c>
      <c r="C26" s="10">
        <v>10981</v>
      </c>
      <c r="D26" s="10">
        <v>10308</v>
      </c>
      <c r="E26" s="10">
        <v>3552</v>
      </c>
      <c r="F26" s="10">
        <v>1826</v>
      </c>
      <c r="G26" s="10">
        <v>1726</v>
      </c>
      <c r="H26" s="10">
        <v>3588</v>
      </c>
      <c r="I26" s="10">
        <v>1861</v>
      </c>
      <c r="J26" s="10">
        <v>1727</v>
      </c>
      <c r="K26" s="10">
        <v>3534</v>
      </c>
      <c r="L26" s="10">
        <v>1883</v>
      </c>
      <c r="M26" s="10">
        <v>1651</v>
      </c>
      <c r="N26" s="10">
        <v>3693</v>
      </c>
      <c r="O26" s="10">
        <v>1862</v>
      </c>
      <c r="P26" s="10">
        <v>1831</v>
      </c>
      <c r="Q26" s="10">
        <v>3351</v>
      </c>
      <c r="R26" s="10">
        <v>1707</v>
      </c>
      <c r="S26" s="10">
        <v>1644</v>
      </c>
      <c r="T26" s="32">
        <v>3571</v>
      </c>
      <c r="U26" s="10">
        <v>1842</v>
      </c>
      <c r="V26" s="10">
        <v>1729</v>
      </c>
    </row>
    <row r="27" spans="1:22" ht="15" customHeight="1">
      <c r="A27" s="34" t="s">
        <v>23</v>
      </c>
      <c r="B27" s="10">
        <v>5792</v>
      </c>
      <c r="C27" s="10">
        <v>3003</v>
      </c>
      <c r="D27" s="10">
        <v>2789</v>
      </c>
      <c r="E27" s="10">
        <v>998</v>
      </c>
      <c r="F27" s="10">
        <v>527</v>
      </c>
      <c r="G27" s="10">
        <v>471</v>
      </c>
      <c r="H27" s="10">
        <v>987</v>
      </c>
      <c r="I27" s="10">
        <v>514</v>
      </c>
      <c r="J27" s="10">
        <v>473</v>
      </c>
      <c r="K27" s="10">
        <v>914</v>
      </c>
      <c r="L27" s="10">
        <v>466</v>
      </c>
      <c r="M27" s="10">
        <v>448</v>
      </c>
      <c r="N27" s="10">
        <v>973</v>
      </c>
      <c r="O27" s="10">
        <v>483</v>
      </c>
      <c r="P27" s="10">
        <v>490</v>
      </c>
      <c r="Q27" s="10">
        <v>955</v>
      </c>
      <c r="R27" s="10">
        <v>497</v>
      </c>
      <c r="S27" s="10">
        <v>458</v>
      </c>
      <c r="T27" s="32">
        <v>965</v>
      </c>
      <c r="U27" s="10">
        <v>516</v>
      </c>
      <c r="V27" s="10">
        <v>449</v>
      </c>
    </row>
    <row r="28" spans="1:22" ht="9.75" customHeight="1">
      <c r="A28" s="34"/>
      <c r="B28" s="10" t="s">
        <v>76</v>
      </c>
      <c r="C28" s="10" t="s">
        <v>76</v>
      </c>
      <c r="D28" s="10" t="s">
        <v>76</v>
      </c>
      <c r="E28" s="10" t="s">
        <v>76</v>
      </c>
      <c r="F28" s="10" t="s">
        <v>76</v>
      </c>
      <c r="G28" s="10" t="s">
        <v>76</v>
      </c>
      <c r="H28" s="10" t="s">
        <v>76</v>
      </c>
      <c r="I28" s="10" t="s">
        <v>76</v>
      </c>
      <c r="J28" s="10" t="s">
        <v>76</v>
      </c>
      <c r="K28" s="10" t="s">
        <v>76</v>
      </c>
      <c r="L28" s="10" t="s">
        <v>76</v>
      </c>
      <c r="M28" s="10" t="s">
        <v>76</v>
      </c>
      <c r="N28" s="10" t="s">
        <v>76</v>
      </c>
      <c r="O28" s="10" t="s">
        <v>76</v>
      </c>
      <c r="P28" s="10" t="s">
        <v>76</v>
      </c>
      <c r="Q28" s="10" t="s">
        <v>76</v>
      </c>
      <c r="R28" s="10" t="s">
        <v>76</v>
      </c>
      <c r="S28" s="10" t="s">
        <v>76</v>
      </c>
      <c r="T28" s="32" t="s">
        <v>76</v>
      </c>
      <c r="U28" s="10" t="s">
        <v>76</v>
      </c>
      <c r="V28" s="10" t="s">
        <v>76</v>
      </c>
    </row>
    <row r="29" spans="1:22" ht="15" customHeight="1">
      <c r="A29" s="34" t="s">
        <v>24</v>
      </c>
      <c r="B29" s="10">
        <v>20122</v>
      </c>
      <c r="C29" s="10">
        <v>10365</v>
      </c>
      <c r="D29" s="10">
        <v>9757</v>
      </c>
      <c r="E29" s="10">
        <v>3503</v>
      </c>
      <c r="F29" s="10">
        <v>1810</v>
      </c>
      <c r="G29" s="10">
        <v>1693</v>
      </c>
      <c r="H29" s="10">
        <v>3502</v>
      </c>
      <c r="I29" s="10">
        <v>1782</v>
      </c>
      <c r="J29" s="10">
        <v>1720</v>
      </c>
      <c r="K29" s="10">
        <v>3317</v>
      </c>
      <c r="L29" s="10">
        <v>1660</v>
      </c>
      <c r="M29" s="10">
        <v>1657</v>
      </c>
      <c r="N29" s="10">
        <v>3503</v>
      </c>
      <c r="O29" s="10">
        <v>1811</v>
      </c>
      <c r="P29" s="10">
        <v>1692</v>
      </c>
      <c r="Q29" s="10">
        <v>3098</v>
      </c>
      <c r="R29" s="10">
        <v>1624</v>
      </c>
      <c r="S29" s="10">
        <v>1474</v>
      </c>
      <c r="T29" s="32">
        <v>3199</v>
      </c>
      <c r="U29" s="10">
        <v>1678</v>
      </c>
      <c r="V29" s="10">
        <v>1521</v>
      </c>
    </row>
    <row r="30" spans="1:22" ht="15" customHeight="1">
      <c r="A30" s="34" t="s">
        <v>25</v>
      </c>
      <c r="B30" s="10">
        <v>5288</v>
      </c>
      <c r="C30" s="10">
        <v>2695</v>
      </c>
      <c r="D30" s="10">
        <v>2593</v>
      </c>
      <c r="E30" s="10">
        <v>1014</v>
      </c>
      <c r="F30" s="10">
        <v>512</v>
      </c>
      <c r="G30" s="10">
        <v>502</v>
      </c>
      <c r="H30" s="10">
        <v>927</v>
      </c>
      <c r="I30" s="10">
        <v>462</v>
      </c>
      <c r="J30" s="10">
        <v>465</v>
      </c>
      <c r="K30" s="10">
        <v>880</v>
      </c>
      <c r="L30" s="10">
        <v>451</v>
      </c>
      <c r="M30" s="10">
        <v>429</v>
      </c>
      <c r="N30" s="10">
        <v>863</v>
      </c>
      <c r="O30" s="10">
        <v>459</v>
      </c>
      <c r="P30" s="10">
        <v>404</v>
      </c>
      <c r="Q30" s="10">
        <v>800</v>
      </c>
      <c r="R30" s="10">
        <v>405</v>
      </c>
      <c r="S30" s="10">
        <v>395</v>
      </c>
      <c r="T30" s="32">
        <v>804</v>
      </c>
      <c r="U30" s="10">
        <v>406</v>
      </c>
      <c r="V30" s="10">
        <v>398</v>
      </c>
    </row>
    <row r="31" spans="1:22" ht="15" customHeight="1">
      <c r="A31" s="34" t="s">
        <v>26</v>
      </c>
      <c r="B31" s="10">
        <v>18643</v>
      </c>
      <c r="C31" s="10">
        <v>9646</v>
      </c>
      <c r="D31" s="10">
        <v>8997</v>
      </c>
      <c r="E31" s="10">
        <v>3172</v>
      </c>
      <c r="F31" s="10">
        <v>1598</v>
      </c>
      <c r="G31" s="10">
        <v>1574</v>
      </c>
      <c r="H31" s="10">
        <v>3102</v>
      </c>
      <c r="I31" s="10">
        <v>1596</v>
      </c>
      <c r="J31" s="10">
        <v>1506</v>
      </c>
      <c r="K31" s="10">
        <v>3192</v>
      </c>
      <c r="L31" s="10">
        <v>1648</v>
      </c>
      <c r="M31" s="10">
        <v>1544</v>
      </c>
      <c r="N31" s="10">
        <v>3116</v>
      </c>
      <c r="O31" s="10">
        <v>1616</v>
      </c>
      <c r="P31" s="10">
        <v>1500</v>
      </c>
      <c r="Q31" s="10">
        <v>2924</v>
      </c>
      <c r="R31" s="10">
        <v>1524</v>
      </c>
      <c r="S31" s="10">
        <v>1400</v>
      </c>
      <c r="T31" s="32">
        <v>3137</v>
      </c>
      <c r="U31" s="10">
        <v>1664</v>
      </c>
      <c r="V31" s="10">
        <v>1473</v>
      </c>
    </row>
    <row r="32" spans="1:22" ht="15" customHeight="1">
      <c r="A32" s="34" t="s">
        <v>27</v>
      </c>
      <c r="B32" s="10">
        <v>5939</v>
      </c>
      <c r="C32" s="10">
        <v>3048</v>
      </c>
      <c r="D32" s="10">
        <v>2891</v>
      </c>
      <c r="E32" s="10">
        <v>1009</v>
      </c>
      <c r="F32" s="10">
        <v>523</v>
      </c>
      <c r="G32" s="10">
        <v>486</v>
      </c>
      <c r="H32" s="10">
        <v>1016</v>
      </c>
      <c r="I32" s="10">
        <v>528</v>
      </c>
      <c r="J32" s="10">
        <v>488</v>
      </c>
      <c r="K32" s="10">
        <v>955</v>
      </c>
      <c r="L32" s="10">
        <v>468</v>
      </c>
      <c r="M32" s="10">
        <v>487</v>
      </c>
      <c r="N32" s="10">
        <v>1014</v>
      </c>
      <c r="O32" s="10">
        <v>518</v>
      </c>
      <c r="P32" s="10">
        <v>496</v>
      </c>
      <c r="Q32" s="10">
        <v>974</v>
      </c>
      <c r="R32" s="10">
        <v>540</v>
      </c>
      <c r="S32" s="10">
        <v>434</v>
      </c>
      <c r="T32" s="32">
        <v>971</v>
      </c>
      <c r="U32" s="10">
        <v>471</v>
      </c>
      <c r="V32" s="10">
        <v>500</v>
      </c>
    </row>
    <row r="33" spans="1:22" ht="15" customHeight="1">
      <c r="A33" s="34" t="s">
        <v>28</v>
      </c>
      <c r="B33" s="10">
        <v>8278</v>
      </c>
      <c r="C33" s="10">
        <v>4245</v>
      </c>
      <c r="D33" s="10">
        <v>4033</v>
      </c>
      <c r="E33" s="10">
        <v>1426</v>
      </c>
      <c r="F33" s="10">
        <v>735</v>
      </c>
      <c r="G33" s="10">
        <v>691</v>
      </c>
      <c r="H33" s="10">
        <v>1400</v>
      </c>
      <c r="I33" s="10">
        <v>727</v>
      </c>
      <c r="J33" s="10">
        <v>673</v>
      </c>
      <c r="K33" s="10">
        <v>1389</v>
      </c>
      <c r="L33" s="10">
        <v>743</v>
      </c>
      <c r="M33" s="10">
        <v>646</v>
      </c>
      <c r="N33" s="10">
        <v>1411</v>
      </c>
      <c r="O33" s="10">
        <v>675</v>
      </c>
      <c r="P33" s="10">
        <v>736</v>
      </c>
      <c r="Q33" s="10">
        <v>1340</v>
      </c>
      <c r="R33" s="10">
        <v>689</v>
      </c>
      <c r="S33" s="10">
        <v>651</v>
      </c>
      <c r="T33" s="32">
        <v>1312</v>
      </c>
      <c r="U33" s="10">
        <v>676</v>
      </c>
      <c r="V33" s="10">
        <v>636</v>
      </c>
    </row>
    <row r="34" spans="1:22" ht="9.75" customHeight="1">
      <c r="A34" s="34"/>
      <c r="B34" s="10" t="s">
        <v>76</v>
      </c>
      <c r="C34" s="10" t="s">
        <v>76</v>
      </c>
      <c r="D34" s="10" t="s">
        <v>76</v>
      </c>
      <c r="E34" s="10" t="s">
        <v>76</v>
      </c>
      <c r="F34" s="10" t="s">
        <v>76</v>
      </c>
      <c r="G34" s="10" t="s">
        <v>76</v>
      </c>
      <c r="H34" s="10" t="s">
        <v>76</v>
      </c>
      <c r="I34" s="10" t="s">
        <v>76</v>
      </c>
      <c r="J34" s="10" t="s">
        <v>76</v>
      </c>
      <c r="K34" s="10" t="s">
        <v>76</v>
      </c>
      <c r="L34" s="10" t="s">
        <v>76</v>
      </c>
      <c r="M34" s="10" t="s">
        <v>76</v>
      </c>
      <c r="N34" s="10" t="s">
        <v>76</v>
      </c>
      <c r="O34" s="10" t="s">
        <v>76</v>
      </c>
      <c r="P34" s="10" t="s">
        <v>76</v>
      </c>
      <c r="Q34" s="10" t="s">
        <v>76</v>
      </c>
      <c r="R34" s="10" t="s">
        <v>76</v>
      </c>
      <c r="S34" s="10" t="s">
        <v>76</v>
      </c>
      <c r="T34" s="32" t="s">
        <v>76</v>
      </c>
      <c r="U34" s="10" t="s">
        <v>76</v>
      </c>
      <c r="V34" s="10" t="s">
        <v>76</v>
      </c>
    </row>
    <row r="35" spans="1:22" ht="15" customHeight="1">
      <c r="A35" s="34" t="s">
        <v>29</v>
      </c>
      <c r="B35" s="10">
        <v>24635</v>
      </c>
      <c r="C35" s="10">
        <v>12547</v>
      </c>
      <c r="D35" s="10">
        <v>12088</v>
      </c>
      <c r="E35" s="10">
        <v>4213</v>
      </c>
      <c r="F35" s="10">
        <v>2125</v>
      </c>
      <c r="G35" s="10">
        <v>2088</v>
      </c>
      <c r="H35" s="10">
        <v>4203</v>
      </c>
      <c r="I35" s="10">
        <v>2120</v>
      </c>
      <c r="J35" s="10">
        <v>2083</v>
      </c>
      <c r="K35" s="10">
        <v>3999</v>
      </c>
      <c r="L35" s="10">
        <v>2035</v>
      </c>
      <c r="M35" s="10">
        <v>1964</v>
      </c>
      <c r="N35" s="10">
        <v>4209</v>
      </c>
      <c r="O35" s="10">
        <v>2165</v>
      </c>
      <c r="P35" s="10">
        <v>2044</v>
      </c>
      <c r="Q35" s="10">
        <v>3962</v>
      </c>
      <c r="R35" s="10">
        <v>2077</v>
      </c>
      <c r="S35" s="10">
        <v>1885</v>
      </c>
      <c r="T35" s="32">
        <v>4049</v>
      </c>
      <c r="U35" s="10">
        <v>2025</v>
      </c>
      <c r="V35" s="10">
        <v>2024</v>
      </c>
    </row>
    <row r="36" spans="1:22" ht="15" customHeight="1">
      <c r="A36" s="34" t="s">
        <v>30</v>
      </c>
      <c r="B36" s="10">
        <v>15066</v>
      </c>
      <c r="C36" s="10">
        <v>7649</v>
      </c>
      <c r="D36" s="10">
        <v>7417</v>
      </c>
      <c r="E36" s="10">
        <v>2719</v>
      </c>
      <c r="F36" s="10">
        <v>1369</v>
      </c>
      <c r="G36" s="10">
        <v>1350</v>
      </c>
      <c r="H36" s="10">
        <v>2600</v>
      </c>
      <c r="I36" s="10">
        <v>1366</v>
      </c>
      <c r="J36" s="10">
        <v>1234</v>
      </c>
      <c r="K36" s="10">
        <v>2551</v>
      </c>
      <c r="L36" s="10">
        <v>1320</v>
      </c>
      <c r="M36" s="10">
        <v>1231</v>
      </c>
      <c r="N36" s="10">
        <v>2459</v>
      </c>
      <c r="O36" s="10">
        <v>1232</v>
      </c>
      <c r="P36" s="10">
        <v>1227</v>
      </c>
      <c r="Q36" s="10">
        <v>2332</v>
      </c>
      <c r="R36" s="10">
        <v>1189</v>
      </c>
      <c r="S36" s="10">
        <v>1143</v>
      </c>
      <c r="T36" s="32">
        <v>2405</v>
      </c>
      <c r="U36" s="10">
        <v>1173</v>
      </c>
      <c r="V36" s="10">
        <v>1232</v>
      </c>
    </row>
    <row r="37" spans="1:22" ht="15" customHeight="1">
      <c r="A37" s="34" t="s">
        <v>31</v>
      </c>
      <c r="B37" s="10">
        <v>16103</v>
      </c>
      <c r="C37" s="10">
        <v>8242</v>
      </c>
      <c r="D37" s="10">
        <v>7861</v>
      </c>
      <c r="E37" s="10">
        <v>2746</v>
      </c>
      <c r="F37" s="10">
        <v>1437</v>
      </c>
      <c r="G37" s="10">
        <v>1309</v>
      </c>
      <c r="H37" s="10">
        <v>2734</v>
      </c>
      <c r="I37" s="10">
        <v>1372</v>
      </c>
      <c r="J37" s="10">
        <v>1362</v>
      </c>
      <c r="K37" s="10">
        <v>2685</v>
      </c>
      <c r="L37" s="10">
        <v>1376</v>
      </c>
      <c r="M37" s="10">
        <v>1309</v>
      </c>
      <c r="N37" s="10">
        <v>2654</v>
      </c>
      <c r="O37" s="10">
        <v>1387</v>
      </c>
      <c r="P37" s="10">
        <v>1267</v>
      </c>
      <c r="Q37" s="10">
        <v>2650</v>
      </c>
      <c r="R37" s="10">
        <v>1334</v>
      </c>
      <c r="S37" s="10">
        <v>1316</v>
      </c>
      <c r="T37" s="32">
        <v>2634</v>
      </c>
      <c r="U37" s="10">
        <v>1336</v>
      </c>
      <c r="V37" s="10">
        <v>1298</v>
      </c>
    </row>
    <row r="38" spans="1:22" ht="15" customHeight="1">
      <c r="A38" s="34" t="s">
        <v>32</v>
      </c>
      <c r="B38" s="10">
        <v>6452</v>
      </c>
      <c r="C38" s="10">
        <v>3191</v>
      </c>
      <c r="D38" s="10">
        <v>3261</v>
      </c>
      <c r="E38" s="10">
        <v>1101</v>
      </c>
      <c r="F38" s="10">
        <v>535</v>
      </c>
      <c r="G38" s="10">
        <v>566</v>
      </c>
      <c r="H38" s="10">
        <v>1106</v>
      </c>
      <c r="I38" s="10">
        <v>528</v>
      </c>
      <c r="J38" s="10">
        <v>578</v>
      </c>
      <c r="K38" s="10">
        <v>1060</v>
      </c>
      <c r="L38" s="10">
        <v>574</v>
      </c>
      <c r="M38" s="10">
        <v>486</v>
      </c>
      <c r="N38" s="10">
        <v>1077</v>
      </c>
      <c r="O38" s="10">
        <v>517</v>
      </c>
      <c r="P38" s="10">
        <v>560</v>
      </c>
      <c r="Q38" s="10">
        <v>1055</v>
      </c>
      <c r="R38" s="10">
        <v>516</v>
      </c>
      <c r="S38" s="10">
        <v>539</v>
      </c>
      <c r="T38" s="32">
        <v>1053</v>
      </c>
      <c r="U38" s="10">
        <v>521</v>
      </c>
      <c r="V38" s="10">
        <v>532</v>
      </c>
    </row>
    <row r="39" spans="1:22" ht="15" customHeight="1">
      <c r="A39" s="34" t="s">
        <v>33</v>
      </c>
      <c r="B39" s="10">
        <v>8307</v>
      </c>
      <c r="C39" s="10">
        <v>4328</v>
      </c>
      <c r="D39" s="10">
        <v>3979</v>
      </c>
      <c r="E39" s="10">
        <v>1340</v>
      </c>
      <c r="F39" s="10">
        <v>717</v>
      </c>
      <c r="G39" s="10">
        <v>623</v>
      </c>
      <c r="H39" s="10">
        <v>1344</v>
      </c>
      <c r="I39" s="10">
        <v>716</v>
      </c>
      <c r="J39" s="10">
        <v>628</v>
      </c>
      <c r="K39" s="10">
        <v>1360</v>
      </c>
      <c r="L39" s="10">
        <v>671</v>
      </c>
      <c r="M39" s="10">
        <v>689</v>
      </c>
      <c r="N39" s="10">
        <v>1363</v>
      </c>
      <c r="O39" s="10">
        <v>722</v>
      </c>
      <c r="P39" s="10">
        <v>641</v>
      </c>
      <c r="Q39" s="10">
        <v>1418</v>
      </c>
      <c r="R39" s="10">
        <v>733</v>
      </c>
      <c r="S39" s="10">
        <v>685</v>
      </c>
      <c r="T39" s="32">
        <v>1482</v>
      </c>
      <c r="U39" s="10">
        <v>769</v>
      </c>
      <c r="V39" s="10">
        <v>713</v>
      </c>
    </row>
    <row r="40" spans="1:22" ht="9.75" customHeight="1">
      <c r="A40" s="34"/>
      <c r="B40" s="10" t="s">
        <v>76</v>
      </c>
      <c r="C40" s="10" t="s">
        <v>76</v>
      </c>
      <c r="D40" s="10" t="s">
        <v>76</v>
      </c>
      <c r="E40" s="10" t="s">
        <v>76</v>
      </c>
      <c r="F40" s="10" t="s">
        <v>76</v>
      </c>
      <c r="G40" s="10" t="s">
        <v>76</v>
      </c>
      <c r="H40" s="10" t="s">
        <v>76</v>
      </c>
      <c r="I40" s="10" t="s">
        <v>76</v>
      </c>
      <c r="J40" s="10" t="s">
        <v>76</v>
      </c>
      <c r="K40" s="10" t="s">
        <v>76</v>
      </c>
      <c r="L40" s="10" t="s">
        <v>76</v>
      </c>
      <c r="M40" s="10" t="s">
        <v>76</v>
      </c>
      <c r="N40" s="10" t="s">
        <v>76</v>
      </c>
      <c r="O40" s="10" t="s">
        <v>76</v>
      </c>
      <c r="P40" s="10" t="s">
        <v>76</v>
      </c>
      <c r="Q40" s="10" t="s">
        <v>76</v>
      </c>
      <c r="R40" s="10" t="s">
        <v>76</v>
      </c>
      <c r="S40" s="10" t="s">
        <v>76</v>
      </c>
      <c r="T40" s="32" t="s">
        <v>76</v>
      </c>
      <c r="U40" s="10" t="s">
        <v>76</v>
      </c>
      <c r="V40" s="10" t="s">
        <v>76</v>
      </c>
    </row>
    <row r="41" spans="1:22" ht="15" customHeight="1">
      <c r="A41" s="34" t="s">
        <v>34</v>
      </c>
      <c r="B41" s="10">
        <v>14446</v>
      </c>
      <c r="C41" s="10">
        <v>7391</v>
      </c>
      <c r="D41" s="10">
        <v>7055</v>
      </c>
      <c r="E41" s="10">
        <v>2465</v>
      </c>
      <c r="F41" s="10">
        <v>1326</v>
      </c>
      <c r="G41" s="10">
        <v>1139</v>
      </c>
      <c r="H41" s="10">
        <v>2496</v>
      </c>
      <c r="I41" s="10">
        <v>1263</v>
      </c>
      <c r="J41" s="10">
        <v>1233</v>
      </c>
      <c r="K41" s="10">
        <v>2333</v>
      </c>
      <c r="L41" s="10">
        <v>1151</v>
      </c>
      <c r="M41" s="10">
        <v>1182</v>
      </c>
      <c r="N41" s="10">
        <v>2481</v>
      </c>
      <c r="O41" s="10">
        <v>1251</v>
      </c>
      <c r="P41" s="10">
        <v>1230</v>
      </c>
      <c r="Q41" s="10">
        <v>2310</v>
      </c>
      <c r="R41" s="10">
        <v>1192</v>
      </c>
      <c r="S41" s="10">
        <v>1118</v>
      </c>
      <c r="T41" s="32">
        <v>2361</v>
      </c>
      <c r="U41" s="10">
        <v>1208</v>
      </c>
      <c r="V41" s="10">
        <v>1153</v>
      </c>
    </row>
    <row r="42" spans="1:22" ht="15" customHeight="1">
      <c r="A42" s="34" t="s">
        <v>35</v>
      </c>
      <c r="B42" s="10">
        <v>7041</v>
      </c>
      <c r="C42" s="10">
        <v>3629</v>
      </c>
      <c r="D42" s="10">
        <v>3412</v>
      </c>
      <c r="E42" s="10">
        <v>1193</v>
      </c>
      <c r="F42" s="10">
        <v>613</v>
      </c>
      <c r="G42" s="10">
        <v>580</v>
      </c>
      <c r="H42" s="10">
        <v>1152</v>
      </c>
      <c r="I42" s="10">
        <v>590</v>
      </c>
      <c r="J42" s="10">
        <v>562</v>
      </c>
      <c r="K42" s="10">
        <v>1119</v>
      </c>
      <c r="L42" s="10">
        <v>586</v>
      </c>
      <c r="M42" s="10">
        <v>533</v>
      </c>
      <c r="N42" s="10">
        <v>1231</v>
      </c>
      <c r="O42" s="10">
        <v>647</v>
      </c>
      <c r="P42" s="10">
        <v>584</v>
      </c>
      <c r="Q42" s="10">
        <v>1119</v>
      </c>
      <c r="R42" s="10">
        <v>547</v>
      </c>
      <c r="S42" s="10">
        <v>572</v>
      </c>
      <c r="T42" s="32">
        <v>1227</v>
      </c>
      <c r="U42" s="10">
        <v>646</v>
      </c>
      <c r="V42" s="10">
        <v>581</v>
      </c>
    </row>
    <row r="43" spans="1:22" ht="15" customHeight="1">
      <c r="A43" s="34" t="s">
        <v>36</v>
      </c>
      <c r="B43" s="10">
        <v>7944</v>
      </c>
      <c r="C43" s="10">
        <v>4026</v>
      </c>
      <c r="D43" s="10">
        <v>3918</v>
      </c>
      <c r="E43" s="10">
        <v>1328</v>
      </c>
      <c r="F43" s="10">
        <v>666</v>
      </c>
      <c r="G43" s="10">
        <v>662</v>
      </c>
      <c r="H43" s="10">
        <v>1462</v>
      </c>
      <c r="I43" s="10">
        <v>749</v>
      </c>
      <c r="J43" s="10">
        <v>713</v>
      </c>
      <c r="K43" s="10">
        <v>1304</v>
      </c>
      <c r="L43" s="10">
        <v>649</v>
      </c>
      <c r="M43" s="10">
        <v>655</v>
      </c>
      <c r="N43" s="10">
        <v>1362</v>
      </c>
      <c r="O43" s="10">
        <v>706</v>
      </c>
      <c r="P43" s="10">
        <v>656</v>
      </c>
      <c r="Q43" s="10">
        <v>1203</v>
      </c>
      <c r="R43" s="10">
        <v>631</v>
      </c>
      <c r="S43" s="10">
        <v>572</v>
      </c>
      <c r="T43" s="32">
        <v>1285</v>
      </c>
      <c r="U43" s="10">
        <v>625</v>
      </c>
      <c r="V43" s="10">
        <v>660</v>
      </c>
    </row>
    <row r="44" spans="1:22" ht="15" customHeight="1">
      <c r="A44" s="34" t="s">
        <v>37</v>
      </c>
      <c r="B44" s="10">
        <v>8272</v>
      </c>
      <c r="C44" s="10">
        <v>4263</v>
      </c>
      <c r="D44" s="10">
        <v>4009</v>
      </c>
      <c r="E44" s="10">
        <v>1460</v>
      </c>
      <c r="F44" s="10">
        <v>753</v>
      </c>
      <c r="G44" s="10">
        <v>707</v>
      </c>
      <c r="H44" s="10">
        <v>1384</v>
      </c>
      <c r="I44" s="10">
        <v>716</v>
      </c>
      <c r="J44" s="10">
        <v>668</v>
      </c>
      <c r="K44" s="10">
        <v>1367</v>
      </c>
      <c r="L44" s="10">
        <v>714</v>
      </c>
      <c r="M44" s="10">
        <v>653</v>
      </c>
      <c r="N44" s="10">
        <v>1428</v>
      </c>
      <c r="O44" s="10">
        <v>745</v>
      </c>
      <c r="P44" s="10">
        <v>683</v>
      </c>
      <c r="Q44" s="10">
        <v>1304</v>
      </c>
      <c r="R44" s="10">
        <v>681</v>
      </c>
      <c r="S44" s="10">
        <v>623</v>
      </c>
      <c r="T44" s="32">
        <v>1329</v>
      </c>
      <c r="U44" s="10">
        <v>654</v>
      </c>
      <c r="V44" s="10">
        <v>675</v>
      </c>
    </row>
    <row r="45" spans="1:22" ht="15" customHeight="1">
      <c r="A45" s="34" t="s">
        <v>38</v>
      </c>
      <c r="B45" s="10">
        <v>12257</v>
      </c>
      <c r="C45" s="10">
        <v>6364</v>
      </c>
      <c r="D45" s="10">
        <v>5893</v>
      </c>
      <c r="E45" s="10">
        <v>2141</v>
      </c>
      <c r="F45" s="10">
        <v>1106</v>
      </c>
      <c r="G45" s="10">
        <v>1035</v>
      </c>
      <c r="H45" s="10">
        <v>2138</v>
      </c>
      <c r="I45" s="10">
        <v>1105</v>
      </c>
      <c r="J45" s="10">
        <v>1033</v>
      </c>
      <c r="K45" s="10">
        <v>1969</v>
      </c>
      <c r="L45" s="10">
        <v>1012</v>
      </c>
      <c r="M45" s="10">
        <v>957</v>
      </c>
      <c r="N45" s="10">
        <v>2054</v>
      </c>
      <c r="O45" s="10">
        <v>1051</v>
      </c>
      <c r="P45" s="10">
        <v>1003</v>
      </c>
      <c r="Q45" s="10">
        <v>1970</v>
      </c>
      <c r="R45" s="10">
        <v>1015</v>
      </c>
      <c r="S45" s="10">
        <v>955</v>
      </c>
      <c r="T45" s="32">
        <v>1985</v>
      </c>
      <c r="U45" s="10">
        <v>1075</v>
      </c>
      <c r="V45" s="10">
        <v>910</v>
      </c>
    </row>
    <row r="46" spans="1:22" ht="9.75" customHeight="1">
      <c r="A46" s="34"/>
      <c r="B46" s="10" t="s">
        <v>76</v>
      </c>
      <c r="C46" s="10" t="s">
        <v>76</v>
      </c>
      <c r="D46" s="10" t="s">
        <v>76</v>
      </c>
      <c r="E46" s="10" t="s">
        <v>76</v>
      </c>
      <c r="F46" s="10" t="s">
        <v>76</v>
      </c>
      <c r="G46" s="10" t="s">
        <v>76</v>
      </c>
      <c r="H46" s="10" t="s">
        <v>76</v>
      </c>
      <c r="I46" s="10" t="s">
        <v>76</v>
      </c>
      <c r="J46" s="10" t="s">
        <v>76</v>
      </c>
      <c r="K46" s="10" t="s">
        <v>76</v>
      </c>
      <c r="L46" s="10" t="s">
        <v>76</v>
      </c>
      <c r="M46" s="10" t="s">
        <v>76</v>
      </c>
      <c r="N46" s="10" t="s">
        <v>76</v>
      </c>
      <c r="O46" s="10" t="s">
        <v>76</v>
      </c>
      <c r="P46" s="10" t="s">
        <v>76</v>
      </c>
      <c r="Q46" s="10" t="s">
        <v>76</v>
      </c>
      <c r="R46" s="10" t="s">
        <v>76</v>
      </c>
      <c r="S46" s="10" t="s">
        <v>76</v>
      </c>
      <c r="T46" s="32" t="s">
        <v>76</v>
      </c>
      <c r="U46" s="10" t="s">
        <v>76</v>
      </c>
      <c r="V46" s="10" t="s">
        <v>76</v>
      </c>
    </row>
    <row r="47" spans="1:22" ht="15" customHeight="1">
      <c r="A47" s="34" t="s">
        <v>39</v>
      </c>
      <c r="B47" s="10">
        <v>7173</v>
      </c>
      <c r="C47" s="10">
        <v>3668</v>
      </c>
      <c r="D47" s="10">
        <v>3505</v>
      </c>
      <c r="E47" s="10">
        <v>1216</v>
      </c>
      <c r="F47" s="10">
        <v>628</v>
      </c>
      <c r="G47" s="10">
        <v>588</v>
      </c>
      <c r="H47" s="10">
        <v>1207</v>
      </c>
      <c r="I47" s="10">
        <v>606</v>
      </c>
      <c r="J47" s="10">
        <v>601</v>
      </c>
      <c r="K47" s="10">
        <v>1152</v>
      </c>
      <c r="L47" s="10">
        <v>590</v>
      </c>
      <c r="M47" s="10">
        <v>562</v>
      </c>
      <c r="N47" s="10">
        <v>1210</v>
      </c>
      <c r="O47" s="10">
        <v>630</v>
      </c>
      <c r="P47" s="10">
        <v>580</v>
      </c>
      <c r="Q47" s="10">
        <v>1170</v>
      </c>
      <c r="R47" s="10">
        <v>597</v>
      </c>
      <c r="S47" s="10">
        <v>573</v>
      </c>
      <c r="T47" s="32">
        <v>1218</v>
      </c>
      <c r="U47" s="10">
        <v>617</v>
      </c>
      <c r="V47" s="10">
        <v>601</v>
      </c>
    </row>
    <row r="48" spans="1:22" ht="15" customHeight="1">
      <c r="A48" s="34" t="s">
        <v>40</v>
      </c>
      <c r="B48" s="10">
        <v>4703</v>
      </c>
      <c r="C48" s="10">
        <v>2411</v>
      </c>
      <c r="D48" s="10">
        <v>2292</v>
      </c>
      <c r="E48" s="10">
        <v>781</v>
      </c>
      <c r="F48" s="10">
        <v>382</v>
      </c>
      <c r="G48" s="10">
        <v>399</v>
      </c>
      <c r="H48" s="10">
        <v>806</v>
      </c>
      <c r="I48" s="10">
        <v>425</v>
      </c>
      <c r="J48" s="10">
        <v>381</v>
      </c>
      <c r="K48" s="10">
        <v>738</v>
      </c>
      <c r="L48" s="10">
        <v>376</v>
      </c>
      <c r="M48" s="10">
        <v>362</v>
      </c>
      <c r="N48" s="10">
        <v>809</v>
      </c>
      <c r="O48" s="10">
        <v>411</v>
      </c>
      <c r="P48" s="10">
        <v>398</v>
      </c>
      <c r="Q48" s="10">
        <v>761</v>
      </c>
      <c r="R48" s="10">
        <v>389</v>
      </c>
      <c r="S48" s="10">
        <v>372</v>
      </c>
      <c r="T48" s="32">
        <v>808</v>
      </c>
      <c r="U48" s="10">
        <v>428</v>
      </c>
      <c r="V48" s="10">
        <v>380</v>
      </c>
    </row>
    <row r="49" spans="1:22" ht="15" customHeight="1">
      <c r="A49" s="34" t="s">
        <v>41</v>
      </c>
      <c r="B49" s="10">
        <v>7407</v>
      </c>
      <c r="C49" s="10">
        <v>3811</v>
      </c>
      <c r="D49" s="10">
        <v>3596</v>
      </c>
      <c r="E49" s="10">
        <v>1250</v>
      </c>
      <c r="F49" s="10">
        <v>641</v>
      </c>
      <c r="G49" s="10">
        <v>609</v>
      </c>
      <c r="H49" s="10">
        <v>1231</v>
      </c>
      <c r="I49" s="10">
        <v>615</v>
      </c>
      <c r="J49" s="10">
        <v>616</v>
      </c>
      <c r="K49" s="10">
        <v>1244</v>
      </c>
      <c r="L49" s="10">
        <v>630</v>
      </c>
      <c r="M49" s="10">
        <v>614</v>
      </c>
      <c r="N49" s="10">
        <v>1256</v>
      </c>
      <c r="O49" s="10">
        <v>670</v>
      </c>
      <c r="P49" s="10">
        <v>586</v>
      </c>
      <c r="Q49" s="10">
        <v>1240</v>
      </c>
      <c r="R49" s="10">
        <v>641</v>
      </c>
      <c r="S49" s="10">
        <v>599</v>
      </c>
      <c r="T49" s="32">
        <v>1186</v>
      </c>
      <c r="U49" s="10">
        <v>614</v>
      </c>
      <c r="V49" s="10">
        <v>572</v>
      </c>
    </row>
    <row r="50" spans="1:22" ht="15" customHeight="1">
      <c r="A50" s="34" t="s">
        <v>42</v>
      </c>
      <c r="B50" s="10">
        <v>7687</v>
      </c>
      <c r="C50" s="10">
        <v>3938</v>
      </c>
      <c r="D50" s="10">
        <v>3749</v>
      </c>
      <c r="E50" s="10">
        <v>1306</v>
      </c>
      <c r="F50" s="10">
        <v>683</v>
      </c>
      <c r="G50" s="10">
        <v>623</v>
      </c>
      <c r="H50" s="10">
        <v>1292</v>
      </c>
      <c r="I50" s="10">
        <v>683</v>
      </c>
      <c r="J50" s="10">
        <v>609</v>
      </c>
      <c r="K50" s="10">
        <v>1302</v>
      </c>
      <c r="L50" s="10">
        <v>663</v>
      </c>
      <c r="M50" s="10">
        <v>639</v>
      </c>
      <c r="N50" s="10">
        <v>1363</v>
      </c>
      <c r="O50" s="10">
        <v>673</v>
      </c>
      <c r="P50" s="10">
        <v>690</v>
      </c>
      <c r="Q50" s="10">
        <v>1213</v>
      </c>
      <c r="R50" s="10">
        <v>617</v>
      </c>
      <c r="S50" s="10">
        <v>596</v>
      </c>
      <c r="T50" s="32">
        <v>1211</v>
      </c>
      <c r="U50" s="10">
        <v>619</v>
      </c>
      <c r="V50" s="10">
        <v>592</v>
      </c>
    </row>
    <row r="51" spans="1:22" ht="15" customHeight="1">
      <c r="A51" s="34" t="s">
        <v>43</v>
      </c>
      <c r="B51" s="10">
        <v>4606</v>
      </c>
      <c r="C51" s="10">
        <v>2363</v>
      </c>
      <c r="D51" s="10">
        <v>2243</v>
      </c>
      <c r="E51" s="10">
        <v>791</v>
      </c>
      <c r="F51" s="10">
        <v>404</v>
      </c>
      <c r="G51" s="10">
        <v>387</v>
      </c>
      <c r="H51" s="10">
        <v>812</v>
      </c>
      <c r="I51" s="10">
        <v>394</v>
      </c>
      <c r="J51" s="10">
        <v>418</v>
      </c>
      <c r="K51" s="10">
        <v>797</v>
      </c>
      <c r="L51" s="10">
        <v>420</v>
      </c>
      <c r="M51" s="10">
        <v>377</v>
      </c>
      <c r="N51" s="10">
        <v>723</v>
      </c>
      <c r="O51" s="10">
        <v>390</v>
      </c>
      <c r="P51" s="10">
        <v>333</v>
      </c>
      <c r="Q51" s="10">
        <v>731</v>
      </c>
      <c r="R51" s="10">
        <v>370</v>
      </c>
      <c r="S51" s="10">
        <v>361</v>
      </c>
      <c r="T51" s="32">
        <v>752</v>
      </c>
      <c r="U51" s="10">
        <v>385</v>
      </c>
      <c r="V51" s="10">
        <v>367</v>
      </c>
    </row>
    <row r="52" spans="1:22" ht="9.75" customHeight="1">
      <c r="A52" s="34"/>
      <c r="B52" s="10" t="s">
        <v>76</v>
      </c>
      <c r="C52" s="10" t="s">
        <v>76</v>
      </c>
      <c r="D52" s="10" t="s">
        <v>76</v>
      </c>
      <c r="E52" s="10" t="s">
        <v>76</v>
      </c>
      <c r="F52" s="10" t="s">
        <v>76</v>
      </c>
      <c r="G52" s="10" t="s">
        <v>76</v>
      </c>
      <c r="H52" s="10" t="s">
        <v>76</v>
      </c>
      <c r="I52" s="10" t="s">
        <v>76</v>
      </c>
      <c r="J52" s="10" t="s">
        <v>76</v>
      </c>
      <c r="K52" s="10" t="s">
        <v>76</v>
      </c>
      <c r="L52" s="10" t="s">
        <v>76</v>
      </c>
      <c r="M52" s="10" t="s">
        <v>76</v>
      </c>
      <c r="N52" s="10" t="s">
        <v>76</v>
      </c>
      <c r="O52" s="10" t="s">
        <v>76</v>
      </c>
      <c r="P52" s="10" t="s">
        <v>76</v>
      </c>
      <c r="Q52" s="10" t="s">
        <v>76</v>
      </c>
      <c r="R52" s="10" t="s">
        <v>76</v>
      </c>
      <c r="S52" s="10" t="s">
        <v>76</v>
      </c>
      <c r="T52" s="32" t="s">
        <v>76</v>
      </c>
      <c r="U52" s="10" t="s">
        <v>76</v>
      </c>
      <c r="V52" s="10" t="s">
        <v>76</v>
      </c>
    </row>
    <row r="53" spans="1:22" ht="15" customHeight="1">
      <c r="A53" s="34" t="s">
        <v>44</v>
      </c>
      <c r="B53" s="10">
        <v>3534</v>
      </c>
      <c r="C53" s="10">
        <v>1848</v>
      </c>
      <c r="D53" s="10">
        <v>1686</v>
      </c>
      <c r="E53" s="10">
        <v>587</v>
      </c>
      <c r="F53" s="10">
        <v>309</v>
      </c>
      <c r="G53" s="10">
        <v>278</v>
      </c>
      <c r="H53" s="10">
        <v>639</v>
      </c>
      <c r="I53" s="10">
        <v>338</v>
      </c>
      <c r="J53" s="10">
        <v>301</v>
      </c>
      <c r="K53" s="10">
        <v>595</v>
      </c>
      <c r="L53" s="10">
        <v>306</v>
      </c>
      <c r="M53" s="10">
        <v>289</v>
      </c>
      <c r="N53" s="10">
        <v>566</v>
      </c>
      <c r="O53" s="10">
        <v>304</v>
      </c>
      <c r="P53" s="10">
        <v>262</v>
      </c>
      <c r="Q53" s="10">
        <v>577</v>
      </c>
      <c r="R53" s="10">
        <v>296</v>
      </c>
      <c r="S53" s="10">
        <v>281</v>
      </c>
      <c r="T53" s="32">
        <v>570</v>
      </c>
      <c r="U53" s="10">
        <v>295</v>
      </c>
      <c r="V53" s="10">
        <v>275</v>
      </c>
    </row>
    <row r="54" spans="1:22" ht="15" customHeight="1">
      <c r="A54" s="34" t="s">
        <v>45</v>
      </c>
      <c r="B54" s="10">
        <v>3930</v>
      </c>
      <c r="C54" s="10">
        <v>2005</v>
      </c>
      <c r="D54" s="10">
        <v>1925</v>
      </c>
      <c r="E54" s="10">
        <v>674</v>
      </c>
      <c r="F54" s="10">
        <v>339</v>
      </c>
      <c r="G54" s="10">
        <v>335</v>
      </c>
      <c r="H54" s="10">
        <v>684</v>
      </c>
      <c r="I54" s="10">
        <v>353</v>
      </c>
      <c r="J54" s="10">
        <v>331</v>
      </c>
      <c r="K54" s="10">
        <v>652</v>
      </c>
      <c r="L54" s="10">
        <v>347</v>
      </c>
      <c r="M54" s="10">
        <v>305</v>
      </c>
      <c r="N54" s="10">
        <v>672</v>
      </c>
      <c r="O54" s="10">
        <v>352</v>
      </c>
      <c r="P54" s="10">
        <v>320</v>
      </c>
      <c r="Q54" s="10">
        <v>655</v>
      </c>
      <c r="R54" s="10">
        <v>307</v>
      </c>
      <c r="S54" s="10">
        <v>348</v>
      </c>
      <c r="T54" s="32">
        <v>593</v>
      </c>
      <c r="U54" s="10">
        <v>307</v>
      </c>
      <c r="V54" s="10">
        <v>286</v>
      </c>
    </row>
    <row r="55" spans="1:22" ht="15" customHeight="1">
      <c r="A55" s="34" t="s">
        <v>46</v>
      </c>
      <c r="B55" s="10">
        <v>28983</v>
      </c>
      <c r="C55" s="10">
        <v>14763</v>
      </c>
      <c r="D55" s="10">
        <v>14220</v>
      </c>
      <c r="E55" s="10">
        <v>5080</v>
      </c>
      <c r="F55" s="10">
        <v>2621</v>
      </c>
      <c r="G55" s="10">
        <v>2459</v>
      </c>
      <c r="H55" s="10">
        <v>4915</v>
      </c>
      <c r="I55" s="10">
        <v>2549</v>
      </c>
      <c r="J55" s="10">
        <v>2366</v>
      </c>
      <c r="K55" s="10">
        <v>4748</v>
      </c>
      <c r="L55" s="10">
        <v>2377</v>
      </c>
      <c r="M55" s="10">
        <v>2371</v>
      </c>
      <c r="N55" s="10">
        <v>4901</v>
      </c>
      <c r="O55" s="10">
        <v>2464</v>
      </c>
      <c r="P55" s="10">
        <v>2437</v>
      </c>
      <c r="Q55" s="10">
        <v>4708</v>
      </c>
      <c r="R55" s="10">
        <v>2426</v>
      </c>
      <c r="S55" s="10">
        <v>2282</v>
      </c>
      <c r="T55" s="32">
        <v>4631</v>
      </c>
      <c r="U55" s="10">
        <v>2326</v>
      </c>
      <c r="V55" s="10">
        <v>2305</v>
      </c>
    </row>
    <row r="56" spans="1:22" ht="15" customHeight="1">
      <c r="A56" s="34" t="s">
        <v>47</v>
      </c>
      <c r="B56" s="10">
        <v>4374</v>
      </c>
      <c r="C56" s="10">
        <v>2279</v>
      </c>
      <c r="D56" s="10">
        <v>2095</v>
      </c>
      <c r="E56" s="10">
        <v>778</v>
      </c>
      <c r="F56" s="10">
        <v>400</v>
      </c>
      <c r="G56" s="10">
        <v>378</v>
      </c>
      <c r="H56" s="10">
        <v>715</v>
      </c>
      <c r="I56" s="10">
        <v>361</v>
      </c>
      <c r="J56" s="10">
        <v>354</v>
      </c>
      <c r="K56" s="10">
        <v>741</v>
      </c>
      <c r="L56" s="10">
        <v>394</v>
      </c>
      <c r="M56" s="10">
        <v>347</v>
      </c>
      <c r="N56" s="10">
        <v>742</v>
      </c>
      <c r="O56" s="10">
        <v>400</v>
      </c>
      <c r="P56" s="10">
        <v>342</v>
      </c>
      <c r="Q56" s="10">
        <v>698</v>
      </c>
      <c r="R56" s="10">
        <v>347</v>
      </c>
      <c r="S56" s="10">
        <v>351</v>
      </c>
      <c r="T56" s="32">
        <v>700</v>
      </c>
      <c r="U56" s="10">
        <v>377</v>
      </c>
      <c r="V56" s="10">
        <v>323</v>
      </c>
    </row>
    <row r="57" spans="1:22" ht="15" customHeight="1">
      <c r="A57" s="34" t="s">
        <v>48</v>
      </c>
      <c r="B57" s="10">
        <v>3586</v>
      </c>
      <c r="C57" s="10">
        <v>1872</v>
      </c>
      <c r="D57" s="10">
        <v>1714</v>
      </c>
      <c r="E57" s="10">
        <v>635</v>
      </c>
      <c r="F57" s="10">
        <v>309</v>
      </c>
      <c r="G57" s="10">
        <v>326</v>
      </c>
      <c r="H57" s="10">
        <v>616</v>
      </c>
      <c r="I57" s="10">
        <v>337</v>
      </c>
      <c r="J57" s="10">
        <v>279</v>
      </c>
      <c r="K57" s="10">
        <v>612</v>
      </c>
      <c r="L57" s="10">
        <v>321</v>
      </c>
      <c r="M57" s="10">
        <v>291</v>
      </c>
      <c r="N57" s="10">
        <v>581</v>
      </c>
      <c r="O57" s="10">
        <v>308</v>
      </c>
      <c r="P57" s="10">
        <v>273</v>
      </c>
      <c r="Q57" s="10">
        <v>571</v>
      </c>
      <c r="R57" s="10">
        <v>309</v>
      </c>
      <c r="S57" s="10">
        <v>262</v>
      </c>
      <c r="T57" s="32">
        <v>571</v>
      </c>
      <c r="U57" s="10">
        <v>288</v>
      </c>
      <c r="V57" s="10">
        <v>283</v>
      </c>
    </row>
    <row r="58" spans="1:22" ht="9.75" customHeight="1">
      <c r="A58" s="34"/>
      <c r="B58" s="10" t="s">
        <v>76</v>
      </c>
      <c r="C58" s="10" t="s">
        <v>76</v>
      </c>
      <c r="D58" s="10" t="s">
        <v>76</v>
      </c>
      <c r="E58" s="10" t="s">
        <v>76</v>
      </c>
      <c r="F58" s="10" t="s">
        <v>76</v>
      </c>
      <c r="G58" s="10" t="s">
        <v>76</v>
      </c>
      <c r="H58" s="10" t="s">
        <v>76</v>
      </c>
      <c r="I58" s="10" t="s">
        <v>76</v>
      </c>
      <c r="J58" s="10" t="s">
        <v>76</v>
      </c>
      <c r="K58" s="10" t="s">
        <v>76</v>
      </c>
      <c r="L58" s="10" t="s">
        <v>76</v>
      </c>
      <c r="M58" s="10" t="s">
        <v>76</v>
      </c>
      <c r="N58" s="10" t="s">
        <v>76</v>
      </c>
      <c r="O58" s="10" t="s">
        <v>76</v>
      </c>
      <c r="P58" s="10" t="s">
        <v>76</v>
      </c>
      <c r="Q58" s="10" t="s">
        <v>76</v>
      </c>
      <c r="R58" s="10" t="s">
        <v>76</v>
      </c>
      <c r="S58" s="10" t="s">
        <v>76</v>
      </c>
      <c r="T58" s="32" t="s">
        <v>76</v>
      </c>
      <c r="U58" s="10" t="s">
        <v>76</v>
      </c>
      <c r="V58" s="10" t="s">
        <v>76</v>
      </c>
    </row>
    <row r="59" spans="1:22" ht="15" customHeight="1">
      <c r="A59" s="34" t="s">
        <v>49</v>
      </c>
      <c r="B59" s="10">
        <v>5133</v>
      </c>
      <c r="C59" s="10">
        <v>2621</v>
      </c>
      <c r="D59" s="10">
        <v>2512</v>
      </c>
      <c r="E59" s="10">
        <v>816</v>
      </c>
      <c r="F59" s="10">
        <v>417</v>
      </c>
      <c r="G59" s="10">
        <v>399</v>
      </c>
      <c r="H59" s="10">
        <v>870</v>
      </c>
      <c r="I59" s="10">
        <v>429</v>
      </c>
      <c r="J59" s="10">
        <v>441</v>
      </c>
      <c r="K59" s="10">
        <v>847</v>
      </c>
      <c r="L59" s="10">
        <v>428</v>
      </c>
      <c r="M59" s="10">
        <v>419</v>
      </c>
      <c r="N59" s="10">
        <v>899</v>
      </c>
      <c r="O59" s="10">
        <v>456</v>
      </c>
      <c r="P59" s="10">
        <v>443</v>
      </c>
      <c r="Q59" s="10">
        <v>819</v>
      </c>
      <c r="R59" s="10">
        <v>440</v>
      </c>
      <c r="S59" s="10">
        <v>379</v>
      </c>
      <c r="T59" s="32">
        <v>882</v>
      </c>
      <c r="U59" s="10">
        <v>451</v>
      </c>
      <c r="V59" s="10">
        <v>431</v>
      </c>
    </row>
    <row r="60" spans="1:22" ht="15" customHeight="1">
      <c r="A60" s="34" t="s">
        <v>50</v>
      </c>
      <c r="B60" s="10">
        <v>3223</v>
      </c>
      <c r="C60" s="10">
        <v>1622</v>
      </c>
      <c r="D60" s="10">
        <v>1601</v>
      </c>
      <c r="E60" s="10">
        <v>530</v>
      </c>
      <c r="F60" s="10">
        <v>259</v>
      </c>
      <c r="G60" s="10">
        <v>271</v>
      </c>
      <c r="H60" s="10">
        <v>539</v>
      </c>
      <c r="I60" s="10">
        <v>285</v>
      </c>
      <c r="J60" s="10">
        <v>254</v>
      </c>
      <c r="K60" s="10">
        <v>552</v>
      </c>
      <c r="L60" s="10">
        <v>304</v>
      </c>
      <c r="M60" s="10">
        <v>248</v>
      </c>
      <c r="N60" s="10">
        <v>540</v>
      </c>
      <c r="O60" s="10">
        <v>252</v>
      </c>
      <c r="P60" s="10">
        <v>288</v>
      </c>
      <c r="Q60" s="10">
        <v>525</v>
      </c>
      <c r="R60" s="10">
        <v>257</v>
      </c>
      <c r="S60" s="10">
        <v>268</v>
      </c>
      <c r="T60" s="32">
        <v>537</v>
      </c>
      <c r="U60" s="10">
        <v>265</v>
      </c>
      <c r="V60" s="10">
        <v>272</v>
      </c>
    </row>
    <row r="61" spans="1:22" ht="15" customHeight="1">
      <c r="A61" s="34" t="s">
        <v>51</v>
      </c>
      <c r="B61" s="10">
        <v>3741</v>
      </c>
      <c r="C61" s="10">
        <v>1934</v>
      </c>
      <c r="D61" s="10">
        <v>1807</v>
      </c>
      <c r="E61" s="10">
        <v>619</v>
      </c>
      <c r="F61" s="10">
        <v>317</v>
      </c>
      <c r="G61" s="10">
        <v>302</v>
      </c>
      <c r="H61" s="10">
        <v>636</v>
      </c>
      <c r="I61" s="10">
        <v>328</v>
      </c>
      <c r="J61" s="10">
        <v>308</v>
      </c>
      <c r="K61" s="10">
        <v>607</v>
      </c>
      <c r="L61" s="10">
        <v>332</v>
      </c>
      <c r="M61" s="10">
        <v>275</v>
      </c>
      <c r="N61" s="10">
        <v>637</v>
      </c>
      <c r="O61" s="10">
        <v>324</v>
      </c>
      <c r="P61" s="10">
        <v>313</v>
      </c>
      <c r="Q61" s="10">
        <v>601</v>
      </c>
      <c r="R61" s="10">
        <v>299</v>
      </c>
      <c r="S61" s="10">
        <v>302</v>
      </c>
      <c r="T61" s="32">
        <v>641</v>
      </c>
      <c r="U61" s="10">
        <v>334</v>
      </c>
      <c r="V61" s="10">
        <v>307</v>
      </c>
    </row>
    <row r="62" spans="1:22" ht="9.75" customHeight="1">
      <c r="A62" s="34"/>
      <c r="B62" s="10" t="s">
        <v>76</v>
      </c>
      <c r="C62" s="10" t="s">
        <v>76</v>
      </c>
      <c r="D62" s="10" t="s">
        <v>76</v>
      </c>
      <c r="E62" s="10" t="s">
        <v>76</v>
      </c>
      <c r="F62" s="10" t="s">
        <v>76</v>
      </c>
      <c r="G62" s="10" t="s">
        <v>76</v>
      </c>
      <c r="H62" s="10" t="s">
        <v>76</v>
      </c>
      <c r="I62" s="10" t="s">
        <v>76</v>
      </c>
      <c r="J62" s="10" t="s">
        <v>76</v>
      </c>
      <c r="K62" s="10" t="s">
        <v>76</v>
      </c>
      <c r="L62" s="10" t="s">
        <v>76</v>
      </c>
      <c r="M62" s="10" t="s">
        <v>76</v>
      </c>
      <c r="N62" s="10" t="s">
        <v>76</v>
      </c>
      <c r="O62" s="10" t="s">
        <v>76</v>
      </c>
      <c r="P62" s="10" t="s">
        <v>76</v>
      </c>
      <c r="Q62" s="10" t="s">
        <v>76</v>
      </c>
      <c r="R62" s="10" t="s">
        <v>76</v>
      </c>
      <c r="S62" s="10" t="s">
        <v>76</v>
      </c>
      <c r="T62" s="32" t="s">
        <v>76</v>
      </c>
      <c r="U62" s="10" t="s">
        <v>76</v>
      </c>
      <c r="V62" s="10" t="s">
        <v>76</v>
      </c>
    </row>
    <row r="63" spans="1:22" ht="15" customHeight="1">
      <c r="A63" s="34" t="s">
        <v>52</v>
      </c>
      <c r="B63" s="10">
        <v>1770</v>
      </c>
      <c r="C63" s="10">
        <v>881</v>
      </c>
      <c r="D63" s="10">
        <v>889</v>
      </c>
      <c r="E63" s="10">
        <v>290</v>
      </c>
      <c r="F63" s="10">
        <v>134</v>
      </c>
      <c r="G63" s="10">
        <v>156</v>
      </c>
      <c r="H63" s="10">
        <v>293</v>
      </c>
      <c r="I63" s="10">
        <v>141</v>
      </c>
      <c r="J63" s="10">
        <v>152</v>
      </c>
      <c r="K63" s="10">
        <v>280</v>
      </c>
      <c r="L63" s="10">
        <v>152</v>
      </c>
      <c r="M63" s="10">
        <v>128</v>
      </c>
      <c r="N63" s="10">
        <v>305</v>
      </c>
      <c r="O63" s="10">
        <v>163</v>
      </c>
      <c r="P63" s="10">
        <v>142</v>
      </c>
      <c r="Q63" s="10">
        <v>314</v>
      </c>
      <c r="R63" s="10">
        <v>156</v>
      </c>
      <c r="S63" s="10">
        <v>158</v>
      </c>
      <c r="T63" s="32">
        <v>288</v>
      </c>
      <c r="U63" s="10">
        <v>135</v>
      </c>
      <c r="V63" s="10">
        <v>153</v>
      </c>
    </row>
    <row r="64" spans="1:22" ht="15" customHeight="1">
      <c r="A64" s="34" t="s">
        <v>53</v>
      </c>
      <c r="B64" s="10">
        <v>1346</v>
      </c>
      <c r="C64" s="10">
        <v>718</v>
      </c>
      <c r="D64" s="10">
        <v>628</v>
      </c>
      <c r="E64" s="10">
        <v>178</v>
      </c>
      <c r="F64" s="10">
        <v>98</v>
      </c>
      <c r="G64" s="10">
        <v>80</v>
      </c>
      <c r="H64" s="10">
        <v>230</v>
      </c>
      <c r="I64" s="10">
        <v>124</v>
      </c>
      <c r="J64" s="10">
        <v>106</v>
      </c>
      <c r="K64" s="10">
        <v>200</v>
      </c>
      <c r="L64" s="10">
        <v>104</v>
      </c>
      <c r="M64" s="10">
        <v>96</v>
      </c>
      <c r="N64" s="10">
        <v>244</v>
      </c>
      <c r="O64" s="10">
        <v>131</v>
      </c>
      <c r="P64" s="10">
        <v>113</v>
      </c>
      <c r="Q64" s="10">
        <v>244</v>
      </c>
      <c r="R64" s="10">
        <v>124</v>
      </c>
      <c r="S64" s="10">
        <v>120</v>
      </c>
      <c r="T64" s="32">
        <v>250</v>
      </c>
      <c r="U64" s="10">
        <v>137</v>
      </c>
      <c r="V64" s="10">
        <v>113</v>
      </c>
    </row>
    <row r="65" spans="1:22" ht="15" customHeight="1">
      <c r="A65" s="34" t="s">
        <v>54</v>
      </c>
      <c r="B65" s="10">
        <v>952</v>
      </c>
      <c r="C65" s="10">
        <v>485</v>
      </c>
      <c r="D65" s="10">
        <v>467</v>
      </c>
      <c r="E65" s="10">
        <v>129</v>
      </c>
      <c r="F65" s="10">
        <v>61</v>
      </c>
      <c r="G65" s="10">
        <v>68</v>
      </c>
      <c r="H65" s="10">
        <v>151</v>
      </c>
      <c r="I65" s="10">
        <v>80</v>
      </c>
      <c r="J65" s="10">
        <v>71</v>
      </c>
      <c r="K65" s="10">
        <v>153</v>
      </c>
      <c r="L65" s="10">
        <v>91</v>
      </c>
      <c r="M65" s="10">
        <v>62</v>
      </c>
      <c r="N65" s="10">
        <v>180</v>
      </c>
      <c r="O65" s="10">
        <v>74</v>
      </c>
      <c r="P65" s="10">
        <v>106</v>
      </c>
      <c r="Q65" s="10">
        <v>161</v>
      </c>
      <c r="R65" s="10">
        <v>85</v>
      </c>
      <c r="S65" s="10">
        <v>76</v>
      </c>
      <c r="T65" s="32">
        <v>178</v>
      </c>
      <c r="U65" s="10">
        <v>94</v>
      </c>
      <c r="V65" s="10">
        <v>84</v>
      </c>
    </row>
    <row r="66" spans="1:22" ht="15" customHeight="1">
      <c r="A66" s="34" t="s">
        <v>55</v>
      </c>
      <c r="B66" s="10">
        <v>1087</v>
      </c>
      <c r="C66" s="10">
        <v>559</v>
      </c>
      <c r="D66" s="10">
        <v>528</v>
      </c>
      <c r="E66" s="10">
        <v>207</v>
      </c>
      <c r="F66" s="10">
        <v>109</v>
      </c>
      <c r="G66" s="10">
        <v>98</v>
      </c>
      <c r="H66" s="10">
        <v>196</v>
      </c>
      <c r="I66" s="10">
        <v>98</v>
      </c>
      <c r="J66" s="10">
        <v>98</v>
      </c>
      <c r="K66" s="10">
        <v>180</v>
      </c>
      <c r="L66" s="10">
        <v>95</v>
      </c>
      <c r="M66" s="10">
        <v>85</v>
      </c>
      <c r="N66" s="10">
        <v>181</v>
      </c>
      <c r="O66" s="10">
        <v>106</v>
      </c>
      <c r="P66" s="10">
        <v>75</v>
      </c>
      <c r="Q66" s="10">
        <v>156</v>
      </c>
      <c r="R66" s="10">
        <v>78</v>
      </c>
      <c r="S66" s="10">
        <v>78</v>
      </c>
      <c r="T66" s="32">
        <v>167</v>
      </c>
      <c r="U66" s="10">
        <v>73</v>
      </c>
      <c r="V66" s="10">
        <v>94</v>
      </c>
    </row>
    <row r="67" spans="1:22" ht="15" customHeight="1">
      <c r="A67" s="34" t="s">
        <v>56</v>
      </c>
      <c r="B67" s="10">
        <v>2712</v>
      </c>
      <c r="C67" s="10">
        <v>1440</v>
      </c>
      <c r="D67" s="10">
        <v>1272</v>
      </c>
      <c r="E67" s="10">
        <v>432</v>
      </c>
      <c r="F67" s="10">
        <v>235</v>
      </c>
      <c r="G67" s="10">
        <v>197</v>
      </c>
      <c r="H67" s="10">
        <v>453</v>
      </c>
      <c r="I67" s="10">
        <v>236</v>
      </c>
      <c r="J67" s="10">
        <v>217</v>
      </c>
      <c r="K67" s="10">
        <v>483</v>
      </c>
      <c r="L67" s="10">
        <v>234</v>
      </c>
      <c r="M67" s="10">
        <v>249</v>
      </c>
      <c r="N67" s="10">
        <v>454</v>
      </c>
      <c r="O67" s="10">
        <v>241</v>
      </c>
      <c r="P67" s="10">
        <v>213</v>
      </c>
      <c r="Q67" s="10">
        <v>426</v>
      </c>
      <c r="R67" s="10">
        <v>241</v>
      </c>
      <c r="S67" s="10">
        <v>185</v>
      </c>
      <c r="T67" s="32">
        <v>464</v>
      </c>
      <c r="U67" s="10">
        <v>253</v>
      </c>
      <c r="V67" s="10">
        <v>211</v>
      </c>
    </row>
    <row r="68" spans="1:22" ht="9.75" customHeight="1">
      <c r="A68" s="34"/>
      <c r="B68" s="10" t="s">
        <v>76</v>
      </c>
      <c r="C68" s="10" t="s">
        <v>76</v>
      </c>
      <c r="D68" s="10" t="s">
        <v>76</v>
      </c>
      <c r="E68" s="10" t="s">
        <v>76</v>
      </c>
      <c r="F68" s="10" t="s">
        <v>76</v>
      </c>
      <c r="G68" s="10" t="s">
        <v>76</v>
      </c>
      <c r="H68" s="10" t="s">
        <v>76</v>
      </c>
      <c r="I68" s="10" t="s">
        <v>76</v>
      </c>
      <c r="J68" s="10" t="s">
        <v>76</v>
      </c>
      <c r="K68" s="10" t="s">
        <v>76</v>
      </c>
      <c r="L68" s="10" t="s">
        <v>76</v>
      </c>
      <c r="M68" s="10" t="s">
        <v>76</v>
      </c>
      <c r="N68" s="10" t="s">
        <v>76</v>
      </c>
      <c r="O68" s="10" t="s">
        <v>76</v>
      </c>
      <c r="P68" s="10" t="s">
        <v>76</v>
      </c>
      <c r="Q68" s="10" t="s">
        <v>76</v>
      </c>
      <c r="R68" s="10" t="s">
        <v>76</v>
      </c>
      <c r="S68" s="10" t="s">
        <v>76</v>
      </c>
      <c r="T68" s="32" t="s">
        <v>76</v>
      </c>
      <c r="U68" s="10" t="s">
        <v>76</v>
      </c>
      <c r="V68" s="10" t="s">
        <v>76</v>
      </c>
    </row>
    <row r="69" spans="1:22" ht="15" customHeight="1">
      <c r="A69" s="34" t="s">
        <v>57</v>
      </c>
      <c r="B69" s="10">
        <v>412</v>
      </c>
      <c r="C69" s="10">
        <v>198</v>
      </c>
      <c r="D69" s="10">
        <v>214</v>
      </c>
      <c r="E69" s="10">
        <v>67</v>
      </c>
      <c r="F69" s="10">
        <v>34</v>
      </c>
      <c r="G69" s="10">
        <v>33</v>
      </c>
      <c r="H69" s="10">
        <v>65</v>
      </c>
      <c r="I69" s="10">
        <v>33</v>
      </c>
      <c r="J69" s="10">
        <v>32</v>
      </c>
      <c r="K69" s="10">
        <v>85</v>
      </c>
      <c r="L69" s="10">
        <v>43</v>
      </c>
      <c r="M69" s="10">
        <v>42</v>
      </c>
      <c r="N69" s="10">
        <v>55</v>
      </c>
      <c r="O69" s="10">
        <v>19</v>
      </c>
      <c r="P69" s="10">
        <v>36</v>
      </c>
      <c r="Q69" s="10">
        <v>64</v>
      </c>
      <c r="R69" s="10">
        <v>32</v>
      </c>
      <c r="S69" s="10">
        <v>32</v>
      </c>
      <c r="T69" s="32">
        <v>76</v>
      </c>
      <c r="U69" s="10">
        <v>37</v>
      </c>
      <c r="V69" s="10">
        <v>39</v>
      </c>
    </row>
    <row r="70" spans="1:22" ht="15" customHeight="1">
      <c r="A70" s="34" t="s">
        <v>58</v>
      </c>
      <c r="B70" s="10">
        <v>943</v>
      </c>
      <c r="C70" s="10">
        <v>492</v>
      </c>
      <c r="D70" s="10">
        <v>451</v>
      </c>
      <c r="E70" s="10">
        <v>162</v>
      </c>
      <c r="F70" s="10">
        <v>76</v>
      </c>
      <c r="G70" s="10">
        <v>86</v>
      </c>
      <c r="H70" s="10">
        <v>140</v>
      </c>
      <c r="I70" s="10">
        <v>72</v>
      </c>
      <c r="J70" s="10">
        <v>68</v>
      </c>
      <c r="K70" s="10">
        <v>147</v>
      </c>
      <c r="L70" s="10">
        <v>75</v>
      </c>
      <c r="M70" s="10">
        <v>72</v>
      </c>
      <c r="N70" s="10">
        <v>163</v>
      </c>
      <c r="O70" s="10">
        <v>87</v>
      </c>
      <c r="P70" s="10">
        <v>76</v>
      </c>
      <c r="Q70" s="10">
        <v>147</v>
      </c>
      <c r="R70" s="10">
        <v>74</v>
      </c>
      <c r="S70" s="10">
        <v>73</v>
      </c>
      <c r="T70" s="32">
        <v>184</v>
      </c>
      <c r="U70" s="10">
        <v>108</v>
      </c>
      <c r="V70" s="10">
        <v>76</v>
      </c>
    </row>
    <row r="71" spans="1:22" ht="15" customHeight="1">
      <c r="A71" s="34" t="s">
        <v>59</v>
      </c>
      <c r="B71" s="10">
        <v>1081</v>
      </c>
      <c r="C71" s="10">
        <v>590</v>
      </c>
      <c r="D71" s="10">
        <v>491</v>
      </c>
      <c r="E71" s="10">
        <v>170</v>
      </c>
      <c r="F71" s="10">
        <v>92</v>
      </c>
      <c r="G71" s="10">
        <v>78</v>
      </c>
      <c r="H71" s="10">
        <v>182</v>
      </c>
      <c r="I71" s="10">
        <v>95</v>
      </c>
      <c r="J71" s="10">
        <v>87</v>
      </c>
      <c r="K71" s="10">
        <v>171</v>
      </c>
      <c r="L71" s="10">
        <v>93</v>
      </c>
      <c r="M71" s="10">
        <v>78</v>
      </c>
      <c r="N71" s="10">
        <v>185</v>
      </c>
      <c r="O71" s="10">
        <v>99</v>
      </c>
      <c r="P71" s="10">
        <v>86</v>
      </c>
      <c r="Q71" s="10">
        <v>187</v>
      </c>
      <c r="R71" s="10">
        <v>104</v>
      </c>
      <c r="S71" s="10">
        <v>83</v>
      </c>
      <c r="T71" s="32">
        <v>186</v>
      </c>
      <c r="U71" s="10">
        <v>107</v>
      </c>
      <c r="V71" s="10">
        <v>79</v>
      </c>
    </row>
    <row r="72" spans="1:22" ht="15" customHeight="1">
      <c r="A72" s="34" t="s">
        <v>60</v>
      </c>
      <c r="B72" s="10">
        <v>1011</v>
      </c>
      <c r="C72" s="10">
        <v>522</v>
      </c>
      <c r="D72" s="10">
        <v>489</v>
      </c>
      <c r="E72" s="10">
        <v>163</v>
      </c>
      <c r="F72" s="10">
        <v>82</v>
      </c>
      <c r="G72" s="10">
        <v>81</v>
      </c>
      <c r="H72" s="10">
        <v>165</v>
      </c>
      <c r="I72" s="10">
        <v>82</v>
      </c>
      <c r="J72" s="10">
        <v>83</v>
      </c>
      <c r="K72" s="10">
        <v>167</v>
      </c>
      <c r="L72" s="10">
        <v>74</v>
      </c>
      <c r="M72" s="10">
        <v>93</v>
      </c>
      <c r="N72" s="10">
        <v>183</v>
      </c>
      <c r="O72" s="10">
        <v>98</v>
      </c>
      <c r="P72" s="10">
        <v>85</v>
      </c>
      <c r="Q72" s="10">
        <v>176</v>
      </c>
      <c r="R72" s="10">
        <v>99</v>
      </c>
      <c r="S72" s="10">
        <v>77</v>
      </c>
      <c r="T72" s="32">
        <v>157</v>
      </c>
      <c r="U72" s="10">
        <v>87</v>
      </c>
      <c r="V72" s="10">
        <v>70</v>
      </c>
    </row>
    <row r="73" spans="1:22" ht="15" customHeight="1">
      <c r="A73" s="34" t="s">
        <v>61</v>
      </c>
      <c r="B73" s="10">
        <v>312</v>
      </c>
      <c r="C73" s="10">
        <v>154</v>
      </c>
      <c r="D73" s="10">
        <v>158</v>
      </c>
      <c r="E73" s="10">
        <v>55</v>
      </c>
      <c r="F73" s="10">
        <v>21</v>
      </c>
      <c r="G73" s="10">
        <v>34</v>
      </c>
      <c r="H73" s="10">
        <v>48</v>
      </c>
      <c r="I73" s="10">
        <v>28</v>
      </c>
      <c r="J73" s="10">
        <v>20</v>
      </c>
      <c r="K73" s="10">
        <v>48</v>
      </c>
      <c r="L73" s="10">
        <v>24</v>
      </c>
      <c r="M73" s="10">
        <v>24</v>
      </c>
      <c r="N73" s="10">
        <v>51</v>
      </c>
      <c r="O73" s="10">
        <v>28</v>
      </c>
      <c r="P73" s="10">
        <v>23</v>
      </c>
      <c r="Q73" s="10">
        <v>54</v>
      </c>
      <c r="R73" s="10">
        <v>30</v>
      </c>
      <c r="S73" s="10">
        <v>24</v>
      </c>
      <c r="T73" s="32">
        <v>56</v>
      </c>
      <c r="U73" s="10">
        <v>23</v>
      </c>
      <c r="V73" s="10">
        <v>33</v>
      </c>
    </row>
    <row r="74" spans="1:22" s="18" customFormat="1" ht="16.5" customHeight="1">
      <c r="A74" s="35" t="s">
        <v>62</v>
      </c>
      <c r="B74" s="36">
        <v>2346</v>
      </c>
      <c r="C74" s="36">
        <v>1181</v>
      </c>
      <c r="D74" s="36">
        <v>1165</v>
      </c>
      <c r="E74" s="36">
        <v>411</v>
      </c>
      <c r="F74" s="37">
        <v>212</v>
      </c>
      <c r="G74" s="37">
        <v>199</v>
      </c>
      <c r="H74" s="37">
        <v>390</v>
      </c>
      <c r="I74" s="37">
        <v>193</v>
      </c>
      <c r="J74" s="37">
        <v>197</v>
      </c>
      <c r="K74" s="36">
        <v>411</v>
      </c>
      <c r="L74" s="37">
        <v>210</v>
      </c>
      <c r="M74" s="37">
        <v>201</v>
      </c>
      <c r="N74" s="36">
        <v>381</v>
      </c>
      <c r="O74" s="37">
        <v>189</v>
      </c>
      <c r="P74" s="37">
        <v>192</v>
      </c>
      <c r="Q74" s="36">
        <v>392</v>
      </c>
      <c r="R74" s="37">
        <v>199</v>
      </c>
      <c r="S74" s="37">
        <v>193</v>
      </c>
      <c r="T74" s="38">
        <v>361</v>
      </c>
      <c r="U74" s="37">
        <v>178</v>
      </c>
      <c r="V74" s="37">
        <v>183</v>
      </c>
    </row>
    <row r="75" spans="1:7" s="40" customFormat="1" ht="15.75" customHeight="1">
      <c r="A75" s="39" t="s">
        <v>63</v>
      </c>
      <c r="F75" s="41"/>
      <c r="G75" s="42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2005-03-29T01:56:59Z</cp:lastPrinted>
  <dcterms:created xsi:type="dcterms:W3CDTF">2002-03-27T15:00:00Z</dcterms:created>
  <dcterms:modified xsi:type="dcterms:W3CDTF">2005-03-29T01:57:20Z</dcterms:modified>
  <cp:category/>
  <cp:version/>
  <cp:contentType/>
  <cp:contentStatus/>
</cp:coreProperties>
</file>