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3105" activeTab="0"/>
  </bookViews>
  <sheets>
    <sheet name="N-18-10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<sst xmlns="http://schemas.openxmlformats.org/spreadsheetml/2006/main" count="187" uniqueCount="80">
  <si>
    <t xml:space="preserve"> </t>
  </si>
  <si>
    <t xml:space="preserve">          第１０表</t>
  </si>
  <si>
    <t>行         政         財         産</t>
  </si>
  <si>
    <t>その他の行政機関</t>
  </si>
  <si>
    <t>公     共     用     財     産</t>
  </si>
  <si>
    <t>本庁舎</t>
  </si>
  <si>
    <t>その他</t>
  </si>
  <si>
    <t>㎡</t>
  </si>
  <si>
    <t>大阪府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</si>
  <si>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</si>
  <si>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</si>
  <si>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</si>
  <si>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</si>
  <si>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</si>
  <si>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</si>
  <si>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</si>
  <si>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</si>
  <si>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</si>
  <si>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</si>
  <si>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</si>
  <si>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</si>
  <si>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</si>
  <si>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</si>
  <si>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</si>
  <si>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</si>
  <si>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</si>
  <si>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</si>
  <si>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</si>
  <si>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</si>
  <si>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</si>
  <si>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</si>
  <si>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</si>
  <si>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</si>
  <si>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</si>
  <si>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</si>
  <si>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</si>
  <si>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</si>
  <si>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</si>
  <si>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</si>
  <si>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</si>
  <si>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</si>
  <si>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</si>
  <si>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</si>
  <si>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</si>
  <si>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</si>
  <si>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</si>
  <si>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</si>
  <si>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</si>
  <si>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</si>
  <si>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</si>
  <si>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</si>
  <si>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</si>
  <si>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</si>
  <si>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</si>
  <si>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</si>
  <si>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</si>
  <si>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</si>
  <si>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</si>
  <si>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</si>
  <si>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</si>
  <si>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美原町</t>
  </si>
  <si>
    <t>普通財産   面    積</t>
  </si>
  <si>
    <t>警    察 消防施設</t>
  </si>
  <si>
    <t>公営住宅</t>
  </si>
  <si>
    <t xml:space="preserve">  資  料    大阪府総務部市町村課、管財課</t>
  </si>
  <si>
    <r>
      <t>市 町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村</t>
    </r>
  </si>
  <si>
    <r>
      <t>総 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積</t>
    </r>
  </si>
  <si>
    <r>
      <t xml:space="preserve">総 </t>
    </r>
    <r>
      <rPr>
        <sz val="11"/>
        <rFont val="ＭＳ 明朝"/>
        <family val="1"/>
      </rPr>
      <t>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積</t>
    </r>
  </si>
  <si>
    <r>
      <t xml:space="preserve">山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林</t>
    </r>
  </si>
  <si>
    <r>
      <t xml:space="preserve">学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校</t>
    </r>
  </si>
  <si>
    <r>
      <t xml:space="preserve">公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園</t>
    </r>
  </si>
  <si>
    <t xml:space="preserve">     府市町村、種類別公有財産保有高</t>
  </si>
  <si>
    <t xml:space="preserve">        １）用地面積である。</t>
  </si>
  <si>
    <t>１２</t>
  </si>
  <si>
    <t>１３</t>
  </si>
  <si>
    <t>平成１１年度</t>
  </si>
  <si>
    <t>１４</t>
  </si>
  <si>
    <t>平成１５年度</t>
  </si>
  <si>
    <t>－</t>
  </si>
  <si>
    <t>ー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</si>
</sst>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,##0;&quot;△&quot;#,##0;&quot;－&quot;"/>
    <numFmt numFmtId="178" formatCode="###\ ###\ ##0;&quot;△&quot;###\ ###\ ##0;&quot;－&quot;"/>
  </numFmts>
  <fonts count="14">
    <font>
      <sz val="11"/>
      <name val="ＭＳ 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 applyProtection="1">
      <alignment horizontal="left" vertical="center"/>
      <protection/>
    </xf>
    <xf numFmtId="0" fontId="0" fillId="0" borderId="3" xfId="0" applyFont="1" applyBorder="1" applyAlignment="1">
      <alignment vertical="center"/>
    </xf>
    <xf numFmtId="0" fontId="0" fillId="0" borderId="0" xfId="0" applyFont="1" applyAlignment="1" quotePrefix="1">
      <alignment horizontal="left"/>
    </xf>
    <xf numFmtId="0" fontId="5" fillId="0" borderId="0" xfId="0" applyFont="1" applyAlignment="1" applyProtection="1" quotePrefix="1">
      <alignment horizontal="left"/>
      <protection/>
    </xf>
    <xf numFmtId="0" fontId="0" fillId="0" borderId="0" xfId="0" applyFont="1" applyAlignment="1">
      <alignment horizontal="centerContinuous"/>
    </xf>
    <xf numFmtId="0" fontId="6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Alignment="1">
      <alignment/>
    </xf>
    <xf numFmtId="0" fontId="7" fillId="0" borderId="4" xfId="0" applyFont="1" applyBorder="1" applyAlignment="1" applyProtection="1">
      <alignment horizontal="distributed"/>
      <protection/>
    </xf>
    <xf numFmtId="0" fontId="7" fillId="0" borderId="4" xfId="0" applyFont="1" applyBorder="1" applyAlignment="1" applyProtection="1" quotePrefix="1">
      <alignment horizontal="center"/>
      <protection/>
    </xf>
    <xf numFmtId="0" fontId="7" fillId="0" borderId="5" xfId="0" applyFont="1" applyBorder="1" applyAlignment="1" applyProtection="1">
      <alignment horizontal="distributed"/>
      <protection/>
    </xf>
    <xf numFmtId="0" fontId="0" fillId="0" borderId="3" xfId="0" applyFont="1" applyBorder="1" applyAlignment="1">
      <alignment horizontal="centerContinuous" vertical="center"/>
    </xf>
    <xf numFmtId="0" fontId="0" fillId="0" borderId="3" xfId="0" applyFont="1" applyBorder="1" applyAlignment="1" quotePrefix="1">
      <alignment horizontal="centerContinuous" vertical="center"/>
    </xf>
    <xf numFmtId="0" fontId="8" fillId="0" borderId="4" xfId="0" applyFont="1" applyBorder="1" applyAlignment="1" applyProtection="1">
      <alignment horizontal="distributed"/>
      <protection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/>
    </xf>
    <xf numFmtId="0" fontId="0" fillId="0" borderId="1" xfId="0" applyFont="1" applyBorder="1" applyAlignment="1" quotePrefix="1">
      <alignment horizontal="left" vertical="top"/>
    </xf>
    <xf numFmtId="0" fontId="8" fillId="0" borderId="4" xfId="0" applyFont="1" applyBorder="1" applyAlignment="1" applyProtection="1" quotePrefix="1">
      <alignment horizontal="center"/>
      <protection/>
    </xf>
    <xf numFmtId="178" fontId="8" fillId="0" borderId="0" xfId="0" applyNumberFormat="1" applyFont="1" applyAlignment="1" applyProtection="1">
      <alignment horizontal="right"/>
      <protection/>
    </xf>
    <xf numFmtId="178" fontId="7" fillId="0" borderId="0" xfId="0" applyNumberFormat="1" applyFont="1" applyAlignment="1" applyProtection="1">
      <alignment horizontal="right"/>
      <protection/>
    </xf>
    <xf numFmtId="178" fontId="7" fillId="0" borderId="3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 quotePrefix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0" fontId="8" fillId="0" borderId="0" xfId="0" applyFont="1" applyBorder="1" applyAlignment="1" applyProtection="1">
      <alignment horizontal="distributed"/>
      <protection/>
    </xf>
    <xf numFmtId="0" fontId="7" fillId="0" borderId="0" xfId="0" applyFont="1" applyBorder="1" applyAlignment="1" applyProtection="1">
      <alignment horizontal="distributed"/>
      <protection/>
    </xf>
    <xf numFmtId="0" fontId="7" fillId="0" borderId="3" xfId="0" applyFont="1" applyBorder="1" applyAlignment="1" applyProtection="1">
      <alignment horizontal="distributed"/>
      <protection/>
    </xf>
    <xf numFmtId="178" fontId="7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178" fontId="7" fillId="0" borderId="0" xfId="0" applyNumberFormat="1" applyFont="1" applyAlignment="1">
      <alignment/>
    </xf>
    <xf numFmtId="178" fontId="8" fillId="0" borderId="0" xfId="0" applyNumberFormat="1" applyFont="1" applyAlignment="1" applyProtection="1">
      <alignment/>
      <protection/>
    </xf>
    <xf numFmtId="178" fontId="7" fillId="0" borderId="3" xfId="0" applyNumberFormat="1" applyFont="1" applyBorder="1" applyAlignment="1" applyProtection="1">
      <alignment/>
      <protection/>
    </xf>
    <xf numFmtId="0" fontId="0" fillId="0" borderId="2" xfId="0" applyFont="1" applyBorder="1" applyAlignment="1" applyProtection="1" quotePrefix="1">
      <alignment horizontal="centerContinuous" vertical="center"/>
      <protection/>
    </xf>
    <xf numFmtId="0" fontId="0" fillId="0" borderId="0" xfId="0" applyFont="1" applyAlignment="1">
      <alignment horizontal="right"/>
    </xf>
    <xf numFmtId="0" fontId="7" fillId="0" borderId="1" xfId="0" applyFont="1" applyBorder="1" applyAlignment="1">
      <alignment vertical="top"/>
    </xf>
    <xf numFmtId="0" fontId="10" fillId="0" borderId="0" xfId="0" applyFont="1" applyBorder="1" applyAlignment="1" applyProtection="1" quotePrefix="1">
      <alignment horizontal="distributed"/>
      <protection/>
    </xf>
    <xf numFmtId="0" fontId="13" fillId="0" borderId="0" xfId="0" applyFont="1" applyBorder="1" applyAlignment="1" applyProtection="1" quotePrefix="1">
      <alignment horizontal="distributed"/>
      <protection/>
    </xf>
    <xf numFmtId="0" fontId="7" fillId="0" borderId="0" xfId="0" applyFont="1" applyAlignment="1">
      <alignment horizontal="right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0" fillId="0" borderId="3" xfId="0" applyFont="1" applyBorder="1" applyAlignment="1" quotePrefix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 quotePrefix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80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59765625" defaultRowHeight="14.25"/>
  <cols>
    <col min="1" max="1" width="11" style="1" customWidth="1"/>
    <col min="2" max="2" width="0.4921875" style="1" customWidth="1"/>
    <col min="3" max="3" width="11.8984375" style="1" customWidth="1"/>
    <col min="4" max="4" width="11.3984375" style="1" customWidth="1"/>
    <col min="5" max="6" width="8.69921875" style="1" customWidth="1"/>
    <col min="7" max="11" width="10.19921875" style="1" customWidth="1"/>
    <col min="12" max="12" width="8.3984375" style="1" customWidth="1"/>
    <col min="13" max="13" width="9.59765625" style="1" customWidth="1"/>
    <col min="14" max="14" width="10.3984375" style="1" customWidth="1"/>
    <col min="15" max="16384" width="10.59765625" style="1" customWidth="1"/>
  </cols>
  <sheetData>
    <row r="1" spans="1:12" ht="21.75" customHeight="1">
      <c r="A1" s="6" t="s">
        <v>1</v>
      </c>
      <c r="B1" s="6"/>
      <c r="C1" s="18"/>
      <c r="D1"/>
      <c r="E1" s="8" t="s">
        <v>71</v>
      </c>
      <c r="G1" s="9"/>
      <c r="H1" s="9"/>
      <c r="I1" s="9"/>
      <c r="J1" s="9"/>
      <c r="K1" s="7"/>
      <c r="L1" s="7"/>
    </row>
    <row r="2" ht="24" customHeight="1"/>
    <row r="3" spans="1:14" ht="15" customHeight="1" thickBot="1">
      <c r="A3" s="39" t="s">
        <v>72</v>
      </c>
      <c r="B3" s="20"/>
      <c r="C3" s="21"/>
      <c r="D3" s="19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" customHeight="1">
      <c r="A4" s="43" t="s">
        <v>65</v>
      </c>
      <c r="B4" s="44"/>
      <c r="C4" s="49" t="s">
        <v>66</v>
      </c>
      <c r="D4" s="3" t="s">
        <v>0</v>
      </c>
      <c r="E4" s="4"/>
      <c r="F4" s="15" t="s">
        <v>2</v>
      </c>
      <c r="G4" s="15"/>
      <c r="H4" s="15"/>
      <c r="I4" s="16"/>
      <c r="J4" s="15"/>
      <c r="K4" s="15"/>
      <c r="L4" s="4"/>
      <c r="M4" s="4"/>
      <c r="N4" s="57" t="s">
        <v>61</v>
      </c>
    </row>
    <row r="5" spans="1:14" ht="18" customHeight="1">
      <c r="A5" s="45"/>
      <c r="B5" s="46"/>
      <c r="C5" s="50"/>
      <c r="D5" s="52" t="s">
        <v>67</v>
      </c>
      <c r="E5" s="52" t="s">
        <v>5</v>
      </c>
      <c r="F5" s="37" t="s">
        <v>3</v>
      </c>
      <c r="G5" s="15"/>
      <c r="H5" s="37" t="s">
        <v>4</v>
      </c>
      <c r="I5" s="7"/>
      <c r="J5" s="15"/>
      <c r="K5" s="15"/>
      <c r="L5" s="52" t="s">
        <v>68</v>
      </c>
      <c r="M5" s="52" t="s">
        <v>6</v>
      </c>
      <c r="N5" s="58"/>
    </row>
    <row r="6" spans="1:14" ht="18" customHeight="1">
      <c r="A6" s="45"/>
      <c r="B6" s="46"/>
      <c r="C6" s="50"/>
      <c r="D6" s="50"/>
      <c r="E6" s="53"/>
      <c r="F6" s="55" t="s">
        <v>62</v>
      </c>
      <c r="G6" s="52" t="s">
        <v>6</v>
      </c>
      <c r="H6" s="52" t="s">
        <v>69</v>
      </c>
      <c r="I6" s="52" t="s">
        <v>63</v>
      </c>
      <c r="J6" s="52" t="s">
        <v>70</v>
      </c>
      <c r="K6" s="52" t="s">
        <v>6</v>
      </c>
      <c r="L6" s="50"/>
      <c r="M6" s="50"/>
      <c r="N6" s="58"/>
    </row>
    <row r="7" spans="1:14" ht="18" customHeight="1">
      <c r="A7" s="47"/>
      <c r="B7" s="48"/>
      <c r="C7" s="51"/>
      <c r="D7" s="51"/>
      <c r="E7" s="54"/>
      <c r="F7" s="56"/>
      <c r="G7" s="51"/>
      <c r="H7" s="51"/>
      <c r="I7" s="51"/>
      <c r="J7" s="51"/>
      <c r="K7" s="51"/>
      <c r="L7" s="51"/>
      <c r="M7" s="51"/>
      <c r="N7" s="59"/>
    </row>
    <row r="8" spans="1:3" s="11" customFormat="1" ht="15" customHeight="1">
      <c r="A8" s="26"/>
      <c r="B8" s="10"/>
      <c r="C8" s="38" t="s">
        <v>7</v>
      </c>
    </row>
    <row r="9" spans="1:14" s="33" customFormat="1" ht="13.5" customHeight="1">
      <c r="A9" s="41" t="s">
        <v>75</v>
      </c>
      <c r="B9" s="13"/>
      <c r="C9" s="32">
        <v>132665886</v>
      </c>
      <c r="D9" s="32">
        <v>118072020</v>
      </c>
      <c r="E9" s="32">
        <v>571610</v>
      </c>
      <c r="F9" s="32">
        <v>722663</v>
      </c>
      <c r="G9" s="32">
        <v>3114662</v>
      </c>
      <c r="H9" s="32">
        <v>30456116</v>
      </c>
      <c r="I9" s="32">
        <v>19858372</v>
      </c>
      <c r="J9" s="32">
        <v>32342849</v>
      </c>
      <c r="K9" s="32">
        <v>29210038</v>
      </c>
      <c r="L9" s="32">
        <v>201909</v>
      </c>
      <c r="M9" s="32">
        <v>1593801</v>
      </c>
      <c r="N9" s="32">
        <v>14593866</v>
      </c>
    </row>
    <row r="10" spans="1:14" s="33" customFormat="1" ht="13.5" customHeight="1">
      <c r="A10" s="27" t="s">
        <v>73</v>
      </c>
      <c r="B10" s="13"/>
      <c r="C10" s="32">
        <v>133839384</v>
      </c>
      <c r="D10" s="32">
        <v>118938881</v>
      </c>
      <c r="E10" s="32">
        <v>571440</v>
      </c>
      <c r="F10" s="32">
        <v>725539</v>
      </c>
      <c r="G10" s="32">
        <v>3144817</v>
      </c>
      <c r="H10" s="32">
        <v>30455267</v>
      </c>
      <c r="I10" s="32">
        <v>19830858</v>
      </c>
      <c r="J10" s="32">
        <v>32930688</v>
      </c>
      <c r="K10" s="32">
        <v>29460578</v>
      </c>
      <c r="L10" s="32">
        <v>201909</v>
      </c>
      <c r="M10" s="32">
        <v>1617785</v>
      </c>
      <c r="N10" s="32">
        <v>14900503</v>
      </c>
    </row>
    <row r="11" spans="1:14" s="33" customFormat="1" ht="13.5" customHeight="1">
      <c r="A11" s="27" t="s">
        <v>74</v>
      </c>
      <c r="B11" s="13"/>
      <c r="C11" s="32">
        <v>134363923</v>
      </c>
      <c r="D11" s="32">
        <v>119395374</v>
      </c>
      <c r="E11" s="32">
        <v>571813</v>
      </c>
      <c r="F11" s="32">
        <v>725701</v>
      </c>
      <c r="G11" s="32">
        <v>3147568</v>
      </c>
      <c r="H11" s="32">
        <v>30432097</v>
      </c>
      <c r="I11" s="32">
        <v>19798646</v>
      </c>
      <c r="J11" s="32">
        <v>33039401</v>
      </c>
      <c r="K11" s="32">
        <v>29875801</v>
      </c>
      <c r="L11" s="32">
        <v>201909</v>
      </c>
      <c r="M11" s="32">
        <v>1602438</v>
      </c>
      <c r="N11" s="32">
        <v>14968549</v>
      </c>
    </row>
    <row r="12" spans="1:14" s="33" customFormat="1" ht="13.5" customHeight="1">
      <c r="A12" s="27" t="s">
        <v>76</v>
      </c>
      <c r="B12" s="13"/>
      <c r="C12" s="32">
        <v>136524158</v>
      </c>
      <c r="D12" s="32">
        <v>120585717</v>
      </c>
      <c r="E12" s="32">
        <v>576612</v>
      </c>
      <c r="F12" s="32">
        <v>725814</v>
      </c>
      <c r="G12" s="32">
        <v>3125425</v>
      </c>
      <c r="H12" s="32">
        <v>30417556</v>
      </c>
      <c r="I12" s="32">
        <v>19682650</v>
      </c>
      <c r="J12" s="32">
        <v>33592853</v>
      </c>
      <c r="K12" s="32">
        <v>30318561</v>
      </c>
      <c r="L12" s="32">
        <v>578332</v>
      </c>
      <c r="M12" s="32">
        <v>1567914</v>
      </c>
      <c r="N12" s="32">
        <v>15938441</v>
      </c>
    </row>
    <row r="13" spans="1:14" s="33" customFormat="1" ht="15" customHeight="1">
      <c r="A13" s="27"/>
      <c r="B13" s="13"/>
      <c r="C13" s="32"/>
      <c r="D13" s="32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s="33" customFormat="1" ht="13.5" customHeight="1">
      <c r="A14" s="40" t="s">
        <v>77</v>
      </c>
      <c r="B14" s="22"/>
      <c r="C14" s="35">
        <f>SUM(C16,C18:C25)</f>
        <v>137589472</v>
      </c>
      <c r="D14" s="35">
        <f aca="true" t="shared" si="0" ref="D14:N14">SUM(D16,D18:D25)</f>
        <v>121367681</v>
      </c>
      <c r="E14" s="35">
        <f t="shared" si="0"/>
        <v>573871</v>
      </c>
      <c r="F14" s="35">
        <f t="shared" si="0"/>
        <v>757872</v>
      </c>
      <c r="G14" s="35">
        <f t="shared" si="0"/>
        <v>3122355</v>
      </c>
      <c r="H14" s="35">
        <f t="shared" si="0"/>
        <v>30480360</v>
      </c>
      <c r="I14" s="35">
        <f t="shared" si="0"/>
        <v>19648215</v>
      </c>
      <c r="J14" s="35">
        <f t="shared" si="0"/>
        <v>33874250</v>
      </c>
      <c r="K14" s="35">
        <f t="shared" si="0"/>
        <v>30768345</v>
      </c>
      <c r="L14" s="35">
        <f t="shared" si="0"/>
        <v>578422</v>
      </c>
      <c r="M14" s="35">
        <f t="shared" si="0"/>
        <v>1563991</v>
      </c>
      <c r="N14" s="35">
        <f t="shared" si="0"/>
        <v>16221791</v>
      </c>
    </row>
    <row r="15" spans="1:14" s="33" customFormat="1" ht="15" customHeight="1">
      <c r="A15" s="28"/>
      <c r="B15" s="22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s="33" customFormat="1" ht="13.5" customHeight="1">
      <c r="A16" s="29" t="s">
        <v>8</v>
      </c>
      <c r="B16" s="17"/>
      <c r="C16" s="35">
        <v>43786530</v>
      </c>
      <c r="D16" s="35">
        <v>37736506</v>
      </c>
      <c r="E16" s="35">
        <v>69755</v>
      </c>
      <c r="F16" s="35">
        <v>482619</v>
      </c>
      <c r="G16" s="35">
        <v>506983</v>
      </c>
      <c r="H16" s="35">
        <v>6453150</v>
      </c>
      <c r="I16" s="35">
        <v>11407458</v>
      </c>
      <c r="J16" s="35">
        <v>6725312</v>
      </c>
      <c r="K16" s="35">
        <v>12065959</v>
      </c>
      <c r="L16" s="35">
        <v>25270</v>
      </c>
      <c r="M16" s="23" t="s">
        <v>79</v>
      </c>
      <c r="N16" s="35">
        <v>6050024</v>
      </c>
    </row>
    <row r="17" spans="1:14" s="33" customFormat="1" ht="15" customHeight="1">
      <c r="A17" s="29"/>
      <c r="B17" s="17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s="33" customFormat="1" ht="13.5" customHeight="1">
      <c r="A18" s="29" t="s">
        <v>9</v>
      </c>
      <c r="B18" s="17"/>
      <c r="C18" s="35">
        <f>C27</f>
        <v>29755123</v>
      </c>
      <c r="D18" s="35">
        <f aca="true" t="shared" si="1" ref="D18:N18">D27</f>
        <v>25035592</v>
      </c>
      <c r="E18" s="35">
        <f t="shared" si="1"/>
        <v>13721</v>
      </c>
      <c r="F18" s="35">
        <f t="shared" si="1"/>
        <v>113167</v>
      </c>
      <c r="G18" s="35">
        <f t="shared" si="1"/>
        <v>1052773</v>
      </c>
      <c r="H18" s="35">
        <f t="shared" si="1"/>
        <v>5200722</v>
      </c>
      <c r="I18" s="35">
        <f t="shared" si="1"/>
        <v>5585936</v>
      </c>
      <c r="J18" s="35">
        <f t="shared" si="1"/>
        <v>6850158</v>
      </c>
      <c r="K18" s="35">
        <f t="shared" si="1"/>
        <v>6219115</v>
      </c>
      <c r="L18" s="23" t="str">
        <f t="shared" si="1"/>
        <v>－</v>
      </c>
      <c r="M18" s="23" t="str">
        <f t="shared" si="1"/>
        <v>－</v>
      </c>
      <c r="N18" s="35">
        <f t="shared" si="1"/>
        <v>4719531</v>
      </c>
    </row>
    <row r="19" spans="1:14" s="33" customFormat="1" ht="13.5" customHeight="1">
      <c r="A19" s="29" t="s">
        <v>10</v>
      </c>
      <c r="B19" s="17"/>
      <c r="C19" s="35">
        <f>C33+C40+C35+C55+C67</f>
        <v>10167058</v>
      </c>
      <c r="D19" s="35">
        <f aca="true" t="shared" si="2" ref="D19:N19">D33+D40+D35+D55+D67</f>
        <v>9813963</v>
      </c>
      <c r="E19" s="35">
        <f t="shared" si="2"/>
        <v>63244</v>
      </c>
      <c r="F19" s="35">
        <f t="shared" si="2"/>
        <v>42413</v>
      </c>
      <c r="G19" s="35">
        <f t="shared" si="2"/>
        <v>490182</v>
      </c>
      <c r="H19" s="35">
        <f t="shared" si="2"/>
        <v>3394461</v>
      </c>
      <c r="I19" s="35">
        <f t="shared" si="2"/>
        <v>217864</v>
      </c>
      <c r="J19" s="35">
        <f t="shared" si="2"/>
        <v>3633349</v>
      </c>
      <c r="K19" s="35">
        <f t="shared" si="2"/>
        <v>1849593</v>
      </c>
      <c r="L19" s="35">
        <f t="shared" si="2"/>
        <v>101838</v>
      </c>
      <c r="M19" s="35">
        <f t="shared" si="2"/>
        <v>21019</v>
      </c>
      <c r="N19" s="35">
        <f t="shared" si="2"/>
        <v>353095</v>
      </c>
    </row>
    <row r="20" spans="1:14" s="33" customFormat="1" ht="13.5" customHeight="1">
      <c r="A20" s="29" t="s">
        <v>11</v>
      </c>
      <c r="B20" s="17"/>
      <c r="C20" s="35">
        <f>C30+C31+C51+C68+C69</f>
        <v>8684414</v>
      </c>
      <c r="D20" s="35">
        <f aca="true" t="shared" si="3" ref="D20:N20">D30+D31+D51+D68+D69</f>
        <v>7058032</v>
      </c>
      <c r="E20" s="35">
        <f t="shared" si="3"/>
        <v>36932</v>
      </c>
      <c r="F20" s="35">
        <f t="shared" si="3"/>
        <v>32777</v>
      </c>
      <c r="G20" s="35">
        <f t="shared" si="3"/>
        <v>444582</v>
      </c>
      <c r="H20" s="35">
        <f t="shared" si="3"/>
        <v>1924875</v>
      </c>
      <c r="I20" s="35">
        <f t="shared" si="3"/>
        <v>164305</v>
      </c>
      <c r="J20" s="35">
        <f t="shared" si="3"/>
        <v>3271321</v>
      </c>
      <c r="K20" s="35">
        <f t="shared" si="3"/>
        <v>1103175</v>
      </c>
      <c r="L20" s="35">
        <f t="shared" si="3"/>
        <v>0</v>
      </c>
      <c r="M20" s="35">
        <f t="shared" si="3"/>
        <v>80065</v>
      </c>
      <c r="N20" s="35">
        <f t="shared" si="3"/>
        <v>1626382</v>
      </c>
    </row>
    <row r="21" spans="1:14" s="33" customFormat="1" ht="13.5" customHeight="1">
      <c r="A21" s="29" t="s">
        <v>12</v>
      </c>
      <c r="B21" s="17"/>
      <c r="C21" s="35">
        <f>C37+C54+C48+C45+C39+C61+C63</f>
        <v>7818964</v>
      </c>
      <c r="D21" s="35">
        <f aca="true" t="shared" si="4" ref="D21:N21">D37+D54+D48+D45+D39+D61+D63</f>
        <v>7627293</v>
      </c>
      <c r="E21" s="35">
        <f t="shared" si="4"/>
        <v>57499</v>
      </c>
      <c r="F21" s="35">
        <f t="shared" si="4"/>
        <v>15721</v>
      </c>
      <c r="G21" s="35">
        <f t="shared" si="4"/>
        <v>229520</v>
      </c>
      <c r="H21" s="35">
        <f t="shared" si="4"/>
        <v>3688276</v>
      </c>
      <c r="I21" s="35">
        <f t="shared" si="4"/>
        <v>226345</v>
      </c>
      <c r="J21" s="35">
        <f t="shared" si="4"/>
        <v>1680384</v>
      </c>
      <c r="K21" s="35">
        <f t="shared" si="4"/>
        <v>1682976</v>
      </c>
      <c r="L21" s="35">
        <f t="shared" si="4"/>
        <v>46572</v>
      </c>
      <c r="M21" s="35">
        <f t="shared" si="4"/>
        <v>0</v>
      </c>
      <c r="N21" s="35">
        <f t="shared" si="4"/>
        <v>191671</v>
      </c>
    </row>
    <row r="22" spans="1:14" s="33" customFormat="1" ht="13.5" customHeight="1">
      <c r="A22" s="29" t="s">
        <v>13</v>
      </c>
      <c r="B22" s="17"/>
      <c r="C22" s="35">
        <f>C59+C41+C52</f>
        <v>4890137</v>
      </c>
      <c r="D22" s="35">
        <f aca="true" t="shared" si="5" ref="D22:N22">D59+D41+D52</f>
        <v>4454959</v>
      </c>
      <c r="E22" s="35">
        <f t="shared" si="5"/>
        <v>48825</v>
      </c>
      <c r="F22" s="35">
        <f t="shared" si="5"/>
        <v>18539</v>
      </c>
      <c r="G22" s="35">
        <f t="shared" si="5"/>
        <v>121341</v>
      </c>
      <c r="H22" s="35">
        <f t="shared" si="5"/>
        <v>2014621</v>
      </c>
      <c r="I22" s="35">
        <f t="shared" si="5"/>
        <v>463760</v>
      </c>
      <c r="J22" s="35">
        <f t="shared" si="5"/>
        <v>1079043</v>
      </c>
      <c r="K22" s="35">
        <f t="shared" si="5"/>
        <v>708830</v>
      </c>
      <c r="L22" s="35">
        <f t="shared" si="5"/>
        <v>0</v>
      </c>
      <c r="M22" s="35">
        <f t="shared" si="5"/>
        <v>0</v>
      </c>
      <c r="N22" s="35">
        <f t="shared" si="5"/>
        <v>435178</v>
      </c>
    </row>
    <row r="23" spans="1:14" s="33" customFormat="1" ht="13.5" customHeight="1">
      <c r="A23" s="29" t="s">
        <v>14</v>
      </c>
      <c r="B23" s="17"/>
      <c r="C23" s="35">
        <f>C47+C58+C53+C78+C64+C43+C46+C75+C76+C77</f>
        <v>8844921</v>
      </c>
      <c r="D23" s="35">
        <f aca="true" t="shared" si="6" ref="D23:N23">D47+D58+D53+D78+D64+D43+D46+D75+D76+D77</f>
        <v>8109070</v>
      </c>
      <c r="E23" s="35">
        <f t="shared" si="6"/>
        <v>110410</v>
      </c>
      <c r="F23" s="35">
        <f t="shared" si="6"/>
        <v>20754</v>
      </c>
      <c r="G23" s="35">
        <f t="shared" si="6"/>
        <v>71342</v>
      </c>
      <c r="H23" s="35">
        <f t="shared" si="6"/>
        <v>2293356</v>
      </c>
      <c r="I23" s="35">
        <f t="shared" si="6"/>
        <v>169300</v>
      </c>
      <c r="J23" s="35">
        <f t="shared" si="6"/>
        <v>2541629</v>
      </c>
      <c r="K23" s="35">
        <f t="shared" si="6"/>
        <v>2521199</v>
      </c>
      <c r="L23" s="35">
        <f t="shared" si="6"/>
        <v>378513</v>
      </c>
      <c r="M23" s="35">
        <f t="shared" si="6"/>
        <v>2567</v>
      </c>
      <c r="N23" s="35">
        <f t="shared" si="6"/>
        <v>735851</v>
      </c>
    </row>
    <row r="24" spans="1:14" s="33" customFormat="1" ht="13.5" customHeight="1">
      <c r="A24" s="29" t="s">
        <v>15</v>
      </c>
      <c r="B24" s="17"/>
      <c r="C24" s="35">
        <f>C28+C34+C57+C49+C70</f>
        <v>13769453</v>
      </c>
      <c r="D24" s="35">
        <f aca="true" t="shared" si="7" ref="D24:N24">D28+D34+D57+D49+D70</f>
        <v>13166791</v>
      </c>
      <c r="E24" s="35">
        <f t="shared" si="7"/>
        <v>80279</v>
      </c>
      <c r="F24" s="35">
        <f t="shared" si="7"/>
        <v>14276</v>
      </c>
      <c r="G24" s="35">
        <f t="shared" si="7"/>
        <v>107917</v>
      </c>
      <c r="H24" s="35">
        <f t="shared" si="7"/>
        <v>3629298</v>
      </c>
      <c r="I24" s="35">
        <f t="shared" si="7"/>
        <v>865709</v>
      </c>
      <c r="J24" s="35">
        <f t="shared" si="7"/>
        <v>6763211</v>
      </c>
      <c r="K24" s="35">
        <f t="shared" si="7"/>
        <v>1706101</v>
      </c>
      <c r="L24" s="35">
        <f t="shared" si="7"/>
        <v>0</v>
      </c>
      <c r="M24" s="35">
        <f t="shared" si="7"/>
        <v>0</v>
      </c>
      <c r="N24" s="35">
        <f t="shared" si="7"/>
        <v>602662</v>
      </c>
    </row>
    <row r="25" spans="1:14" s="33" customFormat="1" ht="13.5" customHeight="1">
      <c r="A25" s="29" t="s">
        <v>16</v>
      </c>
      <c r="B25" s="17"/>
      <c r="C25" s="35">
        <f>C29+C36+C71+C42+C73+C60+C65+C74</f>
        <v>9872872</v>
      </c>
      <c r="D25" s="35">
        <f aca="true" t="shared" si="8" ref="D25:N25">D29+D36+D71+D42+D73+D60+D65+D74</f>
        <v>8365475</v>
      </c>
      <c r="E25" s="35">
        <f t="shared" si="8"/>
        <v>93206</v>
      </c>
      <c r="F25" s="35">
        <f t="shared" si="8"/>
        <v>17606</v>
      </c>
      <c r="G25" s="35">
        <f t="shared" si="8"/>
        <v>97715</v>
      </c>
      <c r="H25" s="35">
        <f t="shared" si="8"/>
        <v>1881601</v>
      </c>
      <c r="I25" s="35">
        <f t="shared" si="8"/>
        <v>547538</v>
      </c>
      <c r="J25" s="35">
        <f t="shared" si="8"/>
        <v>1329843</v>
      </c>
      <c r="K25" s="35">
        <f t="shared" si="8"/>
        <v>2911397</v>
      </c>
      <c r="L25" s="35">
        <f t="shared" si="8"/>
        <v>26229</v>
      </c>
      <c r="M25" s="35">
        <f t="shared" si="8"/>
        <v>1460340</v>
      </c>
      <c r="N25" s="35">
        <f t="shared" si="8"/>
        <v>1507397</v>
      </c>
    </row>
    <row r="26" spans="1:14" s="33" customFormat="1" ht="15" customHeight="1">
      <c r="A26" s="29"/>
      <c r="B26" s="17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s="33" customFormat="1" ht="13.5" customHeight="1">
      <c r="A27" s="30" t="s">
        <v>17</v>
      </c>
      <c r="B27" s="12"/>
      <c r="C27" s="24">
        <v>29755123</v>
      </c>
      <c r="D27" s="24">
        <v>25035592</v>
      </c>
      <c r="E27" s="24">
        <v>13721</v>
      </c>
      <c r="F27" s="24">
        <v>113167</v>
      </c>
      <c r="G27" s="24">
        <v>1052773</v>
      </c>
      <c r="H27" s="24">
        <v>5200722</v>
      </c>
      <c r="I27" s="24">
        <v>5585936</v>
      </c>
      <c r="J27" s="24">
        <v>6850158</v>
      </c>
      <c r="K27" s="24">
        <v>6219115</v>
      </c>
      <c r="L27" s="24" t="s">
        <v>78</v>
      </c>
      <c r="M27" s="24" t="s">
        <v>78</v>
      </c>
      <c r="N27" s="24">
        <v>4719531</v>
      </c>
    </row>
    <row r="28" spans="1:14" s="33" customFormat="1" ht="13.5" customHeight="1">
      <c r="A28" s="30" t="s">
        <v>18</v>
      </c>
      <c r="B28" s="12"/>
      <c r="C28" s="24">
        <v>10381193</v>
      </c>
      <c r="D28" s="24">
        <v>9904002</v>
      </c>
      <c r="E28" s="24">
        <v>37190</v>
      </c>
      <c r="F28" s="24" t="s">
        <v>78</v>
      </c>
      <c r="G28" s="24">
        <v>74468</v>
      </c>
      <c r="H28" s="24">
        <v>2753118</v>
      </c>
      <c r="I28" s="24">
        <v>634708</v>
      </c>
      <c r="J28" s="24">
        <v>5285887</v>
      </c>
      <c r="K28" s="24">
        <v>1118631</v>
      </c>
      <c r="L28" s="24" t="s">
        <v>78</v>
      </c>
      <c r="M28" s="24" t="s">
        <v>78</v>
      </c>
      <c r="N28" s="24">
        <v>477191</v>
      </c>
    </row>
    <row r="29" spans="1:14" s="33" customFormat="1" ht="13.5" customHeight="1">
      <c r="A29" s="30" t="s">
        <v>19</v>
      </c>
      <c r="B29" s="12"/>
      <c r="C29" s="24">
        <v>2573002</v>
      </c>
      <c r="D29" s="24">
        <v>2450091</v>
      </c>
      <c r="E29" s="24">
        <v>7623</v>
      </c>
      <c r="F29" s="24">
        <v>1292</v>
      </c>
      <c r="G29" s="24">
        <v>77889</v>
      </c>
      <c r="H29" s="24">
        <v>539174</v>
      </c>
      <c r="I29" s="24">
        <v>128445</v>
      </c>
      <c r="J29" s="24">
        <v>517534</v>
      </c>
      <c r="K29" s="24">
        <v>997298</v>
      </c>
      <c r="L29" s="24">
        <v>26229</v>
      </c>
      <c r="M29" s="24">
        <v>154607</v>
      </c>
      <c r="N29" s="24">
        <v>122911</v>
      </c>
    </row>
    <row r="30" spans="1:14" s="33" customFormat="1" ht="13.5" customHeight="1">
      <c r="A30" s="30" t="s">
        <v>20</v>
      </c>
      <c r="B30" s="12"/>
      <c r="C30" s="24">
        <v>2879665</v>
      </c>
      <c r="D30" s="24">
        <v>2766177</v>
      </c>
      <c r="E30" s="24">
        <v>13127</v>
      </c>
      <c r="F30" s="24">
        <v>14871</v>
      </c>
      <c r="G30" s="24">
        <v>234556</v>
      </c>
      <c r="H30" s="24">
        <v>1080451</v>
      </c>
      <c r="I30" s="24">
        <v>89500</v>
      </c>
      <c r="J30" s="24">
        <v>1052410</v>
      </c>
      <c r="K30" s="24">
        <v>281262</v>
      </c>
      <c r="L30" s="24" t="s">
        <v>78</v>
      </c>
      <c r="M30" s="24" t="s">
        <v>78</v>
      </c>
      <c r="N30" s="24">
        <v>113488</v>
      </c>
    </row>
    <row r="31" spans="1:14" s="33" customFormat="1" ht="13.5" customHeight="1">
      <c r="A31" s="30" t="s">
        <v>21</v>
      </c>
      <c r="B31" s="12"/>
      <c r="C31" s="24">
        <v>1767561</v>
      </c>
      <c r="D31" s="24">
        <v>1387421</v>
      </c>
      <c r="E31" s="24">
        <v>7311</v>
      </c>
      <c r="F31" s="24">
        <v>3796</v>
      </c>
      <c r="G31" s="24">
        <v>45204</v>
      </c>
      <c r="H31" s="24">
        <v>271630</v>
      </c>
      <c r="I31" s="24">
        <v>27283</v>
      </c>
      <c r="J31" s="24">
        <v>899894</v>
      </c>
      <c r="K31" s="24">
        <v>132303</v>
      </c>
      <c r="L31" s="24" t="s">
        <v>78</v>
      </c>
      <c r="M31" s="24" t="s">
        <v>78</v>
      </c>
      <c r="N31" s="24">
        <v>380140</v>
      </c>
    </row>
    <row r="32" spans="1:14" s="33" customFormat="1" ht="15" customHeight="1">
      <c r="A32" s="30"/>
      <c r="B32" s="1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1:14" s="33" customFormat="1" ht="13.5" customHeight="1">
      <c r="A33" s="30" t="s">
        <v>22</v>
      </c>
      <c r="B33" s="12"/>
      <c r="C33" s="24">
        <v>3379455</v>
      </c>
      <c r="D33" s="24">
        <v>3318701</v>
      </c>
      <c r="E33" s="24">
        <v>16743</v>
      </c>
      <c r="F33" s="24">
        <v>10522</v>
      </c>
      <c r="G33" s="24">
        <v>187187</v>
      </c>
      <c r="H33" s="24">
        <v>963837</v>
      </c>
      <c r="I33" s="24">
        <v>85811</v>
      </c>
      <c r="J33" s="24">
        <v>1636307</v>
      </c>
      <c r="K33" s="24">
        <v>418294</v>
      </c>
      <c r="L33" s="24" t="s">
        <v>78</v>
      </c>
      <c r="M33" s="24" t="s">
        <v>78</v>
      </c>
      <c r="N33" s="24">
        <v>60754</v>
      </c>
    </row>
    <row r="34" spans="1:14" s="33" customFormat="1" ht="13.5" customHeight="1">
      <c r="A34" s="30" t="s">
        <v>23</v>
      </c>
      <c r="B34" s="12"/>
      <c r="C34" s="24">
        <v>490709</v>
      </c>
      <c r="D34" s="24">
        <v>465504</v>
      </c>
      <c r="E34" s="24">
        <v>7079</v>
      </c>
      <c r="F34" s="24">
        <v>2210</v>
      </c>
      <c r="G34" s="24">
        <v>23773</v>
      </c>
      <c r="H34" s="24">
        <v>141748</v>
      </c>
      <c r="I34" s="24">
        <v>35002</v>
      </c>
      <c r="J34" s="24">
        <v>178740</v>
      </c>
      <c r="K34" s="24">
        <v>76952</v>
      </c>
      <c r="L34" s="24" t="s">
        <v>78</v>
      </c>
      <c r="M34" s="24" t="s">
        <v>78</v>
      </c>
      <c r="N34" s="24">
        <v>25205</v>
      </c>
    </row>
    <row r="35" spans="1:14" s="33" customFormat="1" ht="13.5" customHeight="1">
      <c r="A35" s="30" t="s">
        <v>24</v>
      </c>
      <c r="B35" s="12"/>
      <c r="C35" s="24">
        <v>3631236</v>
      </c>
      <c r="D35" s="24">
        <v>3510796</v>
      </c>
      <c r="E35" s="24">
        <v>17703</v>
      </c>
      <c r="F35" s="24">
        <v>18533</v>
      </c>
      <c r="G35" s="24">
        <v>208754</v>
      </c>
      <c r="H35" s="24">
        <v>1267878</v>
      </c>
      <c r="I35" s="24">
        <v>42213</v>
      </c>
      <c r="J35" s="24">
        <v>1161104</v>
      </c>
      <c r="K35" s="24">
        <v>706772</v>
      </c>
      <c r="L35" s="24">
        <v>87839</v>
      </c>
      <c r="M35" s="24" t="s">
        <v>78</v>
      </c>
      <c r="N35" s="24">
        <v>120440</v>
      </c>
    </row>
    <row r="36" spans="1:14" s="33" customFormat="1" ht="13.5" customHeight="1">
      <c r="A36" s="30" t="s">
        <v>25</v>
      </c>
      <c r="B36" s="12"/>
      <c r="C36" s="24">
        <v>886409</v>
      </c>
      <c r="D36" s="24">
        <v>876029</v>
      </c>
      <c r="E36" s="24">
        <v>28315</v>
      </c>
      <c r="F36" s="24">
        <v>4371</v>
      </c>
      <c r="G36" s="24">
        <v>14489</v>
      </c>
      <c r="H36" s="24">
        <v>264252</v>
      </c>
      <c r="I36" s="24">
        <v>153424</v>
      </c>
      <c r="J36" s="24">
        <v>181764</v>
      </c>
      <c r="K36" s="24">
        <v>229414</v>
      </c>
      <c r="L36" s="24" t="s">
        <v>78</v>
      </c>
      <c r="M36" s="24" t="s">
        <v>78</v>
      </c>
      <c r="N36" s="24">
        <v>10380</v>
      </c>
    </row>
    <row r="37" spans="1:14" s="33" customFormat="1" ht="13.5" customHeight="1">
      <c r="A37" s="30" t="s">
        <v>26</v>
      </c>
      <c r="B37" s="12"/>
      <c r="C37" s="24">
        <v>928246</v>
      </c>
      <c r="D37" s="24">
        <v>910242</v>
      </c>
      <c r="E37" s="24">
        <v>4460</v>
      </c>
      <c r="F37" s="24" t="s">
        <v>78</v>
      </c>
      <c r="G37" s="24">
        <v>65658</v>
      </c>
      <c r="H37" s="24">
        <v>381601</v>
      </c>
      <c r="I37" s="24">
        <v>51568</v>
      </c>
      <c r="J37" s="24">
        <v>218885</v>
      </c>
      <c r="K37" s="24">
        <v>141498</v>
      </c>
      <c r="L37" s="24">
        <v>46572</v>
      </c>
      <c r="M37" s="24" t="s">
        <v>78</v>
      </c>
      <c r="N37" s="24">
        <v>18004</v>
      </c>
    </row>
    <row r="38" spans="1:14" s="33" customFormat="1" ht="15" customHeight="1">
      <c r="A38" s="30"/>
      <c r="B38" s="12"/>
      <c r="E38" s="42"/>
      <c r="F38" s="42"/>
      <c r="G38" s="42"/>
      <c r="H38" s="42"/>
      <c r="I38" s="42"/>
      <c r="J38" s="42"/>
      <c r="K38" s="42"/>
      <c r="L38" s="42"/>
      <c r="M38" s="42"/>
      <c r="N38" s="42"/>
    </row>
    <row r="39" spans="1:14" s="33" customFormat="1" ht="13.5" customHeight="1">
      <c r="A39" s="30" t="s">
        <v>27</v>
      </c>
      <c r="B39" s="12"/>
      <c r="C39" s="24">
        <v>2910714</v>
      </c>
      <c r="D39" s="24">
        <v>2850984</v>
      </c>
      <c r="E39" s="24">
        <v>7769</v>
      </c>
      <c r="F39" s="24">
        <v>4301</v>
      </c>
      <c r="G39" s="24">
        <v>9581</v>
      </c>
      <c r="H39" s="24">
        <v>1335951</v>
      </c>
      <c r="I39" s="24">
        <v>7802</v>
      </c>
      <c r="J39" s="24">
        <v>795571</v>
      </c>
      <c r="K39" s="24">
        <v>690009</v>
      </c>
      <c r="L39" s="24" t="s">
        <v>78</v>
      </c>
      <c r="M39" s="24" t="s">
        <v>78</v>
      </c>
      <c r="N39" s="24">
        <v>59730</v>
      </c>
    </row>
    <row r="40" spans="1:14" s="33" customFormat="1" ht="13.5" customHeight="1">
      <c r="A40" s="30" t="s">
        <v>28</v>
      </c>
      <c r="B40" s="12"/>
      <c r="C40" s="24">
        <v>2136986</v>
      </c>
      <c r="D40" s="24">
        <v>2041216</v>
      </c>
      <c r="E40" s="24">
        <v>15551</v>
      </c>
      <c r="F40" s="24">
        <v>8732</v>
      </c>
      <c r="G40" s="24">
        <v>94241</v>
      </c>
      <c r="H40" s="24">
        <v>797241</v>
      </c>
      <c r="I40" s="24">
        <v>23561</v>
      </c>
      <c r="J40" s="24">
        <v>680265</v>
      </c>
      <c r="K40" s="24">
        <v>421625</v>
      </c>
      <c r="L40" s="24" t="s">
        <v>78</v>
      </c>
      <c r="M40" s="24" t="s">
        <v>78</v>
      </c>
      <c r="N40" s="24">
        <v>95770</v>
      </c>
    </row>
    <row r="41" spans="1:14" s="33" customFormat="1" ht="13.5" customHeight="1">
      <c r="A41" s="30" t="s">
        <v>29</v>
      </c>
      <c r="B41" s="12"/>
      <c r="C41" s="24">
        <v>1583261</v>
      </c>
      <c r="D41" s="24">
        <v>1531168</v>
      </c>
      <c r="E41" s="24">
        <v>8384</v>
      </c>
      <c r="F41" s="24">
        <v>7205</v>
      </c>
      <c r="G41" s="24">
        <v>88092</v>
      </c>
      <c r="H41" s="24">
        <v>747663</v>
      </c>
      <c r="I41" s="24">
        <v>197887</v>
      </c>
      <c r="J41" s="24">
        <v>266273</v>
      </c>
      <c r="K41" s="24">
        <v>215664</v>
      </c>
      <c r="L41" s="24" t="s">
        <v>78</v>
      </c>
      <c r="M41" s="24" t="s">
        <v>78</v>
      </c>
      <c r="N41" s="24">
        <v>52093</v>
      </c>
    </row>
    <row r="42" spans="1:14" s="33" customFormat="1" ht="13.5" customHeight="1">
      <c r="A42" s="30" t="s">
        <v>30</v>
      </c>
      <c r="B42" s="12"/>
      <c r="C42" s="24">
        <v>2101617</v>
      </c>
      <c r="D42" s="24">
        <v>2076824</v>
      </c>
      <c r="E42" s="24">
        <v>18154</v>
      </c>
      <c r="F42" s="24">
        <v>1932</v>
      </c>
      <c r="G42" s="24" t="s">
        <v>78</v>
      </c>
      <c r="H42" s="24">
        <v>295487</v>
      </c>
      <c r="I42" s="24">
        <v>128357</v>
      </c>
      <c r="J42" s="24">
        <v>52568</v>
      </c>
      <c r="K42" s="24">
        <v>274651</v>
      </c>
      <c r="L42" s="24" t="s">
        <v>78</v>
      </c>
      <c r="M42" s="24">
        <v>1305675</v>
      </c>
      <c r="N42" s="24">
        <v>24793</v>
      </c>
    </row>
    <row r="43" spans="1:14" s="33" customFormat="1" ht="13.5" customHeight="1">
      <c r="A43" s="30" t="s">
        <v>31</v>
      </c>
      <c r="B43" s="12"/>
      <c r="C43" s="24">
        <v>1436254</v>
      </c>
      <c r="D43" s="24">
        <v>1400253</v>
      </c>
      <c r="E43" s="24">
        <v>6170</v>
      </c>
      <c r="F43" s="24">
        <v>4837</v>
      </c>
      <c r="G43" s="24">
        <v>7482</v>
      </c>
      <c r="H43" s="24">
        <v>482422</v>
      </c>
      <c r="I43" s="24">
        <v>59858</v>
      </c>
      <c r="J43" s="24">
        <v>488477</v>
      </c>
      <c r="K43" s="24">
        <v>351007</v>
      </c>
      <c r="L43" s="24" t="s">
        <v>78</v>
      </c>
      <c r="M43" s="24" t="s">
        <v>78</v>
      </c>
      <c r="N43" s="24">
        <v>36001</v>
      </c>
    </row>
    <row r="44" spans="1:14" s="33" customFormat="1" ht="15" customHeight="1">
      <c r="A44" s="30"/>
      <c r="B44" s="12"/>
      <c r="E44" s="42"/>
      <c r="F44" s="42"/>
      <c r="G44" s="42"/>
      <c r="H44" s="42"/>
      <c r="I44" s="42"/>
      <c r="J44" s="42"/>
      <c r="K44" s="42"/>
      <c r="L44" s="42"/>
      <c r="M44" s="42"/>
      <c r="N44" s="42"/>
    </row>
    <row r="45" spans="1:14" s="33" customFormat="1" ht="13.5" customHeight="1">
      <c r="A45" s="30" t="s">
        <v>32</v>
      </c>
      <c r="B45" s="12"/>
      <c r="C45" s="24">
        <v>1312589</v>
      </c>
      <c r="D45" s="24">
        <v>1273115</v>
      </c>
      <c r="E45" s="24">
        <v>11098</v>
      </c>
      <c r="F45" s="24">
        <v>4528</v>
      </c>
      <c r="G45" s="24">
        <v>83397</v>
      </c>
      <c r="H45" s="24">
        <v>673443</v>
      </c>
      <c r="I45" s="24">
        <v>58926</v>
      </c>
      <c r="J45" s="24">
        <v>188832</v>
      </c>
      <c r="K45" s="24">
        <v>252891</v>
      </c>
      <c r="L45" s="24" t="s">
        <v>78</v>
      </c>
      <c r="M45" s="24" t="s">
        <v>78</v>
      </c>
      <c r="N45" s="24">
        <v>39474</v>
      </c>
    </row>
    <row r="46" spans="1:14" s="33" customFormat="1" ht="13.5" customHeight="1">
      <c r="A46" s="30" t="s">
        <v>33</v>
      </c>
      <c r="B46" s="12"/>
      <c r="C46" s="24">
        <v>2738088</v>
      </c>
      <c r="D46" s="24">
        <v>2652536</v>
      </c>
      <c r="E46" s="24">
        <v>20538</v>
      </c>
      <c r="F46" s="24">
        <v>6468</v>
      </c>
      <c r="G46" s="24">
        <v>20089</v>
      </c>
      <c r="H46" s="24">
        <v>473264</v>
      </c>
      <c r="I46" s="24">
        <v>33082</v>
      </c>
      <c r="J46" s="24">
        <v>1375944</v>
      </c>
      <c r="K46" s="24">
        <v>344638</v>
      </c>
      <c r="L46" s="24">
        <v>378513</v>
      </c>
      <c r="M46" s="24" t="s">
        <v>78</v>
      </c>
      <c r="N46" s="24">
        <v>85552</v>
      </c>
    </row>
    <row r="47" spans="1:14" s="33" customFormat="1" ht="13.5" customHeight="1">
      <c r="A47" s="30" t="s">
        <v>34</v>
      </c>
      <c r="B47" s="12"/>
      <c r="C47" s="24">
        <v>768888</v>
      </c>
      <c r="D47" s="24">
        <v>728965</v>
      </c>
      <c r="E47" s="24">
        <v>12040</v>
      </c>
      <c r="F47" s="24">
        <v>2927</v>
      </c>
      <c r="G47" s="24">
        <v>25287</v>
      </c>
      <c r="H47" s="24">
        <v>338527</v>
      </c>
      <c r="I47" s="24">
        <v>35297</v>
      </c>
      <c r="J47" s="24">
        <v>90862</v>
      </c>
      <c r="K47" s="24">
        <v>224025</v>
      </c>
      <c r="L47" s="24" t="s">
        <v>78</v>
      </c>
      <c r="M47" s="24" t="s">
        <v>78</v>
      </c>
      <c r="N47" s="24">
        <v>39923</v>
      </c>
    </row>
    <row r="48" spans="1:14" s="33" customFormat="1" ht="13.5" customHeight="1">
      <c r="A48" s="30" t="s">
        <v>35</v>
      </c>
      <c r="B48" s="12"/>
      <c r="C48" s="24">
        <v>768134</v>
      </c>
      <c r="D48" s="24">
        <v>753181</v>
      </c>
      <c r="E48" s="24">
        <v>9331</v>
      </c>
      <c r="F48" s="24">
        <v>2464</v>
      </c>
      <c r="G48" s="24">
        <v>706</v>
      </c>
      <c r="H48" s="24">
        <v>362825</v>
      </c>
      <c r="I48" s="24">
        <v>61933</v>
      </c>
      <c r="J48" s="24">
        <v>189994</v>
      </c>
      <c r="K48" s="24">
        <v>125928</v>
      </c>
      <c r="L48" s="24" t="s">
        <v>78</v>
      </c>
      <c r="M48" s="24" t="s">
        <v>78</v>
      </c>
      <c r="N48" s="24">
        <v>14953</v>
      </c>
    </row>
    <row r="49" spans="1:14" s="33" customFormat="1" ht="13.5" customHeight="1">
      <c r="A49" s="30" t="s">
        <v>36</v>
      </c>
      <c r="B49" s="12"/>
      <c r="C49" s="24">
        <v>2260051</v>
      </c>
      <c r="D49" s="24">
        <v>2211119</v>
      </c>
      <c r="E49" s="24">
        <v>6623</v>
      </c>
      <c r="F49" s="24">
        <v>11245</v>
      </c>
      <c r="G49" s="24" t="s">
        <v>78</v>
      </c>
      <c r="H49" s="24">
        <v>556371</v>
      </c>
      <c r="I49" s="24">
        <v>178598</v>
      </c>
      <c r="J49" s="24">
        <v>1141375</v>
      </c>
      <c r="K49" s="24">
        <v>316907</v>
      </c>
      <c r="L49" s="24" t="s">
        <v>78</v>
      </c>
      <c r="M49" s="24" t="s">
        <v>78</v>
      </c>
      <c r="N49" s="24">
        <v>48932</v>
      </c>
    </row>
    <row r="50" spans="1:14" s="33" customFormat="1" ht="15" customHeight="1">
      <c r="A50" s="30"/>
      <c r="B50" s="12"/>
      <c r="E50" s="42"/>
      <c r="F50" s="42"/>
      <c r="G50" s="42"/>
      <c r="H50" s="42"/>
      <c r="I50" s="42"/>
      <c r="J50" s="42"/>
      <c r="K50" s="42"/>
      <c r="L50" s="42"/>
      <c r="M50" s="42"/>
      <c r="N50" s="42"/>
    </row>
    <row r="51" spans="1:14" s="33" customFormat="1" ht="13.5" customHeight="1">
      <c r="A51" s="30" t="s">
        <v>37</v>
      </c>
      <c r="B51" s="12"/>
      <c r="C51" s="24">
        <v>3028775</v>
      </c>
      <c r="D51" s="24">
        <v>2302392</v>
      </c>
      <c r="E51" s="24">
        <v>12082</v>
      </c>
      <c r="F51" s="24">
        <v>9697</v>
      </c>
      <c r="G51" s="24">
        <v>161935</v>
      </c>
      <c r="H51" s="24">
        <v>351341</v>
      </c>
      <c r="I51" s="24">
        <v>26519</v>
      </c>
      <c r="J51" s="24">
        <v>1236702</v>
      </c>
      <c r="K51" s="24">
        <v>504116</v>
      </c>
      <c r="L51" s="24" t="s">
        <v>78</v>
      </c>
      <c r="M51" s="24" t="s">
        <v>78</v>
      </c>
      <c r="N51" s="24">
        <v>726383</v>
      </c>
    </row>
    <row r="52" spans="1:14" s="33" customFormat="1" ht="13.5" customHeight="1">
      <c r="A52" s="30" t="s">
        <v>38</v>
      </c>
      <c r="B52" s="12"/>
      <c r="C52" s="24">
        <v>543165</v>
      </c>
      <c r="D52" s="24">
        <v>523960</v>
      </c>
      <c r="E52" s="24">
        <v>7716</v>
      </c>
      <c r="F52" s="24">
        <v>599</v>
      </c>
      <c r="G52" s="24">
        <v>1337</v>
      </c>
      <c r="H52" s="24">
        <v>263987</v>
      </c>
      <c r="I52" s="24" t="s">
        <v>78</v>
      </c>
      <c r="J52" s="24">
        <v>113373</v>
      </c>
      <c r="K52" s="24">
        <v>136948</v>
      </c>
      <c r="L52" s="24" t="s">
        <v>78</v>
      </c>
      <c r="M52" s="24" t="s">
        <v>78</v>
      </c>
      <c r="N52" s="24">
        <v>19205</v>
      </c>
    </row>
    <row r="53" spans="1:14" s="33" customFormat="1" ht="13.5" customHeight="1">
      <c r="A53" s="30" t="s">
        <v>39</v>
      </c>
      <c r="B53" s="12"/>
      <c r="C53" s="24">
        <v>865606</v>
      </c>
      <c r="D53" s="24">
        <v>854534</v>
      </c>
      <c r="E53" s="24">
        <v>24377</v>
      </c>
      <c r="F53" s="24" t="s">
        <v>78</v>
      </c>
      <c r="G53" s="24" t="s">
        <v>78</v>
      </c>
      <c r="H53" s="24">
        <v>356535</v>
      </c>
      <c r="I53" s="24">
        <v>38772</v>
      </c>
      <c r="J53" s="24">
        <v>134821</v>
      </c>
      <c r="K53" s="24">
        <v>300029</v>
      </c>
      <c r="L53" s="24" t="s">
        <v>78</v>
      </c>
      <c r="M53" s="24" t="s">
        <v>78</v>
      </c>
      <c r="N53" s="24">
        <v>11072</v>
      </c>
    </row>
    <row r="54" spans="1:14" s="33" customFormat="1" ht="13.5" customHeight="1">
      <c r="A54" s="30" t="s">
        <v>40</v>
      </c>
      <c r="B54" s="12"/>
      <c r="C54" s="24">
        <v>698881</v>
      </c>
      <c r="D54" s="24">
        <v>685189</v>
      </c>
      <c r="E54" s="24">
        <v>13451</v>
      </c>
      <c r="F54" s="24">
        <v>130</v>
      </c>
      <c r="G54" s="24">
        <v>30601</v>
      </c>
      <c r="H54" s="24">
        <v>388356</v>
      </c>
      <c r="I54" s="24">
        <v>35870</v>
      </c>
      <c r="J54" s="24">
        <v>99606</v>
      </c>
      <c r="K54" s="24">
        <v>117175</v>
      </c>
      <c r="L54" s="24" t="s">
        <v>78</v>
      </c>
      <c r="M54" s="24" t="s">
        <v>78</v>
      </c>
      <c r="N54" s="24">
        <v>13692</v>
      </c>
    </row>
    <row r="55" spans="1:14" s="33" customFormat="1" ht="13.5" customHeight="1">
      <c r="A55" s="30" t="s">
        <v>41</v>
      </c>
      <c r="B55" s="12"/>
      <c r="C55" s="24">
        <v>746053</v>
      </c>
      <c r="D55" s="24">
        <v>680059</v>
      </c>
      <c r="E55" s="24">
        <v>7045</v>
      </c>
      <c r="F55" s="24">
        <v>2204</v>
      </c>
      <c r="G55" s="24" t="s">
        <v>78</v>
      </c>
      <c r="H55" s="24">
        <v>276679</v>
      </c>
      <c r="I55" s="24">
        <v>23145</v>
      </c>
      <c r="J55" s="24">
        <v>103078</v>
      </c>
      <c r="K55" s="24">
        <v>267908</v>
      </c>
      <c r="L55" s="24" t="s">
        <v>78</v>
      </c>
      <c r="M55" s="24" t="s">
        <v>78</v>
      </c>
      <c r="N55" s="24">
        <v>65994</v>
      </c>
    </row>
    <row r="56" spans="1:14" s="33" customFormat="1" ht="15" customHeight="1">
      <c r="A56" s="30"/>
      <c r="B56" s="1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1:14" s="33" customFormat="1" ht="13.5" customHeight="1">
      <c r="A57" s="30" t="s">
        <v>42</v>
      </c>
      <c r="B57" s="12"/>
      <c r="C57" s="24">
        <v>503026</v>
      </c>
      <c r="D57" s="24">
        <v>458739</v>
      </c>
      <c r="E57" s="24">
        <v>19021</v>
      </c>
      <c r="F57" s="24">
        <v>821</v>
      </c>
      <c r="G57" s="24">
        <v>9676</v>
      </c>
      <c r="H57" s="24">
        <v>141614</v>
      </c>
      <c r="I57" s="24">
        <v>7265</v>
      </c>
      <c r="J57" s="24">
        <v>139978</v>
      </c>
      <c r="K57" s="24">
        <v>140364</v>
      </c>
      <c r="L57" s="24" t="s">
        <v>78</v>
      </c>
      <c r="M57" s="24" t="s">
        <v>78</v>
      </c>
      <c r="N57" s="24">
        <v>44287</v>
      </c>
    </row>
    <row r="58" spans="1:14" s="33" customFormat="1" ht="13.5" customHeight="1">
      <c r="A58" s="30" t="s">
        <v>43</v>
      </c>
      <c r="B58" s="12"/>
      <c r="C58" s="24">
        <v>825033</v>
      </c>
      <c r="D58" s="24">
        <v>741082</v>
      </c>
      <c r="E58" s="24">
        <v>9966</v>
      </c>
      <c r="F58" s="24" t="s">
        <v>78</v>
      </c>
      <c r="G58" s="24">
        <v>15797</v>
      </c>
      <c r="H58" s="24">
        <v>155292</v>
      </c>
      <c r="I58" s="24">
        <v>2291</v>
      </c>
      <c r="J58" s="24">
        <v>12864</v>
      </c>
      <c r="K58" s="24">
        <v>544872</v>
      </c>
      <c r="L58" s="24" t="s">
        <v>78</v>
      </c>
      <c r="M58" s="24" t="s">
        <v>78</v>
      </c>
      <c r="N58" s="24">
        <v>83951</v>
      </c>
    </row>
    <row r="59" spans="1:14" s="33" customFormat="1" ht="13.5" customHeight="1">
      <c r="A59" s="30" t="s">
        <v>44</v>
      </c>
      <c r="B59" s="12"/>
      <c r="C59" s="24">
        <v>2763711</v>
      </c>
      <c r="D59" s="24">
        <v>2399831</v>
      </c>
      <c r="E59" s="24">
        <v>32725</v>
      </c>
      <c r="F59" s="24">
        <v>10735</v>
      </c>
      <c r="G59" s="24">
        <v>31912</v>
      </c>
      <c r="H59" s="24">
        <v>1002971</v>
      </c>
      <c r="I59" s="24">
        <v>265873</v>
      </c>
      <c r="J59" s="24">
        <v>699397</v>
      </c>
      <c r="K59" s="24">
        <v>356218</v>
      </c>
      <c r="L59" s="24" t="s">
        <v>78</v>
      </c>
      <c r="M59" s="24" t="s">
        <v>78</v>
      </c>
      <c r="N59" s="24">
        <v>363880</v>
      </c>
    </row>
    <row r="60" spans="1:14" s="33" customFormat="1" ht="13.5" customHeight="1">
      <c r="A60" s="30" t="s">
        <v>45</v>
      </c>
      <c r="B60" s="12"/>
      <c r="C60" s="24">
        <v>776815</v>
      </c>
      <c r="D60" s="24">
        <v>752770</v>
      </c>
      <c r="E60" s="24">
        <v>10017</v>
      </c>
      <c r="F60" s="24">
        <v>4666</v>
      </c>
      <c r="G60" s="24" t="s">
        <v>78</v>
      </c>
      <c r="H60" s="24">
        <v>274656</v>
      </c>
      <c r="I60" s="24">
        <v>39373</v>
      </c>
      <c r="J60" s="24">
        <v>186078</v>
      </c>
      <c r="K60" s="24">
        <v>237922</v>
      </c>
      <c r="L60" s="24" t="s">
        <v>78</v>
      </c>
      <c r="M60" s="24">
        <v>58</v>
      </c>
      <c r="N60" s="24">
        <v>24045</v>
      </c>
    </row>
    <row r="61" spans="1:14" s="33" customFormat="1" ht="13.5" customHeight="1">
      <c r="A61" s="30" t="s">
        <v>46</v>
      </c>
      <c r="B61" s="12"/>
      <c r="C61" s="24">
        <v>516898</v>
      </c>
      <c r="D61" s="24">
        <v>486022</v>
      </c>
      <c r="E61" s="24">
        <v>8779</v>
      </c>
      <c r="F61" s="24">
        <v>2210</v>
      </c>
      <c r="G61" s="24">
        <v>38645</v>
      </c>
      <c r="H61" s="24">
        <v>222128</v>
      </c>
      <c r="I61" s="24">
        <v>3274</v>
      </c>
      <c r="J61" s="24">
        <v>86572</v>
      </c>
      <c r="K61" s="24">
        <v>124414</v>
      </c>
      <c r="L61" s="24" t="s">
        <v>78</v>
      </c>
      <c r="M61" s="24" t="s">
        <v>78</v>
      </c>
      <c r="N61" s="24">
        <v>30876</v>
      </c>
    </row>
    <row r="62" spans="1:14" s="33" customFormat="1" ht="15" customHeight="1">
      <c r="A62" s="30"/>
      <c r="B62" s="12"/>
      <c r="E62" s="42"/>
      <c r="F62" s="42"/>
      <c r="G62" s="42"/>
      <c r="H62" s="42"/>
      <c r="I62" s="42"/>
      <c r="J62" s="42"/>
      <c r="K62" s="42"/>
      <c r="L62" s="42"/>
      <c r="M62" s="42"/>
      <c r="N62" s="42"/>
    </row>
    <row r="63" spans="1:14" s="33" customFormat="1" ht="13.5" customHeight="1">
      <c r="A63" s="30" t="s">
        <v>47</v>
      </c>
      <c r="B63" s="12"/>
      <c r="C63" s="24">
        <v>683502</v>
      </c>
      <c r="D63" s="24">
        <v>668560</v>
      </c>
      <c r="E63" s="24">
        <v>2611</v>
      </c>
      <c r="F63" s="24">
        <v>2088</v>
      </c>
      <c r="G63" s="24">
        <v>932</v>
      </c>
      <c r="H63" s="24">
        <v>323972</v>
      </c>
      <c r="I63" s="24">
        <v>6972</v>
      </c>
      <c r="J63" s="24">
        <v>100924</v>
      </c>
      <c r="K63" s="24">
        <v>231061</v>
      </c>
      <c r="L63" s="24" t="s">
        <v>78</v>
      </c>
      <c r="M63" s="24" t="s">
        <v>78</v>
      </c>
      <c r="N63" s="24">
        <v>14942</v>
      </c>
    </row>
    <row r="64" spans="1:14" s="33" customFormat="1" ht="13.5" customHeight="1">
      <c r="A64" s="30" t="s">
        <v>48</v>
      </c>
      <c r="B64" s="12"/>
      <c r="C64" s="24">
        <v>521965</v>
      </c>
      <c r="D64" s="24">
        <v>510940</v>
      </c>
      <c r="E64" s="24">
        <v>8724</v>
      </c>
      <c r="F64" s="24">
        <v>749</v>
      </c>
      <c r="G64" s="24" t="s">
        <v>78</v>
      </c>
      <c r="H64" s="24">
        <v>163006</v>
      </c>
      <c r="I64" s="24" t="s">
        <v>78</v>
      </c>
      <c r="J64" s="24">
        <v>166030</v>
      </c>
      <c r="K64" s="24">
        <v>172431</v>
      </c>
      <c r="L64" s="24" t="s">
        <v>78</v>
      </c>
      <c r="M64" s="24" t="s">
        <v>78</v>
      </c>
      <c r="N64" s="24">
        <v>11025</v>
      </c>
    </row>
    <row r="65" spans="1:14" s="33" customFormat="1" ht="13.5" customHeight="1">
      <c r="A65" s="30" t="s">
        <v>49</v>
      </c>
      <c r="B65" s="12"/>
      <c r="C65" s="24">
        <v>1169750</v>
      </c>
      <c r="D65" s="24">
        <v>1129784</v>
      </c>
      <c r="E65" s="24">
        <v>12507</v>
      </c>
      <c r="F65" s="24">
        <v>3293</v>
      </c>
      <c r="G65" s="24" t="s">
        <v>78</v>
      </c>
      <c r="H65" s="24">
        <v>268566</v>
      </c>
      <c r="I65" s="24" t="s">
        <v>78</v>
      </c>
      <c r="J65" s="24">
        <v>274536</v>
      </c>
      <c r="K65" s="24">
        <v>570882</v>
      </c>
      <c r="L65" s="24" t="s">
        <v>78</v>
      </c>
      <c r="M65" s="24" t="s">
        <v>78</v>
      </c>
      <c r="N65" s="24">
        <v>39966</v>
      </c>
    </row>
    <row r="66" spans="1:14" s="33" customFormat="1" ht="15" customHeight="1">
      <c r="A66" s="30"/>
      <c r="B66" s="12"/>
      <c r="E66" s="42"/>
      <c r="F66" s="42"/>
      <c r="G66" s="42"/>
      <c r="H66" s="42"/>
      <c r="I66" s="42"/>
      <c r="J66" s="42"/>
      <c r="K66" s="42"/>
      <c r="L66" s="42"/>
      <c r="M66" s="42"/>
      <c r="N66" s="42"/>
    </row>
    <row r="67" spans="1:14" s="33" customFormat="1" ht="13.5" customHeight="1">
      <c r="A67" s="30" t="s">
        <v>50</v>
      </c>
      <c r="B67" s="12"/>
      <c r="C67" s="24">
        <v>273328</v>
      </c>
      <c r="D67" s="24">
        <v>263191</v>
      </c>
      <c r="E67" s="24">
        <v>6202</v>
      </c>
      <c r="F67" s="24">
        <v>2422</v>
      </c>
      <c r="G67" s="24" t="s">
        <v>78</v>
      </c>
      <c r="H67" s="24">
        <v>88826</v>
      </c>
      <c r="I67" s="24">
        <v>43134</v>
      </c>
      <c r="J67" s="24">
        <v>52595</v>
      </c>
      <c r="K67" s="24">
        <v>34994</v>
      </c>
      <c r="L67" s="24">
        <v>13999</v>
      </c>
      <c r="M67" s="24">
        <v>21019</v>
      </c>
      <c r="N67" s="24">
        <v>10137</v>
      </c>
    </row>
    <row r="68" spans="1:14" s="33" customFormat="1" ht="13.5" customHeight="1">
      <c r="A68" s="30" t="s">
        <v>51</v>
      </c>
      <c r="B68" s="12"/>
      <c r="C68" s="24">
        <v>773708</v>
      </c>
      <c r="D68" s="24">
        <v>404814</v>
      </c>
      <c r="E68" s="24">
        <v>1655</v>
      </c>
      <c r="F68" s="24">
        <v>3111</v>
      </c>
      <c r="G68" s="24">
        <v>1883</v>
      </c>
      <c r="H68" s="24">
        <v>158085</v>
      </c>
      <c r="I68" s="24">
        <v>9473</v>
      </c>
      <c r="J68" s="24">
        <v>81934</v>
      </c>
      <c r="K68" s="24">
        <v>148673</v>
      </c>
      <c r="L68" s="24" t="s">
        <v>78</v>
      </c>
      <c r="M68" s="24" t="s">
        <v>78</v>
      </c>
      <c r="N68" s="24">
        <v>368894</v>
      </c>
    </row>
    <row r="69" spans="1:14" s="33" customFormat="1" ht="13.5" customHeight="1">
      <c r="A69" s="30" t="s">
        <v>52</v>
      </c>
      <c r="B69" s="12"/>
      <c r="C69" s="24">
        <v>234705</v>
      </c>
      <c r="D69" s="24">
        <v>197228</v>
      </c>
      <c r="E69" s="24">
        <v>2757</v>
      </c>
      <c r="F69" s="24">
        <v>1302</v>
      </c>
      <c r="G69" s="24">
        <v>1004</v>
      </c>
      <c r="H69" s="24">
        <v>63368</v>
      </c>
      <c r="I69" s="24">
        <v>11530</v>
      </c>
      <c r="J69" s="24">
        <v>381</v>
      </c>
      <c r="K69" s="24">
        <v>36821</v>
      </c>
      <c r="L69" s="24" t="s">
        <v>78</v>
      </c>
      <c r="M69" s="24">
        <v>80065</v>
      </c>
      <c r="N69" s="24">
        <v>37477</v>
      </c>
    </row>
    <row r="70" spans="1:14" s="33" customFormat="1" ht="13.5" customHeight="1">
      <c r="A70" s="30" t="s">
        <v>53</v>
      </c>
      <c r="B70" s="12"/>
      <c r="C70" s="24">
        <v>134474</v>
      </c>
      <c r="D70" s="24">
        <v>127427</v>
      </c>
      <c r="E70" s="24">
        <v>10366</v>
      </c>
      <c r="F70" s="24" t="s">
        <v>78</v>
      </c>
      <c r="G70" s="24" t="s">
        <v>78</v>
      </c>
      <c r="H70" s="24">
        <v>36447</v>
      </c>
      <c r="I70" s="24">
        <v>10136</v>
      </c>
      <c r="J70" s="24">
        <v>17231</v>
      </c>
      <c r="K70" s="24">
        <v>53247</v>
      </c>
      <c r="L70" s="24" t="s">
        <v>78</v>
      </c>
      <c r="M70" s="24" t="s">
        <v>78</v>
      </c>
      <c r="N70" s="24">
        <v>7047</v>
      </c>
    </row>
    <row r="71" spans="1:14" s="33" customFormat="1" ht="13.5" customHeight="1">
      <c r="A71" s="30" t="s">
        <v>54</v>
      </c>
      <c r="B71" s="12"/>
      <c r="C71" s="24">
        <v>1912178</v>
      </c>
      <c r="D71" s="24">
        <v>680317</v>
      </c>
      <c r="E71" s="24">
        <v>8970</v>
      </c>
      <c r="F71" s="24">
        <v>563</v>
      </c>
      <c r="G71" s="24" t="s">
        <v>78</v>
      </c>
      <c r="H71" s="24">
        <v>138303</v>
      </c>
      <c r="I71" s="24">
        <v>20741</v>
      </c>
      <c r="J71" s="24">
        <v>117363</v>
      </c>
      <c r="K71" s="24">
        <v>394377</v>
      </c>
      <c r="L71" s="24" t="s">
        <v>78</v>
      </c>
      <c r="M71" s="24" t="s">
        <v>78</v>
      </c>
      <c r="N71" s="24">
        <v>1231861</v>
      </c>
    </row>
    <row r="72" spans="1:14" s="33" customFormat="1" ht="15" customHeight="1">
      <c r="A72" s="30"/>
      <c r="B72" s="12"/>
      <c r="E72" s="42"/>
      <c r="F72" s="42"/>
      <c r="G72" s="42"/>
      <c r="H72" s="42"/>
      <c r="I72" s="42"/>
      <c r="J72" s="42"/>
      <c r="K72" s="42"/>
      <c r="L72" s="42"/>
      <c r="M72" s="42"/>
      <c r="N72" s="42"/>
    </row>
    <row r="73" spans="1:14" s="33" customFormat="1" ht="13.5" customHeight="1">
      <c r="A73" s="30" t="s">
        <v>55</v>
      </c>
      <c r="B73" s="12"/>
      <c r="C73" s="24">
        <v>102225</v>
      </c>
      <c r="D73" s="24">
        <v>95756</v>
      </c>
      <c r="E73" s="24">
        <v>2088</v>
      </c>
      <c r="F73" s="24">
        <v>1015</v>
      </c>
      <c r="G73" s="24">
        <v>5337</v>
      </c>
      <c r="H73" s="24">
        <v>25580</v>
      </c>
      <c r="I73" s="24">
        <v>12314</v>
      </c>
      <c r="J73" s="24" t="s">
        <v>78</v>
      </c>
      <c r="K73" s="24">
        <v>49422</v>
      </c>
      <c r="L73" s="24" t="s">
        <v>78</v>
      </c>
      <c r="M73" s="24" t="s">
        <v>78</v>
      </c>
      <c r="N73" s="24">
        <v>6469</v>
      </c>
    </row>
    <row r="74" spans="1:14" s="33" customFormat="1" ht="13.5" customHeight="1">
      <c r="A74" s="30" t="s">
        <v>56</v>
      </c>
      <c r="B74" s="12"/>
      <c r="C74" s="24">
        <v>350876</v>
      </c>
      <c r="D74" s="24">
        <v>303904</v>
      </c>
      <c r="E74" s="24">
        <v>5532</v>
      </c>
      <c r="F74" s="24">
        <v>474</v>
      </c>
      <c r="G74" s="24" t="s">
        <v>78</v>
      </c>
      <c r="H74" s="24">
        <v>75583</v>
      </c>
      <c r="I74" s="24">
        <v>64884</v>
      </c>
      <c r="J74" s="24" t="s">
        <v>78</v>
      </c>
      <c r="K74" s="24">
        <v>157431</v>
      </c>
      <c r="L74" s="24" t="s">
        <v>78</v>
      </c>
      <c r="M74" s="24" t="s">
        <v>78</v>
      </c>
      <c r="N74" s="24">
        <v>46972</v>
      </c>
    </row>
    <row r="75" spans="1:14" s="33" customFormat="1" ht="13.5" customHeight="1">
      <c r="A75" s="30" t="s">
        <v>57</v>
      </c>
      <c r="B75" s="12"/>
      <c r="C75" s="24">
        <v>185363</v>
      </c>
      <c r="D75" s="24">
        <v>166581</v>
      </c>
      <c r="E75" s="24">
        <v>8099</v>
      </c>
      <c r="F75" s="24" t="s">
        <v>78</v>
      </c>
      <c r="G75" s="24" t="s">
        <v>78</v>
      </c>
      <c r="H75" s="24">
        <v>34346</v>
      </c>
      <c r="I75" s="24" t="s">
        <v>78</v>
      </c>
      <c r="J75" s="24">
        <v>32166</v>
      </c>
      <c r="K75" s="24">
        <v>91970</v>
      </c>
      <c r="L75" s="24" t="s">
        <v>78</v>
      </c>
      <c r="M75" s="24" t="s">
        <v>78</v>
      </c>
      <c r="N75" s="24">
        <v>18782</v>
      </c>
    </row>
    <row r="76" spans="1:14" s="33" customFormat="1" ht="13.5" customHeight="1">
      <c r="A76" s="30" t="s">
        <v>58</v>
      </c>
      <c r="B76" s="12"/>
      <c r="C76" s="24">
        <v>862884</v>
      </c>
      <c r="D76" s="24">
        <v>424703</v>
      </c>
      <c r="E76" s="24">
        <v>5267</v>
      </c>
      <c r="F76" s="24">
        <v>1948</v>
      </c>
      <c r="G76" s="24">
        <v>2687</v>
      </c>
      <c r="H76" s="24">
        <v>89787</v>
      </c>
      <c r="I76" s="24" t="s">
        <v>78</v>
      </c>
      <c r="J76" s="24">
        <v>68128</v>
      </c>
      <c r="K76" s="24">
        <v>256886</v>
      </c>
      <c r="L76" s="24" t="s">
        <v>78</v>
      </c>
      <c r="M76" s="24" t="s">
        <v>78</v>
      </c>
      <c r="N76" s="24">
        <v>438181</v>
      </c>
    </row>
    <row r="77" spans="1:14" s="33" customFormat="1" ht="13.5" customHeight="1">
      <c r="A77" s="30" t="s">
        <v>59</v>
      </c>
      <c r="B77" s="12"/>
      <c r="C77" s="24">
        <v>111582</v>
      </c>
      <c r="D77" s="24">
        <v>107404</v>
      </c>
      <c r="E77" s="24">
        <v>2816</v>
      </c>
      <c r="F77" s="24">
        <v>1283</v>
      </c>
      <c r="G77" s="24" t="s">
        <v>78</v>
      </c>
      <c r="H77" s="24">
        <v>30423</v>
      </c>
      <c r="I77" s="24" t="s">
        <v>78</v>
      </c>
      <c r="J77" s="24">
        <v>7646</v>
      </c>
      <c r="K77" s="24">
        <v>62669</v>
      </c>
      <c r="L77" s="24" t="s">
        <v>78</v>
      </c>
      <c r="M77" s="24">
        <v>2567</v>
      </c>
      <c r="N77" s="24">
        <v>4178</v>
      </c>
    </row>
    <row r="78" spans="1:14" s="33" customFormat="1" ht="13.5" customHeight="1">
      <c r="A78" s="30" t="s">
        <v>60</v>
      </c>
      <c r="B78" s="12"/>
      <c r="C78" s="24">
        <v>529258</v>
      </c>
      <c r="D78" s="24">
        <v>522072</v>
      </c>
      <c r="E78" s="24">
        <v>12413</v>
      </c>
      <c r="F78" s="24">
        <v>2542</v>
      </c>
      <c r="G78" s="24" t="s">
        <v>78</v>
      </c>
      <c r="H78" s="24">
        <v>169754</v>
      </c>
      <c r="I78" s="24" t="s">
        <v>78</v>
      </c>
      <c r="J78" s="24">
        <v>164691</v>
      </c>
      <c r="K78" s="24">
        <v>172672</v>
      </c>
      <c r="L78" s="24" t="s">
        <v>78</v>
      </c>
      <c r="M78" s="24" t="s">
        <v>78</v>
      </c>
      <c r="N78" s="24">
        <v>7186</v>
      </c>
    </row>
    <row r="79" spans="1:14" s="33" customFormat="1" ht="9" customHeight="1">
      <c r="A79" s="31"/>
      <c r="B79" s="14"/>
      <c r="C79" s="36"/>
      <c r="D79" s="36"/>
      <c r="E79" s="36"/>
      <c r="F79" s="36"/>
      <c r="G79" s="36"/>
      <c r="H79" s="36"/>
      <c r="I79" s="25"/>
      <c r="J79" s="36"/>
      <c r="K79" s="36"/>
      <c r="L79" s="25"/>
      <c r="M79" s="25"/>
      <c r="N79" s="36"/>
    </row>
    <row r="80" spans="1:2" ht="15" customHeight="1">
      <c r="A80" s="5" t="s">
        <v>64</v>
      </c>
      <c r="B80" s="5"/>
    </row>
  </sheetData>
  <mergeCells count="13">
    <mergeCell ref="N4:N7"/>
    <mergeCell ref="J6:J7"/>
    <mergeCell ref="K6:K7"/>
    <mergeCell ref="L5:L7"/>
    <mergeCell ref="M5:M7"/>
    <mergeCell ref="G6:G7"/>
    <mergeCell ref="H6:H7"/>
    <mergeCell ref="I6:I7"/>
    <mergeCell ref="F6:F7"/>
    <mergeCell ref="A4:B7"/>
    <mergeCell ref="C4:C7"/>
    <mergeCell ref="D5:D7"/>
    <mergeCell ref="E5:E7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2005-03-29T01:33:18Z</cp:lastPrinted>
  <dcterms:created xsi:type="dcterms:W3CDTF">2002-03-27T15:00:00Z</dcterms:created>
  <dcterms:modified xsi:type="dcterms:W3CDTF">2005-03-29T01:33:28Z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-204800909</vt:i4>
  </property>
  <property fmtid="{D5CDD505-2E9C-101B-9397-08002B2CF9AE}" pid="3" name="_EmailSubject">
    <vt:lpwstr>大阪府統計年鑑に係る原稿について</vt:lpwstr>
  </property>
  <property fmtid="{D5CDD505-2E9C-101B-9397-08002B2CF9AE}" pid="4" name="_AuthorEmail">
    <vt:lpwstr>YamauchiKa@mbox.pref.osaka.jp</vt:lpwstr>
  </property>
  <property fmtid="{D5CDD505-2E9C-101B-9397-08002B2CF9AE}" pid="5" name="_AuthorEmailDisplayName">
    <vt:lpwstr>山内 一成</vt:lpwstr>
  </property>
  <property fmtid="{D5CDD505-2E9C-101B-9397-08002B2CF9AE}" pid="6" name="_PreviousAdHocReviewCycleID">
    <vt:i4>161381463</vt:i4>
  </property>
  <property fmtid="{D5CDD505-2E9C-101B-9397-08002B2CF9AE}" pid="7" name="_ReviewingToolsShownOnce">
    <vt:lpwstr/>
  </property>
</Properties>
</file>