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9585" windowHeight="5010" activeTab="0"/>
  </bookViews>
  <sheets>
    <sheet name="N-23-01 " sheetId="1" r:id="rId1"/>
  </sheets>
  <definedNames>
    <definedName name="_xlnm.Print_Area" localSheetId="0">'N-23-01 '!$A$1:$T$77</definedName>
  </definedNames>
  <calcPr fullCalcOnLoad="1"/>
</workbook>
</file>

<file path=xl/sharedStrings.xml><?xml version="1.0" encoding="utf-8"?>
<sst xmlns="http://schemas.openxmlformats.org/spreadsheetml/2006/main" count="93" uniqueCount="81">
  <si>
    <t xml:space="preserve">          第 １ 表</t>
  </si>
  <si>
    <t>(各年１０月１日現在）</t>
  </si>
  <si>
    <t>病                       院</t>
  </si>
  <si>
    <t>一般診療所</t>
  </si>
  <si>
    <t>歯科診療所</t>
  </si>
  <si>
    <t>市 町 村</t>
  </si>
  <si>
    <t>総   数</t>
  </si>
  <si>
    <t>精神病院</t>
  </si>
  <si>
    <t>施設数</t>
  </si>
  <si>
    <t>病床数</t>
  </si>
  <si>
    <t>精神病床</t>
  </si>
  <si>
    <t>所</t>
  </si>
  <si>
    <t>床</t>
  </si>
  <si>
    <t xml:space="preserve">                    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</si>
  <si>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</si>
  <si>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</si>
  <si>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</si>
  <si>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</si>
  <si>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</si>
  <si>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</si>
  <si>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</si>
  <si>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</si>
  <si>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</si>
  <si>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</si>
  <si>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</si>
  <si>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</si>
  <si>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</si>
  <si>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</si>
  <si>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</si>
  <si>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</si>
  <si>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</si>
  <si>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</si>
  <si>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</si>
  <si>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</si>
  <si>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</si>
  <si>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</si>
  <si>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</si>
  <si>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</si>
  <si>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</si>
  <si>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</si>
  <si>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</si>
  <si>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</si>
  <si>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</si>
  <si>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</si>
  <si>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</si>
  <si>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</si>
  <si>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</si>
  <si>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</si>
  <si>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</si>
  <si>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</si>
  <si>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</si>
  <si>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</si>
  <si>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</si>
  <si>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</si>
  <si>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</si>
  <si>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</si>
  <si>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</si>
  <si>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</si>
  <si>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</si>
  <si>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</si>
  <si>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</si>
  <si>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</si>
  <si>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</si>
  <si>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</si>
  <si>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</si>
  <si>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</si>
  <si>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 xml:space="preserve"> </t>
  </si>
  <si>
    <t>結核療養所</t>
  </si>
  <si>
    <t xml:space="preserve">   　市町村別病院数、診療所数及び病床数</t>
  </si>
  <si>
    <t>感染症病床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</si>
  <si>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資   料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大阪府健康福祉部健康福祉総務課、厚生労働省大臣官房統計情報部「医療施設調査」</t>
    </r>
  </si>
  <si>
    <t>療養病床</t>
  </si>
  <si>
    <t>結核病床</t>
  </si>
  <si>
    <t>一般病床</t>
  </si>
  <si>
    <t>その他病床</t>
  </si>
  <si>
    <t xml:space="preserve">  一        般      病      院</t>
  </si>
  <si>
    <t>平成１１年</t>
  </si>
  <si>
    <t xml:space="preserve">     １２</t>
  </si>
  <si>
    <t xml:space="preserve">     １３</t>
  </si>
  <si>
    <t xml:space="preserve">     １４</t>
  </si>
  <si>
    <t>平成１５年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</si>
</sst>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,##0;\-###,##0;&quot;-&quot;;_ @_ "/>
    <numFmt numFmtId="178" formatCode="###,##0;\-###,##0;_ * &quot;-&quot;;_ @_ "/>
    <numFmt numFmtId="179" formatCode="###,##0;\-###,##0;&quot;-&quot;\ ;_ @_ "/>
    <numFmt numFmtId="180" formatCode="0_ ;[Red]\-0\ "/>
    <numFmt numFmtId="181" formatCode="0_);[Red]\(0\)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76" fontId="0" fillId="0" borderId="0" xfId="0" applyNumberFormat="1" applyFill="1" applyAlignment="1" applyProtection="1">
      <alignment/>
      <protection hidden="1"/>
    </xf>
    <xf numFmtId="3" fontId="5" fillId="0" borderId="0" xfId="0" applyNumberFormat="1" applyFont="1" applyAlignment="1" applyProtection="1" quotePrefix="1">
      <alignment horizontal="left" vertical="center"/>
      <protection hidden="1"/>
    </xf>
    <xf numFmtId="3" fontId="0" fillId="0" borderId="0" xfId="0" applyNumberFormat="1" applyAlignment="1" applyProtection="1">
      <alignment horizontal="centerContinuous"/>
      <protection hidden="1"/>
    </xf>
    <xf numFmtId="3" fontId="0" fillId="0" borderId="0" xfId="0" applyNumberFormat="1" applyAlignment="1" applyProtection="1">
      <alignment/>
      <protection hidden="1"/>
    </xf>
    <xf numFmtId="3" fontId="6" fillId="0" borderId="0" xfId="0" applyNumberFormat="1" applyFont="1" applyAlignment="1" applyProtection="1" quotePrefix="1">
      <alignment horizontal="left"/>
      <protection hidden="1"/>
    </xf>
    <xf numFmtId="0" fontId="0" fillId="0" borderId="0" xfId="0" applyAlignment="1" applyProtection="1">
      <alignment/>
      <protection hidden="1"/>
    </xf>
    <xf numFmtId="3" fontId="0" fillId="0" borderId="1" xfId="0" applyNumberFormat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3" fontId="0" fillId="0" borderId="1" xfId="0" applyNumberFormat="1" applyFont="1" applyBorder="1" applyAlignment="1" applyProtection="1" quotePrefix="1">
      <alignment horizontal="left"/>
      <protection hidden="1"/>
    </xf>
    <xf numFmtId="3" fontId="0" fillId="0" borderId="1" xfId="0" applyNumberFormat="1" applyFont="1" applyBorder="1" applyAlignment="1" applyProtection="1" quotePrefix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2" xfId="0" applyNumberFormat="1" applyFont="1" applyFill="1" applyBorder="1" applyAlignment="1" applyProtection="1">
      <alignment/>
      <protection hidden="1"/>
    </xf>
    <xf numFmtId="3" fontId="0" fillId="0" borderId="3" xfId="0" applyNumberFormat="1" applyFont="1" applyFill="1" applyBorder="1" applyAlignment="1" applyProtection="1">
      <alignment horizontal="centerContinuous" vertical="center"/>
      <protection hidden="1"/>
    </xf>
    <xf numFmtId="3" fontId="0" fillId="0" borderId="3" xfId="0" applyNumberFormat="1" applyFont="1" applyFill="1" applyBorder="1" applyAlignment="1" applyProtection="1">
      <alignment horizontal="centerContinuous"/>
      <protection hidden="1"/>
    </xf>
    <xf numFmtId="3" fontId="0" fillId="0" borderId="0" xfId="0" applyNumberFormat="1" applyFont="1" applyFill="1" applyBorder="1" applyAlignment="1" applyProtection="1">
      <alignment horizontal="centerContinuous"/>
      <protection hidden="1"/>
    </xf>
    <xf numFmtId="3" fontId="0" fillId="0" borderId="2" xfId="0" applyNumberFormat="1" applyFont="1" applyFill="1" applyBorder="1" applyAlignment="1" applyProtection="1">
      <alignment horizontal="centerContinuous"/>
      <protection hidden="1"/>
    </xf>
    <xf numFmtId="3" fontId="0" fillId="0" borderId="0" xfId="0" applyNumberFormat="1" applyFont="1" applyFill="1" applyBorder="1" applyAlignment="1" applyProtection="1">
      <alignment horizontal="centerContinuous" vertical="center"/>
      <protection hidden="1"/>
    </xf>
    <xf numFmtId="3" fontId="0" fillId="0" borderId="2" xfId="0" applyNumberFormat="1" applyFont="1" applyFill="1" applyBorder="1" applyAlignment="1" applyProtection="1">
      <alignment horizontal="centerContinuous" vertical="center"/>
      <protection hidden="1"/>
    </xf>
    <xf numFmtId="3" fontId="0" fillId="0" borderId="4" xfId="0" applyNumberFormat="1" applyFont="1" applyFill="1" applyBorder="1" applyAlignment="1" applyProtection="1">
      <alignment horizontal="centerContinuous"/>
      <protection hidden="1"/>
    </xf>
    <xf numFmtId="3" fontId="0" fillId="0" borderId="4" xfId="0" applyNumberFormat="1" applyFont="1" applyFill="1" applyBorder="1" applyAlignment="1" applyProtection="1">
      <alignment horizontal="centerContinuous" vertical="center"/>
      <protection hidden="1"/>
    </xf>
    <xf numFmtId="3" fontId="0" fillId="0" borderId="4" xfId="0" applyNumberFormat="1" applyFont="1" applyFill="1" applyBorder="1" applyAlignment="1" applyProtection="1">
      <alignment horizontal="center" vertical="center"/>
      <protection hidden="1"/>
    </xf>
    <xf numFmtId="3" fontId="0" fillId="0" borderId="4" xfId="0" applyNumberFormat="1" applyFont="1" applyFill="1" applyBorder="1" applyAlignment="1" applyProtection="1">
      <alignment horizontal="center" vertical="center" shrinkToFit="1"/>
      <protection hidden="1"/>
    </xf>
    <xf numFmtId="3" fontId="0" fillId="0" borderId="5" xfId="0" applyNumberFormat="1" applyBorder="1" applyAlignment="1" applyProtection="1">
      <alignment vertical="center"/>
      <protection hidden="1"/>
    </xf>
    <xf numFmtId="3" fontId="0" fillId="0" borderId="5" xfId="0" applyNumberFormat="1" applyFont="1" applyFill="1" applyBorder="1" applyAlignment="1" applyProtection="1">
      <alignment horizontal="centerContinuous" vertical="center"/>
      <protection hidden="1"/>
    </xf>
    <xf numFmtId="3" fontId="0" fillId="0" borderId="0" xfId="0" applyNumberFormat="1" applyFill="1" applyBorder="1" applyAlignment="1" applyProtection="1">
      <alignment/>
      <protection hidden="1"/>
    </xf>
    <xf numFmtId="3" fontId="0" fillId="0" borderId="2" xfId="0" applyNumberFormat="1" applyFill="1" applyBorder="1" applyAlignment="1" applyProtection="1">
      <alignment/>
      <protection hidden="1"/>
    </xf>
    <xf numFmtId="3" fontId="7" fillId="0" borderId="0" xfId="0" applyNumberFormat="1" applyFont="1" applyFill="1" applyAlignment="1" applyProtection="1">
      <alignment horizontal="right"/>
      <protection hidden="1"/>
    </xf>
    <xf numFmtId="3" fontId="7" fillId="0" borderId="0" xfId="0" applyNumberFormat="1" applyFont="1" applyFill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distributed"/>
      <protection hidden="1"/>
    </xf>
    <xf numFmtId="179" fontId="4" fillId="0" borderId="0" xfId="0" applyNumberFormat="1" applyFont="1" applyFill="1" applyAlignment="1" applyProtection="1">
      <alignment/>
      <protection hidden="1"/>
    </xf>
    <xf numFmtId="3" fontId="0" fillId="0" borderId="0" xfId="0" applyNumberFormat="1" applyAlignment="1" applyProtection="1">
      <alignment/>
      <protection hidden="1" locked="0"/>
    </xf>
    <xf numFmtId="3" fontId="0" fillId="0" borderId="0" xfId="0" applyNumberFormat="1" applyFont="1" applyFill="1" applyBorder="1" applyAlignment="1" applyProtection="1" quotePrefix="1">
      <alignment horizontal="left"/>
      <protection hidden="1"/>
    </xf>
    <xf numFmtId="3" fontId="0" fillId="0" borderId="2" xfId="0" applyNumberFormat="1" applyFont="1" applyFill="1" applyBorder="1" applyAlignment="1" applyProtection="1" quotePrefix="1">
      <alignment horizontal="left"/>
      <protection hidden="1"/>
    </xf>
    <xf numFmtId="176" fontId="0" fillId="0" borderId="0" xfId="0" applyNumberFormat="1" applyFont="1" applyFill="1" applyAlignment="1" applyProtection="1">
      <alignment/>
      <protection hidden="1"/>
    </xf>
    <xf numFmtId="3" fontId="0" fillId="0" borderId="2" xfId="0" applyNumberFormat="1" applyFont="1" applyFill="1" applyBorder="1" applyAlignment="1" applyProtection="1">
      <alignment horizontal="distributed"/>
      <protection hidden="1"/>
    </xf>
    <xf numFmtId="176" fontId="7" fillId="0" borderId="0" xfId="0" applyNumberFormat="1" applyFont="1" applyFill="1" applyAlignment="1" applyProtection="1">
      <alignment/>
      <protection hidden="1"/>
    </xf>
    <xf numFmtId="3" fontId="4" fillId="0" borderId="0" xfId="0" applyNumberFormat="1" applyFont="1" applyFill="1" applyBorder="1" applyAlignment="1" applyProtection="1">
      <alignment horizontal="distributed"/>
      <protection hidden="1"/>
    </xf>
    <xf numFmtId="3" fontId="4" fillId="0" borderId="2" xfId="0" applyNumberFormat="1" applyFont="1" applyFill="1" applyBorder="1" applyAlignment="1" applyProtection="1" quotePrefix="1">
      <alignment horizontal="centerContinuous"/>
      <protection hidden="1"/>
    </xf>
    <xf numFmtId="176" fontId="4" fillId="0" borderId="0" xfId="0" applyNumberFormat="1" applyFont="1" applyFill="1" applyAlignment="1" applyProtection="1">
      <alignment/>
      <protection hidden="1"/>
    </xf>
    <xf numFmtId="3" fontId="4" fillId="0" borderId="2" xfId="0" applyNumberFormat="1" applyFont="1" applyFill="1" applyBorder="1" applyAlignment="1" applyProtection="1">
      <alignment horizontal="distributed"/>
      <protection hidden="1"/>
    </xf>
    <xf numFmtId="179" fontId="4" fillId="0" borderId="0" xfId="0" applyNumberFormat="1" applyFont="1" applyFill="1" applyAlignment="1" applyProtection="1">
      <alignment/>
      <protection hidden="1"/>
    </xf>
    <xf numFmtId="179" fontId="0" fillId="0" borderId="0" xfId="0" applyNumberFormat="1" applyFont="1" applyFill="1" applyAlignment="1" applyProtection="1">
      <alignment horizontal="right"/>
      <protection hidden="1"/>
    </xf>
    <xf numFmtId="176" fontId="0" fillId="0" borderId="0" xfId="0" applyNumberFormat="1" applyFont="1" applyFill="1" applyAlignment="1" applyProtection="1">
      <alignment horizontal="right"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3" fontId="0" fillId="0" borderId="3" xfId="0" applyNumberFormat="1" applyFont="1" applyFill="1" applyBorder="1" applyAlignment="1" applyProtection="1">
      <alignment horizontal="distributed"/>
      <protection hidden="1"/>
    </xf>
    <xf numFmtId="3" fontId="0" fillId="0" borderId="4" xfId="0" applyNumberFormat="1" applyFont="1" applyFill="1" applyBorder="1" applyAlignment="1" applyProtection="1">
      <alignment horizontal="distributed"/>
      <protection hidden="1"/>
    </xf>
    <xf numFmtId="176" fontId="0" fillId="0" borderId="3" xfId="0" applyNumberFormat="1" applyFont="1" applyFill="1" applyBorder="1" applyAlignment="1" applyProtection="1">
      <alignment/>
      <protection hidden="1"/>
    </xf>
    <xf numFmtId="176" fontId="0" fillId="0" borderId="3" xfId="0" applyNumberFormat="1" applyFont="1" applyFill="1" applyBorder="1" applyAlignment="1" applyProtection="1" quotePrefix="1">
      <alignment horizontal="right"/>
      <protection hidden="1"/>
    </xf>
    <xf numFmtId="176" fontId="0" fillId="0" borderId="3" xfId="0" applyNumberFormat="1" applyFont="1" applyFill="1" applyBorder="1" applyAlignment="1" applyProtection="1">
      <alignment horizontal="right"/>
      <protection hidden="1"/>
    </xf>
    <xf numFmtId="3" fontId="7" fillId="0" borderId="0" xfId="0" applyNumberFormat="1" applyFont="1" applyAlignment="1" applyProtection="1">
      <alignment/>
      <protection hidden="1"/>
    </xf>
    <xf numFmtId="179" fontId="0" fillId="0" borderId="0" xfId="0" applyNumberFormat="1" applyFont="1" applyAlignment="1" applyProtection="1">
      <alignment horizontal="right"/>
      <protection hidden="1"/>
    </xf>
    <xf numFmtId="179" fontId="4" fillId="0" borderId="0" xfId="0" applyNumberFormat="1" applyFont="1" applyFill="1" applyAlignment="1" applyProtection="1">
      <alignment horizontal="right"/>
      <protection hidden="1"/>
    </xf>
    <xf numFmtId="3" fontId="0" fillId="0" borderId="6" xfId="0" applyNumberFormat="1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3" fontId="0" fillId="0" borderId="8" xfId="0" applyNumberFormat="1" applyFont="1" applyFill="1" applyBorder="1" applyAlignment="1" applyProtection="1">
      <alignment horizontal="center" vertical="center"/>
      <protection hidden="1"/>
    </xf>
    <xf numFmtId="3" fontId="0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3" fontId="0" fillId="0" borderId="10" xfId="0" applyNumberFormat="1" applyFont="1" applyBorder="1" applyAlignment="1" applyProtection="1">
      <alignment horizontal="left"/>
      <protection hidden="1"/>
    </xf>
    <xf numFmtId="3" fontId="0" fillId="0" borderId="11" xfId="0" applyNumberFormat="1" applyFont="1" applyFill="1" applyBorder="1" applyAlignment="1" applyProtection="1" quotePrefix="1">
      <alignment horizontal="center" vertical="center"/>
      <protection hidden="1"/>
    </xf>
    <xf numFmtId="3" fontId="0" fillId="0" borderId="12" xfId="0" applyNumberFormat="1" applyFont="1" applyFill="1" applyBorder="1" applyAlignment="1" applyProtection="1" quotePrefix="1">
      <alignment horizontal="center" vertical="center"/>
      <protection hidden="1"/>
    </xf>
    <xf numFmtId="3" fontId="0" fillId="0" borderId="13" xfId="0" applyNumberFormat="1" applyFont="1" applyFill="1" applyBorder="1" applyAlignment="1" applyProtection="1" quotePrefix="1">
      <alignment horizontal="center" vertical="center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78"/>
  <sheetViews>
    <sheetView showGridLines="0" tabSelected="1" zoomScale="75" zoomScaleNormal="75" workbookViewId="0" topLeftCell="A1">
      <selection activeCell="A1" sqref="A1"/>
    </sheetView>
  </sheetViews>
  <sheetFormatPr defaultColWidth="13.3984375" defaultRowHeight="14.25"/>
  <cols>
    <col min="1" max="1" width="12" style="4" customWidth="1"/>
    <col min="2" max="2" width="0.4921875" style="4" customWidth="1"/>
    <col min="3" max="3" width="6.69921875" style="4" customWidth="1"/>
    <col min="4" max="4" width="8.5" style="4" customWidth="1"/>
    <col min="5" max="5" width="6.3984375" style="4" customWidth="1"/>
    <col min="6" max="6" width="7.59765625" style="4" customWidth="1"/>
    <col min="7" max="7" width="6.3984375" style="4" customWidth="1"/>
    <col min="8" max="8" width="6.09765625" style="4" customWidth="1"/>
    <col min="9" max="9" width="6.3984375" style="4" customWidth="1"/>
    <col min="10" max="10" width="8.19921875" style="4" customWidth="1"/>
    <col min="11" max="11" width="8" style="4" customWidth="1"/>
    <col min="12" max="13" width="9.19921875" style="4" customWidth="1"/>
    <col min="14" max="15" width="9.19921875" style="4" bestFit="1" customWidth="1"/>
    <col min="16" max="16" width="11.19921875" style="4" customWidth="1"/>
    <col min="17" max="20" width="7" style="4" customWidth="1"/>
    <col min="21" max="21" width="10.8984375" style="4" customWidth="1"/>
    <col min="22" max="22" width="8.3984375" style="4" customWidth="1"/>
    <col min="23" max="16384" width="13.3984375" style="4" customWidth="1"/>
  </cols>
  <sheetData>
    <row r="1" spans="1:22" ht="21.75" customHeight="1">
      <c r="A1" s="2" t="s">
        <v>0</v>
      </c>
      <c r="B1" s="2"/>
      <c r="C1" s="3"/>
      <c r="G1" s="5" t="s">
        <v>68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1:16" ht="24" customHeight="1">
      <c r="K2" s="6"/>
      <c r="L2" s="6"/>
      <c r="M2" s="6"/>
      <c r="N2" s="6"/>
      <c r="O2" s="6"/>
      <c r="P2" s="6"/>
    </row>
    <row r="3" spans="1:20" ht="1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/>
      <c r="S3" s="7"/>
      <c r="T3" s="10" t="s">
        <v>1</v>
      </c>
    </row>
    <row r="4" spans="1:20" ht="18" customHeight="1">
      <c r="A4" s="11"/>
      <c r="B4" s="12"/>
      <c r="C4" s="13" t="s">
        <v>2</v>
      </c>
      <c r="D4" s="14"/>
      <c r="E4" s="14"/>
      <c r="F4" s="14"/>
      <c r="G4" s="14"/>
      <c r="H4" s="14"/>
      <c r="I4" s="15"/>
      <c r="J4" s="15"/>
      <c r="K4" s="15"/>
      <c r="L4" s="15"/>
      <c r="M4" s="15"/>
      <c r="N4" s="16"/>
      <c r="O4" s="15"/>
      <c r="P4" s="15"/>
      <c r="Q4" s="54" t="s">
        <v>3</v>
      </c>
      <c r="R4" s="55"/>
      <c r="S4" s="54" t="s">
        <v>4</v>
      </c>
      <c r="T4" s="58"/>
    </row>
    <row r="5" spans="1:20" ht="18" customHeight="1">
      <c r="A5" s="17" t="s">
        <v>5</v>
      </c>
      <c r="B5" s="18"/>
      <c r="C5" s="13" t="s">
        <v>6</v>
      </c>
      <c r="D5" s="19"/>
      <c r="E5" s="13" t="s">
        <v>7</v>
      </c>
      <c r="F5" s="20"/>
      <c r="G5" s="13" t="s">
        <v>67</v>
      </c>
      <c r="H5" s="19"/>
      <c r="I5" s="62" t="s">
        <v>75</v>
      </c>
      <c r="J5" s="63"/>
      <c r="K5" s="63"/>
      <c r="L5" s="63"/>
      <c r="M5" s="63"/>
      <c r="N5" s="63"/>
      <c r="O5" s="63"/>
      <c r="P5" s="64"/>
      <c r="Q5" s="56"/>
      <c r="R5" s="57"/>
      <c r="S5" s="59"/>
      <c r="T5" s="60"/>
    </row>
    <row r="6" spans="1:20" ht="18" customHeight="1">
      <c r="A6" s="14"/>
      <c r="B6" s="19"/>
      <c r="C6" s="20" t="s">
        <v>8</v>
      </c>
      <c r="D6" s="20" t="s">
        <v>9</v>
      </c>
      <c r="E6" s="20" t="s">
        <v>8</v>
      </c>
      <c r="F6" s="20" t="s">
        <v>9</v>
      </c>
      <c r="G6" s="20" t="s">
        <v>8</v>
      </c>
      <c r="H6" s="20" t="s">
        <v>9</v>
      </c>
      <c r="I6" s="20" t="s">
        <v>8</v>
      </c>
      <c r="J6" s="20" t="s">
        <v>9</v>
      </c>
      <c r="K6" s="20" t="s">
        <v>10</v>
      </c>
      <c r="L6" s="22" t="s">
        <v>69</v>
      </c>
      <c r="M6" s="21" t="s">
        <v>72</v>
      </c>
      <c r="N6" s="20" t="s">
        <v>71</v>
      </c>
      <c r="O6" s="23" t="s">
        <v>73</v>
      </c>
      <c r="P6" s="24" t="s">
        <v>74</v>
      </c>
      <c r="Q6" s="20" t="s">
        <v>8</v>
      </c>
      <c r="R6" s="20" t="s">
        <v>9</v>
      </c>
      <c r="S6" s="20" t="s">
        <v>8</v>
      </c>
      <c r="T6" s="13" t="s">
        <v>9</v>
      </c>
    </row>
    <row r="7" spans="1:20" ht="14.25" customHeight="1">
      <c r="A7" s="25"/>
      <c r="B7" s="26"/>
      <c r="C7" s="27" t="s">
        <v>11</v>
      </c>
      <c r="D7" s="27" t="s">
        <v>12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s="31" customFormat="1" ht="14.25" customHeight="1">
      <c r="A8" s="29" t="s">
        <v>76</v>
      </c>
      <c r="B8" s="16"/>
      <c r="C8" s="1">
        <v>575</v>
      </c>
      <c r="D8" s="1">
        <v>116108</v>
      </c>
      <c r="E8" s="1">
        <v>40</v>
      </c>
      <c r="F8" s="1">
        <v>15327</v>
      </c>
      <c r="G8" s="1">
        <v>1</v>
      </c>
      <c r="H8" s="1">
        <v>53</v>
      </c>
      <c r="I8" s="1">
        <v>534</v>
      </c>
      <c r="J8" s="1">
        <v>100728</v>
      </c>
      <c r="K8" s="1">
        <v>5390</v>
      </c>
      <c r="L8" s="1">
        <v>153</v>
      </c>
      <c r="M8" s="1">
        <v>2645</v>
      </c>
      <c r="N8" s="30">
        <v>0</v>
      </c>
      <c r="O8" s="30">
        <v>0</v>
      </c>
      <c r="P8" s="1">
        <v>92540</v>
      </c>
      <c r="Q8" s="1">
        <v>7500</v>
      </c>
      <c r="R8" s="1">
        <v>5958</v>
      </c>
      <c r="S8" s="1">
        <v>4969</v>
      </c>
      <c r="T8" s="1">
        <v>1</v>
      </c>
    </row>
    <row r="9" spans="1:20" ht="14.25" customHeight="1">
      <c r="A9" s="32" t="s">
        <v>77</v>
      </c>
      <c r="B9" s="33"/>
      <c r="C9" s="34">
        <v>577</v>
      </c>
      <c r="D9" s="34">
        <v>115555</v>
      </c>
      <c r="E9" s="34">
        <v>39</v>
      </c>
      <c r="F9" s="34">
        <v>14841</v>
      </c>
      <c r="G9" s="34">
        <v>1</v>
      </c>
      <c r="H9" s="34">
        <v>48</v>
      </c>
      <c r="I9" s="34">
        <v>537</v>
      </c>
      <c r="J9" s="34">
        <v>100666</v>
      </c>
      <c r="K9" s="34">
        <v>5704</v>
      </c>
      <c r="L9" s="34">
        <v>113</v>
      </c>
      <c r="M9" s="34">
        <v>2645</v>
      </c>
      <c r="N9" s="30">
        <v>0</v>
      </c>
      <c r="O9" s="30">
        <v>0</v>
      </c>
      <c r="P9" s="34">
        <v>92204</v>
      </c>
      <c r="Q9" s="34">
        <v>7587</v>
      </c>
      <c r="R9" s="34">
        <v>6012</v>
      </c>
      <c r="S9" s="34">
        <v>5004</v>
      </c>
      <c r="T9" s="34">
        <v>2</v>
      </c>
    </row>
    <row r="10" spans="1:20" ht="14.25" customHeight="1">
      <c r="A10" s="32" t="s">
        <v>78</v>
      </c>
      <c r="B10" s="33"/>
      <c r="C10" s="34">
        <v>575</v>
      </c>
      <c r="D10" s="34">
        <v>115086</v>
      </c>
      <c r="E10" s="34">
        <v>40</v>
      </c>
      <c r="F10" s="34">
        <v>14948</v>
      </c>
      <c r="G10" s="34">
        <v>1</v>
      </c>
      <c r="H10" s="34">
        <v>48</v>
      </c>
      <c r="I10" s="34">
        <v>534</v>
      </c>
      <c r="J10" s="34">
        <v>100090</v>
      </c>
      <c r="K10" s="34">
        <v>5554</v>
      </c>
      <c r="L10" s="34">
        <v>113</v>
      </c>
      <c r="M10" s="34">
        <v>2501</v>
      </c>
      <c r="N10" s="34">
        <v>393</v>
      </c>
      <c r="O10" s="34">
        <v>756</v>
      </c>
      <c r="P10" s="34">
        <v>90773</v>
      </c>
      <c r="Q10" s="34">
        <v>7699</v>
      </c>
      <c r="R10" s="34">
        <v>5760</v>
      </c>
      <c r="S10" s="34">
        <v>5094</v>
      </c>
      <c r="T10" s="34">
        <v>1</v>
      </c>
    </row>
    <row r="11" spans="1:20" ht="14.25" customHeight="1">
      <c r="A11" s="32" t="s">
        <v>79</v>
      </c>
      <c r="B11" s="33"/>
      <c r="C11" s="34">
        <v>566</v>
      </c>
      <c r="D11" s="34">
        <v>113860</v>
      </c>
      <c r="E11" s="34">
        <v>41</v>
      </c>
      <c r="F11" s="34">
        <v>15811</v>
      </c>
      <c r="G11" s="42">
        <v>0</v>
      </c>
      <c r="H11" s="42">
        <v>0</v>
      </c>
      <c r="I11" s="34">
        <v>525</v>
      </c>
      <c r="J11" s="34">
        <v>98049</v>
      </c>
      <c r="K11" s="34">
        <v>4492</v>
      </c>
      <c r="L11" s="34">
        <v>78</v>
      </c>
      <c r="M11" s="34">
        <v>2257</v>
      </c>
      <c r="N11" s="34">
        <v>5934</v>
      </c>
      <c r="O11" s="34">
        <v>7373</v>
      </c>
      <c r="P11" s="34">
        <v>77915</v>
      </c>
      <c r="Q11" s="34">
        <v>7951</v>
      </c>
      <c r="R11" s="34">
        <v>5717</v>
      </c>
      <c r="S11" s="34">
        <v>5201</v>
      </c>
      <c r="T11" s="34">
        <v>6</v>
      </c>
    </row>
    <row r="12" spans="1:20" ht="12" customHeight="1">
      <c r="A12" s="29"/>
      <c r="B12" s="35"/>
      <c r="C12" s="36"/>
      <c r="D12" s="34"/>
      <c r="E12" s="34"/>
      <c r="F12" s="34"/>
      <c r="G12" s="34"/>
      <c r="H12" s="34"/>
      <c r="I12" s="34"/>
      <c r="J12" s="34" t="s">
        <v>13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4.25" customHeight="1">
      <c r="A13" s="37" t="s">
        <v>80</v>
      </c>
      <c r="B13" s="38"/>
      <c r="C13" s="39">
        <f>SUM(C15:C22)</f>
        <v>556</v>
      </c>
      <c r="D13" s="39">
        <f aca="true" t="shared" si="0" ref="D13:T13">SUM(D15:D22)</f>
        <v>111451</v>
      </c>
      <c r="E13" s="39">
        <f t="shared" si="0"/>
        <v>41</v>
      </c>
      <c r="F13" s="39">
        <f t="shared" si="0"/>
        <v>16285</v>
      </c>
      <c r="G13" s="42">
        <f t="shared" si="0"/>
        <v>0</v>
      </c>
      <c r="H13" s="42">
        <f t="shared" si="0"/>
        <v>0</v>
      </c>
      <c r="I13" s="39">
        <f t="shared" si="0"/>
        <v>515</v>
      </c>
      <c r="J13" s="39">
        <f t="shared" si="0"/>
        <v>95166</v>
      </c>
      <c r="K13" s="39">
        <f t="shared" si="0"/>
        <v>3935</v>
      </c>
      <c r="L13" s="39">
        <f t="shared" si="0"/>
        <v>78</v>
      </c>
      <c r="M13" s="39">
        <f t="shared" si="0"/>
        <v>1525</v>
      </c>
      <c r="N13" s="39">
        <f t="shared" si="0"/>
        <v>22996</v>
      </c>
      <c r="O13" s="39">
        <f t="shared" si="0"/>
        <v>66632</v>
      </c>
      <c r="P13" s="39">
        <f t="shared" si="0"/>
        <v>0</v>
      </c>
      <c r="Q13" s="39">
        <f t="shared" si="0"/>
        <v>8018</v>
      </c>
      <c r="R13" s="39">
        <f t="shared" si="0"/>
        <v>5430</v>
      </c>
      <c r="S13" s="39">
        <f t="shared" si="0"/>
        <v>5248</v>
      </c>
      <c r="T13" s="39">
        <f t="shared" si="0"/>
        <v>6</v>
      </c>
    </row>
    <row r="14" spans="1:20" ht="12" customHeight="1">
      <c r="A14" s="37"/>
      <c r="B14" s="40"/>
      <c r="C14" s="39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5" customHeight="1">
      <c r="A15" s="37" t="s">
        <v>14</v>
      </c>
      <c r="B15" s="40"/>
      <c r="C15" s="41">
        <f>C24</f>
        <v>200</v>
      </c>
      <c r="D15" s="39">
        <f aca="true" t="shared" si="1" ref="D15:T15">D24</f>
        <v>34995</v>
      </c>
      <c r="E15" s="53">
        <f t="shared" si="1"/>
        <v>0</v>
      </c>
      <c r="F15" s="53">
        <f t="shared" si="1"/>
        <v>0</v>
      </c>
      <c r="G15" s="53">
        <f t="shared" si="1"/>
        <v>0</v>
      </c>
      <c r="H15" s="53">
        <f t="shared" si="1"/>
        <v>0</v>
      </c>
      <c r="I15" s="39">
        <f t="shared" si="1"/>
        <v>200</v>
      </c>
      <c r="J15" s="39">
        <f t="shared" si="1"/>
        <v>34995</v>
      </c>
      <c r="K15" s="39">
        <f t="shared" si="1"/>
        <v>277</v>
      </c>
      <c r="L15" s="39">
        <f t="shared" si="1"/>
        <v>33</v>
      </c>
      <c r="M15" s="39">
        <f t="shared" si="1"/>
        <v>113</v>
      </c>
      <c r="N15" s="39">
        <f t="shared" si="1"/>
        <v>7722</v>
      </c>
      <c r="O15" s="39">
        <f t="shared" si="1"/>
        <v>26850</v>
      </c>
      <c r="P15" s="39">
        <f t="shared" si="1"/>
        <v>0</v>
      </c>
      <c r="Q15" s="39">
        <f t="shared" si="1"/>
        <v>3267</v>
      </c>
      <c r="R15" s="39">
        <f t="shared" si="1"/>
        <v>1964</v>
      </c>
      <c r="S15" s="39">
        <f t="shared" si="1"/>
        <v>2166</v>
      </c>
      <c r="T15" s="39">
        <f t="shared" si="1"/>
        <v>6</v>
      </c>
    </row>
    <row r="16" spans="1:20" ht="15" customHeight="1">
      <c r="A16" s="37" t="s">
        <v>15</v>
      </c>
      <c r="B16" s="40"/>
      <c r="C16" s="30">
        <f>C30+C32+C37+C52+C64</f>
        <v>54</v>
      </c>
      <c r="D16" s="39">
        <f aca="true" t="shared" si="2" ref="D16:T16">D30+D32+D37+D52+D64</f>
        <v>13390</v>
      </c>
      <c r="E16" s="39">
        <f t="shared" si="2"/>
        <v>7</v>
      </c>
      <c r="F16" s="39">
        <f t="shared" si="2"/>
        <v>2326</v>
      </c>
      <c r="G16" s="53">
        <f t="shared" si="2"/>
        <v>0</v>
      </c>
      <c r="H16" s="53">
        <f t="shared" si="2"/>
        <v>0</v>
      </c>
      <c r="I16" s="39">
        <f t="shared" si="2"/>
        <v>47</v>
      </c>
      <c r="J16" s="39">
        <f t="shared" si="2"/>
        <v>11064</v>
      </c>
      <c r="K16" s="39">
        <f t="shared" si="2"/>
        <v>749</v>
      </c>
      <c r="L16" s="53">
        <f t="shared" si="2"/>
        <v>0</v>
      </c>
      <c r="M16" s="53">
        <f t="shared" si="2"/>
        <v>0</v>
      </c>
      <c r="N16" s="39">
        <f t="shared" si="2"/>
        <v>1447</v>
      </c>
      <c r="O16" s="39">
        <f t="shared" si="2"/>
        <v>8868</v>
      </c>
      <c r="P16" s="39">
        <f t="shared" si="2"/>
        <v>0</v>
      </c>
      <c r="Q16" s="39">
        <f t="shared" si="2"/>
        <v>823</v>
      </c>
      <c r="R16" s="39">
        <f t="shared" si="2"/>
        <v>623</v>
      </c>
      <c r="S16" s="39">
        <f t="shared" si="2"/>
        <v>536</v>
      </c>
      <c r="T16" s="53">
        <f t="shared" si="2"/>
        <v>0</v>
      </c>
    </row>
    <row r="17" spans="1:20" ht="15" customHeight="1">
      <c r="A17" s="37" t="s">
        <v>16</v>
      </c>
      <c r="B17" s="40"/>
      <c r="C17" s="30">
        <f>C27+C28+C48+C65+C66</f>
        <v>30</v>
      </c>
      <c r="D17" s="39">
        <f aca="true" t="shared" si="3" ref="D17:T17">D27+D28+D48+D65+D66</f>
        <v>5539</v>
      </c>
      <c r="E17" s="39">
        <f t="shared" si="3"/>
        <v>3</v>
      </c>
      <c r="F17" s="39">
        <f t="shared" si="3"/>
        <v>1414</v>
      </c>
      <c r="G17" s="53">
        <f t="shared" si="3"/>
        <v>0</v>
      </c>
      <c r="H17" s="53">
        <f t="shared" si="3"/>
        <v>0</v>
      </c>
      <c r="I17" s="39">
        <f t="shared" si="3"/>
        <v>27</v>
      </c>
      <c r="J17" s="39">
        <f t="shared" si="3"/>
        <v>4125</v>
      </c>
      <c r="K17" s="39">
        <f t="shared" si="3"/>
        <v>270</v>
      </c>
      <c r="L17" s="39">
        <f t="shared" si="3"/>
        <v>14</v>
      </c>
      <c r="M17" s="39">
        <f t="shared" si="3"/>
        <v>300</v>
      </c>
      <c r="N17" s="39">
        <f t="shared" si="3"/>
        <v>742</v>
      </c>
      <c r="O17" s="39">
        <f t="shared" si="3"/>
        <v>2799</v>
      </c>
      <c r="P17" s="39">
        <f t="shared" si="3"/>
        <v>0</v>
      </c>
      <c r="Q17" s="39">
        <f t="shared" si="3"/>
        <v>612</v>
      </c>
      <c r="R17" s="39">
        <f t="shared" si="3"/>
        <v>309</v>
      </c>
      <c r="S17" s="39">
        <f t="shared" si="3"/>
        <v>354</v>
      </c>
      <c r="T17" s="53">
        <f t="shared" si="3"/>
        <v>0</v>
      </c>
    </row>
    <row r="18" spans="1:20" ht="15" customHeight="1">
      <c r="A18" s="37" t="s">
        <v>17</v>
      </c>
      <c r="B18" s="40"/>
      <c r="C18" s="30">
        <f>C34+C36+C42+C45+C51+C58+C60</f>
        <v>61</v>
      </c>
      <c r="D18" s="39">
        <f aca="true" t="shared" si="4" ref="D18:T18">D34+D36+D42+D45+D51+D58+D60</f>
        <v>12414</v>
      </c>
      <c r="E18" s="39">
        <f t="shared" si="4"/>
        <v>4</v>
      </c>
      <c r="F18" s="39">
        <f t="shared" si="4"/>
        <v>1946</v>
      </c>
      <c r="G18" s="53">
        <f t="shared" si="4"/>
        <v>0</v>
      </c>
      <c r="H18" s="53">
        <f t="shared" si="4"/>
        <v>0</v>
      </c>
      <c r="I18" s="39">
        <f t="shared" si="4"/>
        <v>57</v>
      </c>
      <c r="J18" s="39">
        <f t="shared" si="4"/>
        <v>10468</v>
      </c>
      <c r="K18" s="39">
        <f t="shared" si="4"/>
        <v>633</v>
      </c>
      <c r="L18" s="39">
        <f t="shared" si="4"/>
        <v>8</v>
      </c>
      <c r="M18" s="39">
        <f t="shared" si="4"/>
        <v>446</v>
      </c>
      <c r="N18" s="39">
        <f t="shared" si="4"/>
        <v>2145</v>
      </c>
      <c r="O18" s="39">
        <f t="shared" si="4"/>
        <v>7236</v>
      </c>
      <c r="P18" s="39">
        <f t="shared" si="4"/>
        <v>0</v>
      </c>
      <c r="Q18" s="39">
        <f t="shared" si="4"/>
        <v>892</v>
      </c>
      <c r="R18" s="39">
        <f t="shared" si="4"/>
        <v>915</v>
      </c>
      <c r="S18" s="39">
        <f t="shared" si="4"/>
        <v>544</v>
      </c>
      <c r="T18" s="53">
        <f t="shared" si="4"/>
        <v>0</v>
      </c>
    </row>
    <row r="19" spans="1:20" ht="15" customHeight="1">
      <c r="A19" s="37" t="s">
        <v>18</v>
      </c>
      <c r="B19" s="40"/>
      <c r="C19" s="30">
        <f>C38+C49+C56</f>
        <v>43</v>
      </c>
      <c r="D19" s="39">
        <f aca="true" t="shared" si="5" ref="D19:T19">D38+D49+D56</f>
        <v>7756</v>
      </c>
      <c r="E19" s="39">
        <f t="shared" si="5"/>
        <v>4</v>
      </c>
      <c r="F19" s="39">
        <f t="shared" si="5"/>
        <v>1863</v>
      </c>
      <c r="G19" s="53">
        <f t="shared" si="5"/>
        <v>0</v>
      </c>
      <c r="H19" s="53">
        <f t="shared" si="5"/>
        <v>0</v>
      </c>
      <c r="I19" s="39">
        <f t="shared" si="5"/>
        <v>39</v>
      </c>
      <c r="J19" s="39">
        <f t="shared" si="5"/>
        <v>5893</v>
      </c>
      <c r="K19" s="53">
        <f t="shared" si="5"/>
        <v>0</v>
      </c>
      <c r="L19" s="53">
        <f t="shared" si="5"/>
        <v>0</v>
      </c>
      <c r="M19" s="53">
        <f t="shared" si="5"/>
        <v>0</v>
      </c>
      <c r="N19" s="39">
        <f t="shared" si="5"/>
        <v>1098</v>
      </c>
      <c r="O19" s="39">
        <f t="shared" si="5"/>
        <v>4795</v>
      </c>
      <c r="P19" s="39">
        <f t="shared" si="5"/>
        <v>0</v>
      </c>
      <c r="Q19" s="39">
        <f t="shared" si="5"/>
        <v>699</v>
      </c>
      <c r="R19" s="39">
        <f t="shared" si="5"/>
        <v>474</v>
      </c>
      <c r="S19" s="39">
        <f t="shared" si="5"/>
        <v>461</v>
      </c>
      <c r="T19" s="53">
        <f t="shared" si="5"/>
        <v>0</v>
      </c>
    </row>
    <row r="20" spans="1:20" ht="15" customHeight="1">
      <c r="A20" s="37" t="s">
        <v>19</v>
      </c>
      <c r="B20" s="40"/>
      <c r="C20" s="30">
        <f>C40+C43+C44+C50+C55+C61+C72+C73+C74+C75</f>
        <v>41</v>
      </c>
      <c r="D20" s="39">
        <f aca="true" t="shared" si="6" ref="D20:T20">D40+D43+D44+D50+D55+D61+D72+D73+D74+D75</f>
        <v>9431</v>
      </c>
      <c r="E20" s="39">
        <f t="shared" si="6"/>
        <v>4</v>
      </c>
      <c r="F20" s="39">
        <f t="shared" si="6"/>
        <v>1387</v>
      </c>
      <c r="G20" s="53">
        <f t="shared" si="6"/>
        <v>0</v>
      </c>
      <c r="H20" s="53">
        <f t="shared" si="6"/>
        <v>0</v>
      </c>
      <c r="I20" s="39">
        <f t="shared" si="6"/>
        <v>37</v>
      </c>
      <c r="J20" s="39">
        <f t="shared" si="6"/>
        <v>8044</v>
      </c>
      <c r="K20" s="39">
        <f t="shared" si="6"/>
        <v>384</v>
      </c>
      <c r="L20" s="53">
        <f t="shared" si="6"/>
        <v>0</v>
      </c>
      <c r="M20" s="39">
        <f t="shared" si="6"/>
        <v>360</v>
      </c>
      <c r="N20" s="39">
        <f t="shared" si="6"/>
        <v>1932</v>
      </c>
      <c r="O20" s="39">
        <f t="shared" si="6"/>
        <v>5368</v>
      </c>
      <c r="P20" s="39">
        <f t="shared" si="6"/>
        <v>0</v>
      </c>
      <c r="Q20" s="39">
        <f t="shared" si="6"/>
        <v>446</v>
      </c>
      <c r="R20" s="39">
        <f t="shared" si="6"/>
        <v>288</v>
      </c>
      <c r="S20" s="39">
        <f t="shared" si="6"/>
        <v>329</v>
      </c>
      <c r="T20" s="53">
        <f t="shared" si="6"/>
        <v>0</v>
      </c>
    </row>
    <row r="21" spans="1:20" ht="15" customHeight="1">
      <c r="A21" s="37" t="s">
        <v>20</v>
      </c>
      <c r="B21" s="40"/>
      <c r="C21" s="30">
        <f>C25+C31+C46+C54+C67</f>
        <v>72</v>
      </c>
      <c r="D21" s="39">
        <f aca="true" t="shared" si="7" ref="D21:T21">D25+D31+D46+D54+D67</f>
        <v>17515</v>
      </c>
      <c r="E21" s="39">
        <f t="shared" si="7"/>
        <v>8</v>
      </c>
      <c r="F21" s="39">
        <f t="shared" si="7"/>
        <v>3115</v>
      </c>
      <c r="G21" s="53">
        <f t="shared" si="7"/>
        <v>0</v>
      </c>
      <c r="H21" s="53">
        <f t="shared" si="7"/>
        <v>0</v>
      </c>
      <c r="I21" s="39">
        <f t="shared" si="7"/>
        <v>64</v>
      </c>
      <c r="J21" s="39">
        <f t="shared" si="7"/>
        <v>14400</v>
      </c>
      <c r="K21" s="39">
        <f t="shared" si="7"/>
        <v>1300</v>
      </c>
      <c r="L21" s="39">
        <f t="shared" si="7"/>
        <v>13</v>
      </c>
      <c r="M21" s="39">
        <f t="shared" si="7"/>
        <v>283</v>
      </c>
      <c r="N21" s="39">
        <f t="shared" si="7"/>
        <v>5010</v>
      </c>
      <c r="O21" s="39">
        <f t="shared" si="7"/>
        <v>7794</v>
      </c>
      <c r="P21" s="39">
        <f t="shared" si="7"/>
        <v>0</v>
      </c>
      <c r="Q21" s="39">
        <f t="shared" si="7"/>
        <v>902</v>
      </c>
      <c r="R21" s="39">
        <f t="shared" si="7"/>
        <v>511</v>
      </c>
      <c r="S21" s="39">
        <f t="shared" si="7"/>
        <v>595</v>
      </c>
      <c r="T21" s="53">
        <f t="shared" si="7"/>
        <v>0</v>
      </c>
    </row>
    <row r="22" spans="1:20" ht="15" customHeight="1">
      <c r="A22" s="37" t="s">
        <v>21</v>
      </c>
      <c r="B22" s="40"/>
      <c r="C22" s="30">
        <f>C26+C33+C39+C57+C62+C68+C70+C71</f>
        <v>55</v>
      </c>
      <c r="D22" s="39">
        <f aca="true" t="shared" si="8" ref="D22:T22">D26+D33+D39+D57+D62+D68+D70+D71</f>
        <v>10411</v>
      </c>
      <c r="E22" s="39">
        <f t="shared" si="8"/>
        <v>11</v>
      </c>
      <c r="F22" s="39">
        <f t="shared" si="8"/>
        <v>4234</v>
      </c>
      <c r="G22" s="53">
        <f t="shared" si="8"/>
        <v>0</v>
      </c>
      <c r="H22" s="53">
        <f t="shared" si="8"/>
        <v>0</v>
      </c>
      <c r="I22" s="39">
        <f t="shared" si="8"/>
        <v>44</v>
      </c>
      <c r="J22" s="39">
        <f t="shared" si="8"/>
        <v>6177</v>
      </c>
      <c r="K22" s="39">
        <f t="shared" si="8"/>
        <v>322</v>
      </c>
      <c r="L22" s="39">
        <f t="shared" si="8"/>
        <v>10</v>
      </c>
      <c r="M22" s="39">
        <f t="shared" si="8"/>
        <v>23</v>
      </c>
      <c r="N22" s="39">
        <f t="shared" si="8"/>
        <v>2900</v>
      </c>
      <c r="O22" s="39">
        <f t="shared" si="8"/>
        <v>2922</v>
      </c>
      <c r="P22" s="39">
        <f t="shared" si="8"/>
        <v>0</v>
      </c>
      <c r="Q22" s="39">
        <f t="shared" si="8"/>
        <v>377</v>
      </c>
      <c r="R22" s="39">
        <f t="shared" si="8"/>
        <v>346</v>
      </c>
      <c r="S22" s="39">
        <f t="shared" si="8"/>
        <v>263</v>
      </c>
      <c r="T22" s="53">
        <f t="shared" si="8"/>
        <v>0</v>
      </c>
    </row>
    <row r="23" spans="1:20" ht="12" customHeight="1">
      <c r="A23" s="11"/>
      <c r="B23" s="12"/>
      <c r="C23" s="30"/>
      <c r="D23" s="34"/>
      <c r="E23" s="42"/>
      <c r="F23" s="42"/>
      <c r="G23" s="42"/>
      <c r="H23" s="42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s="44" customFormat="1" ht="15" customHeight="1">
      <c r="A24" s="29" t="s">
        <v>22</v>
      </c>
      <c r="B24" s="35"/>
      <c r="C24" s="42">
        <v>200</v>
      </c>
      <c r="D24" s="43">
        <v>34995</v>
      </c>
      <c r="E24" s="42">
        <v>0</v>
      </c>
      <c r="F24" s="42">
        <v>0</v>
      </c>
      <c r="G24" s="42">
        <v>0</v>
      </c>
      <c r="H24" s="42">
        <v>0</v>
      </c>
      <c r="I24" s="42">
        <v>200</v>
      </c>
      <c r="J24" s="43">
        <v>34995</v>
      </c>
      <c r="K24" s="43">
        <v>277</v>
      </c>
      <c r="L24" s="42">
        <v>33</v>
      </c>
      <c r="M24" s="42">
        <v>113</v>
      </c>
      <c r="N24" s="34">
        <v>7722</v>
      </c>
      <c r="O24" s="1">
        <v>26850</v>
      </c>
      <c r="P24" s="1"/>
      <c r="Q24" s="1">
        <v>3267</v>
      </c>
      <c r="R24" s="1">
        <v>1964</v>
      </c>
      <c r="S24" s="1">
        <v>2166</v>
      </c>
      <c r="T24" s="42">
        <v>6</v>
      </c>
    </row>
    <row r="25" spans="1:20" s="44" customFormat="1" ht="15" customHeight="1">
      <c r="A25" s="29" t="s">
        <v>23</v>
      </c>
      <c r="B25" s="35"/>
      <c r="C25" s="42">
        <v>45</v>
      </c>
      <c r="D25" s="43">
        <v>12812</v>
      </c>
      <c r="E25" s="42">
        <v>4</v>
      </c>
      <c r="F25" s="43">
        <v>1721</v>
      </c>
      <c r="G25" s="42">
        <v>0</v>
      </c>
      <c r="H25" s="42">
        <v>0</v>
      </c>
      <c r="I25" s="42">
        <v>41</v>
      </c>
      <c r="J25" s="43">
        <v>11091</v>
      </c>
      <c r="K25" s="43">
        <v>1043</v>
      </c>
      <c r="L25" s="42">
        <v>13</v>
      </c>
      <c r="M25" s="42">
        <v>283</v>
      </c>
      <c r="N25" s="34">
        <v>3860</v>
      </c>
      <c r="O25" s="1">
        <v>5892</v>
      </c>
      <c r="P25" s="1"/>
      <c r="Q25" s="42">
        <v>684</v>
      </c>
      <c r="R25" s="42">
        <v>372</v>
      </c>
      <c r="S25" s="42">
        <v>431</v>
      </c>
      <c r="T25" s="42">
        <v>0</v>
      </c>
    </row>
    <row r="26" spans="1:20" s="44" customFormat="1" ht="15" customHeight="1">
      <c r="A26" s="29" t="s">
        <v>24</v>
      </c>
      <c r="B26" s="35"/>
      <c r="C26" s="42">
        <v>19</v>
      </c>
      <c r="D26" s="43">
        <v>3345</v>
      </c>
      <c r="E26" s="42">
        <v>3</v>
      </c>
      <c r="F26" s="43">
        <v>980</v>
      </c>
      <c r="G26" s="42">
        <v>0</v>
      </c>
      <c r="H26" s="42">
        <v>0</v>
      </c>
      <c r="I26" s="42">
        <v>16</v>
      </c>
      <c r="J26" s="43">
        <v>2365</v>
      </c>
      <c r="K26" s="42">
        <v>0</v>
      </c>
      <c r="L26" s="42">
        <v>0</v>
      </c>
      <c r="M26" s="42">
        <v>0</v>
      </c>
      <c r="N26" s="34">
        <v>1218</v>
      </c>
      <c r="O26" s="1">
        <v>1147</v>
      </c>
      <c r="P26" s="1"/>
      <c r="Q26" s="42">
        <v>138</v>
      </c>
      <c r="R26" s="42">
        <v>106</v>
      </c>
      <c r="S26" s="42">
        <v>97</v>
      </c>
      <c r="T26" s="42">
        <v>0</v>
      </c>
    </row>
    <row r="27" spans="1:20" s="44" customFormat="1" ht="15" customHeight="1">
      <c r="A27" s="29" t="s">
        <v>25</v>
      </c>
      <c r="B27" s="35"/>
      <c r="C27" s="42">
        <v>19</v>
      </c>
      <c r="D27" s="43">
        <v>3682</v>
      </c>
      <c r="E27" s="42">
        <v>2</v>
      </c>
      <c r="F27" s="43">
        <v>1069</v>
      </c>
      <c r="G27" s="42">
        <v>0</v>
      </c>
      <c r="H27" s="42">
        <v>0</v>
      </c>
      <c r="I27" s="42">
        <v>17</v>
      </c>
      <c r="J27" s="43">
        <v>2613</v>
      </c>
      <c r="K27" s="42">
        <v>0</v>
      </c>
      <c r="L27" s="42">
        <v>14</v>
      </c>
      <c r="M27" s="42">
        <v>300</v>
      </c>
      <c r="N27" s="1">
        <v>514</v>
      </c>
      <c r="O27" s="1">
        <v>1785</v>
      </c>
      <c r="P27" s="1"/>
      <c r="Q27" s="42">
        <v>378</v>
      </c>
      <c r="R27" s="42">
        <v>182</v>
      </c>
      <c r="S27" s="42">
        <v>218</v>
      </c>
      <c r="T27" s="42">
        <v>0</v>
      </c>
    </row>
    <row r="28" spans="1:20" s="44" customFormat="1" ht="15" customHeight="1">
      <c r="A28" s="29" t="s">
        <v>26</v>
      </c>
      <c r="B28" s="35"/>
      <c r="C28" s="42">
        <v>3</v>
      </c>
      <c r="D28" s="43">
        <v>431</v>
      </c>
      <c r="E28" s="42">
        <v>0</v>
      </c>
      <c r="F28" s="42">
        <v>0</v>
      </c>
      <c r="G28" s="42">
        <v>0</v>
      </c>
      <c r="H28" s="42">
        <v>0</v>
      </c>
      <c r="I28" s="42">
        <v>3</v>
      </c>
      <c r="J28" s="43">
        <v>431</v>
      </c>
      <c r="K28" s="42">
        <v>0</v>
      </c>
      <c r="L28" s="42">
        <v>0</v>
      </c>
      <c r="M28" s="42">
        <v>0</v>
      </c>
      <c r="N28" s="42">
        <v>0</v>
      </c>
      <c r="O28" s="1">
        <v>431</v>
      </c>
      <c r="P28" s="1"/>
      <c r="Q28" s="43">
        <v>112</v>
      </c>
      <c r="R28" s="43">
        <v>66</v>
      </c>
      <c r="S28" s="43">
        <v>63</v>
      </c>
      <c r="T28" s="42">
        <v>0</v>
      </c>
    </row>
    <row r="29" spans="1:20" s="44" customFormat="1" ht="12" customHeight="1">
      <c r="A29" s="29"/>
      <c r="B29" s="35"/>
      <c r="C29" s="42"/>
      <c r="D29" s="43"/>
      <c r="E29" s="42"/>
      <c r="F29" s="42"/>
      <c r="G29" s="42"/>
      <c r="H29" s="42"/>
      <c r="I29" s="42"/>
      <c r="J29" s="42"/>
      <c r="K29" s="42"/>
      <c r="L29" s="42"/>
      <c r="M29" s="42"/>
      <c r="N29" s="6"/>
      <c r="O29" s="1"/>
      <c r="P29" s="6"/>
      <c r="Q29" s="42"/>
      <c r="R29" s="42"/>
      <c r="S29" s="42"/>
      <c r="T29" s="42"/>
    </row>
    <row r="30" spans="1:20" s="44" customFormat="1" ht="15" customHeight="1">
      <c r="A30" s="29" t="s">
        <v>27</v>
      </c>
      <c r="B30" s="35"/>
      <c r="C30" s="42">
        <v>16</v>
      </c>
      <c r="D30" s="43">
        <v>4470</v>
      </c>
      <c r="E30" s="42">
        <v>1</v>
      </c>
      <c r="F30" s="42">
        <v>360</v>
      </c>
      <c r="G30" s="42">
        <v>0</v>
      </c>
      <c r="H30" s="42">
        <v>0</v>
      </c>
      <c r="I30" s="42">
        <v>15</v>
      </c>
      <c r="J30" s="43">
        <v>4110</v>
      </c>
      <c r="K30" s="42">
        <v>52</v>
      </c>
      <c r="L30" s="42">
        <v>0</v>
      </c>
      <c r="M30" s="42">
        <v>0</v>
      </c>
      <c r="N30" s="42">
        <v>280</v>
      </c>
      <c r="O30" s="1">
        <v>3778</v>
      </c>
      <c r="P30" s="1"/>
      <c r="Q30" s="42">
        <v>290</v>
      </c>
      <c r="R30" s="42">
        <v>137</v>
      </c>
      <c r="S30" s="42">
        <v>181</v>
      </c>
      <c r="T30" s="42">
        <v>0</v>
      </c>
    </row>
    <row r="31" spans="1:20" s="44" customFormat="1" ht="15" customHeight="1">
      <c r="A31" s="29" t="s">
        <v>28</v>
      </c>
      <c r="B31" s="35"/>
      <c r="C31" s="42">
        <v>4</v>
      </c>
      <c r="D31" s="43">
        <v>461</v>
      </c>
      <c r="E31" s="42">
        <v>0</v>
      </c>
      <c r="F31" s="42">
        <v>0</v>
      </c>
      <c r="G31" s="42">
        <v>0</v>
      </c>
      <c r="H31" s="42">
        <v>0</v>
      </c>
      <c r="I31" s="42">
        <v>4</v>
      </c>
      <c r="J31" s="43">
        <v>461</v>
      </c>
      <c r="K31" s="42">
        <v>0</v>
      </c>
      <c r="L31" s="42">
        <v>0</v>
      </c>
      <c r="M31" s="42">
        <v>0</v>
      </c>
      <c r="N31" s="1">
        <v>171</v>
      </c>
      <c r="O31" s="1">
        <v>290</v>
      </c>
      <c r="P31" s="1"/>
      <c r="Q31" s="42">
        <v>66</v>
      </c>
      <c r="R31" s="42">
        <v>36</v>
      </c>
      <c r="S31" s="42">
        <v>42</v>
      </c>
      <c r="T31" s="42">
        <v>0</v>
      </c>
    </row>
    <row r="32" spans="1:20" s="44" customFormat="1" ht="15" customHeight="1">
      <c r="A32" s="29" t="s">
        <v>29</v>
      </c>
      <c r="B32" s="35"/>
      <c r="C32" s="42">
        <v>18</v>
      </c>
      <c r="D32" s="43">
        <v>4462</v>
      </c>
      <c r="E32" s="42">
        <v>3</v>
      </c>
      <c r="F32" s="42">
        <v>776</v>
      </c>
      <c r="G32" s="42">
        <v>0</v>
      </c>
      <c r="H32" s="42">
        <v>0</v>
      </c>
      <c r="I32" s="42">
        <v>15</v>
      </c>
      <c r="J32" s="43">
        <v>3686</v>
      </c>
      <c r="K32" s="42">
        <v>60</v>
      </c>
      <c r="L32" s="42">
        <v>0</v>
      </c>
      <c r="M32" s="42">
        <v>0</v>
      </c>
      <c r="N32" s="42">
        <v>518</v>
      </c>
      <c r="O32" s="1">
        <v>3108</v>
      </c>
      <c r="P32" s="1"/>
      <c r="Q32" s="42">
        <v>242</v>
      </c>
      <c r="R32" s="42">
        <v>179</v>
      </c>
      <c r="S32" s="42">
        <v>173</v>
      </c>
      <c r="T32" s="42">
        <v>0</v>
      </c>
    </row>
    <row r="33" spans="1:20" s="44" customFormat="1" ht="15" customHeight="1">
      <c r="A33" s="29" t="s">
        <v>30</v>
      </c>
      <c r="B33" s="35"/>
      <c r="C33" s="42">
        <v>9</v>
      </c>
      <c r="D33" s="43">
        <v>2483</v>
      </c>
      <c r="E33" s="42">
        <v>4</v>
      </c>
      <c r="F33" s="43">
        <v>1889</v>
      </c>
      <c r="G33" s="42">
        <v>0</v>
      </c>
      <c r="H33" s="42">
        <v>0</v>
      </c>
      <c r="I33" s="42">
        <v>5</v>
      </c>
      <c r="J33" s="43">
        <v>594</v>
      </c>
      <c r="K33" s="42">
        <v>0</v>
      </c>
      <c r="L33" s="42">
        <v>0</v>
      </c>
      <c r="M33" s="42">
        <v>23</v>
      </c>
      <c r="N33" s="42">
        <v>219</v>
      </c>
      <c r="O33" s="1">
        <v>352</v>
      </c>
      <c r="P33" s="1"/>
      <c r="Q33" s="42">
        <v>55</v>
      </c>
      <c r="R33" s="42">
        <v>37</v>
      </c>
      <c r="S33" s="42">
        <v>32</v>
      </c>
      <c r="T33" s="42">
        <v>0</v>
      </c>
    </row>
    <row r="34" spans="1:20" s="44" customFormat="1" ht="15" customHeight="1">
      <c r="A34" s="29" t="s">
        <v>31</v>
      </c>
      <c r="B34" s="35"/>
      <c r="C34" s="42">
        <v>8</v>
      </c>
      <c r="D34" s="43">
        <v>2474</v>
      </c>
      <c r="E34" s="42">
        <v>1</v>
      </c>
      <c r="F34" s="42">
        <v>387</v>
      </c>
      <c r="G34" s="42">
        <v>0</v>
      </c>
      <c r="H34" s="42">
        <v>0</v>
      </c>
      <c r="I34" s="42">
        <v>7</v>
      </c>
      <c r="J34" s="43">
        <v>2087</v>
      </c>
      <c r="K34" s="42">
        <v>39</v>
      </c>
      <c r="L34" s="42">
        <v>0</v>
      </c>
      <c r="M34" s="42">
        <v>0</v>
      </c>
      <c r="N34" s="42">
        <v>129</v>
      </c>
      <c r="O34" s="1">
        <v>1919</v>
      </c>
      <c r="P34" s="1"/>
      <c r="Q34" s="42">
        <v>163</v>
      </c>
      <c r="R34" s="42">
        <v>121</v>
      </c>
      <c r="S34" s="42">
        <v>78</v>
      </c>
      <c r="T34" s="42">
        <v>0</v>
      </c>
    </row>
    <row r="35" spans="1:20" s="44" customFormat="1" ht="12" customHeight="1">
      <c r="A35" s="29"/>
      <c r="B35" s="35"/>
      <c r="C35" s="42"/>
      <c r="D35" s="43"/>
      <c r="E35" s="42"/>
      <c r="F35" s="42"/>
      <c r="G35" s="42"/>
      <c r="H35" s="42"/>
      <c r="I35" s="42"/>
      <c r="J35" s="42"/>
      <c r="K35" s="42"/>
      <c r="L35" s="42"/>
      <c r="M35" s="42"/>
      <c r="N35" s="6"/>
      <c r="O35" s="1"/>
      <c r="P35" s="6"/>
      <c r="Q35" s="42"/>
      <c r="R35" s="42"/>
      <c r="S35" s="42"/>
      <c r="T35" s="42"/>
    </row>
    <row r="36" spans="1:20" s="44" customFormat="1" ht="15" customHeight="1">
      <c r="A36" s="29" t="s">
        <v>32</v>
      </c>
      <c r="B36" s="35"/>
      <c r="C36" s="42">
        <v>25</v>
      </c>
      <c r="D36" s="43">
        <v>5160</v>
      </c>
      <c r="E36" s="42">
        <v>2</v>
      </c>
      <c r="F36" s="43">
        <v>1292</v>
      </c>
      <c r="G36" s="42">
        <v>0</v>
      </c>
      <c r="H36" s="42">
        <v>0</v>
      </c>
      <c r="I36" s="42">
        <v>23</v>
      </c>
      <c r="J36" s="43">
        <v>3868</v>
      </c>
      <c r="K36" s="43">
        <v>381</v>
      </c>
      <c r="L36" s="42">
        <v>8</v>
      </c>
      <c r="M36" s="42">
        <v>46</v>
      </c>
      <c r="N36" s="42">
        <v>771</v>
      </c>
      <c r="O36" s="1">
        <v>2662</v>
      </c>
      <c r="P36" s="1"/>
      <c r="Q36" s="42">
        <v>269</v>
      </c>
      <c r="R36" s="42">
        <v>273</v>
      </c>
      <c r="S36" s="42">
        <v>184</v>
      </c>
      <c r="T36" s="42">
        <v>0</v>
      </c>
    </row>
    <row r="37" spans="1:20" s="44" customFormat="1" ht="15" customHeight="1">
      <c r="A37" s="29" t="s">
        <v>33</v>
      </c>
      <c r="B37" s="35"/>
      <c r="C37" s="42">
        <v>15</v>
      </c>
      <c r="D37" s="43">
        <v>4003</v>
      </c>
      <c r="E37" s="42">
        <v>3</v>
      </c>
      <c r="F37" s="43">
        <v>1190</v>
      </c>
      <c r="G37" s="42">
        <v>0</v>
      </c>
      <c r="H37" s="42">
        <v>0</v>
      </c>
      <c r="I37" s="42">
        <v>12</v>
      </c>
      <c r="J37" s="43">
        <v>2813</v>
      </c>
      <c r="K37" s="43">
        <v>637</v>
      </c>
      <c r="L37" s="42">
        <v>0</v>
      </c>
      <c r="M37" s="42">
        <v>0</v>
      </c>
      <c r="N37" s="42">
        <v>617</v>
      </c>
      <c r="O37" s="1">
        <v>1559</v>
      </c>
      <c r="P37" s="1"/>
      <c r="Q37" s="42">
        <v>214</v>
      </c>
      <c r="R37" s="42">
        <v>215</v>
      </c>
      <c r="S37" s="42">
        <v>131</v>
      </c>
      <c r="T37" s="42">
        <v>0</v>
      </c>
    </row>
    <row r="38" spans="1:20" s="44" customFormat="1" ht="15" customHeight="1">
      <c r="A38" s="29" t="s">
        <v>34</v>
      </c>
      <c r="B38" s="35"/>
      <c r="C38" s="42">
        <v>13</v>
      </c>
      <c r="D38" s="43">
        <v>2653</v>
      </c>
      <c r="E38" s="42">
        <v>1</v>
      </c>
      <c r="F38" s="43">
        <v>513</v>
      </c>
      <c r="G38" s="42">
        <v>0</v>
      </c>
      <c r="H38" s="42">
        <v>0</v>
      </c>
      <c r="I38" s="42">
        <v>12</v>
      </c>
      <c r="J38" s="43">
        <v>2140</v>
      </c>
      <c r="K38" s="42">
        <v>0</v>
      </c>
      <c r="L38" s="42">
        <v>0</v>
      </c>
      <c r="M38" s="42">
        <v>0</v>
      </c>
      <c r="N38" s="42">
        <v>299</v>
      </c>
      <c r="O38" s="1">
        <v>1841</v>
      </c>
      <c r="P38" s="1"/>
      <c r="Q38" s="42">
        <v>227</v>
      </c>
      <c r="R38" s="42">
        <v>259</v>
      </c>
      <c r="S38" s="42">
        <v>139</v>
      </c>
      <c r="T38" s="42">
        <v>0</v>
      </c>
    </row>
    <row r="39" spans="1:20" s="44" customFormat="1" ht="15" customHeight="1">
      <c r="A39" s="29" t="s">
        <v>35</v>
      </c>
      <c r="B39" s="35"/>
      <c r="C39" s="42">
        <v>13</v>
      </c>
      <c r="D39" s="43">
        <v>1675</v>
      </c>
      <c r="E39" s="42">
        <v>2</v>
      </c>
      <c r="F39" s="43">
        <v>447</v>
      </c>
      <c r="G39" s="42">
        <v>0</v>
      </c>
      <c r="H39" s="42">
        <v>0</v>
      </c>
      <c r="I39" s="42">
        <v>11</v>
      </c>
      <c r="J39" s="43">
        <v>1228</v>
      </c>
      <c r="K39" s="42">
        <v>0</v>
      </c>
      <c r="L39" s="42">
        <v>10</v>
      </c>
      <c r="M39" s="42">
        <v>0</v>
      </c>
      <c r="N39" s="42">
        <v>476</v>
      </c>
      <c r="O39" s="1">
        <v>742</v>
      </c>
      <c r="P39" s="1"/>
      <c r="Q39" s="42">
        <v>72</v>
      </c>
      <c r="R39" s="42">
        <v>99</v>
      </c>
      <c r="S39" s="42">
        <v>52</v>
      </c>
      <c r="T39" s="42">
        <v>0</v>
      </c>
    </row>
    <row r="40" spans="1:20" s="44" customFormat="1" ht="15" customHeight="1">
      <c r="A40" s="29" t="s">
        <v>36</v>
      </c>
      <c r="B40" s="35"/>
      <c r="C40" s="42">
        <v>7</v>
      </c>
      <c r="D40" s="43">
        <v>1638</v>
      </c>
      <c r="E40" s="42">
        <v>0</v>
      </c>
      <c r="F40" s="42">
        <v>0</v>
      </c>
      <c r="G40" s="42">
        <v>0</v>
      </c>
      <c r="H40" s="42">
        <v>0</v>
      </c>
      <c r="I40" s="42">
        <v>7</v>
      </c>
      <c r="J40" s="43">
        <v>1638</v>
      </c>
      <c r="K40" s="42">
        <v>384</v>
      </c>
      <c r="L40" s="42">
        <v>0</v>
      </c>
      <c r="M40" s="42">
        <v>0</v>
      </c>
      <c r="N40" s="42">
        <v>428</v>
      </c>
      <c r="O40" s="1">
        <v>826</v>
      </c>
      <c r="P40" s="1"/>
      <c r="Q40" s="42">
        <v>87</v>
      </c>
      <c r="R40" s="42">
        <v>79</v>
      </c>
      <c r="S40" s="42">
        <v>68</v>
      </c>
      <c r="T40" s="42">
        <v>0</v>
      </c>
    </row>
    <row r="41" spans="1:20" s="44" customFormat="1" ht="12" customHeight="1">
      <c r="A41" s="29"/>
      <c r="B41" s="35"/>
      <c r="C41" s="42"/>
      <c r="D41" s="43"/>
      <c r="E41" s="42"/>
      <c r="F41" s="42"/>
      <c r="G41" s="42"/>
      <c r="H41" s="42"/>
      <c r="I41" s="42"/>
      <c r="J41" s="42"/>
      <c r="K41" s="42"/>
      <c r="L41" s="42"/>
      <c r="M41" s="42"/>
      <c r="N41" s="1"/>
      <c r="O41" s="1"/>
      <c r="P41" s="1"/>
      <c r="Q41" s="42"/>
      <c r="R41" s="42"/>
      <c r="S41" s="42"/>
      <c r="T41" s="42"/>
    </row>
    <row r="42" spans="1:20" s="44" customFormat="1" ht="15" customHeight="1">
      <c r="A42" s="29" t="s">
        <v>37</v>
      </c>
      <c r="B42" s="35"/>
      <c r="C42" s="42">
        <v>14</v>
      </c>
      <c r="D42" s="43">
        <v>2080</v>
      </c>
      <c r="E42" s="42">
        <v>1</v>
      </c>
      <c r="F42" s="42">
        <v>267</v>
      </c>
      <c r="G42" s="42">
        <v>0</v>
      </c>
      <c r="H42" s="42">
        <v>0</v>
      </c>
      <c r="I42" s="42">
        <v>13</v>
      </c>
      <c r="J42" s="43">
        <v>1813</v>
      </c>
      <c r="K42" s="42">
        <v>0</v>
      </c>
      <c r="L42" s="42">
        <v>0</v>
      </c>
      <c r="M42" s="42">
        <v>56</v>
      </c>
      <c r="N42" s="42">
        <v>418</v>
      </c>
      <c r="O42" s="1">
        <v>1339</v>
      </c>
      <c r="P42" s="1"/>
      <c r="Q42" s="42">
        <v>192</v>
      </c>
      <c r="R42" s="42">
        <v>148</v>
      </c>
      <c r="S42" s="42">
        <v>120</v>
      </c>
      <c r="T42" s="42">
        <v>0</v>
      </c>
    </row>
    <row r="43" spans="1:20" s="44" customFormat="1" ht="15" customHeight="1">
      <c r="A43" s="29" t="s">
        <v>38</v>
      </c>
      <c r="B43" s="35"/>
      <c r="C43" s="42">
        <v>8</v>
      </c>
      <c r="D43" s="43">
        <v>1521</v>
      </c>
      <c r="E43" s="42">
        <v>0</v>
      </c>
      <c r="F43" s="42">
        <v>0</v>
      </c>
      <c r="G43" s="42">
        <v>0</v>
      </c>
      <c r="H43" s="42">
        <v>0</v>
      </c>
      <c r="I43" s="42">
        <v>8</v>
      </c>
      <c r="J43" s="43">
        <v>1521</v>
      </c>
      <c r="K43" s="42">
        <v>0</v>
      </c>
      <c r="L43" s="42">
        <v>0</v>
      </c>
      <c r="M43" s="42">
        <v>0</v>
      </c>
      <c r="N43" s="42">
        <v>530</v>
      </c>
      <c r="O43" s="1">
        <v>991</v>
      </c>
      <c r="P43" s="1"/>
      <c r="Q43" s="42">
        <v>75</v>
      </c>
      <c r="R43" s="42">
        <v>43</v>
      </c>
      <c r="S43" s="42">
        <v>61</v>
      </c>
      <c r="T43" s="42">
        <v>0</v>
      </c>
    </row>
    <row r="44" spans="1:20" s="44" customFormat="1" ht="15" customHeight="1">
      <c r="A44" s="29" t="s">
        <v>39</v>
      </c>
      <c r="B44" s="35"/>
      <c r="C44" s="42">
        <v>9</v>
      </c>
      <c r="D44" s="43">
        <v>1392</v>
      </c>
      <c r="E44" s="42">
        <v>1</v>
      </c>
      <c r="F44" s="42">
        <v>222</v>
      </c>
      <c r="G44" s="42">
        <v>0</v>
      </c>
      <c r="H44" s="42">
        <v>0</v>
      </c>
      <c r="I44" s="42">
        <v>8</v>
      </c>
      <c r="J44" s="43">
        <v>1170</v>
      </c>
      <c r="K44" s="42">
        <v>0</v>
      </c>
      <c r="L44" s="42">
        <v>0</v>
      </c>
      <c r="M44" s="42">
        <v>0</v>
      </c>
      <c r="N44" s="42">
        <v>298</v>
      </c>
      <c r="O44" s="1">
        <v>872</v>
      </c>
      <c r="P44" s="1"/>
      <c r="Q44" s="42">
        <v>79</v>
      </c>
      <c r="R44" s="42">
        <v>74</v>
      </c>
      <c r="S44" s="42">
        <v>58</v>
      </c>
      <c r="T44" s="42">
        <v>0</v>
      </c>
    </row>
    <row r="45" spans="1:20" s="44" customFormat="1" ht="15" customHeight="1">
      <c r="A45" s="29" t="s">
        <v>40</v>
      </c>
      <c r="B45" s="35"/>
      <c r="C45" s="42">
        <v>5</v>
      </c>
      <c r="D45" s="43">
        <v>1395</v>
      </c>
      <c r="E45" s="42">
        <v>0</v>
      </c>
      <c r="F45" s="42">
        <v>0</v>
      </c>
      <c r="G45" s="42">
        <v>0</v>
      </c>
      <c r="H45" s="42">
        <v>0</v>
      </c>
      <c r="I45" s="42">
        <v>5</v>
      </c>
      <c r="J45" s="43">
        <v>1395</v>
      </c>
      <c r="K45" s="42">
        <v>0</v>
      </c>
      <c r="L45" s="42">
        <v>0</v>
      </c>
      <c r="M45" s="42">
        <v>344</v>
      </c>
      <c r="N45" s="42">
        <v>611</v>
      </c>
      <c r="O45" s="1">
        <v>440</v>
      </c>
      <c r="P45" s="1"/>
      <c r="Q45" s="42">
        <v>79</v>
      </c>
      <c r="R45" s="42">
        <v>106</v>
      </c>
      <c r="S45" s="42">
        <v>51</v>
      </c>
      <c r="T45" s="42">
        <v>0</v>
      </c>
    </row>
    <row r="46" spans="1:20" s="44" customFormat="1" ht="15" customHeight="1">
      <c r="A46" s="29" t="s">
        <v>41</v>
      </c>
      <c r="B46" s="35"/>
      <c r="C46" s="42">
        <v>17</v>
      </c>
      <c r="D46" s="43">
        <v>3064</v>
      </c>
      <c r="E46" s="42">
        <v>3</v>
      </c>
      <c r="F46" s="42">
        <v>645</v>
      </c>
      <c r="G46" s="42">
        <v>0</v>
      </c>
      <c r="H46" s="42">
        <v>0</v>
      </c>
      <c r="I46" s="42">
        <v>14</v>
      </c>
      <c r="J46" s="43">
        <v>2419</v>
      </c>
      <c r="K46" s="42">
        <v>257</v>
      </c>
      <c r="L46" s="42">
        <v>0</v>
      </c>
      <c r="M46" s="42">
        <v>0</v>
      </c>
      <c r="N46" s="42">
        <v>807</v>
      </c>
      <c r="O46" s="1">
        <v>1355</v>
      </c>
      <c r="P46" s="1"/>
      <c r="Q46" s="42">
        <v>90</v>
      </c>
      <c r="R46" s="42">
        <v>47</v>
      </c>
      <c r="S46" s="42">
        <v>76</v>
      </c>
      <c r="T46" s="42">
        <v>0</v>
      </c>
    </row>
    <row r="47" spans="1:20" s="44" customFormat="1" ht="12" customHeight="1">
      <c r="A47" s="29"/>
      <c r="B47" s="35"/>
      <c r="C47" s="42"/>
      <c r="D47" s="43"/>
      <c r="E47" s="42"/>
      <c r="F47" s="42"/>
      <c r="G47" s="42"/>
      <c r="H47" s="42"/>
      <c r="I47" s="42"/>
      <c r="J47" s="42"/>
      <c r="K47" s="42"/>
      <c r="L47" s="42"/>
      <c r="M47" s="42"/>
      <c r="N47" s="1"/>
      <c r="O47" s="1"/>
      <c r="P47" s="1"/>
      <c r="Q47" s="42"/>
      <c r="R47" s="42"/>
      <c r="S47" s="42"/>
      <c r="T47" s="42"/>
    </row>
    <row r="48" spans="1:20" s="44" customFormat="1" ht="15" customHeight="1">
      <c r="A48" s="29" t="s">
        <v>42</v>
      </c>
      <c r="B48" s="35"/>
      <c r="C48" s="42">
        <v>8</v>
      </c>
      <c r="D48" s="43">
        <v>1426</v>
      </c>
      <c r="E48" s="42">
        <v>1</v>
      </c>
      <c r="F48" s="42">
        <v>345</v>
      </c>
      <c r="G48" s="42">
        <v>0</v>
      </c>
      <c r="H48" s="42">
        <v>0</v>
      </c>
      <c r="I48" s="42">
        <v>7</v>
      </c>
      <c r="J48" s="43">
        <v>1081</v>
      </c>
      <c r="K48" s="42">
        <v>270</v>
      </c>
      <c r="L48" s="42">
        <v>0</v>
      </c>
      <c r="M48" s="42">
        <v>0</v>
      </c>
      <c r="N48" s="1">
        <v>228</v>
      </c>
      <c r="O48" s="1">
        <v>583</v>
      </c>
      <c r="P48" s="1"/>
      <c r="Q48" s="42">
        <v>99</v>
      </c>
      <c r="R48" s="42">
        <v>55</v>
      </c>
      <c r="S48" s="42">
        <v>62</v>
      </c>
      <c r="T48" s="42">
        <v>0</v>
      </c>
    </row>
    <row r="49" spans="1:20" s="44" customFormat="1" ht="15" customHeight="1">
      <c r="A49" s="29" t="s">
        <v>43</v>
      </c>
      <c r="B49" s="35"/>
      <c r="C49" s="42">
        <v>4</v>
      </c>
      <c r="D49" s="43">
        <v>677</v>
      </c>
      <c r="E49" s="42">
        <v>1</v>
      </c>
      <c r="F49" s="42">
        <v>267</v>
      </c>
      <c r="G49" s="42">
        <v>0</v>
      </c>
      <c r="H49" s="42">
        <v>0</v>
      </c>
      <c r="I49" s="42">
        <v>3</v>
      </c>
      <c r="J49" s="43">
        <v>410</v>
      </c>
      <c r="K49" s="42">
        <v>0</v>
      </c>
      <c r="L49" s="42">
        <v>0</v>
      </c>
      <c r="M49" s="42">
        <v>0</v>
      </c>
      <c r="N49" s="42">
        <v>21</v>
      </c>
      <c r="O49" s="1">
        <v>389</v>
      </c>
      <c r="P49" s="1"/>
      <c r="Q49" s="42">
        <v>48</v>
      </c>
      <c r="R49" s="42">
        <v>30</v>
      </c>
      <c r="S49" s="42">
        <v>35</v>
      </c>
      <c r="T49" s="42">
        <v>0</v>
      </c>
    </row>
    <row r="50" spans="1:20" s="44" customFormat="1" ht="15" customHeight="1">
      <c r="A50" s="29" t="s">
        <v>44</v>
      </c>
      <c r="B50" s="35"/>
      <c r="C50" s="42">
        <v>7</v>
      </c>
      <c r="D50" s="43">
        <v>1989</v>
      </c>
      <c r="E50" s="42">
        <v>1</v>
      </c>
      <c r="F50" s="42">
        <v>311</v>
      </c>
      <c r="G50" s="42">
        <v>0</v>
      </c>
      <c r="H50" s="42">
        <v>0</v>
      </c>
      <c r="I50" s="42">
        <v>6</v>
      </c>
      <c r="J50" s="43">
        <v>1678</v>
      </c>
      <c r="K50" s="42">
        <v>0</v>
      </c>
      <c r="L50" s="42">
        <v>0</v>
      </c>
      <c r="M50" s="42">
        <v>360</v>
      </c>
      <c r="N50" s="42">
        <v>256</v>
      </c>
      <c r="O50" s="1">
        <v>1062</v>
      </c>
      <c r="P50" s="1"/>
      <c r="Q50" s="42">
        <v>65</v>
      </c>
      <c r="R50" s="42">
        <v>14</v>
      </c>
      <c r="S50" s="42">
        <v>53</v>
      </c>
      <c r="T50" s="42">
        <v>0</v>
      </c>
    </row>
    <row r="51" spans="1:20" s="44" customFormat="1" ht="15" customHeight="1">
      <c r="A51" s="29" t="s">
        <v>45</v>
      </c>
      <c r="B51" s="35"/>
      <c r="C51" s="42">
        <v>4</v>
      </c>
      <c r="D51" s="43">
        <v>603</v>
      </c>
      <c r="E51" s="42">
        <v>0</v>
      </c>
      <c r="F51" s="42">
        <v>0</v>
      </c>
      <c r="G51" s="42">
        <v>0</v>
      </c>
      <c r="H51" s="42">
        <v>0</v>
      </c>
      <c r="I51" s="42">
        <v>4</v>
      </c>
      <c r="J51" s="43">
        <v>603</v>
      </c>
      <c r="K51" s="42">
        <v>0</v>
      </c>
      <c r="L51" s="42">
        <v>0</v>
      </c>
      <c r="M51" s="42">
        <v>0</v>
      </c>
      <c r="N51" s="42">
        <v>94</v>
      </c>
      <c r="O51" s="1">
        <v>509</v>
      </c>
      <c r="P51" s="1"/>
      <c r="Q51" s="42">
        <v>114</v>
      </c>
      <c r="R51" s="42">
        <v>195</v>
      </c>
      <c r="S51" s="42">
        <v>59</v>
      </c>
      <c r="T51" s="42">
        <v>0</v>
      </c>
    </row>
    <row r="52" spans="1:20" s="44" customFormat="1" ht="15" customHeight="1">
      <c r="A52" s="29" t="s">
        <v>46</v>
      </c>
      <c r="B52" s="35"/>
      <c r="C52" s="42">
        <v>4</v>
      </c>
      <c r="D52" s="43">
        <v>369</v>
      </c>
      <c r="E52" s="42">
        <v>0</v>
      </c>
      <c r="F52" s="42">
        <v>0</v>
      </c>
      <c r="G52" s="42">
        <v>0</v>
      </c>
      <c r="H52" s="42">
        <v>0</v>
      </c>
      <c r="I52" s="42">
        <v>4</v>
      </c>
      <c r="J52" s="43">
        <v>369</v>
      </c>
      <c r="K52" s="42">
        <v>0</v>
      </c>
      <c r="L52" s="42">
        <v>0</v>
      </c>
      <c r="M52" s="42">
        <v>0</v>
      </c>
      <c r="N52" s="1">
        <v>32</v>
      </c>
      <c r="O52" s="1">
        <v>337</v>
      </c>
      <c r="P52" s="1"/>
      <c r="Q52" s="42">
        <v>53</v>
      </c>
      <c r="R52" s="42">
        <v>81</v>
      </c>
      <c r="S52" s="42">
        <v>41</v>
      </c>
      <c r="T52" s="42">
        <v>0</v>
      </c>
    </row>
    <row r="53" spans="1:20" s="44" customFormat="1" ht="12" customHeight="1">
      <c r="A53" s="29"/>
      <c r="B53" s="35"/>
      <c r="C53" s="42"/>
      <c r="D53" s="43"/>
      <c r="E53" s="42"/>
      <c r="F53" s="42"/>
      <c r="G53" s="42"/>
      <c r="H53" s="42"/>
      <c r="I53" s="42"/>
      <c r="J53" s="42"/>
      <c r="K53" s="42"/>
      <c r="L53" s="42"/>
      <c r="M53" s="42"/>
      <c r="N53" s="1"/>
      <c r="O53" s="1"/>
      <c r="P53" s="1"/>
      <c r="Q53" s="42"/>
      <c r="R53" s="42"/>
      <c r="S53" s="42"/>
      <c r="T53" s="42"/>
    </row>
    <row r="54" spans="1:20" s="44" customFormat="1" ht="15" customHeight="1">
      <c r="A54" s="29" t="s">
        <v>47</v>
      </c>
      <c r="B54" s="35"/>
      <c r="C54" s="42">
        <v>5</v>
      </c>
      <c r="D54" s="43">
        <v>1095</v>
      </c>
      <c r="E54" s="42">
        <v>1</v>
      </c>
      <c r="F54" s="42">
        <v>749</v>
      </c>
      <c r="G54" s="42">
        <v>0</v>
      </c>
      <c r="H54" s="42">
        <v>0</v>
      </c>
      <c r="I54" s="42">
        <v>4</v>
      </c>
      <c r="J54" s="42">
        <v>346</v>
      </c>
      <c r="K54" s="42">
        <v>0</v>
      </c>
      <c r="L54" s="42">
        <v>0</v>
      </c>
      <c r="M54" s="42">
        <v>0</v>
      </c>
      <c r="N54" s="42">
        <v>172</v>
      </c>
      <c r="O54" s="1">
        <v>174</v>
      </c>
      <c r="P54" s="1"/>
      <c r="Q54" s="42">
        <v>49</v>
      </c>
      <c r="R54" s="42">
        <v>37</v>
      </c>
      <c r="S54" s="42">
        <v>37</v>
      </c>
      <c r="T54" s="42">
        <v>0</v>
      </c>
    </row>
    <row r="55" spans="1:20" s="44" customFormat="1" ht="15" customHeight="1">
      <c r="A55" s="29" t="s">
        <v>48</v>
      </c>
      <c r="B55" s="35"/>
      <c r="C55" s="42">
        <v>2</v>
      </c>
      <c r="D55" s="43">
        <v>253</v>
      </c>
      <c r="E55" s="42">
        <v>0</v>
      </c>
      <c r="F55" s="42">
        <v>0</v>
      </c>
      <c r="G55" s="42">
        <v>0</v>
      </c>
      <c r="H55" s="42">
        <v>0</v>
      </c>
      <c r="I55" s="42">
        <v>2</v>
      </c>
      <c r="J55" s="42">
        <v>253</v>
      </c>
      <c r="K55" s="42">
        <v>0</v>
      </c>
      <c r="L55" s="42">
        <v>0</v>
      </c>
      <c r="M55" s="42">
        <v>0</v>
      </c>
      <c r="N55" s="42">
        <v>90</v>
      </c>
      <c r="O55" s="1">
        <v>163</v>
      </c>
      <c r="P55" s="1"/>
      <c r="Q55" s="42">
        <v>61</v>
      </c>
      <c r="R55" s="42">
        <v>54</v>
      </c>
      <c r="S55" s="42">
        <v>39</v>
      </c>
      <c r="T55" s="42">
        <v>0</v>
      </c>
    </row>
    <row r="56" spans="1:20" s="44" customFormat="1" ht="15" customHeight="1">
      <c r="A56" s="29" t="s">
        <v>49</v>
      </c>
      <c r="B56" s="35"/>
      <c r="C56" s="42">
        <v>26</v>
      </c>
      <c r="D56" s="43">
        <v>4426</v>
      </c>
      <c r="E56" s="42">
        <v>2</v>
      </c>
      <c r="F56" s="43">
        <v>1083</v>
      </c>
      <c r="G56" s="42">
        <v>0</v>
      </c>
      <c r="H56" s="42">
        <v>0</v>
      </c>
      <c r="I56" s="42">
        <v>24</v>
      </c>
      <c r="J56" s="43">
        <v>3343</v>
      </c>
      <c r="K56" s="42">
        <v>0</v>
      </c>
      <c r="L56" s="42">
        <v>0</v>
      </c>
      <c r="M56" s="42">
        <v>0</v>
      </c>
      <c r="N56" s="42">
        <v>778</v>
      </c>
      <c r="O56" s="1">
        <v>2565</v>
      </c>
      <c r="P56" s="1"/>
      <c r="Q56" s="42">
        <v>424</v>
      </c>
      <c r="R56" s="42">
        <v>185</v>
      </c>
      <c r="S56" s="42">
        <v>287</v>
      </c>
      <c r="T56" s="42">
        <v>0</v>
      </c>
    </row>
    <row r="57" spans="1:20" s="44" customFormat="1" ht="15" customHeight="1">
      <c r="A57" s="29" t="s">
        <v>50</v>
      </c>
      <c r="B57" s="35"/>
      <c r="C57" s="42">
        <v>7</v>
      </c>
      <c r="D57" s="43">
        <v>1173</v>
      </c>
      <c r="E57" s="42">
        <v>1</v>
      </c>
      <c r="F57" s="42">
        <v>260</v>
      </c>
      <c r="G57" s="42">
        <v>0</v>
      </c>
      <c r="H57" s="42">
        <v>0</v>
      </c>
      <c r="I57" s="42">
        <v>6</v>
      </c>
      <c r="J57" s="42">
        <v>913</v>
      </c>
      <c r="K57" s="42">
        <v>322</v>
      </c>
      <c r="L57" s="42">
        <v>0</v>
      </c>
      <c r="M57" s="42">
        <v>0</v>
      </c>
      <c r="N57" s="42">
        <v>348</v>
      </c>
      <c r="O57" s="1">
        <v>243</v>
      </c>
      <c r="P57" s="1"/>
      <c r="Q57" s="42">
        <v>30</v>
      </c>
      <c r="R57" s="42">
        <v>31</v>
      </c>
      <c r="S57" s="42">
        <v>29</v>
      </c>
      <c r="T57" s="42">
        <v>0</v>
      </c>
    </row>
    <row r="58" spans="1:20" s="44" customFormat="1" ht="15" customHeight="1">
      <c r="A58" s="29" t="s">
        <v>51</v>
      </c>
      <c r="B58" s="35"/>
      <c r="C58" s="42">
        <v>3</v>
      </c>
      <c r="D58" s="43">
        <v>496</v>
      </c>
      <c r="E58" s="42">
        <v>0</v>
      </c>
      <c r="F58" s="42">
        <v>0</v>
      </c>
      <c r="G58" s="42">
        <v>0</v>
      </c>
      <c r="H58" s="42">
        <v>0</v>
      </c>
      <c r="I58" s="42">
        <v>3</v>
      </c>
      <c r="J58" s="42">
        <v>496</v>
      </c>
      <c r="K58" s="42">
        <v>213</v>
      </c>
      <c r="L58" s="42">
        <v>0</v>
      </c>
      <c r="M58" s="42">
        <v>0</v>
      </c>
      <c r="N58" s="42">
        <v>48</v>
      </c>
      <c r="O58" s="1">
        <v>235</v>
      </c>
      <c r="P58" s="1"/>
      <c r="Q58" s="42">
        <v>31</v>
      </c>
      <c r="R58" s="42">
        <v>35</v>
      </c>
      <c r="S58" s="42">
        <v>19</v>
      </c>
      <c r="T58" s="42">
        <v>0</v>
      </c>
    </row>
    <row r="59" spans="1:20" s="44" customFormat="1" ht="12" customHeight="1">
      <c r="A59" s="29"/>
      <c r="B59" s="35"/>
      <c r="C59" s="42"/>
      <c r="D59" s="43"/>
      <c r="E59" s="42"/>
      <c r="F59" s="42"/>
      <c r="G59" s="42"/>
      <c r="H59" s="42"/>
      <c r="I59" s="42"/>
      <c r="J59" s="42"/>
      <c r="K59" s="42"/>
      <c r="L59" s="42"/>
      <c r="M59" s="42"/>
      <c r="N59" s="1"/>
      <c r="O59" s="1"/>
      <c r="P59" s="1"/>
      <c r="Q59" s="42"/>
      <c r="R59" s="42"/>
      <c r="S59" s="42"/>
      <c r="T59" s="42"/>
    </row>
    <row r="60" spans="1:20" s="44" customFormat="1" ht="15" customHeight="1">
      <c r="A60" s="29" t="s">
        <v>52</v>
      </c>
      <c r="B60" s="35"/>
      <c r="C60" s="42">
        <v>2</v>
      </c>
      <c r="D60" s="43">
        <v>206</v>
      </c>
      <c r="E60" s="42">
        <v>0</v>
      </c>
      <c r="F60" s="42">
        <v>0</v>
      </c>
      <c r="G60" s="42">
        <v>0</v>
      </c>
      <c r="H60" s="42">
        <v>0</v>
      </c>
      <c r="I60" s="42">
        <v>2</v>
      </c>
      <c r="J60" s="42">
        <v>206</v>
      </c>
      <c r="K60" s="42">
        <v>0</v>
      </c>
      <c r="L60" s="42">
        <v>0</v>
      </c>
      <c r="M60" s="42">
        <v>0</v>
      </c>
      <c r="N60" s="42">
        <v>74</v>
      </c>
      <c r="O60" s="1">
        <v>132</v>
      </c>
      <c r="P60" s="1"/>
      <c r="Q60" s="42">
        <v>44</v>
      </c>
      <c r="R60" s="42">
        <v>37</v>
      </c>
      <c r="S60" s="42">
        <v>33</v>
      </c>
      <c r="T60" s="42">
        <v>0</v>
      </c>
    </row>
    <row r="61" spans="1:20" s="44" customFormat="1" ht="15" customHeight="1">
      <c r="A61" s="29" t="s">
        <v>53</v>
      </c>
      <c r="B61" s="35"/>
      <c r="C61" s="42">
        <v>6</v>
      </c>
      <c r="D61" s="43">
        <v>1892</v>
      </c>
      <c r="E61" s="42">
        <v>1</v>
      </c>
      <c r="F61" s="42">
        <v>288</v>
      </c>
      <c r="G61" s="42">
        <v>0</v>
      </c>
      <c r="H61" s="42">
        <v>0</v>
      </c>
      <c r="I61" s="42">
        <v>5</v>
      </c>
      <c r="J61" s="43">
        <v>1604</v>
      </c>
      <c r="K61" s="42">
        <v>0</v>
      </c>
      <c r="L61" s="42">
        <v>0</v>
      </c>
      <c r="M61" s="42">
        <v>0</v>
      </c>
      <c r="N61" s="1">
        <v>235</v>
      </c>
      <c r="O61" s="1">
        <v>1369</v>
      </c>
      <c r="P61" s="1"/>
      <c r="Q61" s="42">
        <v>43</v>
      </c>
      <c r="R61" s="42">
        <v>21</v>
      </c>
      <c r="S61" s="42">
        <v>29</v>
      </c>
      <c r="T61" s="42">
        <v>0</v>
      </c>
    </row>
    <row r="62" spans="1:20" s="44" customFormat="1" ht="15" customHeight="1">
      <c r="A62" s="29" t="s">
        <v>54</v>
      </c>
      <c r="B62" s="35"/>
      <c r="C62" s="42">
        <v>3</v>
      </c>
      <c r="D62" s="43">
        <v>386</v>
      </c>
      <c r="E62" s="42">
        <v>0</v>
      </c>
      <c r="F62" s="42">
        <v>0</v>
      </c>
      <c r="G62" s="42">
        <v>0</v>
      </c>
      <c r="H62" s="42">
        <v>0</v>
      </c>
      <c r="I62" s="42">
        <v>3</v>
      </c>
      <c r="J62" s="42">
        <v>386</v>
      </c>
      <c r="K62" s="42">
        <v>0</v>
      </c>
      <c r="L62" s="42">
        <v>0</v>
      </c>
      <c r="M62" s="42">
        <v>0</v>
      </c>
      <c r="N62" s="1">
        <v>136</v>
      </c>
      <c r="O62" s="1">
        <v>250</v>
      </c>
      <c r="P62" s="1"/>
      <c r="Q62" s="42">
        <v>40</v>
      </c>
      <c r="R62" s="42">
        <v>70</v>
      </c>
      <c r="S62" s="42">
        <v>26</v>
      </c>
      <c r="T62" s="42">
        <v>0</v>
      </c>
    </row>
    <row r="63" spans="1:20" s="44" customFormat="1" ht="12" customHeight="1">
      <c r="A63" s="29"/>
      <c r="B63" s="35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1"/>
      <c r="O63" s="1"/>
      <c r="P63" s="1"/>
      <c r="Q63" s="42"/>
      <c r="R63" s="42"/>
      <c r="S63" s="42"/>
      <c r="T63" s="42"/>
    </row>
    <row r="64" spans="1:20" s="44" customFormat="1" ht="15" customHeight="1">
      <c r="A64" s="29" t="s">
        <v>55</v>
      </c>
      <c r="B64" s="35"/>
      <c r="C64" s="42">
        <v>1</v>
      </c>
      <c r="D64" s="42">
        <v>86</v>
      </c>
      <c r="E64" s="42">
        <v>0</v>
      </c>
      <c r="F64" s="42">
        <v>0</v>
      </c>
      <c r="G64" s="42">
        <v>0</v>
      </c>
      <c r="H64" s="42">
        <v>0</v>
      </c>
      <c r="I64" s="42">
        <v>1</v>
      </c>
      <c r="J64" s="42">
        <v>86</v>
      </c>
      <c r="K64" s="42">
        <v>0</v>
      </c>
      <c r="L64" s="42">
        <v>0</v>
      </c>
      <c r="M64" s="42">
        <v>0</v>
      </c>
      <c r="N64" s="42">
        <v>0</v>
      </c>
      <c r="O64" s="1">
        <v>86</v>
      </c>
      <c r="P64" s="42"/>
      <c r="Q64" s="42">
        <v>24</v>
      </c>
      <c r="R64" s="42">
        <v>11</v>
      </c>
      <c r="S64" s="42">
        <v>10</v>
      </c>
      <c r="T64" s="42">
        <v>0</v>
      </c>
    </row>
    <row r="65" spans="1:20" s="44" customFormat="1" ht="15" customHeight="1">
      <c r="A65" s="29" t="s">
        <v>56</v>
      </c>
      <c r="B65" s="35"/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/>
      <c r="Q65" s="42">
        <v>16</v>
      </c>
      <c r="R65" s="42">
        <v>6</v>
      </c>
      <c r="S65" s="42">
        <v>7</v>
      </c>
      <c r="T65" s="42">
        <v>0</v>
      </c>
    </row>
    <row r="66" spans="1:20" s="44" customFormat="1" ht="15" customHeight="1">
      <c r="A66" s="29" t="s">
        <v>57</v>
      </c>
      <c r="B66" s="35"/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/>
      <c r="Q66" s="42">
        <v>7</v>
      </c>
      <c r="R66" s="42">
        <v>0</v>
      </c>
      <c r="S66" s="42">
        <v>4</v>
      </c>
      <c r="T66" s="42">
        <v>0</v>
      </c>
    </row>
    <row r="67" spans="1:20" s="44" customFormat="1" ht="15" customHeight="1">
      <c r="A67" s="29" t="s">
        <v>58</v>
      </c>
      <c r="B67" s="35"/>
      <c r="C67" s="42">
        <v>1</v>
      </c>
      <c r="D67" s="42">
        <v>83</v>
      </c>
      <c r="E67" s="42">
        <v>0</v>
      </c>
      <c r="F67" s="42">
        <v>0</v>
      </c>
      <c r="G67" s="42">
        <v>0</v>
      </c>
      <c r="H67" s="42">
        <v>0</v>
      </c>
      <c r="I67" s="42">
        <v>1</v>
      </c>
      <c r="J67" s="42">
        <v>83</v>
      </c>
      <c r="K67" s="42">
        <v>0</v>
      </c>
      <c r="L67" s="42">
        <v>0</v>
      </c>
      <c r="M67" s="42">
        <v>0</v>
      </c>
      <c r="N67" s="42">
        <v>0</v>
      </c>
      <c r="O67" s="42">
        <v>83</v>
      </c>
      <c r="P67" s="42"/>
      <c r="Q67" s="42">
        <v>13</v>
      </c>
      <c r="R67" s="42">
        <v>19</v>
      </c>
      <c r="S67" s="42">
        <v>9</v>
      </c>
      <c r="T67" s="42">
        <v>0</v>
      </c>
    </row>
    <row r="68" spans="1:20" s="44" customFormat="1" ht="15" customHeight="1">
      <c r="A68" s="29" t="s">
        <v>59</v>
      </c>
      <c r="B68" s="35"/>
      <c r="C68" s="42">
        <v>2</v>
      </c>
      <c r="D68" s="43">
        <v>1008</v>
      </c>
      <c r="E68" s="42">
        <v>1</v>
      </c>
      <c r="F68" s="42">
        <v>658</v>
      </c>
      <c r="G68" s="42">
        <v>0</v>
      </c>
      <c r="H68" s="42">
        <v>0</v>
      </c>
      <c r="I68" s="42">
        <v>1</v>
      </c>
      <c r="J68" s="42">
        <v>350</v>
      </c>
      <c r="K68" s="42">
        <v>0</v>
      </c>
      <c r="L68" s="42">
        <v>0</v>
      </c>
      <c r="M68" s="42">
        <v>0</v>
      </c>
      <c r="N68" s="42">
        <v>202</v>
      </c>
      <c r="O68" s="42">
        <v>148</v>
      </c>
      <c r="P68" s="42"/>
      <c r="Q68" s="42">
        <v>22</v>
      </c>
      <c r="R68" s="42">
        <v>3</v>
      </c>
      <c r="S68" s="42">
        <v>17</v>
      </c>
      <c r="T68" s="42">
        <v>0</v>
      </c>
    </row>
    <row r="69" spans="1:20" s="44" customFormat="1" ht="12" customHeight="1">
      <c r="A69" s="29"/>
      <c r="B69" s="35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6"/>
      <c r="O69" s="42"/>
      <c r="P69" s="6"/>
      <c r="Q69" s="42"/>
      <c r="R69" s="42"/>
      <c r="S69" s="42"/>
      <c r="T69" s="42"/>
    </row>
    <row r="70" spans="1:20" s="44" customFormat="1" ht="15" customHeight="1">
      <c r="A70" s="29" t="s">
        <v>60</v>
      </c>
      <c r="B70" s="35"/>
      <c r="C70" s="42">
        <v>1</v>
      </c>
      <c r="D70" s="42">
        <v>40</v>
      </c>
      <c r="E70" s="42">
        <v>0</v>
      </c>
      <c r="F70" s="42">
        <v>0</v>
      </c>
      <c r="G70" s="42">
        <v>0</v>
      </c>
      <c r="H70" s="42">
        <v>0</v>
      </c>
      <c r="I70" s="42">
        <v>1</v>
      </c>
      <c r="J70" s="42">
        <v>40</v>
      </c>
      <c r="K70" s="42">
        <v>0</v>
      </c>
      <c r="L70" s="42">
        <v>0</v>
      </c>
      <c r="M70" s="42">
        <v>0</v>
      </c>
      <c r="N70" s="42">
        <v>0</v>
      </c>
      <c r="O70" s="42">
        <v>40</v>
      </c>
      <c r="P70" s="42"/>
      <c r="Q70" s="42">
        <v>7</v>
      </c>
      <c r="R70" s="42">
        <v>0</v>
      </c>
      <c r="S70" s="42">
        <v>3</v>
      </c>
      <c r="T70" s="42">
        <v>0</v>
      </c>
    </row>
    <row r="71" spans="1:20" s="44" customFormat="1" ht="15" customHeight="1">
      <c r="A71" s="29" t="s">
        <v>61</v>
      </c>
      <c r="B71" s="35"/>
      <c r="C71" s="42">
        <v>1</v>
      </c>
      <c r="D71" s="42">
        <v>301</v>
      </c>
      <c r="E71" s="42">
        <v>0</v>
      </c>
      <c r="F71" s="42">
        <v>0</v>
      </c>
      <c r="G71" s="42">
        <v>0</v>
      </c>
      <c r="H71" s="42">
        <v>0</v>
      </c>
      <c r="I71" s="42">
        <v>1</v>
      </c>
      <c r="J71" s="42">
        <v>301</v>
      </c>
      <c r="K71" s="42">
        <v>0</v>
      </c>
      <c r="L71" s="42">
        <v>0</v>
      </c>
      <c r="M71" s="42">
        <v>0</v>
      </c>
      <c r="N71" s="42">
        <v>301</v>
      </c>
      <c r="O71" s="42">
        <v>0</v>
      </c>
      <c r="P71" s="42"/>
      <c r="Q71" s="42">
        <v>13</v>
      </c>
      <c r="R71" s="42">
        <v>0</v>
      </c>
      <c r="S71" s="42">
        <v>7</v>
      </c>
      <c r="T71" s="42">
        <v>0</v>
      </c>
    </row>
    <row r="72" spans="1:22" s="44" customFormat="1" ht="15" customHeight="1">
      <c r="A72" s="29" t="s">
        <v>62</v>
      </c>
      <c r="B72" s="35"/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/>
      <c r="Q72" s="42">
        <v>7</v>
      </c>
      <c r="R72" s="42">
        <v>0</v>
      </c>
      <c r="S72" s="42">
        <v>3</v>
      </c>
      <c r="T72" s="42">
        <v>0</v>
      </c>
      <c r="U72" s="44" t="s">
        <v>66</v>
      </c>
      <c r="V72" s="44" t="s">
        <v>66</v>
      </c>
    </row>
    <row r="73" spans="1:20" s="44" customFormat="1" ht="15" customHeight="1">
      <c r="A73" s="29" t="s">
        <v>63</v>
      </c>
      <c r="B73" s="35"/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/>
      <c r="Q73" s="42">
        <v>7</v>
      </c>
      <c r="R73" s="42">
        <v>0</v>
      </c>
      <c r="S73" s="42">
        <v>3</v>
      </c>
      <c r="T73" s="42">
        <v>0</v>
      </c>
    </row>
    <row r="74" spans="1:20" s="44" customFormat="1" ht="15" customHeight="1">
      <c r="A74" s="29" t="s">
        <v>64</v>
      </c>
      <c r="B74" s="35"/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/>
      <c r="Q74" s="42">
        <v>6</v>
      </c>
      <c r="R74" s="42">
        <v>0</v>
      </c>
      <c r="S74" s="42">
        <v>1</v>
      </c>
      <c r="T74" s="42">
        <v>0</v>
      </c>
    </row>
    <row r="75" spans="1:20" s="44" customFormat="1" ht="15" customHeight="1">
      <c r="A75" s="29" t="s">
        <v>65</v>
      </c>
      <c r="B75" s="35"/>
      <c r="C75" s="42">
        <v>2</v>
      </c>
      <c r="D75" s="42">
        <v>746</v>
      </c>
      <c r="E75" s="42">
        <v>1</v>
      </c>
      <c r="F75" s="42">
        <v>566</v>
      </c>
      <c r="G75" s="42">
        <v>0</v>
      </c>
      <c r="H75" s="42">
        <v>0</v>
      </c>
      <c r="I75" s="42">
        <v>1</v>
      </c>
      <c r="J75" s="42">
        <v>180</v>
      </c>
      <c r="K75" s="42">
        <v>0</v>
      </c>
      <c r="L75" s="42">
        <v>0</v>
      </c>
      <c r="M75" s="42">
        <v>0</v>
      </c>
      <c r="N75" s="42">
        <v>95</v>
      </c>
      <c r="O75" s="42">
        <v>85</v>
      </c>
      <c r="P75" s="45"/>
      <c r="Q75" s="42">
        <v>16</v>
      </c>
      <c r="R75" s="42">
        <v>3</v>
      </c>
      <c r="S75" s="42">
        <v>14</v>
      </c>
      <c r="T75" s="42">
        <v>0</v>
      </c>
    </row>
    <row r="76" spans="1:20" s="44" customFormat="1" ht="3" customHeight="1">
      <c r="A76" s="46"/>
      <c r="B76" s="47"/>
      <c r="C76" s="48"/>
      <c r="D76" s="48"/>
      <c r="E76" s="49"/>
      <c r="F76" s="48"/>
      <c r="G76" s="50"/>
      <c r="H76" s="50"/>
      <c r="I76" s="48"/>
      <c r="J76" s="48"/>
      <c r="K76" s="50"/>
      <c r="L76" s="50"/>
      <c r="M76" s="50"/>
      <c r="N76" s="48"/>
      <c r="O76" s="48"/>
      <c r="P76" s="48"/>
      <c r="Q76" s="48"/>
      <c r="R76" s="50"/>
      <c r="S76" s="48"/>
      <c r="T76" s="50"/>
    </row>
    <row r="77" spans="1:20" ht="16.5" customHeight="1">
      <c r="A77" s="61" t="s">
        <v>70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51"/>
      <c r="S77" s="51"/>
      <c r="T77" s="51"/>
    </row>
    <row r="78" spans="3:20" ht="13.5"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2" t="s">
        <v>66</v>
      </c>
      <c r="S78" s="51"/>
      <c r="T78" s="51"/>
    </row>
  </sheetData>
  <sheetProtection/>
  <mergeCells count="4">
    <mergeCell ref="Q4:R5"/>
    <mergeCell ref="S4:T5"/>
    <mergeCell ref="A77:Q77"/>
    <mergeCell ref="I5:P5"/>
  </mergeCells>
  <printOptions/>
  <pageMargins left="0.5905511811023623" right="0.5905511811023623" top="0.5905511811023623" bottom="0.5905511811023623" header="0" footer="0"/>
  <pageSetup horizontalDpi="600" verticalDpi="600" orientation="portrait" paperSize="9" scale="60" r:id="rId1"/>
  <ignoredErrors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2006-03-15T09:01:30Z</cp:lastPrinted>
  <dcterms:created xsi:type="dcterms:W3CDTF">2002-03-27T15:00:00Z</dcterms:created>
  <dcterms:modified xsi:type="dcterms:W3CDTF">2006-03-24T05:16:08Z</dcterms:modified>
  <cp:category/>
  <cp:version/>
  <cp:contentType/>
  <cp:contentStatus/>
</cp:coreProperties>
</file>