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715" activeTab="0"/>
  </bookViews>
  <sheets>
    <sheet name="N-17-04" sheetId="1" r:id="rId1"/>
  </sheets>
  <definedNames>
    <definedName name="_Regression_Int" localSheetId="0" hidden="1">1</definedName>
  </definedNames>
  <calcPr fullCalcOnLoad="1"/>
</workbook>
</file>

<file path=xl/sharedStrings.xml><?xml version="1.0" encoding="utf-8"?>
<sst xmlns="http://schemas.openxmlformats.org/spreadsheetml/2006/main" count="112" uniqueCount="73">
  <si>
    <t xml:space="preserve"> </t>
  </si>
  <si>
    <t>項                目</t>
  </si>
  <si>
    <t>対前年度</t>
  </si>
  <si>
    <t>構 成 比</t>
  </si>
  <si>
    <t>増 加 率</t>
  </si>
  <si>
    <t>百万円</t>
  </si>
  <si>
    <t>％</t>
  </si>
  <si>
    <t>地代・家賃</t>
  </si>
  <si>
    <t>設備修繕</t>
  </si>
  <si>
    <t>対家計民間非営利団体最終消費支出</t>
  </si>
  <si>
    <t>住宅</t>
  </si>
  <si>
    <t>企業設備</t>
  </si>
  <si>
    <t>一般政府</t>
  </si>
  <si>
    <t>農林水産業</t>
  </si>
  <si>
    <t>製造業</t>
  </si>
  <si>
    <t>卸・小売業</t>
  </si>
  <si>
    <t>その他</t>
  </si>
  <si>
    <t xml:space="preserve">          第 ４ 表</t>
  </si>
  <si>
    <t xml:space="preserve">      府  内  総  支  出 （実 質）</t>
  </si>
  <si>
    <t>民間最終消費支出</t>
  </si>
  <si>
    <t>家計最終消費支出</t>
  </si>
  <si>
    <t>被服及び履物</t>
  </si>
  <si>
    <t>光熱・水道</t>
  </si>
  <si>
    <t>家具家事用品</t>
  </si>
  <si>
    <t>保健医療</t>
  </si>
  <si>
    <t>交通・通信</t>
  </si>
  <si>
    <t>教養娯楽</t>
  </si>
  <si>
    <t>その他の消費支出</t>
  </si>
  <si>
    <t>大阪府</t>
  </si>
  <si>
    <t>民間</t>
  </si>
  <si>
    <t>鉱業</t>
  </si>
  <si>
    <t>建設業</t>
  </si>
  <si>
    <t>政府最終消費支出</t>
  </si>
  <si>
    <t>企業設備</t>
  </si>
  <si>
    <t>輸入（控除）</t>
  </si>
  <si>
    <t xml:space="preserve">        １）平成７暦年価格基準</t>
  </si>
  <si>
    <t>食料</t>
  </si>
  <si>
    <t>住居</t>
  </si>
  <si>
    <t>教育</t>
  </si>
  <si>
    <t>国出先機関</t>
  </si>
  <si>
    <t>市町村</t>
  </si>
  <si>
    <t>府内総資本形成</t>
  </si>
  <si>
    <t>総固定資本形成</t>
  </si>
  <si>
    <t>農林水産業</t>
  </si>
  <si>
    <t>製造業</t>
  </si>
  <si>
    <t>卸売・小売業</t>
  </si>
  <si>
    <t>金融保険・不動産業</t>
  </si>
  <si>
    <t>運輸通信電気ガス業</t>
  </si>
  <si>
    <t>サービス業</t>
  </si>
  <si>
    <t>公的</t>
  </si>
  <si>
    <t>在庫品増加</t>
  </si>
  <si>
    <t>民間企業</t>
  </si>
  <si>
    <t>公的企業</t>
  </si>
  <si>
    <t>財貨・サービスの移出入（純）</t>
  </si>
  <si>
    <t>輸出</t>
  </si>
  <si>
    <t>移出</t>
  </si>
  <si>
    <t>移入（控除）</t>
  </si>
  <si>
    <t>統計上の不突合</t>
  </si>
  <si>
    <t>府内総支出</t>
  </si>
  <si>
    <t>府外からの要素所得（純）</t>
  </si>
  <si>
    <t>府民総所得</t>
  </si>
  <si>
    <r>
      <t>政 府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現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実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最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終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消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費</t>
    </r>
  </si>
  <si>
    <t>社 　会 　保 　障 　基 　金</t>
  </si>
  <si>
    <r>
      <t>(再掲）家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計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現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実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最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終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消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費</t>
    </r>
  </si>
  <si>
    <t>平成 １２ 年度</t>
  </si>
  <si>
    <t>平成 １３ 年度</t>
  </si>
  <si>
    <t>平成 １４ 年度</t>
  </si>
  <si>
    <t>平成 １５ 年度</t>
  </si>
  <si>
    <t>平成 １６ 年度</t>
  </si>
  <si>
    <t>△3.7</t>
  </si>
  <si>
    <t>△4.3</t>
  </si>
  <si>
    <r>
      <t xml:space="preserve">  資  料    大阪府企画調整部統計課「平成１</t>
    </r>
    <r>
      <rPr>
        <sz val="11"/>
        <rFont val="ＭＳ 明朝"/>
        <family val="1"/>
      </rPr>
      <t xml:space="preserve">6年度 </t>
    </r>
    <r>
      <rPr>
        <sz val="11"/>
        <rFont val="ＭＳ 明朝"/>
        <family val="1"/>
      </rPr>
      <t>大阪府民経済計算</t>
    </r>
    <r>
      <rPr>
        <sz val="11"/>
        <rFont val="ＭＳ 明朝"/>
        <family val="1"/>
      </rPr>
      <t xml:space="preserve"> 早期推計</t>
    </r>
    <r>
      <rPr>
        <sz val="11"/>
        <rFont val="ＭＳ 明朝"/>
        <family val="1"/>
      </rPr>
      <t>」</t>
    </r>
  </si>
  <si>
    <t>ー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</si>
</sst>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##\ ###\ ###\ ##0;&quot;△&quot;###\ ###\ ###\ ##0"/>
    <numFmt numFmtId="178" formatCode="###\ ##0.0;&quot;△&quot;###\ ##0.0"/>
    <numFmt numFmtId="179" formatCode="#,##0.0;\-#,##0.0"/>
    <numFmt numFmtId="180" formatCode="#,##0.0;[Red]\-#,##0.0"/>
    <numFmt numFmtId="181" formatCode="#,##0;&quot;△&quot;#,##0;&quot;－&quot;"/>
    <numFmt numFmtId="182" formatCode="#,##0.0;&quot;△&quot;#,##0.0;&quot;－&quot;"/>
    <numFmt numFmtId="183" formatCode="#,##0;&quot;△&quot;#,##0;&quot;…&quot;"/>
    <numFmt numFmtId="184" formatCode="#,##0.0;&quot;△&quot;#,##0.0;&quot;…&quot;"/>
    <numFmt numFmtId="185" formatCode="0.0_);[Red]\(0.0\)"/>
    <numFmt numFmtId="186" formatCode="0.0;&quot;△ &quot;0.0"/>
  </numFmts>
  <fonts count="15">
    <font>
      <sz val="11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20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7"/>
      <name val="ＭＳ Ｐゴシック"/>
      <family val="3"/>
    </font>
    <font>
      <sz val="10"/>
      <name val="ＭＳ ゴシック"/>
      <family val="3"/>
    </font>
    <font>
      <sz val="11"/>
      <name val="Arial"/>
      <family val="2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181" fontId="0" fillId="0" borderId="0" xfId="0" applyNumberFormat="1" applyFont="1" applyAlignment="1">
      <alignment/>
    </xf>
    <xf numFmtId="181" fontId="0" fillId="0" borderId="0" xfId="0" applyNumberFormat="1" applyFont="1" applyAlignment="1">
      <alignment/>
    </xf>
    <xf numFmtId="181" fontId="6" fillId="0" borderId="0" xfId="0" applyNumberFormat="1" applyFont="1" applyBorder="1" applyAlignment="1">
      <alignment/>
    </xf>
    <xf numFmtId="181" fontId="7" fillId="0" borderId="0" xfId="0" applyNumberFormat="1" applyFont="1" applyAlignment="1" applyProtection="1">
      <alignment horizontal="centerContinuous"/>
      <protection/>
    </xf>
    <xf numFmtId="181" fontId="0" fillId="0" borderId="0" xfId="0" applyNumberFormat="1" applyFont="1" applyAlignment="1">
      <alignment horizontal="centerContinuous"/>
    </xf>
    <xf numFmtId="181" fontId="5" fillId="0" borderId="0" xfId="0" applyNumberFormat="1" applyFont="1" applyAlignment="1">
      <alignment horizontal="centerContinuous"/>
    </xf>
    <xf numFmtId="181" fontId="0" fillId="0" borderId="0" xfId="0" applyNumberFormat="1" applyFont="1" applyBorder="1" applyAlignment="1">
      <alignment/>
    </xf>
    <xf numFmtId="181" fontId="0" fillId="0" borderId="0" xfId="0" applyNumberFormat="1" applyFont="1" applyBorder="1" applyAlignment="1" applyProtection="1">
      <alignment horizontal="centerContinuous"/>
      <protection/>
    </xf>
    <xf numFmtId="181" fontId="0" fillId="0" borderId="0" xfId="0" applyNumberFormat="1" applyFont="1" applyBorder="1" applyAlignment="1" applyProtection="1">
      <alignment horizontal="right"/>
      <protection/>
    </xf>
    <xf numFmtId="181" fontId="0" fillId="0" borderId="0" xfId="0" applyNumberFormat="1" applyFont="1" applyBorder="1" applyAlignment="1" applyProtection="1">
      <alignment horizontal="center"/>
      <protection/>
    </xf>
    <xf numFmtId="181" fontId="0" fillId="0" borderId="0" xfId="0" applyNumberFormat="1" applyFont="1" applyBorder="1" applyAlignment="1">
      <alignment horizontal="right"/>
    </xf>
    <xf numFmtId="181" fontId="6" fillId="0" borderId="0" xfId="0" applyNumberFormat="1" applyFont="1" applyAlignment="1">
      <alignment/>
    </xf>
    <xf numFmtId="181" fontId="0" fillId="0" borderId="0" xfId="17" applyNumberFormat="1" applyFont="1" applyBorder="1" applyAlignment="1">
      <alignment horizontal="right"/>
    </xf>
    <xf numFmtId="181" fontId="0" fillId="0" borderId="0" xfId="0" applyNumberFormat="1" applyFont="1" applyBorder="1" applyAlignment="1" applyProtection="1">
      <alignment/>
      <protection/>
    </xf>
    <xf numFmtId="181" fontId="6" fillId="0" borderId="0" xfId="0" applyNumberFormat="1" applyFont="1" applyBorder="1" applyAlignment="1">
      <alignment/>
    </xf>
    <xf numFmtId="177" fontId="6" fillId="0" borderId="0" xfId="17" applyNumberFormat="1" applyFont="1" applyAlignment="1">
      <alignment horizontal="right"/>
    </xf>
    <xf numFmtId="177" fontId="0" fillId="0" borderId="0" xfId="17" applyNumberFormat="1" applyFont="1" applyBorder="1" applyAlignment="1">
      <alignment horizontal="right"/>
    </xf>
    <xf numFmtId="177" fontId="6" fillId="0" borderId="0" xfId="17" applyNumberFormat="1" applyFont="1" applyBorder="1" applyAlignment="1">
      <alignment horizontal="right"/>
    </xf>
    <xf numFmtId="177" fontId="6" fillId="0" borderId="0" xfId="17" applyNumberFormat="1" applyFont="1" applyBorder="1" applyAlignment="1">
      <alignment horizontal="right" vertical="center"/>
    </xf>
    <xf numFmtId="177" fontId="6" fillId="0" borderId="0" xfId="0" applyNumberFormat="1" applyFont="1" applyAlignment="1">
      <alignment vertical="center"/>
    </xf>
    <xf numFmtId="181" fontId="0" fillId="0" borderId="1" xfId="0" applyNumberFormat="1" applyFont="1" applyBorder="1" applyAlignment="1">
      <alignment/>
    </xf>
    <xf numFmtId="181" fontId="0" fillId="0" borderId="1" xfId="0" applyNumberFormat="1" applyFont="1" applyBorder="1" applyAlignment="1" applyProtection="1">
      <alignment horizontal="centerContinuous"/>
      <protection/>
    </xf>
    <xf numFmtId="181" fontId="6" fillId="0" borderId="1" xfId="0" applyNumberFormat="1" applyFont="1" applyBorder="1" applyAlignment="1">
      <alignment horizontal="centerContinuous"/>
    </xf>
    <xf numFmtId="181" fontId="0" fillId="0" borderId="1" xfId="0" applyNumberFormat="1" applyFont="1" applyBorder="1" applyAlignment="1">
      <alignment horizontal="centerContinuous"/>
    </xf>
    <xf numFmtId="181" fontId="0" fillId="0" borderId="1" xfId="0" applyNumberFormat="1" applyFont="1" applyBorder="1" applyAlignment="1">
      <alignment horizontal="distributed"/>
    </xf>
    <xf numFmtId="181" fontId="9" fillId="0" borderId="1" xfId="0" applyNumberFormat="1" applyFont="1" applyBorder="1" applyAlignment="1">
      <alignment horizontal="centerContinuous"/>
    </xf>
    <xf numFmtId="180" fontId="0" fillId="0" borderId="1" xfId="0" applyNumberFormat="1" applyFont="1" applyBorder="1" applyAlignment="1" quotePrefix="1">
      <alignment horizontal="left"/>
    </xf>
    <xf numFmtId="180" fontId="0" fillId="0" borderId="1" xfId="0" applyNumberFormat="1" applyFont="1" applyBorder="1" applyAlignment="1" quotePrefix="1">
      <alignment horizontal="center"/>
    </xf>
    <xf numFmtId="181" fontId="0" fillId="2" borderId="1" xfId="0" applyNumberFormat="1" applyFont="1" applyFill="1" applyBorder="1" applyAlignment="1">
      <alignment horizontal="distributed"/>
    </xf>
    <xf numFmtId="0" fontId="0" fillId="0" borderId="1" xfId="0" applyFont="1" applyBorder="1" applyAlignment="1">
      <alignment/>
    </xf>
    <xf numFmtId="181" fontId="6" fillId="0" borderId="1" xfId="0" applyNumberFormat="1" applyFont="1" applyBorder="1" applyAlignment="1">
      <alignment horizontal="centerContinuous" vertical="center"/>
    </xf>
    <xf numFmtId="181" fontId="0" fillId="0" borderId="2" xfId="0" applyNumberFormat="1" applyFont="1" applyBorder="1" applyAlignment="1" applyProtection="1">
      <alignment horizontal="centerContinuous"/>
      <protection/>
    </xf>
    <xf numFmtId="181" fontId="0" fillId="0" borderId="3" xfId="0" applyNumberFormat="1" applyFont="1" applyBorder="1" applyAlignment="1" applyProtection="1">
      <alignment horizontal="centerContinuous"/>
      <protection/>
    </xf>
    <xf numFmtId="181" fontId="0" fillId="0" borderId="4" xfId="0" applyNumberFormat="1" applyFont="1" applyBorder="1" applyAlignment="1">
      <alignment/>
    </xf>
    <xf numFmtId="181" fontId="5" fillId="0" borderId="0" xfId="0" applyNumberFormat="1" applyFont="1" applyAlignment="1">
      <alignment horizontal="left"/>
    </xf>
    <xf numFmtId="181" fontId="0" fillId="0" borderId="5" xfId="0" applyNumberFormat="1" applyFont="1" applyBorder="1" applyAlignment="1">
      <alignment horizontal="center"/>
    </xf>
    <xf numFmtId="181" fontId="0" fillId="0" borderId="6" xfId="0" applyNumberFormat="1" applyFont="1" applyBorder="1" applyAlignment="1" quotePrefix="1">
      <alignment horizontal="center"/>
    </xf>
    <xf numFmtId="177" fontId="6" fillId="0" borderId="0" xfId="0" applyNumberFormat="1" applyFont="1" applyAlignment="1">
      <alignment horizontal="right"/>
    </xf>
    <xf numFmtId="180" fontId="7" fillId="0" borderId="0" xfId="0" applyNumberFormat="1" applyFont="1" applyAlignment="1" quotePrefix="1">
      <alignment horizontal="left"/>
    </xf>
    <xf numFmtId="181" fontId="6" fillId="0" borderId="2" xfId="0" applyNumberFormat="1" applyFont="1" applyBorder="1" applyAlignment="1">
      <alignment horizontal="centerContinuous"/>
    </xf>
    <xf numFmtId="181" fontId="0" fillId="0" borderId="7" xfId="0" applyNumberFormat="1" applyFont="1" applyBorder="1" applyAlignment="1" applyProtection="1" quotePrefix="1">
      <alignment horizontal="center" vertical="center"/>
      <protection/>
    </xf>
    <xf numFmtId="0" fontId="0" fillId="0" borderId="2" xfId="0" applyBorder="1" applyAlignment="1">
      <alignment vertical="center"/>
    </xf>
    <xf numFmtId="0" fontId="0" fillId="0" borderId="2" xfId="0" applyBorder="1" applyAlignment="1">
      <alignment/>
    </xf>
    <xf numFmtId="181" fontId="0" fillId="0" borderId="1" xfId="0" applyNumberFormat="1" applyFont="1" applyBorder="1" applyAlignment="1" applyProtection="1" quotePrefix="1">
      <alignment horizontal="center" vertical="center"/>
      <protection/>
    </xf>
    <xf numFmtId="181" fontId="0" fillId="0" borderId="8" xfId="0" applyNumberFormat="1" applyFont="1" applyBorder="1" applyAlignment="1" applyProtection="1" quotePrefix="1">
      <alignment horizontal="center" vertical="center"/>
      <protection/>
    </xf>
    <xf numFmtId="181" fontId="0" fillId="0" borderId="7" xfId="0" applyNumberFormat="1" applyFont="1" applyBorder="1" applyAlignment="1" applyProtection="1">
      <alignment horizontal="left" vertical="center"/>
      <protection/>
    </xf>
    <xf numFmtId="181" fontId="9" fillId="0" borderId="0" xfId="0" applyNumberFormat="1" applyFont="1" applyBorder="1" applyAlignment="1" quotePrefix="1">
      <alignment horizontal="left" vertical="top"/>
    </xf>
    <xf numFmtId="181" fontId="9" fillId="0" borderId="0" xfId="0" applyNumberFormat="1" applyFont="1" applyAlignment="1">
      <alignment vertical="top"/>
    </xf>
    <xf numFmtId="181" fontId="9" fillId="0" borderId="9" xfId="0" applyNumberFormat="1" applyFont="1" applyBorder="1" applyAlignment="1">
      <alignment vertical="top"/>
    </xf>
    <xf numFmtId="181" fontId="11" fillId="0" borderId="9" xfId="0" applyNumberFormat="1" applyFont="1" applyBorder="1" applyAlignment="1">
      <alignment vertical="top"/>
    </xf>
    <xf numFmtId="180" fontId="0" fillId="0" borderId="0" xfId="0" applyNumberFormat="1" applyFont="1" applyAlignment="1">
      <alignment horizontal="left" vertical="top"/>
    </xf>
    <xf numFmtId="180" fontId="0" fillId="0" borderId="0" xfId="0" applyNumberFormat="1" applyFont="1" applyBorder="1" applyAlignment="1">
      <alignment horizontal="distributed" vertical="top"/>
    </xf>
    <xf numFmtId="180" fontId="0" fillId="0" borderId="0" xfId="0" applyNumberFormat="1" applyFont="1" applyBorder="1" applyAlignment="1">
      <alignment horizontal="left" vertical="top"/>
    </xf>
    <xf numFmtId="180" fontId="0" fillId="0" borderId="0" xfId="0" applyNumberFormat="1" applyFont="1" applyAlignment="1">
      <alignment vertical="top"/>
    </xf>
    <xf numFmtId="180" fontId="6" fillId="0" borderId="0" xfId="0" applyNumberFormat="1" applyFont="1" applyAlignment="1">
      <alignment vertical="top"/>
    </xf>
    <xf numFmtId="180" fontId="0" fillId="2" borderId="0" xfId="0" applyNumberFormat="1" applyFont="1" applyFill="1" applyBorder="1" applyAlignment="1">
      <alignment horizontal="left" vertical="top"/>
    </xf>
    <xf numFmtId="184" fontId="6" fillId="0" borderId="0" xfId="0" applyNumberFormat="1" applyFont="1" applyAlignment="1">
      <alignment vertical="center"/>
    </xf>
    <xf numFmtId="0" fontId="0" fillId="0" borderId="0" xfId="0" applyFont="1" applyBorder="1" applyAlignment="1" quotePrefix="1">
      <alignment horizontal="left"/>
    </xf>
    <xf numFmtId="181" fontId="8" fillId="0" borderId="10" xfId="0" applyNumberFormat="1" applyFont="1" applyBorder="1" applyAlignment="1">
      <alignment/>
    </xf>
    <xf numFmtId="38" fontId="0" fillId="0" borderId="0" xfId="0" applyNumberFormat="1" applyFont="1" applyBorder="1" applyAlignment="1" quotePrefix="1">
      <alignment horizontal="center"/>
    </xf>
    <xf numFmtId="38" fontId="0" fillId="0" borderId="0" xfId="0" applyNumberFormat="1" applyFont="1" applyBorder="1" applyAlignment="1">
      <alignment horizontal="centerContinuous"/>
    </xf>
    <xf numFmtId="38" fontId="0" fillId="0" borderId="0" xfId="0" applyNumberFormat="1" applyFont="1" applyBorder="1" applyAlignment="1">
      <alignment horizontal="left"/>
    </xf>
    <xf numFmtId="177" fontId="6" fillId="0" borderId="0" xfId="17" applyNumberFormat="1" applyFont="1" applyAlignment="1">
      <alignment horizontal="right" vertical="center"/>
    </xf>
    <xf numFmtId="177" fontId="0" fillId="0" borderId="0" xfId="17" applyNumberFormat="1" applyFont="1" applyAlignment="1">
      <alignment horizontal="right" vertical="center"/>
    </xf>
    <xf numFmtId="177" fontId="0" fillId="0" borderId="0" xfId="0" applyNumberFormat="1" applyFont="1" applyBorder="1" applyAlignment="1">
      <alignment vertical="center"/>
    </xf>
    <xf numFmtId="177" fontId="0" fillId="0" borderId="0" xfId="17" applyNumberFormat="1" applyFont="1" applyBorder="1" applyAlignment="1">
      <alignment horizontal="right" vertical="center"/>
    </xf>
    <xf numFmtId="177" fontId="0" fillId="0" borderId="0" xfId="0" applyNumberFormat="1" applyFont="1" applyAlignment="1">
      <alignment vertical="center"/>
    </xf>
    <xf numFmtId="177" fontId="0" fillId="2" borderId="0" xfId="17" applyNumberFormat="1" applyFont="1" applyFill="1" applyBorder="1" applyAlignment="1">
      <alignment horizontal="right" vertical="center"/>
    </xf>
    <xf numFmtId="177" fontId="0" fillId="0" borderId="0" xfId="0" applyNumberFormat="1" applyFont="1" applyBorder="1" applyAlignment="1">
      <alignment horizontal="right" vertical="center"/>
    </xf>
    <xf numFmtId="177" fontId="6" fillId="0" borderId="0" xfId="0" applyNumberFormat="1" applyFont="1" applyBorder="1" applyAlignment="1">
      <alignment horizontal="right" vertical="center"/>
    </xf>
    <xf numFmtId="177" fontId="6" fillId="0" borderId="0" xfId="0" applyNumberFormat="1" applyFont="1" applyBorder="1" applyAlignment="1">
      <alignment vertical="center"/>
    </xf>
    <xf numFmtId="177" fontId="6" fillId="0" borderId="3" xfId="17" applyNumberFormat="1" applyFont="1" applyBorder="1" applyAlignment="1">
      <alignment horizontal="right" vertical="center"/>
    </xf>
    <xf numFmtId="177" fontId="6" fillId="0" borderId="3" xfId="0" applyNumberFormat="1" applyFont="1" applyBorder="1" applyAlignment="1">
      <alignment vertical="center"/>
    </xf>
    <xf numFmtId="177" fontId="6" fillId="0" borderId="0" xfId="0" applyNumberFormat="1" applyFont="1" applyAlignment="1">
      <alignment/>
    </xf>
    <xf numFmtId="184" fontId="6" fillId="0" borderId="0" xfId="0" applyNumberFormat="1" applyFont="1" applyAlignment="1">
      <alignment/>
    </xf>
    <xf numFmtId="177" fontId="0" fillId="0" borderId="0" xfId="0" applyNumberFormat="1" applyFont="1" applyBorder="1" applyAlignment="1">
      <alignment/>
    </xf>
    <xf numFmtId="186" fontId="6" fillId="0" borderId="0" xfId="0" applyNumberFormat="1" applyFont="1" applyAlignment="1">
      <alignment/>
    </xf>
    <xf numFmtId="186" fontId="6" fillId="0" borderId="0" xfId="0" applyNumberFormat="1" applyFont="1" applyAlignment="1">
      <alignment/>
    </xf>
    <xf numFmtId="186" fontId="6" fillId="0" borderId="0" xfId="0" applyNumberFormat="1" applyFont="1" applyAlignment="1">
      <alignment vertical="center"/>
    </xf>
    <xf numFmtId="183" fontId="0" fillId="0" borderId="0" xfId="17" applyNumberFormat="1" applyFont="1" applyAlignment="1">
      <alignment horizontal="right" vertical="center"/>
    </xf>
    <xf numFmtId="183" fontId="6" fillId="0" borderId="0" xfId="17" applyNumberFormat="1" applyFont="1" applyBorder="1" applyAlignment="1">
      <alignment horizontal="right" vertical="center"/>
    </xf>
    <xf numFmtId="183" fontId="6" fillId="0" borderId="3" xfId="17" applyNumberFormat="1" applyFont="1" applyBorder="1" applyAlignment="1">
      <alignment horizontal="right" vertical="center"/>
    </xf>
    <xf numFmtId="182" fontId="6" fillId="0" borderId="0" xfId="0" applyNumberFormat="1" applyFont="1" applyAlignment="1">
      <alignment horizontal="right" vertical="center"/>
    </xf>
    <xf numFmtId="186" fontId="0" fillId="0" borderId="0" xfId="0" applyNumberFormat="1" applyFont="1" applyAlignment="1">
      <alignment vertical="center"/>
    </xf>
    <xf numFmtId="184" fontId="0" fillId="0" borderId="0" xfId="0" applyNumberFormat="1" applyFont="1" applyAlignment="1">
      <alignment vertical="center"/>
    </xf>
    <xf numFmtId="186" fontId="0" fillId="0" borderId="0" xfId="0" applyNumberFormat="1" applyFont="1" applyAlignment="1">
      <alignment horizontal="right" vertical="center"/>
    </xf>
    <xf numFmtId="181" fontId="0" fillId="0" borderId="0" xfId="0" applyNumberFormat="1" applyFont="1" applyBorder="1" applyAlignment="1" quotePrefix="1">
      <alignment horizontal="center" vertical="center"/>
    </xf>
    <xf numFmtId="0" fontId="0" fillId="0" borderId="3" xfId="0" applyBorder="1" applyAlignment="1">
      <alignment vertical="center"/>
    </xf>
    <xf numFmtId="180" fontId="0" fillId="0" borderId="0" xfId="0" applyNumberFormat="1" applyFont="1" applyBorder="1" applyAlignment="1">
      <alignment horizontal="distributed" vertical="top"/>
    </xf>
    <xf numFmtId="180" fontId="0" fillId="0" borderId="0" xfId="0" applyNumberFormat="1" applyFont="1" applyAlignment="1">
      <alignment horizontal="distributed" vertical="top"/>
    </xf>
    <xf numFmtId="0" fontId="0" fillId="0" borderId="0" xfId="0" applyAlignment="1">
      <alignment horizontal="distributed" vertical="top"/>
    </xf>
    <xf numFmtId="180" fontId="6" fillId="0" borderId="0" xfId="0" applyNumberFormat="1" applyFont="1" applyAlignment="1">
      <alignment horizontal="distributed"/>
    </xf>
    <xf numFmtId="0" fontId="0" fillId="0" borderId="0" xfId="0" applyAlignment="1">
      <alignment horizontal="distributed"/>
    </xf>
    <xf numFmtId="180" fontId="9" fillId="0" borderId="0" xfId="0" applyNumberFormat="1" applyFont="1" applyBorder="1" applyAlignment="1">
      <alignment horizontal="distributed" vertical="top"/>
    </xf>
    <xf numFmtId="0" fontId="9" fillId="0" borderId="0" xfId="0" applyFont="1" applyAlignment="1">
      <alignment horizontal="distributed" vertical="top"/>
    </xf>
    <xf numFmtId="180" fontId="0" fillId="0" borderId="0" xfId="0" applyNumberFormat="1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0" xfId="0" applyFont="1" applyAlignment="1">
      <alignment horizontal="distributed" vertical="top"/>
    </xf>
    <xf numFmtId="180" fontId="0" fillId="0" borderId="0" xfId="0" applyNumberFormat="1" applyFont="1" applyBorder="1" applyAlignment="1">
      <alignment horizontal="distributed" vertical="center"/>
    </xf>
    <xf numFmtId="180" fontId="6" fillId="0" borderId="0" xfId="0" applyNumberFormat="1" applyFont="1" applyBorder="1" applyAlignment="1">
      <alignment horizontal="distributed"/>
    </xf>
    <xf numFmtId="38" fontId="0" fillId="0" borderId="0" xfId="0" applyNumberFormat="1" applyFont="1" applyBorder="1" applyAlignment="1">
      <alignment horizontal="distributed" vertical="center"/>
    </xf>
    <xf numFmtId="180" fontId="0" fillId="2" borderId="0" xfId="0" applyNumberFormat="1" applyFont="1" applyFill="1" applyBorder="1" applyAlignment="1">
      <alignment horizontal="distributed" vertical="top"/>
    </xf>
    <xf numFmtId="180" fontId="6" fillId="0" borderId="0" xfId="0" applyNumberFormat="1" applyFont="1" applyBorder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181" fontId="0" fillId="0" borderId="0" xfId="0" applyNumberFormat="1" applyFont="1" applyBorder="1" applyAlignment="1" applyProtection="1" quotePrefix="1">
      <alignment horizontal="center" vertical="center"/>
      <protection/>
    </xf>
    <xf numFmtId="0" fontId="0" fillId="0" borderId="0" xfId="0" applyBorder="1" applyAlignment="1">
      <alignment vertical="center"/>
    </xf>
    <xf numFmtId="180" fontId="6" fillId="0" borderId="3" xfId="0" applyNumberFormat="1" applyFont="1" applyBorder="1" applyAlignment="1">
      <alignment horizontal="distributed" vertical="center"/>
    </xf>
    <xf numFmtId="180" fontId="6" fillId="0" borderId="0" xfId="0" applyNumberFormat="1" applyFont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63"/>
  <sheetViews>
    <sheetView showGridLines="0" tabSelected="1" zoomScale="75" zoomScaleNormal="75" zoomScaleSheetLayoutView="25" workbookViewId="0" topLeftCell="A1">
      <selection activeCell="A1" sqref="A1"/>
    </sheetView>
  </sheetViews>
  <sheetFormatPr defaultColWidth="10.59765625" defaultRowHeight="14.25"/>
  <cols>
    <col min="1" max="2" width="2" style="2" customWidth="1"/>
    <col min="3" max="3" width="2.09765625" style="2" customWidth="1"/>
    <col min="4" max="4" width="2" style="2" customWidth="1"/>
    <col min="5" max="5" width="24.3984375" style="2" customWidth="1"/>
    <col min="6" max="6" width="0.4921875" style="2" customWidth="1"/>
    <col min="7" max="11" width="15.19921875" style="2" customWidth="1"/>
    <col min="12" max="12" width="10.69921875" style="2" customWidth="1"/>
    <col min="13" max="13" width="10.8984375" style="2" customWidth="1"/>
    <col min="14" max="15" width="10.59765625" style="2" customWidth="1"/>
    <col min="16" max="16" width="10.5" style="2" customWidth="1"/>
    <col min="17" max="16384" width="10.59765625" style="2" customWidth="1"/>
  </cols>
  <sheetData>
    <row r="1" spans="1:13" ht="21.75" customHeight="1">
      <c r="A1" s="35" t="s">
        <v>17</v>
      </c>
      <c r="B1" s="4"/>
      <c r="C1" s="5"/>
      <c r="D1" s="6"/>
      <c r="F1" s="6"/>
      <c r="G1" s="39" t="s">
        <v>18</v>
      </c>
      <c r="H1" s="1"/>
      <c r="I1" s="1"/>
      <c r="J1" s="15"/>
      <c r="K1" s="105"/>
      <c r="L1" s="1"/>
      <c r="M1" s="1"/>
    </row>
    <row r="2" spans="10:11" ht="24" customHeight="1">
      <c r="J2" s="3"/>
      <c r="K2" s="106"/>
    </row>
    <row r="3" spans="1:13" s="48" customFormat="1" ht="15" customHeight="1" thickBot="1">
      <c r="A3" s="47" t="s">
        <v>35</v>
      </c>
      <c r="B3" s="49"/>
      <c r="C3" s="49"/>
      <c r="D3" s="49"/>
      <c r="E3" s="49"/>
      <c r="F3" s="49"/>
      <c r="G3" s="49"/>
      <c r="H3" s="49"/>
      <c r="I3" s="49"/>
      <c r="J3" s="50"/>
      <c r="K3" s="49"/>
      <c r="L3" s="49"/>
      <c r="M3" s="49"/>
    </row>
    <row r="4" spans="1:13" ht="15.75" customHeight="1">
      <c r="A4" s="59"/>
      <c r="B4" s="7"/>
      <c r="C4" s="7"/>
      <c r="D4" s="7"/>
      <c r="E4" s="7"/>
      <c r="F4" s="21"/>
      <c r="G4" s="45"/>
      <c r="H4" s="41"/>
      <c r="I4" s="41"/>
      <c r="J4" s="46"/>
      <c r="K4" s="1"/>
      <c r="L4" s="34"/>
      <c r="M4" s="34"/>
    </row>
    <row r="5" spans="1:13" ht="15.75" customHeight="1">
      <c r="A5" s="8" t="s">
        <v>1</v>
      </c>
      <c r="B5" s="8"/>
      <c r="C5" s="8"/>
      <c r="D5" s="8"/>
      <c r="E5" s="8"/>
      <c r="F5" s="22"/>
      <c r="G5" s="44" t="s">
        <v>64</v>
      </c>
      <c r="H5" s="44" t="s">
        <v>65</v>
      </c>
      <c r="I5" s="44" t="s">
        <v>66</v>
      </c>
      <c r="J5" s="44" t="s">
        <v>67</v>
      </c>
      <c r="K5" s="44" t="s">
        <v>68</v>
      </c>
      <c r="L5" s="36" t="s">
        <v>2</v>
      </c>
      <c r="M5" s="87" t="s">
        <v>3</v>
      </c>
    </row>
    <row r="6" spans="1:13" ht="15.75" customHeight="1">
      <c r="A6" s="33"/>
      <c r="B6" s="33"/>
      <c r="C6" s="33"/>
      <c r="D6" s="33"/>
      <c r="E6" s="33"/>
      <c r="F6" s="32"/>
      <c r="G6" s="42"/>
      <c r="H6" s="42"/>
      <c r="I6" s="42"/>
      <c r="J6" s="42"/>
      <c r="K6" s="43"/>
      <c r="L6" s="37" t="s">
        <v>4</v>
      </c>
      <c r="M6" s="88"/>
    </row>
    <row r="7" spans="1:13" ht="18" customHeight="1">
      <c r="A7" s="8"/>
      <c r="B7" s="8"/>
      <c r="C7" s="8"/>
      <c r="D7" s="8"/>
      <c r="E7" s="8"/>
      <c r="F7" s="22"/>
      <c r="G7" s="9" t="s">
        <v>5</v>
      </c>
      <c r="H7" s="10"/>
      <c r="I7" s="10"/>
      <c r="J7" s="10"/>
      <c r="K7" s="7"/>
      <c r="L7" s="11" t="s">
        <v>6</v>
      </c>
      <c r="M7" s="7"/>
    </row>
    <row r="8" spans="1:13" s="12" customFormat="1" ht="19.5" customHeight="1">
      <c r="A8" s="92" t="s">
        <v>19</v>
      </c>
      <c r="B8" s="93"/>
      <c r="C8" s="93"/>
      <c r="D8" s="93"/>
      <c r="E8" s="93"/>
      <c r="F8" s="23"/>
      <c r="G8" s="16">
        <v>19731991</v>
      </c>
      <c r="H8" s="74">
        <v>19457581</v>
      </c>
      <c r="I8" s="74">
        <v>19374565</v>
      </c>
      <c r="J8" s="74">
        <v>19258881</v>
      </c>
      <c r="K8" s="16">
        <v>19280659</v>
      </c>
      <c r="L8" s="77">
        <v>0.1</v>
      </c>
      <c r="M8" s="75">
        <f>K8/$K$60*100</f>
        <v>46.477480538039444</v>
      </c>
    </row>
    <row r="9" spans="1:13" ht="18" customHeight="1">
      <c r="A9" s="51" t="s">
        <v>0</v>
      </c>
      <c r="B9" s="90" t="s">
        <v>20</v>
      </c>
      <c r="C9" s="91"/>
      <c r="D9" s="91"/>
      <c r="E9" s="91"/>
      <c r="F9" s="24"/>
      <c r="G9" s="64">
        <v>19353694</v>
      </c>
      <c r="H9" s="65">
        <v>19049641</v>
      </c>
      <c r="I9" s="65">
        <v>18959354</v>
      </c>
      <c r="J9" s="65">
        <v>18831006</v>
      </c>
      <c r="K9" s="80">
        <v>0</v>
      </c>
      <c r="L9" s="80">
        <v>0</v>
      </c>
      <c r="M9" s="80">
        <v>0</v>
      </c>
    </row>
    <row r="10" spans="1:13" s="12" customFormat="1" ht="18" customHeight="1">
      <c r="A10" s="51"/>
      <c r="B10" s="51" t="s">
        <v>0</v>
      </c>
      <c r="C10" s="90" t="s">
        <v>36</v>
      </c>
      <c r="D10" s="91"/>
      <c r="E10" s="91"/>
      <c r="F10" s="24"/>
      <c r="G10" s="64">
        <v>4270667</v>
      </c>
      <c r="H10" s="65">
        <v>4198188</v>
      </c>
      <c r="I10" s="65">
        <v>4213008</v>
      </c>
      <c r="J10" s="65">
        <v>4164527</v>
      </c>
      <c r="K10" s="80">
        <v>0</v>
      </c>
      <c r="L10" s="80">
        <v>0</v>
      </c>
      <c r="M10" s="80">
        <v>0</v>
      </c>
    </row>
    <row r="11" spans="1:13" ht="18" customHeight="1">
      <c r="A11" s="51"/>
      <c r="B11" s="51" t="s">
        <v>0</v>
      </c>
      <c r="C11" s="90" t="s">
        <v>21</v>
      </c>
      <c r="D11" s="91"/>
      <c r="E11" s="91"/>
      <c r="F11" s="24"/>
      <c r="G11" s="64">
        <v>955219</v>
      </c>
      <c r="H11" s="65">
        <v>904222</v>
      </c>
      <c r="I11" s="65">
        <v>841488</v>
      </c>
      <c r="J11" s="65">
        <v>799744</v>
      </c>
      <c r="K11" s="80">
        <v>0</v>
      </c>
      <c r="L11" s="80">
        <v>0</v>
      </c>
      <c r="M11" s="80">
        <v>0</v>
      </c>
    </row>
    <row r="12" spans="1:13" ht="18" customHeight="1">
      <c r="A12" s="51"/>
      <c r="B12" s="51" t="s">
        <v>0</v>
      </c>
      <c r="C12" s="90" t="s">
        <v>22</v>
      </c>
      <c r="D12" s="91"/>
      <c r="E12" s="91"/>
      <c r="F12" s="24"/>
      <c r="G12" s="64">
        <v>799970</v>
      </c>
      <c r="H12" s="65">
        <v>756671</v>
      </c>
      <c r="I12" s="65">
        <v>735368</v>
      </c>
      <c r="J12" s="65">
        <v>732979</v>
      </c>
      <c r="K12" s="80">
        <v>0</v>
      </c>
      <c r="L12" s="80">
        <v>0</v>
      </c>
      <c r="M12" s="80">
        <v>0</v>
      </c>
    </row>
    <row r="13" spans="1:13" ht="18" customHeight="1">
      <c r="A13" s="51"/>
      <c r="B13" s="51" t="s">
        <v>0</v>
      </c>
      <c r="C13" s="90" t="s">
        <v>37</v>
      </c>
      <c r="D13" s="91"/>
      <c r="E13" s="91"/>
      <c r="F13" s="24"/>
      <c r="G13" s="64">
        <v>5351323</v>
      </c>
      <c r="H13" s="65">
        <v>5196513</v>
      </c>
      <c r="I13" s="65">
        <v>5178432</v>
      </c>
      <c r="J13" s="65">
        <v>5432060</v>
      </c>
      <c r="K13" s="80">
        <v>0</v>
      </c>
      <c r="L13" s="80">
        <v>0</v>
      </c>
      <c r="M13" s="80">
        <v>0</v>
      </c>
    </row>
    <row r="14" spans="1:13" ht="18" customHeight="1">
      <c r="A14" s="51"/>
      <c r="B14" s="51"/>
      <c r="C14" s="51" t="s">
        <v>0</v>
      </c>
      <c r="D14" s="89" t="s">
        <v>7</v>
      </c>
      <c r="E14" s="89"/>
      <c r="F14" s="25"/>
      <c r="G14" s="64">
        <v>5245128</v>
      </c>
      <c r="H14" s="65">
        <v>5119500</v>
      </c>
      <c r="I14" s="65">
        <v>5083348</v>
      </c>
      <c r="J14" s="65">
        <v>5272371</v>
      </c>
      <c r="K14" s="80">
        <v>0</v>
      </c>
      <c r="L14" s="80">
        <v>0</v>
      </c>
      <c r="M14" s="80">
        <v>0</v>
      </c>
    </row>
    <row r="15" spans="1:13" ht="18" customHeight="1">
      <c r="A15" s="51"/>
      <c r="B15" s="51"/>
      <c r="C15" s="51" t="s">
        <v>0</v>
      </c>
      <c r="D15" s="89" t="s">
        <v>8</v>
      </c>
      <c r="E15" s="89"/>
      <c r="F15" s="25"/>
      <c r="G15" s="64">
        <v>106195</v>
      </c>
      <c r="H15" s="65">
        <v>77013</v>
      </c>
      <c r="I15" s="65">
        <v>95084</v>
      </c>
      <c r="J15" s="65">
        <v>159689</v>
      </c>
      <c r="K15" s="80">
        <v>0</v>
      </c>
      <c r="L15" s="80">
        <v>0</v>
      </c>
      <c r="M15" s="80">
        <v>0</v>
      </c>
    </row>
    <row r="16" spans="1:13" ht="18" customHeight="1">
      <c r="A16" s="51"/>
      <c r="B16" s="51" t="s">
        <v>0</v>
      </c>
      <c r="C16" s="90" t="s">
        <v>23</v>
      </c>
      <c r="D16" s="91"/>
      <c r="E16" s="91"/>
      <c r="F16" s="24"/>
      <c r="G16" s="64">
        <v>511762</v>
      </c>
      <c r="H16" s="65">
        <v>507538</v>
      </c>
      <c r="I16" s="65">
        <v>467962</v>
      </c>
      <c r="J16" s="65">
        <v>542665</v>
      </c>
      <c r="K16" s="80">
        <v>0</v>
      </c>
      <c r="L16" s="80">
        <v>0</v>
      </c>
      <c r="M16" s="80">
        <v>0</v>
      </c>
    </row>
    <row r="17" spans="1:13" ht="18" customHeight="1">
      <c r="A17" s="51"/>
      <c r="B17" s="51" t="s">
        <v>0</v>
      </c>
      <c r="C17" s="90" t="s">
        <v>24</v>
      </c>
      <c r="D17" s="91"/>
      <c r="E17" s="91"/>
      <c r="F17" s="24"/>
      <c r="G17" s="64">
        <v>667279</v>
      </c>
      <c r="H17" s="65">
        <v>695257</v>
      </c>
      <c r="I17" s="65">
        <v>650334</v>
      </c>
      <c r="J17" s="65">
        <v>624569</v>
      </c>
      <c r="K17" s="80">
        <v>0</v>
      </c>
      <c r="L17" s="80">
        <v>0</v>
      </c>
      <c r="M17" s="80">
        <v>0</v>
      </c>
    </row>
    <row r="18" spans="1:13" ht="18" customHeight="1">
      <c r="A18" s="51"/>
      <c r="B18" s="51" t="s">
        <v>0</v>
      </c>
      <c r="C18" s="90" t="s">
        <v>25</v>
      </c>
      <c r="D18" s="91"/>
      <c r="E18" s="91"/>
      <c r="F18" s="24"/>
      <c r="G18" s="64">
        <v>1619715</v>
      </c>
      <c r="H18" s="65">
        <v>1667136</v>
      </c>
      <c r="I18" s="65">
        <v>1640264</v>
      </c>
      <c r="J18" s="65">
        <v>1591773</v>
      </c>
      <c r="K18" s="80">
        <v>0</v>
      </c>
      <c r="L18" s="80">
        <v>0</v>
      </c>
      <c r="M18" s="80">
        <v>0</v>
      </c>
    </row>
    <row r="19" spans="1:13" ht="18" customHeight="1">
      <c r="A19" s="51"/>
      <c r="B19" s="51" t="s">
        <v>0</v>
      </c>
      <c r="C19" s="90" t="s">
        <v>38</v>
      </c>
      <c r="D19" s="91"/>
      <c r="E19" s="91"/>
      <c r="F19" s="24"/>
      <c r="G19" s="64">
        <v>720091</v>
      </c>
      <c r="H19" s="65">
        <v>634398</v>
      </c>
      <c r="I19" s="65">
        <v>791579</v>
      </c>
      <c r="J19" s="65">
        <v>769730</v>
      </c>
      <c r="K19" s="80">
        <v>0</v>
      </c>
      <c r="L19" s="80">
        <v>0</v>
      </c>
      <c r="M19" s="80">
        <v>0</v>
      </c>
    </row>
    <row r="20" spans="1:13" ht="18" customHeight="1">
      <c r="A20" s="51"/>
      <c r="B20" s="51" t="s">
        <v>0</v>
      </c>
      <c r="C20" s="90" t="s">
        <v>26</v>
      </c>
      <c r="D20" s="91"/>
      <c r="E20" s="91"/>
      <c r="F20" s="24"/>
      <c r="G20" s="64">
        <v>1669097</v>
      </c>
      <c r="H20" s="65">
        <v>1718233</v>
      </c>
      <c r="I20" s="65">
        <v>1726060</v>
      </c>
      <c r="J20" s="65">
        <v>1658473</v>
      </c>
      <c r="K20" s="80">
        <v>0</v>
      </c>
      <c r="L20" s="80">
        <v>0</v>
      </c>
      <c r="M20" s="80">
        <v>0</v>
      </c>
    </row>
    <row r="21" spans="1:13" s="12" customFormat="1" ht="18" customHeight="1">
      <c r="A21" s="51"/>
      <c r="B21" s="51" t="s">
        <v>0</v>
      </c>
      <c r="C21" s="90" t="s">
        <v>27</v>
      </c>
      <c r="D21" s="98"/>
      <c r="E21" s="98"/>
      <c r="F21" s="24"/>
      <c r="G21" s="64">
        <v>2788571</v>
      </c>
      <c r="H21" s="65">
        <v>2771485</v>
      </c>
      <c r="I21" s="65">
        <v>2714859</v>
      </c>
      <c r="J21" s="65">
        <v>2514486</v>
      </c>
      <c r="K21" s="80">
        <v>0</v>
      </c>
      <c r="L21" s="80">
        <v>0</v>
      </c>
      <c r="M21" s="80">
        <v>0</v>
      </c>
    </row>
    <row r="22" spans="1:13" ht="18" customHeight="1">
      <c r="A22" s="53" t="s">
        <v>0</v>
      </c>
      <c r="B22" s="94" t="s">
        <v>9</v>
      </c>
      <c r="C22" s="95"/>
      <c r="D22" s="95"/>
      <c r="E22" s="95"/>
      <c r="F22" s="26"/>
      <c r="G22" s="66">
        <v>378297</v>
      </c>
      <c r="H22" s="65">
        <v>407940</v>
      </c>
      <c r="I22" s="65">
        <v>415211</v>
      </c>
      <c r="J22" s="65">
        <v>427875</v>
      </c>
      <c r="K22" s="80">
        <v>0</v>
      </c>
      <c r="L22" s="80">
        <v>0</v>
      </c>
      <c r="M22" s="80">
        <v>0</v>
      </c>
    </row>
    <row r="23" spans="1:13" s="12" customFormat="1" ht="25.5" customHeight="1">
      <c r="A23" s="92" t="s">
        <v>32</v>
      </c>
      <c r="B23" s="93"/>
      <c r="C23" s="93"/>
      <c r="D23" s="93"/>
      <c r="E23" s="93"/>
      <c r="F23" s="23"/>
      <c r="G23" s="16">
        <v>5705326</v>
      </c>
      <c r="H23" s="74">
        <v>5883009</v>
      </c>
      <c r="I23" s="74">
        <v>6011762</v>
      </c>
      <c r="J23" s="74">
        <v>6004094</v>
      </c>
      <c r="K23" s="16">
        <v>6037222</v>
      </c>
      <c r="L23" s="78">
        <v>0.6</v>
      </c>
      <c r="M23" s="75">
        <f>K23/$K$60*100</f>
        <v>14.553178291718327</v>
      </c>
    </row>
    <row r="24" spans="1:13" ht="18" customHeight="1">
      <c r="A24" s="51" t="s">
        <v>0</v>
      </c>
      <c r="B24" s="96" t="s">
        <v>39</v>
      </c>
      <c r="C24" s="97"/>
      <c r="D24" s="97"/>
      <c r="E24" s="97"/>
      <c r="F24" s="24"/>
      <c r="G24" s="64">
        <v>300538</v>
      </c>
      <c r="H24" s="65">
        <v>359079</v>
      </c>
      <c r="I24" s="65">
        <v>393044</v>
      </c>
      <c r="J24" s="65">
        <v>396818</v>
      </c>
      <c r="K24" s="80">
        <v>0</v>
      </c>
      <c r="L24" s="80">
        <v>0</v>
      </c>
      <c r="M24" s="80">
        <v>0</v>
      </c>
    </row>
    <row r="25" spans="1:13" ht="18" customHeight="1">
      <c r="A25" s="51" t="s">
        <v>0</v>
      </c>
      <c r="B25" s="96" t="s">
        <v>28</v>
      </c>
      <c r="C25" s="97"/>
      <c r="D25" s="97"/>
      <c r="E25" s="97"/>
      <c r="F25" s="24"/>
      <c r="G25" s="64">
        <v>1190385</v>
      </c>
      <c r="H25" s="65">
        <v>1184773</v>
      </c>
      <c r="I25" s="65">
        <v>1215819</v>
      </c>
      <c r="J25" s="65">
        <v>1209659</v>
      </c>
      <c r="K25" s="80">
        <v>0</v>
      </c>
      <c r="L25" s="80">
        <v>0</v>
      </c>
      <c r="M25" s="80">
        <v>0</v>
      </c>
    </row>
    <row r="26" spans="1:13" ht="18" customHeight="1">
      <c r="A26" s="53" t="s">
        <v>0</v>
      </c>
      <c r="B26" s="99" t="s">
        <v>40</v>
      </c>
      <c r="C26" s="99"/>
      <c r="D26" s="99"/>
      <c r="E26" s="99"/>
      <c r="F26" s="24"/>
      <c r="G26" s="66">
        <v>1829192</v>
      </c>
      <c r="H26" s="65">
        <v>1839405</v>
      </c>
      <c r="I26" s="65">
        <v>1882044</v>
      </c>
      <c r="J26" s="65">
        <v>1809620</v>
      </c>
      <c r="K26" s="80">
        <v>0</v>
      </c>
      <c r="L26" s="80">
        <v>0</v>
      </c>
      <c r="M26" s="80">
        <v>0</v>
      </c>
    </row>
    <row r="27" spans="1:13" ht="18" customHeight="1">
      <c r="A27" s="53"/>
      <c r="B27" s="101" t="s">
        <v>62</v>
      </c>
      <c r="C27" s="101"/>
      <c r="D27" s="101"/>
      <c r="E27" s="101"/>
      <c r="F27" s="24"/>
      <c r="G27" s="66">
        <v>2385211</v>
      </c>
      <c r="H27" s="65">
        <v>2499752</v>
      </c>
      <c r="I27" s="65">
        <v>2520855</v>
      </c>
      <c r="J27" s="65">
        <v>2587997</v>
      </c>
      <c r="K27" s="80">
        <v>0</v>
      </c>
      <c r="L27" s="80">
        <v>0</v>
      </c>
      <c r="M27" s="80">
        <v>0</v>
      </c>
    </row>
    <row r="28" spans="1:13" ht="18" customHeight="1">
      <c r="A28" s="53"/>
      <c r="B28" s="62" t="s">
        <v>63</v>
      </c>
      <c r="C28" s="61"/>
      <c r="D28" s="62"/>
      <c r="E28" s="61"/>
      <c r="F28" s="24"/>
      <c r="G28" s="17">
        <v>24027879.128320307</v>
      </c>
      <c r="H28" s="76">
        <v>23895386.465150382</v>
      </c>
      <c r="I28" s="76">
        <v>23900152.8520954</v>
      </c>
      <c r="J28" s="76">
        <v>23742224.920540225</v>
      </c>
      <c r="K28" s="80">
        <v>0</v>
      </c>
      <c r="L28" s="80">
        <v>0</v>
      </c>
      <c r="M28" s="80">
        <v>0</v>
      </c>
    </row>
    <row r="29" spans="1:13" ht="18" customHeight="1">
      <c r="A29" s="53"/>
      <c r="B29" s="60"/>
      <c r="C29" s="61"/>
      <c r="E29" s="62" t="s">
        <v>61</v>
      </c>
      <c r="F29" s="24"/>
      <c r="G29" s="17">
        <v>1409437.4294890228</v>
      </c>
      <c r="H29" s="76">
        <v>1445203.6904956</v>
      </c>
      <c r="I29" s="76">
        <v>1486172.769666258</v>
      </c>
      <c r="J29" s="76">
        <v>1520750.2217191895</v>
      </c>
      <c r="K29" s="80">
        <v>0</v>
      </c>
      <c r="L29" s="80">
        <v>0</v>
      </c>
      <c r="M29" s="80">
        <v>0</v>
      </c>
    </row>
    <row r="30" spans="1:13" s="12" customFormat="1" ht="25.5" customHeight="1">
      <c r="A30" s="100" t="s">
        <v>41</v>
      </c>
      <c r="B30" s="100"/>
      <c r="C30" s="100"/>
      <c r="D30" s="100"/>
      <c r="E30" s="100"/>
      <c r="F30" s="23"/>
      <c r="G30" s="18">
        <v>8564904</v>
      </c>
      <c r="H30" s="74">
        <v>8370657</v>
      </c>
      <c r="I30" s="74">
        <v>8041429</v>
      </c>
      <c r="J30" s="74">
        <v>8374283</v>
      </c>
      <c r="K30" s="74">
        <f>K31+K47</f>
        <v>8809428</v>
      </c>
      <c r="L30" s="78">
        <f>(K30-J30)/J30*100</f>
        <v>5.196206051312094</v>
      </c>
      <c r="M30" s="75">
        <f>K30/$K$60*100</f>
        <v>21.23578962841777</v>
      </c>
    </row>
    <row r="31" spans="1:13" ht="18" customHeight="1">
      <c r="A31" s="53" t="s">
        <v>0</v>
      </c>
      <c r="B31" s="89" t="s">
        <v>42</v>
      </c>
      <c r="C31" s="89"/>
      <c r="D31" s="89"/>
      <c r="E31" s="89"/>
      <c r="F31" s="24"/>
      <c r="G31" s="66">
        <v>8556767</v>
      </c>
      <c r="H31" s="67">
        <v>8374572</v>
      </c>
      <c r="I31" s="67">
        <v>8181821</v>
      </c>
      <c r="J31" s="67">
        <v>8337870</v>
      </c>
      <c r="K31" s="67">
        <f>K32+K43</f>
        <v>8701881</v>
      </c>
      <c r="L31" s="84">
        <f>(K31-J31)/J31*100</f>
        <v>4.365755282824031</v>
      </c>
      <c r="M31" s="85">
        <f>K31/$K$60*100</f>
        <v>20.976539485597208</v>
      </c>
    </row>
    <row r="32" spans="1:13" ht="18" customHeight="1">
      <c r="A32" s="51"/>
      <c r="B32" s="51" t="s">
        <v>0</v>
      </c>
      <c r="C32" s="90" t="s">
        <v>29</v>
      </c>
      <c r="D32" s="91"/>
      <c r="E32" s="91"/>
      <c r="F32" s="24"/>
      <c r="G32" s="64">
        <v>7127432</v>
      </c>
      <c r="H32" s="67">
        <v>6949804</v>
      </c>
      <c r="I32" s="67">
        <v>6903870</v>
      </c>
      <c r="J32" s="67">
        <v>7243964</v>
      </c>
      <c r="K32" s="67">
        <v>7654865</v>
      </c>
      <c r="L32" s="84">
        <v>5.7</v>
      </c>
      <c r="M32" s="85">
        <f>K32/$K$60*100</f>
        <v>18.452628567250702</v>
      </c>
    </row>
    <row r="33" spans="1:13" ht="18" customHeight="1">
      <c r="A33" s="51"/>
      <c r="B33" s="51"/>
      <c r="C33" s="51" t="s">
        <v>0</v>
      </c>
      <c r="D33" s="89" t="s">
        <v>10</v>
      </c>
      <c r="E33" s="89"/>
      <c r="F33" s="25"/>
      <c r="G33" s="64">
        <v>1339303</v>
      </c>
      <c r="H33" s="67">
        <v>1322840</v>
      </c>
      <c r="I33" s="67">
        <v>1345567</v>
      </c>
      <c r="J33" s="67">
        <v>1314403</v>
      </c>
      <c r="K33" s="64">
        <v>1265679</v>
      </c>
      <c r="L33" s="86" t="s">
        <v>69</v>
      </c>
      <c r="M33" s="85">
        <f>K33/$K$60*100</f>
        <v>3.051014547267561</v>
      </c>
    </row>
    <row r="34" spans="1:13" ht="18" customHeight="1">
      <c r="A34" s="51"/>
      <c r="B34" s="51"/>
      <c r="C34" s="51" t="s">
        <v>0</v>
      </c>
      <c r="D34" s="89" t="s">
        <v>33</v>
      </c>
      <c r="E34" s="89"/>
      <c r="F34" s="25"/>
      <c r="G34" s="64">
        <v>5788129</v>
      </c>
      <c r="H34" s="67">
        <v>5626964</v>
      </c>
      <c r="I34" s="67">
        <v>5558303</v>
      </c>
      <c r="J34" s="67">
        <v>5929561</v>
      </c>
      <c r="K34" s="64">
        <v>6389186</v>
      </c>
      <c r="L34" s="84">
        <v>7.8</v>
      </c>
      <c r="M34" s="85">
        <f>K34/$K$60*100</f>
        <v>15.401614019983139</v>
      </c>
    </row>
    <row r="35" spans="1:13" ht="18" customHeight="1">
      <c r="A35" s="51"/>
      <c r="B35" s="51"/>
      <c r="C35" s="51"/>
      <c r="D35" s="54"/>
      <c r="E35" s="52" t="s">
        <v>43</v>
      </c>
      <c r="F35" s="27"/>
      <c r="G35" s="64">
        <v>15195</v>
      </c>
      <c r="H35" s="65">
        <v>15819</v>
      </c>
      <c r="I35" s="65">
        <v>13089</v>
      </c>
      <c r="J35" s="65">
        <v>15969</v>
      </c>
      <c r="K35" s="80">
        <v>0</v>
      </c>
      <c r="L35" s="80">
        <v>0</v>
      </c>
      <c r="M35" s="80">
        <v>0</v>
      </c>
    </row>
    <row r="36" spans="1:13" ht="18" customHeight="1">
      <c r="A36" s="51"/>
      <c r="B36" s="51"/>
      <c r="C36" s="51"/>
      <c r="D36" s="54"/>
      <c r="E36" s="52" t="s">
        <v>30</v>
      </c>
      <c r="F36" s="27"/>
      <c r="G36" s="64">
        <v>1845</v>
      </c>
      <c r="H36" s="65">
        <v>1613</v>
      </c>
      <c r="I36" s="65">
        <v>2169</v>
      </c>
      <c r="J36" s="65">
        <v>1585</v>
      </c>
      <c r="K36" s="80">
        <v>0</v>
      </c>
      <c r="L36" s="80">
        <v>0</v>
      </c>
      <c r="M36" s="80">
        <v>0</v>
      </c>
    </row>
    <row r="37" spans="1:13" ht="18" customHeight="1">
      <c r="A37" s="51"/>
      <c r="B37" s="51"/>
      <c r="C37" s="51"/>
      <c r="D37" s="54"/>
      <c r="E37" s="52" t="s">
        <v>31</v>
      </c>
      <c r="F37" s="27"/>
      <c r="G37" s="64">
        <v>194004</v>
      </c>
      <c r="H37" s="65">
        <v>144577</v>
      </c>
      <c r="I37" s="65">
        <v>116062</v>
      </c>
      <c r="J37" s="65">
        <v>93668</v>
      </c>
      <c r="K37" s="80">
        <v>0</v>
      </c>
      <c r="L37" s="80">
        <v>0</v>
      </c>
      <c r="M37" s="80">
        <v>0</v>
      </c>
    </row>
    <row r="38" spans="1:13" ht="18" customHeight="1">
      <c r="A38" s="51"/>
      <c r="B38" s="51"/>
      <c r="C38" s="51"/>
      <c r="D38" s="54"/>
      <c r="E38" s="52" t="s">
        <v>44</v>
      </c>
      <c r="F38" s="27"/>
      <c r="G38" s="64">
        <v>667573</v>
      </c>
      <c r="H38" s="65">
        <v>721537</v>
      </c>
      <c r="I38" s="65">
        <v>690277</v>
      </c>
      <c r="J38" s="65">
        <v>622967</v>
      </c>
      <c r="K38" s="80">
        <v>0</v>
      </c>
      <c r="L38" s="80">
        <v>0</v>
      </c>
      <c r="M38" s="80">
        <v>0</v>
      </c>
    </row>
    <row r="39" spans="1:13" s="12" customFormat="1" ht="18" customHeight="1">
      <c r="A39" s="51"/>
      <c r="B39" s="51"/>
      <c r="C39" s="51"/>
      <c r="D39" s="55"/>
      <c r="E39" s="52" t="s">
        <v>45</v>
      </c>
      <c r="F39" s="27"/>
      <c r="G39" s="64">
        <v>1235659</v>
      </c>
      <c r="H39" s="65">
        <v>1103446</v>
      </c>
      <c r="I39" s="65">
        <v>1052570</v>
      </c>
      <c r="J39" s="65">
        <v>1148897</v>
      </c>
      <c r="K39" s="80">
        <v>0</v>
      </c>
      <c r="L39" s="80">
        <v>0</v>
      </c>
      <c r="M39" s="80">
        <v>0</v>
      </c>
    </row>
    <row r="40" spans="1:13" s="12" customFormat="1" ht="18" customHeight="1">
      <c r="A40" s="51"/>
      <c r="B40" s="51"/>
      <c r="C40" s="51"/>
      <c r="D40" s="55"/>
      <c r="E40" s="52" t="s">
        <v>46</v>
      </c>
      <c r="F40" s="27"/>
      <c r="G40" s="64">
        <v>569889</v>
      </c>
      <c r="H40" s="65">
        <v>544501</v>
      </c>
      <c r="I40" s="65">
        <v>558787</v>
      </c>
      <c r="J40" s="65">
        <v>608800</v>
      </c>
      <c r="K40" s="80">
        <v>0</v>
      </c>
      <c r="L40" s="80">
        <v>0</v>
      </c>
      <c r="M40" s="80">
        <v>0</v>
      </c>
    </row>
    <row r="41" spans="1:13" s="12" customFormat="1" ht="18" customHeight="1">
      <c r="A41" s="51"/>
      <c r="B41" s="51"/>
      <c r="C41" s="51"/>
      <c r="D41" s="55"/>
      <c r="E41" s="52" t="s">
        <v>47</v>
      </c>
      <c r="F41" s="27"/>
      <c r="G41" s="64">
        <v>1407464</v>
      </c>
      <c r="H41" s="65">
        <v>1300896</v>
      </c>
      <c r="I41" s="65">
        <v>1150954</v>
      </c>
      <c r="J41" s="65">
        <v>1242775</v>
      </c>
      <c r="K41" s="80">
        <v>0</v>
      </c>
      <c r="L41" s="80">
        <v>0</v>
      </c>
      <c r="M41" s="80">
        <v>0</v>
      </c>
    </row>
    <row r="42" spans="1:13" s="12" customFormat="1" ht="18" customHeight="1">
      <c r="A42" s="51"/>
      <c r="B42" s="51"/>
      <c r="C42" s="51"/>
      <c r="D42" s="55"/>
      <c r="E42" s="52" t="s">
        <v>48</v>
      </c>
      <c r="F42" s="28"/>
      <c r="G42" s="64">
        <v>1696500</v>
      </c>
      <c r="H42" s="65">
        <v>1794575</v>
      </c>
      <c r="I42" s="65">
        <v>1974395</v>
      </c>
      <c r="J42" s="65">
        <v>2194900</v>
      </c>
      <c r="K42" s="80">
        <v>0</v>
      </c>
      <c r="L42" s="80">
        <v>0</v>
      </c>
      <c r="M42" s="80">
        <v>0</v>
      </c>
    </row>
    <row r="43" spans="1:13" s="12" customFormat="1" ht="18" customHeight="1">
      <c r="A43" s="51"/>
      <c r="B43" s="51" t="s">
        <v>0</v>
      </c>
      <c r="C43" s="90" t="s">
        <v>49</v>
      </c>
      <c r="D43" s="91"/>
      <c r="E43" s="91"/>
      <c r="F43" s="24"/>
      <c r="G43" s="64">
        <v>1429335</v>
      </c>
      <c r="H43" s="67">
        <v>1424768</v>
      </c>
      <c r="I43" s="67">
        <v>1277951</v>
      </c>
      <c r="J43" s="67">
        <v>1093906</v>
      </c>
      <c r="K43" s="64">
        <v>1047016</v>
      </c>
      <c r="L43" s="86" t="s">
        <v>70</v>
      </c>
      <c r="M43" s="85">
        <f>K43/$K$60*100</f>
        <v>2.5239109183465103</v>
      </c>
    </row>
    <row r="44" spans="1:14" s="12" customFormat="1" ht="18" customHeight="1">
      <c r="A44" s="51"/>
      <c r="B44" s="51"/>
      <c r="C44" s="51" t="s">
        <v>0</v>
      </c>
      <c r="D44" s="89" t="s">
        <v>10</v>
      </c>
      <c r="E44" s="89"/>
      <c r="F44" s="25"/>
      <c r="G44" s="64">
        <v>97097</v>
      </c>
      <c r="H44" s="65">
        <v>77251</v>
      </c>
      <c r="I44" s="65">
        <v>71337</v>
      </c>
      <c r="J44" s="65">
        <v>26472</v>
      </c>
      <c r="K44" s="80">
        <v>0</v>
      </c>
      <c r="L44" s="80">
        <v>0</v>
      </c>
      <c r="M44" s="80">
        <v>0</v>
      </c>
      <c r="N44" s="80"/>
    </row>
    <row r="45" spans="1:13" s="12" customFormat="1" ht="18" customHeight="1">
      <c r="A45" s="51"/>
      <c r="B45" s="51"/>
      <c r="C45" s="51" t="s">
        <v>0</v>
      </c>
      <c r="D45" s="89" t="s">
        <v>11</v>
      </c>
      <c r="E45" s="89"/>
      <c r="F45" s="25"/>
      <c r="G45" s="64">
        <v>426988</v>
      </c>
      <c r="H45" s="65">
        <v>443055</v>
      </c>
      <c r="I45" s="65">
        <v>376930</v>
      </c>
      <c r="J45" s="65">
        <v>383376</v>
      </c>
      <c r="K45" s="80">
        <v>0</v>
      </c>
      <c r="L45" s="80">
        <v>0</v>
      </c>
      <c r="M45" s="80">
        <v>0</v>
      </c>
    </row>
    <row r="46" spans="1:13" ht="18" customHeight="1">
      <c r="A46" s="56"/>
      <c r="B46" s="56"/>
      <c r="C46" s="56" t="s">
        <v>0</v>
      </c>
      <c r="D46" s="102" t="s">
        <v>12</v>
      </c>
      <c r="E46" s="102"/>
      <c r="F46" s="29"/>
      <c r="G46" s="68">
        <v>905250</v>
      </c>
      <c r="H46" s="65">
        <v>904462</v>
      </c>
      <c r="I46" s="65">
        <v>829684</v>
      </c>
      <c r="J46" s="65">
        <v>684058</v>
      </c>
      <c r="K46" s="80">
        <v>0</v>
      </c>
      <c r="L46" s="80">
        <v>0</v>
      </c>
      <c r="M46" s="80">
        <v>0</v>
      </c>
    </row>
    <row r="47" spans="1:13" ht="18" customHeight="1">
      <c r="A47" s="53" t="s">
        <v>0</v>
      </c>
      <c r="B47" s="89" t="s">
        <v>50</v>
      </c>
      <c r="C47" s="89"/>
      <c r="D47" s="89"/>
      <c r="E47" s="89"/>
      <c r="F47" s="24"/>
      <c r="G47" s="66">
        <v>8137</v>
      </c>
      <c r="H47" s="67">
        <v>-3915</v>
      </c>
      <c r="I47" s="67">
        <v>-140392</v>
      </c>
      <c r="J47" s="67">
        <v>36413</v>
      </c>
      <c r="K47" s="64">
        <v>107547</v>
      </c>
      <c r="L47" s="83" t="s">
        <v>72</v>
      </c>
      <c r="M47" s="85">
        <f>K47/$K$60*100</f>
        <v>0.25925014282056064</v>
      </c>
    </row>
    <row r="48" spans="1:13" ht="18" customHeight="1">
      <c r="A48" s="51"/>
      <c r="B48" s="51" t="s">
        <v>0</v>
      </c>
      <c r="C48" s="90" t="s">
        <v>51</v>
      </c>
      <c r="D48" s="91"/>
      <c r="E48" s="91"/>
      <c r="F48" s="24"/>
      <c r="G48" s="64">
        <v>3014</v>
      </c>
      <c r="H48" s="67">
        <v>2190</v>
      </c>
      <c r="I48" s="67">
        <v>-137034</v>
      </c>
      <c r="J48" s="67">
        <v>37013</v>
      </c>
      <c r="K48" s="64">
        <v>94947</v>
      </c>
      <c r="L48" s="83" t="s">
        <v>72</v>
      </c>
      <c r="M48" s="85">
        <f>K48/$K$60*100</f>
        <v>0.22887689391971672</v>
      </c>
    </row>
    <row r="49" spans="1:13" ht="18" customHeight="1">
      <c r="A49" s="51"/>
      <c r="B49" s="51"/>
      <c r="C49" s="51" t="s">
        <v>0</v>
      </c>
      <c r="D49" s="89" t="s">
        <v>13</v>
      </c>
      <c r="E49" s="89"/>
      <c r="F49" s="25"/>
      <c r="G49" s="64">
        <v>-92</v>
      </c>
      <c r="H49" s="65">
        <v>-658</v>
      </c>
      <c r="I49" s="65">
        <v>-147</v>
      </c>
      <c r="J49" s="65">
        <v>-229</v>
      </c>
      <c r="K49" s="80">
        <v>0</v>
      </c>
      <c r="L49" s="80">
        <v>0</v>
      </c>
      <c r="M49" s="80">
        <v>0</v>
      </c>
    </row>
    <row r="50" spans="1:13" ht="18" customHeight="1">
      <c r="A50" s="51"/>
      <c r="B50" s="51"/>
      <c r="C50" s="51" t="s">
        <v>0</v>
      </c>
      <c r="D50" s="89" t="s">
        <v>14</v>
      </c>
      <c r="E50" s="89"/>
      <c r="F50" s="25"/>
      <c r="G50" s="64">
        <v>-47208</v>
      </c>
      <c r="H50" s="65">
        <v>-32530</v>
      </c>
      <c r="I50" s="65">
        <v>-97887</v>
      </c>
      <c r="J50" s="65">
        <v>-21552</v>
      </c>
      <c r="K50" s="80">
        <v>0</v>
      </c>
      <c r="L50" s="80">
        <v>0</v>
      </c>
      <c r="M50" s="80">
        <v>0</v>
      </c>
    </row>
    <row r="51" spans="1:13" ht="18" customHeight="1">
      <c r="A51" s="51"/>
      <c r="B51" s="51"/>
      <c r="C51" s="51" t="s">
        <v>0</v>
      </c>
      <c r="D51" s="89" t="s">
        <v>15</v>
      </c>
      <c r="E51" s="89"/>
      <c r="F51" s="25"/>
      <c r="G51" s="64">
        <v>52612</v>
      </c>
      <c r="H51" s="65">
        <v>49474</v>
      </c>
      <c r="I51" s="65">
        <v>-25403</v>
      </c>
      <c r="J51" s="65">
        <v>79640</v>
      </c>
      <c r="K51" s="80">
        <v>0</v>
      </c>
      <c r="L51" s="80">
        <v>0</v>
      </c>
      <c r="M51" s="80">
        <v>0</v>
      </c>
    </row>
    <row r="52" spans="1:13" ht="18" customHeight="1">
      <c r="A52" s="51"/>
      <c r="B52" s="51"/>
      <c r="C52" s="51" t="s">
        <v>0</v>
      </c>
      <c r="D52" s="89" t="s">
        <v>16</v>
      </c>
      <c r="E52" s="89"/>
      <c r="F52" s="25"/>
      <c r="G52" s="64">
        <v>-2298</v>
      </c>
      <c r="H52" s="65">
        <v>-14096</v>
      </c>
      <c r="I52" s="65">
        <v>-13597</v>
      </c>
      <c r="J52" s="65">
        <v>-20846</v>
      </c>
      <c r="K52" s="80">
        <v>0</v>
      </c>
      <c r="L52" s="80">
        <v>0</v>
      </c>
      <c r="M52" s="80">
        <v>0</v>
      </c>
    </row>
    <row r="53" spans="1:13" ht="18" customHeight="1">
      <c r="A53" s="53"/>
      <c r="B53" s="53" t="s">
        <v>0</v>
      </c>
      <c r="C53" s="89" t="s">
        <v>52</v>
      </c>
      <c r="D53" s="89"/>
      <c r="E53" s="89"/>
      <c r="F53" s="24"/>
      <c r="G53" s="66">
        <v>5123</v>
      </c>
      <c r="H53" s="67">
        <v>-6105</v>
      </c>
      <c r="I53" s="67">
        <v>-3358</v>
      </c>
      <c r="J53" s="67">
        <v>-600</v>
      </c>
      <c r="K53" s="66">
        <v>12600</v>
      </c>
      <c r="L53" s="83" t="s">
        <v>72</v>
      </c>
      <c r="M53" s="85">
        <f>K53/$K$60*100</f>
        <v>0.03037324890084395</v>
      </c>
    </row>
    <row r="54" spans="1:13" s="12" customFormat="1" ht="25.5" customHeight="1">
      <c r="A54" s="92" t="s">
        <v>53</v>
      </c>
      <c r="B54" s="93"/>
      <c r="C54" s="93"/>
      <c r="D54" s="93"/>
      <c r="E54" s="93"/>
      <c r="F54" s="23"/>
      <c r="G54" s="16">
        <v>6766952</v>
      </c>
      <c r="H54" s="16">
        <v>6688559</v>
      </c>
      <c r="I54" s="16">
        <v>6617323</v>
      </c>
      <c r="J54" s="16">
        <v>6879322</v>
      </c>
      <c r="K54" s="38">
        <v>7622221</v>
      </c>
      <c r="L54" s="77">
        <v>10.8</v>
      </c>
      <c r="M54" s="75">
        <f>K54/$K$60*100</f>
        <v>18.37393774684442</v>
      </c>
    </row>
    <row r="55" spans="1:13" ht="18" customHeight="1">
      <c r="A55" s="51" t="s">
        <v>0</v>
      </c>
      <c r="B55" s="90" t="s">
        <v>54</v>
      </c>
      <c r="C55" s="91"/>
      <c r="D55" s="91"/>
      <c r="E55" s="91"/>
      <c r="F55" s="30"/>
      <c r="G55" s="64">
        <v>3278496</v>
      </c>
      <c r="H55" s="65">
        <v>3010711</v>
      </c>
      <c r="I55" s="65">
        <v>3034553</v>
      </c>
      <c r="J55" s="65">
        <v>3146754</v>
      </c>
      <c r="K55" s="80">
        <v>0</v>
      </c>
      <c r="L55" s="80">
        <v>0</v>
      </c>
      <c r="M55" s="80">
        <v>0</v>
      </c>
    </row>
    <row r="56" spans="1:13" ht="18" customHeight="1">
      <c r="A56" s="51" t="s">
        <v>0</v>
      </c>
      <c r="B56" s="90" t="s">
        <v>55</v>
      </c>
      <c r="C56" s="91"/>
      <c r="D56" s="91"/>
      <c r="E56" s="91"/>
      <c r="F56" s="30"/>
      <c r="G56" s="64">
        <v>21544209</v>
      </c>
      <c r="H56" s="65">
        <v>21107192</v>
      </c>
      <c r="I56" s="65">
        <v>20981265</v>
      </c>
      <c r="J56" s="65">
        <v>21026808</v>
      </c>
      <c r="K56" s="80">
        <v>0</v>
      </c>
      <c r="L56" s="80">
        <v>0</v>
      </c>
      <c r="M56" s="80">
        <v>0</v>
      </c>
    </row>
    <row r="57" spans="1:13" ht="18" customHeight="1">
      <c r="A57" s="51" t="s">
        <v>0</v>
      </c>
      <c r="B57" s="90" t="s">
        <v>34</v>
      </c>
      <c r="C57" s="91"/>
      <c r="D57" s="91"/>
      <c r="E57" s="91"/>
      <c r="F57" s="30"/>
      <c r="G57" s="64">
        <v>2323126</v>
      </c>
      <c r="H57" s="65">
        <v>2170284</v>
      </c>
      <c r="I57" s="65">
        <v>2162774</v>
      </c>
      <c r="J57" s="65">
        <v>2137239</v>
      </c>
      <c r="K57" s="80">
        <v>0</v>
      </c>
      <c r="L57" s="80">
        <v>0</v>
      </c>
      <c r="M57" s="80">
        <v>0</v>
      </c>
    </row>
    <row r="58" spans="1:13" ht="18" customHeight="1">
      <c r="A58" s="51" t="s">
        <v>0</v>
      </c>
      <c r="B58" s="90" t="s">
        <v>56</v>
      </c>
      <c r="C58" s="91"/>
      <c r="D58" s="91"/>
      <c r="E58" s="91"/>
      <c r="F58" s="30"/>
      <c r="G58" s="64">
        <v>15732627</v>
      </c>
      <c r="H58" s="69">
        <v>15259060</v>
      </c>
      <c r="I58" s="69">
        <v>15235721</v>
      </c>
      <c r="J58" s="69">
        <v>15157001</v>
      </c>
      <c r="K58" s="80">
        <v>0</v>
      </c>
      <c r="L58" s="80">
        <v>0</v>
      </c>
      <c r="M58" s="80">
        <v>0</v>
      </c>
    </row>
    <row r="59" spans="1:13" s="12" customFormat="1" ht="19.5" customHeight="1">
      <c r="A59" s="108" t="s">
        <v>57</v>
      </c>
      <c r="B59" s="97"/>
      <c r="C59" s="97"/>
      <c r="D59" s="97"/>
      <c r="E59" s="97"/>
      <c r="F59" s="23"/>
      <c r="G59" s="63">
        <v>-34268</v>
      </c>
      <c r="H59" s="70">
        <v>-450536</v>
      </c>
      <c r="I59" s="70">
        <v>-15338</v>
      </c>
      <c r="J59" s="70">
        <v>47841</v>
      </c>
      <c r="K59" s="70">
        <v>-265657</v>
      </c>
      <c r="L59" s="83" t="s">
        <v>72</v>
      </c>
      <c r="M59" s="57">
        <f>K59/$K$60*100</f>
        <v>-0.6403862050199604</v>
      </c>
    </row>
    <row r="60" spans="1:13" s="12" customFormat="1" ht="19.5" customHeight="1">
      <c r="A60" s="103" t="s">
        <v>58</v>
      </c>
      <c r="B60" s="104"/>
      <c r="C60" s="104"/>
      <c r="D60" s="104"/>
      <c r="E60" s="104"/>
      <c r="F60" s="31"/>
      <c r="G60" s="19">
        <v>40734905</v>
      </c>
      <c r="H60" s="20">
        <v>39949270</v>
      </c>
      <c r="I60" s="20">
        <v>40029741</v>
      </c>
      <c r="J60" s="20">
        <v>40564421</v>
      </c>
      <c r="K60" s="19">
        <v>41483873</v>
      </c>
      <c r="L60" s="79">
        <v>2.3</v>
      </c>
      <c r="M60" s="57">
        <v>100</v>
      </c>
    </row>
    <row r="61" spans="1:13" s="12" customFormat="1" ht="19.5" customHeight="1">
      <c r="A61" s="103" t="s">
        <v>59</v>
      </c>
      <c r="B61" s="103"/>
      <c r="C61" s="103"/>
      <c r="D61" s="103"/>
      <c r="E61" s="103"/>
      <c r="F61" s="23"/>
      <c r="G61" s="19">
        <v>-1966932</v>
      </c>
      <c r="H61" s="71">
        <v>-1729336</v>
      </c>
      <c r="I61" s="71">
        <v>-1771483</v>
      </c>
      <c r="J61" s="71">
        <v>-1530490</v>
      </c>
      <c r="K61" s="81">
        <v>0</v>
      </c>
      <c r="L61" s="81">
        <v>0</v>
      </c>
      <c r="M61" s="81">
        <v>0</v>
      </c>
    </row>
    <row r="62" spans="1:13" s="12" customFormat="1" ht="19.5" customHeight="1">
      <c r="A62" s="107" t="s">
        <v>60</v>
      </c>
      <c r="B62" s="107"/>
      <c r="C62" s="107"/>
      <c r="D62" s="107"/>
      <c r="E62" s="107"/>
      <c r="F62" s="40"/>
      <c r="G62" s="72">
        <v>38767973</v>
      </c>
      <c r="H62" s="73">
        <v>38219934</v>
      </c>
      <c r="I62" s="73">
        <v>38258258</v>
      </c>
      <c r="J62" s="73">
        <v>39033931</v>
      </c>
      <c r="K62" s="82">
        <v>0</v>
      </c>
      <c r="L62" s="82">
        <v>0</v>
      </c>
      <c r="M62" s="82">
        <v>0</v>
      </c>
    </row>
    <row r="63" spans="1:10" ht="18.75" customHeight="1">
      <c r="A63" s="58" t="s">
        <v>71</v>
      </c>
      <c r="B63" s="14"/>
      <c r="C63" s="14"/>
      <c r="D63" s="14"/>
      <c r="E63" s="14"/>
      <c r="F63" s="14"/>
      <c r="G63" s="13"/>
      <c r="H63" s="13"/>
      <c r="I63" s="13"/>
      <c r="J63" s="13"/>
    </row>
  </sheetData>
  <mergeCells count="47">
    <mergeCell ref="K1:K2"/>
    <mergeCell ref="A61:E61"/>
    <mergeCell ref="A62:E62"/>
    <mergeCell ref="B56:E56"/>
    <mergeCell ref="B57:E57"/>
    <mergeCell ref="B58:E58"/>
    <mergeCell ref="A59:E59"/>
    <mergeCell ref="C53:E53"/>
    <mergeCell ref="A54:E54"/>
    <mergeCell ref="B55:E55"/>
    <mergeCell ref="C48:E48"/>
    <mergeCell ref="A60:E60"/>
    <mergeCell ref="D49:E49"/>
    <mergeCell ref="D50:E50"/>
    <mergeCell ref="D51:E51"/>
    <mergeCell ref="D52:E52"/>
    <mergeCell ref="D44:E44"/>
    <mergeCell ref="D45:E45"/>
    <mergeCell ref="D46:E46"/>
    <mergeCell ref="B47:E47"/>
    <mergeCell ref="C32:E32"/>
    <mergeCell ref="D33:E33"/>
    <mergeCell ref="D34:E34"/>
    <mergeCell ref="C43:E43"/>
    <mergeCell ref="B25:E25"/>
    <mergeCell ref="B26:E26"/>
    <mergeCell ref="A30:E30"/>
    <mergeCell ref="B31:E31"/>
    <mergeCell ref="B27:E27"/>
    <mergeCell ref="D14:E14"/>
    <mergeCell ref="B22:E22"/>
    <mergeCell ref="A23:E23"/>
    <mergeCell ref="B24:E24"/>
    <mergeCell ref="C18:E18"/>
    <mergeCell ref="C19:E19"/>
    <mergeCell ref="C20:E20"/>
    <mergeCell ref="C21:E21"/>
    <mergeCell ref="M5:M6"/>
    <mergeCell ref="D15:E15"/>
    <mergeCell ref="C16:E16"/>
    <mergeCell ref="C17:E17"/>
    <mergeCell ref="A8:E8"/>
    <mergeCell ref="B9:E9"/>
    <mergeCell ref="C10:E10"/>
    <mergeCell ref="C11:E11"/>
    <mergeCell ref="C12:E12"/>
    <mergeCell ref="C13:E13"/>
  </mergeCells>
  <printOptions/>
  <pageMargins left="0.5905511811023623" right="0.5905511811023623" top="0.5905511811023623" bottom="0.5905511811023623" header="0" footer="0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2006-03-02T02:48:16Z</cp:lastPrinted>
  <dcterms:created xsi:type="dcterms:W3CDTF">2002-03-27T15:00:00Z</dcterms:created>
  <dcterms:modified xsi:type="dcterms:W3CDTF">2006-03-24T04:42:02Z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-942708933</vt:i4>
  </property>
  <property fmtid="{D5CDD505-2E9C-101B-9397-08002B2CF9AE}" pid="3" name="_EmailSubject">
    <vt:lpwstr>統計年鑑ファイルについて</vt:lpwstr>
  </property>
  <property fmtid="{D5CDD505-2E9C-101B-9397-08002B2CF9AE}" pid="4" name="_AuthorEmail">
    <vt:lpwstr>UchidaMay@mbox.pref.osaka.jp</vt:lpwstr>
  </property>
  <property fmtid="{D5CDD505-2E9C-101B-9397-08002B2CF9AE}" pid="5" name="_AuthorEmailDisplayName">
    <vt:lpwstr>内田 眞由美</vt:lpwstr>
  </property>
  <property fmtid="{D5CDD505-2E9C-101B-9397-08002B2CF9AE}" pid="6" name="_PreviousAdHocReviewCycleID">
    <vt:i4>1087127688</vt:i4>
  </property>
  <property fmtid="{D5CDD505-2E9C-101B-9397-08002B2CF9AE}" pid="7" name="_ReviewingToolsShownOnce">
    <vt:lpwstr/>
  </property>
</Properties>
</file>