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225" windowHeight="4485" activeTab="0"/>
  </bookViews>
  <sheets>
    <sheet name="n-11-2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<sst xmlns="http://schemas.openxmlformats.org/spreadsheetml/2006/main" count="90" uniqueCount="75">
  <si>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          第 ２ 表</t>
  </si>
  <si>
    <t>(各年４月１日現在)</t>
  </si>
  <si>
    <t>市   町   村</t>
  </si>
  <si>
    <t>総       数</t>
  </si>
  <si>
    <t>主 要 地 方 道</t>
  </si>
  <si>
    <t>一  般  府  道</t>
  </si>
  <si>
    <t>市  町  村  道</t>
  </si>
  <si>
    <t>㎞</t>
  </si>
  <si>
    <t>千㎡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</si>
  <si>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</si>
  <si>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</si>
  <si>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</si>
  <si>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</si>
  <si>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</si>
  <si>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</si>
  <si>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</si>
  <si>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</si>
  <si>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</si>
  <si>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</si>
  <si>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</si>
  <si>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</si>
  <si>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</si>
  <si>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</si>
  <si>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</si>
  <si>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</si>
  <si>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</si>
  <si>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</si>
  <si>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</si>
  <si>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</si>
  <si>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</si>
  <si>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</si>
  <si>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</si>
  <si>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</si>
  <si>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</si>
  <si>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</si>
  <si>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</si>
  <si>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</si>
  <si>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</si>
  <si>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</si>
  <si>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</si>
  <si>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</si>
  <si>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</si>
  <si>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</si>
  <si>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</si>
  <si>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</si>
  <si>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</si>
  <si>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</si>
  <si>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</si>
  <si>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</si>
  <si>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</si>
  <si>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</si>
  <si>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</si>
  <si>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</si>
  <si>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</si>
  <si>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</si>
  <si>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</si>
  <si>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</si>
  <si>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</si>
  <si>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</si>
  <si>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</si>
  <si>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</si>
  <si>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国     道</t>
  </si>
  <si>
    <t>延   長</t>
  </si>
  <si>
    <t>面   積</t>
  </si>
  <si>
    <t xml:space="preserve">   市町村別道路の延長及び面積</t>
  </si>
  <si>
    <t xml:space="preserve">        １）有料道路を含まない。</t>
  </si>
  <si>
    <t xml:space="preserve"> </t>
  </si>
  <si>
    <r>
      <t xml:space="preserve"> </t>
    </r>
    <r>
      <rPr>
        <sz val="11"/>
        <rFont val="ＭＳ 明朝"/>
        <family val="1"/>
      </rPr>
      <t xml:space="preserve"> </t>
    </r>
  </si>
  <si>
    <t xml:space="preserve">  資  料    大阪府土木部交通道路室、国土交通省近畿地方整備局大阪国道工事事務所、大阪市建設局管理部管理課</t>
  </si>
  <si>
    <t>平成１２年</t>
  </si>
  <si>
    <t xml:space="preserve">    １３</t>
  </si>
  <si>
    <t xml:space="preserve">    １４</t>
  </si>
  <si>
    <t xml:space="preserve">    １５</t>
  </si>
  <si>
    <t>平成１６年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</si>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</sst>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 horizontal="distributed"/>
    </xf>
    <xf numFmtId="0" fontId="0" fillId="0" borderId="0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 quotePrefix="1">
      <alignment horizontal="left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76" fontId="0" fillId="0" borderId="0" xfId="0" applyNumberFormat="1" applyFont="1" applyBorder="1" applyAlignment="1">
      <alignment/>
    </xf>
    <xf numFmtId="0" fontId="8" fillId="0" borderId="6" xfId="0" applyNumberFormat="1" applyFont="1" applyBorder="1" applyAlignment="1" quotePrefix="1">
      <alignment horizontal="left" vertical="top"/>
    </xf>
    <xf numFmtId="0" fontId="8" fillId="0" borderId="0" xfId="0" applyNumberFormat="1" applyFont="1" applyBorder="1" applyAlignment="1" quotePrefix="1">
      <alignment horizontal="right" vertical="top"/>
    </xf>
    <xf numFmtId="177" fontId="4" fillId="0" borderId="0" xfId="0" applyNumberFormat="1" applyFont="1" applyAlignment="1">
      <alignment vertical="top"/>
    </xf>
    <xf numFmtId="177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177" fontId="0" fillId="0" borderId="0" xfId="0" applyNumberFormat="1" applyFont="1" applyBorder="1" applyAlignment="1">
      <alignment vertical="top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4" fillId="0" borderId="7" xfId="0" applyNumberFormat="1" applyFont="1" applyBorder="1" applyAlignment="1">
      <alignment vertical="top"/>
    </xf>
    <xf numFmtId="177" fontId="0" fillId="0" borderId="7" xfId="0" applyNumberFormat="1" applyFont="1" applyBorder="1" applyAlignment="1">
      <alignment vertical="top"/>
    </xf>
    <xf numFmtId="177" fontId="0" fillId="0" borderId="0" xfId="0" applyNumberFormat="1" applyBorder="1" applyAlignment="1">
      <alignment horizontal="right" vertical="top"/>
    </xf>
    <xf numFmtId="177" fontId="0" fillId="0" borderId="8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top"/>
    </xf>
    <xf numFmtId="177" fontId="4" fillId="0" borderId="0" xfId="0" applyNumberFormat="1" applyFont="1" applyBorder="1" applyAlignment="1" quotePrefix="1">
      <alignment horizontal="distributed" vertical="top"/>
    </xf>
    <xf numFmtId="177" fontId="4" fillId="0" borderId="1" xfId="0" applyNumberFormat="1" applyFont="1" applyBorder="1" applyAlignment="1" quotePrefix="1">
      <alignment horizontal="distributed" vertical="top"/>
    </xf>
    <xf numFmtId="177" fontId="4" fillId="0" borderId="1" xfId="0" applyNumberFormat="1" applyFont="1" applyBorder="1" applyAlignment="1">
      <alignment vertical="top"/>
    </xf>
    <xf numFmtId="177" fontId="4" fillId="0" borderId="0" xfId="0" applyNumberFormat="1" applyFont="1" applyBorder="1" applyAlignment="1">
      <alignment horizontal="distributed" vertical="top"/>
    </xf>
    <xf numFmtId="177" fontId="4" fillId="0" borderId="1" xfId="0" applyNumberFormat="1" applyFont="1" applyBorder="1" applyAlignment="1">
      <alignment horizontal="distributed" vertical="top"/>
    </xf>
    <xf numFmtId="177" fontId="0" fillId="0" borderId="0" xfId="0" applyNumberFormat="1" applyFont="1" applyBorder="1" applyAlignment="1">
      <alignment horizontal="distributed" vertical="top"/>
    </xf>
    <xf numFmtId="177" fontId="0" fillId="0" borderId="1" xfId="0" applyNumberFormat="1" applyFont="1" applyBorder="1" applyAlignment="1">
      <alignment horizontal="distributed" vertical="top"/>
    </xf>
    <xf numFmtId="177" fontId="0" fillId="0" borderId="5" xfId="0" applyNumberFormat="1" applyFont="1" applyBorder="1" applyAlignment="1">
      <alignment horizontal="distributed" vertical="center"/>
    </xf>
    <xf numFmtId="177" fontId="0" fillId="0" borderId="4" xfId="0" applyNumberFormat="1" applyFont="1" applyBorder="1" applyAlignment="1">
      <alignment horizontal="distributed" vertical="center"/>
    </xf>
    <xf numFmtId="177" fontId="0" fillId="2" borderId="0" xfId="0" applyNumberFormat="1" applyFont="1" applyFill="1" applyBorder="1" applyAlignment="1">
      <alignment vertical="top"/>
    </xf>
    <xf numFmtId="177" fontId="0" fillId="2" borderId="0" xfId="0" applyNumberFormat="1" applyFill="1" applyBorder="1" applyAlignment="1">
      <alignment horizontal="right" vertical="top"/>
    </xf>
    <xf numFmtId="177" fontId="0" fillId="2" borderId="5" xfId="0" applyNumberFormat="1" applyFill="1" applyBorder="1" applyAlignment="1">
      <alignment horizontal="right" vertical="top"/>
    </xf>
    <xf numFmtId="176" fontId="0" fillId="2" borderId="0" xfId="0" applyNumberFormat="1" applyFill="1" applyBorder="1" applyAlignment="1">
      <alignment horizontal="right" vertical="top"/>
    </xf>
    <xf numFmtId="177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77" fontId="0" fillId="0" borderId="0" xfId="0" applyNumberFormat="1" applyBorder="1" applyAlignment="1">
      <alignment vertical="top"/>
    </xf>
    <xf numFmtId="1" fontId="0" fillId="2" borderId="0" xfId="0" applyNumberFormat="1" applyFill="1" applyBorder="1" applyAlignment="1">
      <alignment horizontal="right" vertical="top"/>
    </xf>
    <xf numFmtId="0" fontId="0" fillId="0" borderId="6" xfId="0" applyNumberFormat="1" applyBorder="1" applyAlignment="1" quotePrefix="1">
      <alignment horizontal="left" vertical="top"/>
    </xf>
    <xf numFmtId="0" fontId="0" fillId="0" borderId="6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184" fontId="0" fillId="2" borderId="0" xfId="0" applyNumberFormat="1" applyFill="1" applyBorder="1" applyAlignment="1">
      <alignment horizontal="right" vertical="top"/>
    </xf>
    <xf numFmtId="177" fontId="0" fillId="0" borderId="0" xfId="0" applyNumberFormat="1" applyAlignment="1">
      <alignment vertical="top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7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2" width="0.8984375" style="1" customWidth="1"/>
    <col min="3" max="12" width="11.59765625" style="1" customWidth="1"/>
    <col min="52" max="16384" width="10.69921875" style="1" customWidth="1"/>
  </cols>
  <sheetData>
    <row r="1" spans="1:51" s="13" customFormat="1" ht="21.75" customHeight="1">
      <c r="A1" s="54" t="s">
        <v>0</v>
      </c>
      <c r="B1" s="54"/>
      <c r="C1" s="55"/>
      <c r="D1" s="56" t="s">
        <v>64</v>
      </c>
      <c r="E1" s="57"/>
      <c r="F1" s="58"/>
      <c r="G1" s="58"/>
      <c r="H1" s="58"/>
      <c r="I1" s="58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ht="24" customHeight="1"/>
    <row r="3" spans="1:51" s="53" customFormat="1" ht="15" customHeight="1" thickBot="1">
      <c r="A3" s="20" t="s">
        <v>65</v>
      </c>
      <c r="B3" s="51"/>
      <c r="C3" s="52"/>
      <c r="L3" s="21" t="s">
        <v>1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12" ht="25.5" customHeight="1">
      <c r="A4" s="61" t="s">
        <v>2</v>
      </c>
      <c r="B4" s="62"/>
      <c r="C4" s="11" t="s">
        <v>3</v>
      </c>
      <c r="D4" s="12"/>
      <c r="E4" s="11" t="s">
        <v>61</v>
      </c>
      <c r="F4" s="12"/>
      <c r="G4" s="11" t="s">
        <v>4</v>
      </c>
      <c r="H4" s="12"/>
      <c r="I4" s="11" t="s">
        <v>5</v>
      </c>
      <c r="J4" s="12"/>
      <c r="K4" s="11" t="s">
        <v>6</v>
      </c>
      <c r="L4" s="11"/>
    </row>
    <row r="5" spans="1:12" ht="21" customHeight="1">
      <c r="A5" s="63"/>
      <c r="B5" s="64"/>
      <c r="C5" s="15" t="s">
        <v>62</v>
      </c>
      <c r="D5" s="15" t="s">
        <v>63</v>
      </c>
      <c r="E5" s="15" t="s">
        <v>62</v>
      </c>
      <c r="F5" s="15" t="s">
        <v>63</v>
      </c>
      <c r="G5" s="15" t="s">
        <v>62</v>
      </c>
      <c r="H5" s="15" t="s">
        <v>63</v>
      </c>
      <c r="I5" s="15" t="s">
        <v>62</v>
      </c>
      <c r="J5" s="15" t="s">
        <v>63</v>
      </c>
      <c r="K5" s="15" t="s">
        <v>62</v>
      </c>
      <c r="L5" s="16" t="s">
        <v>63</v>
      </c>
    </row>
    <row r="6" spans="1:12" ht="16.5" customHeight="1">
      <c r="A6" s="8"/>
      <c r="B6" s="2"/>
      <c r="C6" s="3" t="s">
        <v>7</v>
      </c>
      <c r="D6" s="3" t="s">
        <v>8</v>
      </c>
      <c r="F6" s="4"/>
      <c r="G6" s="4"/>
      <c r="H6" s="4"/>
      <c r="I6" s="4"/>
      <c r="J6" s="4"/>
      <c r="K6" s="4"/>
      <c r="L6" s="4"/>
    </row>
    <row r="7" spans="1:12" ht="15" customHeight="1">
      <c r="A7" s="9" t="s">
        <v>69</v>
      </c>
      <c r="B7" s="5"/>
      <c r="C7" s="47">
        <v>17907</v>
      </c>
      <c r="D7" s="47">
        <v>135019</v>
      </c>
      <c r="E7" s="25">
        <v>597</v>
      </c>
      <c r="F7" s="25">
        <v>12140</v>
      </c>
      <c r="G7" s="25">
        <v>796</v>
      </c>
      <c r="H7" s="25">
        <v>13410</v>
      </c>
      <c r="I7" s="25">
        <v>580</v>
      </c>
      <c r="J7" s="25">
        <v>5886</v>
      </c>
      <c r="K7" s="25">
        <v>15766</v>
      </c>
      <c r="L7" s="25">
        <v>99907</v>
      </c>
    </row>
    <row r="8" spans="1:12" ht="15" customHeight="1">
      <c r="A8" s="10" t="s">
        <v>70</v>
      </c>
      <c r="B8" s="7"/>
      <c r="C8" s="47">
        <v>19746</v>
      </c>
      <c r="D8" s="47">
        <v>161327</v>
      </c>
      <c r="E8" s="25">
        <v>599</v>
      </c>
      <c r="F8" s="25">
        <v>12268</v>
      </c>
      <c r="G8" s="25">
        <v>906</v>
      </c>
      <c r="H8" s="25">
        <v>16253</v>
      </c>
      <c r="I8" s="25">
        <v>649</v>
      </c>
      <c r="J8" s="25">
        <v>7104</v>
      </c>
      <c r="K8" s="25">
        <v>17594</v>
      </c>
      <c r="L8" s="25">
        <v>125704</v>
      </c>
    </row>
    <row r="9" spans="1:12" ht="15" customHeight="1">
      <c r="A9" s="10" t="s">
        <v>71</v>
      </c>
      <c r="B9" s="7"/>
      <c r="C9" s="47">
        <v>18153</v>
      </c>
      <c r="D9" s="47">
        <v>137774</v>
      </c>
      <c r="E9" s="25">
        <v>596</v>
      </c>
      <c r="F9" s="25">
        <v>12281</v>
      </c>
      <c r="G9" s="25">
        <v>913</v>
      </c>
      <c r="H9" s="25">
        <v>16466</v>
      </c>
      <c r="I9" s="25">
        <v>653</v>
      </c>
      <c r="J9" s="25">
        <v>7154</v>
      </c>
      <c r="K9" s="25">
        <v>15991</v>
      </c>
      <c r="L9" s="25">
        <v>101873</v>
      </c>
    </row>
    <row r="10" spans="1:51" s="4" customFormat="1" ht="15" customHeight="1">
      <c r="A10" s="10" t="s">
        <v>72</v>
      </c>
      <c r="B10" s="7"/>
      <c r="C10" s="47">
        <v>18256</v>
      </c>
      <c r="D10" s="47">
        <v>138731</v>
      </c>
      <c r="E10" s="25">
        <v>599</v>
      </c>
      <c r="F10" s="25">
        <v>12315</v>
      </c>
      <c r="G10" s="25">
        <v>913</v>
      </c>
      <c r="H10" s="25">
        <v>16512</v>
      </c>
      <c r="I10" s="25">
        <v>653</v>
      </c>
      <c r="J10" s="25">
        <v>7176</v>
      </c>
      <c r="K10" s="25">
        <v>16090</v>
      </c>
      <c r="L10" s="25">
        <v>102729</v>
      </c>
      <c r="M10" s="2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13" ht="12.75" customHeight="1">
      <c r="A11" s="8"/>
      <c r="B11" s="2"/>
      <c r="C11" s="6"/>
      <c r="D11" s="6"/>
      <c r="E11" s="19"/>
      <c r="F11" s="19"/>
      <c r="G11" s="6"/>
      <c r="H11" s="6"/>
      <c r="I11" s="6"/>
      <c r="J11" s="6"/>
      <c r="K11" s="6"/>
      <c r="L11" s="6"/>
      <c r="M11" s="26"/>
    </row>
    <row r="12" spans="1:51" s="24" customFormat="1" ht="15" customHeight="1">
      <c r="A12" s="34" t="s">
        <v>73</v>
      </c>
      <c r="B12" s="35"/>
      <c r="C12" s="22">
        <v>18384</v>
      </c>
      <c r="D12" s="22">
        <v>139935</v>
      </c>
      <c r="E12" s="22">
        <v>599</v>
      </c>
      <c r="F12" s="22">
        <v>12335</v>
      </c>
      <c r="G12" s="22">
        <v>1008</v>
      </c>
      <c r="H12" s="22">
        <v>19303</v>
      </c>
      <c r="I12" s="22">
        <v>657</v>
      </c>
      <c r="J12" s="22">
        <v>7243</v>
      </c>
      <c r="K12" s="22">
        <v>16120</v>
      </c>
      <c r="L12" s="22">
        <v>101055</v>
      </c>
      <c r="M12" s="2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24" customFormat="1" ht="12.75" customHeight="1">
      <c r="A13" s="23"/>
      <c r="B13" s="3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24" customFormat="1" ht="15" customHeight="1">
      <c r="A14" s="37" t="s">
        <v>9</v>
      </c>
      <c r="B14" s="38"/>
      <c r="C14" s="23">
        <f>C23</f>
        <v>3867</v>
      </c>
      <c r="D14" s="23">
        <f aca="true" t="shared" si="0" ref="D14:L14">D23</f>
        <v>38002</v>
      </c>
      <c r="E14" s="23">
        <f t="shared" si="0"/>
        <v>110</v>
      </c>
      <c r="F14" s="23">
        <f t="shared" si="0"/>
        <v>3379</v>
      </c>
      <c r="G14" s="23">
        <f t="shared" si="0"/>
        <v>208</v>
      </c>
      <c r="H14" s="23">
        <f t="shared" si="0"/>
        <v>5485</v>
      </c>
      <c r="I14" s="23">
        <f t="shared" si="0"/>
        <v>68</v>
      </c>
      <c r="J14" s="23">
        <f t="shared" si="0"/>
        <v>1213</v>
      </c>
      <c r="K14" s="23">
        <f t="shared" si="0"/>
        <v>3481</v>
      </c>
      <c r="L14" s="23">
        <f t="shared" si="0"/>
        <v>27925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24" customFormat="1" ht="15" customHeight="1">
      <c r="A15" s="37" t="s">
        <v>10</v>
      </c>
      <c r="B15" s="38"/>
      <c r="C15" s="28">
        <f>C29+C31+C36+C51+C63</f>
        <v>2414</v>
      </c>
      <c r="D15" s="23">
        <f aca="true" t="shared" si="1" ref="D15:L15">D29+D31+D36+D51+D63</f>
        <v>16446</v>
      </c>
      <c r="E15" s="23">
        <f t="shared" si="1"/>
        <v>30</v>
      </c>
      <c r="F15" s="23">
        <f t="shared" si="1"/>
        <v>719</v>
      </c>
      <c r="G15" s="23">
        <f t="shared" si="1"/>
        <v>142</v>
      </c>
      <c r="H15" s="23">
        <f t="shared" si="1"/>
        <v>2230</v>
      </c>
      <c r="I15" s="23">
        <f t="shared" si="1"/>
        <v>100</v>
      </c>
      <c r="J15" s="23">
        <f t="shared" si="1"/>
        <v>1086</v>
      </c>
      <c r="K15" s="23">
        <f t="shared" si="1"/>
        <v>2142</v>
      </c>
      <c r="L15" s="23">
        <f t="shared" si="1"/>
        <v>12412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24" customFormat="1" ht="15" customHeight="1">
      <c r="A16" s="37" t="s">
        <v>11</v>
      </c>
      <c r="B16" s="38"/>
      <c r="C16" s="28">
        <f>C26+C27+C47+C64+C65</f>
        <v>1718</v>
      </c>
      <c r="D16" s="23">
        <f aca="true" t="shared" si="2" ref="D16:L16">D26+D27+D47+D64+D65</f>
        <v>11364</v>
      </c>
      <c r="E16" s="23">
        <f t="shared" si="2"/>
        <v>82</v>
      </c>
      <c r="F16" s="23">
        <f t="shared" si="2"/>
        <v>1286</v>
      </c>
      <c r="G16" s="23">
        <f t="shared" si="2"/>
        <v>92</v>
      </c>
      <c r="H16" s="23">
        <f t="shared" si="2"/>
        <v>1194</v>
      </c>
      <c r="I16" s="23">
        <f t="shared" si="2"/>
        <v>58</v>
      </c>
      <c r="J16" s="23">
        <f t="shared" si="2"/>
        <v>622</v>
      </c>
      <c r="K16" s="23">
        <f t="shared" si="2"/>
        <v>1488</v>
      </c>
      <c r="L16" s="23">
        <f t="shared" si="2"/>
        <v>8261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24" customFormat="1" ht="15" customHeight="1">
      <c r="A17" s="37" t="s">
        <v>12</v>
      </c>
      <c r="B17" s="38"/>
      <c r="C17" s="28">
        <f>C33+C35+C41+C44+C50+C57+C59</f>
        <v>2052</v>
      </c>
      <c r="D17" s="23">
        <f aca="true" t="shared" si="3" ref="D17:L17">D33+D35+D41+D44+D50+D57+D59</f>
        <v>14254</v>
      </c>
      <c r="E17" s="23">
        <f t="shared" si="3"/>
        <v>76</v>
      </c>
      <c r="F17" s="23">
        <f t="shared" si="3"/>
        <v>1531</v>
      </c>
      <c r="G17" s="23">
        <f t="shared" si="3"/>
        <v>102</v>
      </c>
      <c r="H17" s="23">
        <f t="shared" si="3"/>
        <v>1630</v>
      </c>
      <c r="I17" s="23">
        <f t="shared" si="3"/>
        <v>77</v>
      </c>
      <c r="J17" s="23">
        <f t="shared" si="3"/>
        <v>662</v>
      </c>
      <c r="K17" s="23">
        <f t="shared" si="3"/>
        <v>1794</v>
      </c>
      <c r="L17" s="23">
        <f t="shared" si="3"/>
        <v>10429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24" customFormat="1" ht="15" customHeight="1">
      <c r="A18" s="37" t="s">
        <v>13</v>
      </c>
      <c r="B18" s="38"/>
      <c r="C18" s="28">
        <f>C37+C48+C55</f>
        <v>1722</v>
      </c>
      <c r="D18" s="23">
        <f aca="true" t="shared" si="4" ref="D18:L18">D37+D48+D55</f>
        <v>11441</v>
      </c>
      <c r="E18" s="23">
        <f t="shared" si="4"/>
        <v>54</v>
      </c>
      <c r="F18" s="23">
        <f t="shared" si="4"/>
        <v>904</v>
      </c>
      <c r="G18" s="23">
        <f t="shared" si="4"/>
        <v>63</v>
      </c>
      <c r="H18" s="23">
        <f t="shared" si="4"/>
        <v>1279</v>
      </c>
      <c r="I18" s="23">
        <f t="shared" si="4"/>
        <v>41</v>
      </c>
      <c r="J18" s="23">
        <f t="shared" si="4"/>
        <v>491</v>
      </c>
      <c r="K18" s="23">
        <f t="shared" si="4"/>
        <v>1562</v>
      </c>
      <c r="L18" s="23">
        <f t="shared" si="4"/>
        <v>8766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24" customFormat="1" ht="15" customHeight="1">
      <c r="A19" s="37" t="s">
        <v>14</v>
      </c>
      <c r="B19" s="38"/>
      <c r="C19" s="28">
        <f>C39+C42+C43+C49+C54+C60+C71+C72+C73+C74</f>
        <v>2178</v>
      </c>
      <c r="D19" s="23">
        <f aca="true" t="shared" si="5" ref="D19:L19">D39+D42+D43+D49+D54+D60+D71+D72+D73+D74</f>
        <v>14024</v>
      </c>
      <c r="E19" s="23">
        <f t="shared" si="5"/>
        <v>115</v>
      </c>
      <c r="F19" s="23">
        <f t="shared" si="5"/>
        <v>1750</v>
      </c>
      <c r="G19" s="23">
        <f t="shared" si="5"/>
        <v>88</v>
      </c>
      <c r="H19" s="23">
        <f t="shared" si="5"/>
        <v>1219</v>
      </c>
      <c r="I19" s="23">
        <f t="shared" si="5"/>
        <v>138</v>
      </c>
      <c r="J19" s="23">
        <f t="shared" si="5"/>
        <v>1119</v>
      </c>
      <c r="K19" s="23">
        <f t="shared" si="5"/>
        <v>1835</v>
      </c>
      <c r="L19" s="23">
        <f t="shared" si="5"/>
        <v>9935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24" customFormat="1" ht="15" customHeight="1">
      <c r="A20" s="37" t="s">
        <v>15</v>
      </c>
      <c r="B20" s="38"/>
      <c r="C20" s="28">
        <f>C24+C30+C45+C53+C66</f>
        <v>2474</v>
      </c>
      <c r="D20" s="23">
        <f aca="true" t="shared" si="6" ref="D20:L20">D24+D30+D45+D53+D66</f>
        <v>20738</v>
      </c>
      <c r="E20" s="23">
        <f t="shared" si="6"/>
        <v>63</v>
      </c>
      <c r="F20" s="23">
        <f t="shared" si="6"/>
        <v>1132</v>
      </c>
      <c r="G20" s="23">
        <f t="shared" si="6"/>
        <v>156</v>
      </c>
      <c r="H20" s="23">
        <f t="shared" si="6"/>
        <v>3927</v>
      </c>
      <c r="I20" s="23">
        <f t="shared" si="6"/>
        <v>94</v>
      </c>
      <c r="J20" s="23">
        <f t="shared" si="6"/>
        <v>1239</v>
      </c>
      <c r="K20" s="23">
        <f t="shared" si="6"/>
        <v>2162</v>
      </c>
      <c r="L20" s="23">
        <f t="shared" si="6"/>
        <v>14440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4" customFormat="1" ht="15" customHeight="1">
      <c r="A21" s="37" t="s">
        <v>16</v>
      </c>
      <c r="B21" s="38"/>
      <c r="C21" s="28">
        <f>C25+C32+C38+C56+C61+C67+C69+C70</f>
        <v>1960</v>
      </c>
      <c r="D21" s="23">
        <f aca="true" t="shared" si="7" ref="D21:L21">D25+D32+D38+D56+D61+D67+D69+D70</f>
        <v>13673</v>
      </c>
      <c r="E21" s="23">
        <f t="shared" si="7"/>
        <v>66</v>
      </c>
      <c r="F21" s="23">
        <f t="shared" si="7"/>
        <v>1638</v>
      </c>
      <c r="G21" s="23">
        <f t="shared" si="7"/>
        <v>155</v>
      </c>
      <c r="H21" s="23">
        <f t="shared" si="7"/>
        <v>2337</v>
      </c>
      <c r="I21" s="23">
        <f t="shared" si="7"/>
        <v>80</v>
      </c>
      <c r="J21" s="23">
        <f t="shared" si="7"/>
        <v>809</v>
      </c>
      <c r="K21" s="23">
        <f t="shared" si="7"/>
        <v>1658</v>
      </c>
      <c r="L21" s="23">
        <f t="shared" si="7"/>
        <v>8886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17" customFormat="1" ht="12.75" customHeight="1">
      <c r="A22" s="39"/>
      <c r="B22" s="40"/>
      <c r="C22" s="29"/>
      <c r="D22" s="25"/>
      <c r="F22" s="43"/>
      <c r="G22" s="25"/>
      <c r="H22" s="25"/>
      <c r="I22" s="25"/>
      <c r="J22" s="25"/>
      <c r="K22" s="25"/>
      <c r="L22" s="2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17" customFormat="1" ht="15" customHeight="1">
      <c r="A23" s="39" t="s">
        <v>17</v>
      </c>
      <c r="B23" s="40"/>
      <c r="C23" s="29">
        <v>3867</v>
      </c>
      <c r="D23" s="25">
        <v>38002</v>
      </c>
      <c r="E23" s="44">
        <v>110</v>
      </c>
      <c r="F23" s="46">
        <v>3379</v>
      </c>
      <c r="G23" s="30">
        <v>208</v>
      </c>
      <c r="H23" s="49">
        <v>5485</v>
      </c>
      <c r="I23" s="30">
        <v>68</v>
      </c>
      <c r="J23" s="30">
        <v>1213</v>
      </c>
      <c r="K23" s="30">
        <v>3481</v>
      </c>
      <c r="L23" s="30">
        <v>27925</v>
      </c>
      <c r="M23" s="60"/>
      <c r="N23" s="6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17" customFormat="1" ht="15" customHeight="1">
      <c r="A24" s="39" t="s">
        <v>18</v>
      </c>
      <c r="B24" s="40"/>
      <c r="C24" s="29">
        <v>1731</v>
      </c>
      <c r="D24" s="25">
        <v>14643</v>
      </c>
      <c r="E24" s="44">
        <v>19</v>
      </c>
      <c r="F24" s="46">
        <v>531</v>
      </c>
      <c r="G24" s="30">
        <v>119</v>
      </c>
      <c r="H24" s="30">
        <v>3052</v>
      </c>
      <c r="I24" s="30">
        <v>52</v>
      </c>
      <c r="J24" s="30">
        <v>760</v>
      </c>
      <c r="K24" s="30">
        <v>1540</v>
      </c>
      <c r="L24" s="30">
        <v>10300</v>
      </c>
      <c r="M24" s="60"/>
      <c r="N24" s="60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17" customFormat="1" ht="15" customHeight="1">
      <c r="A25" s="39" t="s">
        <v>19</v>
      </c>
      <c r="B25" s="40"/>
      <c r="C25" s="29">
        <v>590</v>
      </c>
      <c r="D25" s="25">
        <v>3915</v>
      </c>
      <c r="E25" s="44">
        <v>15</v>
      </c>
      <c r="F25" s="46">
        <v>348</v>
      </c>
      <c r="G25" s="30">
        <v>43</v>
      </c>
      <c r="H25" s="30">
        <v>642</v>
      </c>
      <c r="I25" s="30">
        <v>22</v>
      </c>
      <c r="J25" s="30">
        <v>250</v>
      </c>
      <c r="K25" s="30">
        <v>509</v>
      </c>
      <c r="L25" s="30">
        <v>2675</v>
      </c>
      <c r="M25" s="60"/>
      <c r="N25" s="60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17" customFormat="1" ht="15" customHeight="1">
      <c r="A26" s="39" t="s">
        <v>20</v>
      </c>
      <c r="B26" s="40"/>
      <c r="C26" s="29">
        <v>644</v>
      </c>
      <c r="D26" s="25">
        <v>4665</v>
      </c>
      <c r="E26" s="44">
        <v>13</v>
      </c>
      <c r="F26" s="46">
        <v>283</v>
      </c>
      <c r="G26" s="30">
        <v>29</v>
      </c>
      <c r="H26" s="30">
        <v>580</v>
      </c>
      <c r="I26" s="30">
        <v>13</v>
      </c>
      <c r="J26" s="30">
        <v>225</v>
      </c>
      <c r="K26" s="30">
        <v>589</v>
      </c>
      <c r="L26" s="30">
        <v>3577</v>
      </c>
      <c r="M26" s="60"/>
      <c r="N26" s="6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17" customFormat="1" ht="15" customHeight="1">
      <c r="A27" s="39" t="s">
        <v>21</v>
      </c>
      <c r="B27" s="40"/>
      <c r="C27" s="29">
        <v>229</v>
      </c>
      <c r="D27" s="25">
        <v>1586</v>
      </c>
      <c r="E27" s="44">
        <v>18</v>
      </c>
      <c r="F27" s="46">
        <v>339</v>
      </c>
      <c r="G27" s="30">
        <v>7</v>
      </c>
      <c r="H27" s="30">
        <v>119</v>
      </c>
      <c r="I27" s="30">
        <v>3</v>
      </c>
      <c r="J27" s="30">
        <v>36</v>
      </c>
      <c r="K27" s="30">
        <v>202</v>
      </c>
      <c r="L27" s="30">
        <v>1091</v>
      </c>
      <c r="M27" s="60"/>
      <c r="N27" s="6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17" customFormat="1" ht="12.75" customHeight="1">
      <c r="A28" s="39"/>
      <c r="B28" s="40"/>
      <c r="C28" s="29"/>
      <c r="D28" s="25"/>
      <c r="E28" s="44"/>
      <c r="F28" s="46"/>
      <c r="G28" s="30"/>
      <c r="H28" s="30"/>
      <c r="I28" s="30"/>
      <c r="J28" s="30"/>
      <c r="K28" s="30"/>
      <c r="L28" s="30"/>
      <c r="M28" s="60"/>
      <c r="N28" s="6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17" customFormat="1" ht="15" customHeight="1">
      <c r="A29" s="39" t="s">
        <v>22</v>
      </c>
      <c r="B29" s="40"/>
      <c r="C29" s="29">
        <v>528</v>
      </c>
      <c r="D29" s="25">
        <v>4272</v>
      </c>
      <c r="E29" s="44">
        <v>9</v>
      </c>
      <c r="F29" s="46">
        <v>281</v>
      </c>
      <c r="G29" s="30">
        <v>19</v>
      </c>
      <c r="H29" s="30">
        <v>407</v>
      </c>
      <c r="I29" s="30">
        <v>24</v>
      </c>
      <c r="J29" s="30">
        <v>351</v>
      </c>
      <c r="K29" s="30">
        <v>476</v>
      </c>
      <c r="L29" s="30">
        <v>3232</v>
      </c>
      <c r="M29" s="60"/>
      <c r="N29" s="6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17" customFormat="1" ht="15" customHeight="1">
      <c r="A30" s="39" t="s">
        <v>23</v>
      </c>
      <c r="B30" s="40"/>
      <c r="C30" s="29">
        <v>165</v>
      </c>
      <c r="D30" s="25">
        <v>1333</v>
      </c>
      <c r="E30" s="44">
        <v>2</v>
      </c>
      <c r="F30" s="46">
        <v>78</v>
      </c>
      <c r="G30" s="30">
        <v>9</v>
      </c>
      <c r="H30" s="30">
        <v>251</v>
      </c>
      <c r="I30" s="30">
        <v>4</v>
      </c>
      <c r="J30" s="30">
        <v>60</v>
      </c>
      <c r="K30" s="30">
        <v>150</v>
      </c>
      <c r="L30" s="30">
        <v>943</v>
      </c>
      <c r="M30" s="60"/>
      <c r="N30" s="6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17" customFormat="1" ht="15" customHeight="1">
      <c r="A31" s="39" t="s">
        <v>24</v>
      </c>
      <c r="B31" s="40"/>
      <c r="C31" s="29">
        <v>927</v>
      </c>
      <c r="D31" s="25">
        <v>5523</v>
      </c>
      <c r="E31" s="44">
        <v>13</v>
      </c>
      <c r="F31" s="46">
        <v>251</v>
      </c>
      <c r="G31" s="30">
        <v>48</v>
      </c>
      <c r="H31" s="30">
        <v>633</v>
      </c>
      <c r="I31" s="30">
        <v>30</v>
      </c>
      <c r="J31" s="30">
        <v>265</v>
      </c>
      <c r="K31" s="30">
        <v>836</v>
      </c>
      <c r="L31" s="30">
        <v>4375</v>
      </c>
      <c r="M31" s="60"/>
      <c r="N31" s="60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17" customFormat="1" ht="15" customHeight="1">
      <c r="A32" s="39" t="s">
        <v>25</v>
      </c>
      <c r="B32" s="40"/>
      <c r="C32" s="29">
        <v>281</v>
      </c>
      <c r="D32" s="25">
        <v>2097</v>
      </c>
      <c r="E32" s="44">
        <v>9</v>
      </c>
      <c r="F32" s="46">
        <v>213</v>
      </c>
      <c r="G32" s="30">
        <v>28</v>
      </c>
      <c r="H32" s="30">
        <v>485</v>
      </c>
      <c r="I32" s="30">
        <v>10</v>
      </c>
      <c r="J32" s="30">
        <v>131</v>
      </c>
      <c r="K32" s="30">
        <v>234</v>
      </c>
      <c r="L32" s="30">
        <v>1268</v>
      </c>
      <c r="M32" s="60"/>
      <c r="N32" s="60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s="17" customFormat="1" ht="15" customHeight="1">
      <c r="A33" s="39" t="s">
        <v>26</v>
      </c>
      <c r="B33" s="40"/>
      <c r="C33" s="29">
        <v>211</v>
      </c>
      <c r="D33" s="25">
        <v>1638</v>
      </c>
      <c r="E33" s="44">
        <v>9</v>
      </c>
      <c r="F33" s="46">
        <v>234</v>
      </c>
      <c r="G33" s="30">
        <v>5</v>
      </c>
      <c r="H33" s="30">
        <v>112</v>
      </c>
      <c r="I33" s="30">
        <v>11</v>
      </c>
      <c r="J33" s="30">
        <v>83</v>
      </c>
      <c r="K33" s="30">
        <v>186</v>
      </c>
      <c r="L33" s="30">
        <v>1209</v>
      </c>
      <c r="M33" s="60"/>
      <c r="N33" s="60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7" customFormat="1" ht="12.75" customHeight="1">
      <c r="A34" s="39"/>
      <c r="B34" s="40"/>
      <c r="C34" s="29"/>
      <c r="D34" s="25"/>
      <c r="E34" s="44"/>
      <c r="F34" s="46"/>
      <c r="G34" s="30"/>
      <c r="H34" s="30"/>
      <c r="I34" s="30"/>
      <c r="J34" s="30"/>
      <c r="K34" s="30"/>
      <c r="L34" s="30"/>
      <c r="M34" s="60"/>
      <c r="N34" s="60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17" customFormat="1" ht="15" customHeight="1">
      <c r="A35" s="39" t="s">
        <v>27</v>
      </c>
      <c r="B35" s="40"/>
      <c r="C35" s="29">
        <v>728</v>
      </c>
      <c r="D35" s="25">
        <v>5008</v>
      </c>
      <c r="E35" s="44">
        <v>23</v>
      </c>
      <c r="F35" s="46">
        <v>496</v>
      </c>
      <c r="G35" s="30">
        <v>40</v>
      </c>
      <c r="H35" s="30">
        <v>520</v>
      </c>
      <c r="I35" s="30">
        <v>25</v>
      </c>
      <c r="J35" s="30">
        <v>209</v>
      </c>
      <c r="K35" s="30">
        <v>640</v>
      </c>
      <c r="L35" s="30">
        <v>3783</v>
      </c>
      <c r="M35" s="60"/>
      <c r="N35" s="60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s="17" customFormat="1" ht="15" customHeight="1">
      <c r="A36" s="39" t="s">
        <v>28</v>
      </c>
      <c r="B36" s="40"/>
      <c r="C36" s="29">
        <v>675</v>
      </c>
      <c r="D36" s="25">
        <v>4601</v>
      </c>
      <c r="E36" s="44">
        <v>6</v>
      </c>
      <c r="F36" s="46">
        <v>144</v>
      </c>
      <c r="G36" s="30">
        <v>55</v>
      </c>
      <c r="H36" s="30">
        <v>775</v>
      </c>
      <c r="I36" s="30">
        <v>32</v>
      </c>
      <c r="J36" s="30">
        <v>363</v>
      </c>
      <c r="K36" s="30">
        <v>581</v>
      </c>
      <c r="L36" s="30">
        <v>3320</v>
      </c>
      <c r="M36" s="60"/>
      <c r="N36" s="6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s="17" customFormat="1" ht="15" customHeight="1">
      <c r="A37" s="39" t="s">
        <v>29</v>
      </c>
      <c r="B37" s="40"/>
      <c r="C37" s="29">
        <v>606</v>
      </c>
      <c r="D37" s="25">
        <v>3781</v>
      </c>
      <c r="E37" s="44">
        <v>17</v>
      </c>
      <c r="F37" s="46">
        <v>256</v>
      </c>
      <c r="G37" s="30">
        <v>24</v>
      </c>
      <c r="H37" s="30">
        <v>430</v>
      </c>
      <c r="I37" s="30">
        <v>16</v>
      </c>
      <c r="J37" s="30">
        <v>186</v>
      </c>
      <c r="K37" s="30">
        <v>549</v>
      </c>
      <c r="L37" s="30">
        <v>2908</v>
      </c>
      <c r="M37" s="60"/>
      <c r="N37" s="6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s="17" customFormat="1" ht="15" customHeight="1">
      <c r="A38" s="39" t="s">
        <v>30</v>
      </c>
      <c r="B38" s="40"/>
      <c r="C38" s="29">
        <v>328</v>
      </c>
      <c r="D38" s="25">
        <v>2726</v>
      </c>
      <c r="E38" s="44">
        <v>14</v>
      </c>
      <c r="F38" s="46">
        <v>572</v>
      </c>
      <c r="G38" s="30">
        <v>36</v>
      </c>
      <c r="H38" s="30">
        <v>532</v>
      </c>
      <c r="I38" s="30">
        <v>18</v>
      </c>
      <c r="J38" s="30">
        <v>178</v>
      </c>
      <c r="K38" s="30">
        <v>260</v>
      </c>
      <c r="L38" s="30">
        <v>1443</v>
      </c>
      <c r="M38" s="60"/>
      <c r="N38" s="60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s="17" customFormat="1" ht="15" customHeight="1">
      <c r="A39" s="39" t="s">
        <v>31</v>
      </c>
      <c r="B39" s="40"/>
      <c r="C39" s="29">
        <v>335</v>
      </c>
      <c r="D39" s="25">
        <v>2423</v>
      </c>
      <c r="E39" s="44">
        <v>20</v>
      </c>
      <c r="F39" s="46">
        <v>390</v>
      </c>
      <c r="G39" s="30">
        <v>12</v>
      </c>
      <c r="H39" s="30">
        <v>118</v>
      </c>
      <c r="I39" s="30">
        <v>28</v>
      </c>
      <c r="J39" s="30">
        <v>226</v>
      </c>
      <c r="K39" s="30">
        <v>276</v>
      </c>
      <c r="L39" s="30">
        <v>1689</v>
      </c>
      <c r="M39" s="60"/>
      <c r="N39" s="60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s="17" customFormat="1" ht="12.75" customHeight="1">
      <c r="A40" s="39"/>
      <c r="B40" s="40"/>
      <c r="C40" s="29"/>
      <c r="D40" s="25"/>
      <c r="E40" s="44"/>
      <c r="F40" s="46"/>
      <c r="G40" s="30"/>
      <c r="H40" s="30"/>
      <c r="I40" s="30"/>
      <c r="J40" s="30"/>
      <c r="K40" s="30"/>
      <c r="L40" s="30"/>
      <c r="M40" s="60"/>
      <c r="N40" s="6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7" customFormat="1" ht="15" customHeight="1">
      <c r="A41" s="39" t="s">
        <v>32</v>
      </c>
      <c r="B41" s="40"/>
      <c r="C41" s="29">
        <v>321</v>
      </c>
      <c r="D41" s="25">
        <v>2292</v>
      </c>
      <c r="E41" s="44">
        <v>14</v>
      </c>
      <c r="F41" s="46">
        <v>329</v>
      </c>
      <c r="G41" s="30">
        <v>21</v>
      </c>
      <c r="H41" s="30">
        <v>330</v>
      </c>
      <c r="I41" s="30">
        <v>10</v>
      </c>
      <c r="J41" s="30">
        <v>72</v>
      </c>
      <c r="K41" s="30">
        <v>275</v>
      </c>
      <c r="L41" s="30">
        <v>1560</v>
      </c>
      <c r="M41" s="60"/>
      <c r="N41" s="6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17" customFormat="1" ht="15" customHeight="1">
      <c r="A42" s="39" t="s">
        <v>33</v>
      </c>
      <c r="B42" s="40"/>
      <c r="C42" s="29">
        <v>460</v>
      </c>
      <c r="D42" s="25">
        <v>3120</v>
      </c>
      <c r="E42" s="44">
        <v>49</v>
      </c>
      <c r="F42" s="46">
        <v>643</v>
      </c>
      <c r="G42" s="30">
        <v>10</v>
      </c>
      <c r="H42" s="30">
        <v>55</v>
      </c>
      <c r="I42" s="30">
        <v>31</v>
      </c>
      <c r="J42" s="30">
        <v>187</v>
      </c>
      <c r="K42" s="30">
        <v>370</v>
      </c>
      <c r="L42" s="30">
        <v>2234</v>
      </c>
      <c r="M42" s="60"/>
      <c r="N42" s="60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17" customFormat="1" ht="15" customHeight="1">
      <c r="A43" s="39" t="s">
        <v>34</v>
      </c>
      <c r="B43" s="40"/>
      <c r="C43" s="29">
        <v>226</v>
      </c>
      <c r="D43" s="25">
        <v>1619</v>
      </c>
      <c r="E43" s="44">
        <v>4</v>
      </c>
      <c r="F43" s="46">
        <v>122</v>
      </c>
      <c r="G43" s="30">
        <v>15</v>
      </c>
      <c r="H43" s="30">
        <v>309</v>
      </c>
      <c r="I43" s="30">
        <v>13</v>
      </c>
      <c r="J43" s="30">
        <v>221</v>
      </c>
      <c r="K43" s="30">
        <v>193</v>
      </c>
      <c r="L43" s="30">
        <v>967</v>
      </c>
      <c r="M43" s="60"/>
      <c r="N43" s="60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7" customFormat="1" ht="15" customHeight="1">
      <c r="A44" s="39" t="s">
        <v>35</v>
      </c>
      <c r="B44" s="40"/>
      <c r="C44" s="29">
        <v>224</v>
      </c>
      <c r="D44" s="25">
        <v>1478</v>
      </c>
      <c r="E44" s="44">
        <v>6</v>
      </c>
      <c r="F44" s="46">
        <v>101</v>
      </c>
      <c r="G44" s="30">
        <v>13</v>
      </c>
      <c r="H44" s="30">
        <v>235</v>
      </c>
      <c r="I44" s="30">
        <v>9</v>
      </c>
      <c r="J44" s="30">
        <v>75</v>
      </c>
      <c r="K44" s="30">
        <v>195</v>
      </c>
      <c r="L44" s="30">
        <v>1067</v>
      </c>
      <c r="M44" s="60"/>
      <c r="N44" s="60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s="17" customFormat="1" ht="15" customHeight="1">
      <c r="A45" s="39" t="s">
        <v>36</v>
      </c>
      <c r="B45" s="40"/>
      <c r="C45" s="29">
        <v>417</v>
      </c>
      <c r="D45" s="25">
        <v>3306</v>
      </c>
      <c r="E45" s="44">
        <v>39</v>
      </c>
      <c r="F45" s="46">
        <v>450</v>
      </c>
      <c r="G45" s="30">
        <v>20</v>
      </c>
      <c r="H45" s="30">
        <v>312</v>
      </c>
      <c r="I45" s="30">
        <v>27</v>
      </c>
      <c r="J45" s="30">
        <v>291</v>
      </c>
      <c r="K45" s="30">
        <v>331</v>
      </c>
      <c r="L45" s="30">
        <v>2253</v>
      </c>
      <c r="M45" s="60"/>
      <c r="N45" s="60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s="17" customFormat="1" ht="12.75" customHeight="1">
      <c r="A46" s="39"/>
      <c r="B46" s="40"/>
      <c r="C46" s="29"/>
      <c r="D46" s="25"/>
      <c r="E46" s="44"/>
      <c r="F46" s="46"/>
      <c r="G46" s="30"/>
      <c r="H46" s="30"/>
      <c r="I46" s="30"/>
      <c r="J46" s="30"/>
      <c r="K46" s="30"/>
      <c r="L46" s="30"/>
      <c r="M46" s="60"/>
      <c r="N46" s="60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17" customFormat="1" ht="15" customHeight="1">
      <c r="A47" s="39" t="s">
        <v>37</v>
      </c>
      <c r="B47" s="40"/>
      <c r="C47" s="29">
        <v>368</v>
      </c>
      <c r="D47" s="25">
        <v>2505</v>
      </c>
      <c r="E47" s="44">
        <v>16</v>
      </c>
      <c r="F47" s="46">
        <v>306</v>
      </c>
      <c r="G47" s="30">
        <v>26</v>
      </c>
      <c r="H47" s="30">
        <v>262</v>
      </c>
      <c r="I47" s="30">
        <v>2</v>
      </c>
      <c r="J47" s="30">
        <v>23</v>
      </c>
      <c r="K47" s="30">
        <v>325</v>
      </c>
      <c r="L47" s="30">
        <v>1915</v>
      </c>
      <c r="M47" s="60"/>
      <c r="N47" s="60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17" customFormat="1" ht="15" customHeight="1">
      <c r="A48" s="39" t="s">
        <v>38</v>
      </c>
      <c r="B48" s="40"/>
      <c r="C48" s="29">
        <v>216</v>
      </c>
      <c r="D48" s="25">
        <v>1213</v>
      </c>
      <c r="E48" s="44">
        <v>14</v>
      </c>
      <c r="F48" s="46">
        <v>164</v>
      </c>
      <c r="G48" s="30">
        <v>3</v>
      </c>
      <c r="H48" s="30">
        <v>37</v>
      </c>
      <c r="I48" s="30">
        <v>10</v>
      </c>
      <c r="J48" s="30">
        <v>71</v>
      </c>
      <c r="K48" s="30">
        <v>189</v>
      </c>
      <c r="L48" s="30">
        <v>941</v>
      </c>
      <c r="M48" s="60"/>
      <c r="N48" s="6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17" customFormat="1" ht="15" customHeight="1">
      <c r="A49" s="39" t="s">
        <v>39</v>
      </c>
      <c r="B49" s="40"/>
      <c r="C49" s="29">
        <v>300</v>
      </c>
      <c r="D49" s="25">
        <v>1700</v>
      </c>
      <c r="E49" s="44">
        <v>12</v>
      </c>
      <c r="F49" s="46">
        <v>164</v>
      </c>
      <c r="G49" s="30">
        <v>9</v>
      </c>
      <c r="H49" s="30">
        <v>116</v>
      </c>
      <c r="I49" s="30">
        <v>13</v>
      </c>
      <c r="J49" s="30">
        <v>75</v>
      </c>
      <c r="K49" s="30">
        <v>265</v>
      </c>
      <c r="L49" s="30">
        <v>1346</v>
      </c>
      <c r="M49" s="60"/>
      <c r="N49" s="60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s="17" customFormat="1" ht="15" customHeight="1">
      <c r="A50" s="39" t="s">
        <v>40</v>
      </c>
      <c r="B50" s="40"/>
      <c r="C50" s="29">
        <v>178</v>
      </c>
      <c r="D50" s="25">
        <v>1474</v>
      </c>
      <c r="E50" s="44">
        <v>5</v>
      </c>
      <c r="F50" s="46">
        <v>97</v>
      </c>
      <c r="G50" s="30">
        <v>11</v>
      </c>
      <c r="H50" s="30">
        <v>296</v>
      </c>
      <c r="I50" s="30">
        <v>8</v>
      </c>
      <c r="J50" s="30">
        <v>73</v>
      </c>
      <c r="K50" s="30">
        <v>154</v>
      </c>
      <c r="L50" s="30">
        <v>1008</v>
      </c>
      <c r="M50" s="60"/>
      <c r="N50" s="6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17" customFormat="1" ht="15" customHeight="1">
      <c r="A51" s="39" t="s">
        <v>41</v>
      </c>
      <c r="B51" s="40"/>
      <c r="C51" s="29">
        <v>206</v>
      </c>
      <c r="D51" s="25">
        <v>1563</v>
      </c>
      <c r="E51" s="59" t="s">
        <v>74</v>
      </c>
      <c r="F51" s="59" t="s">
        <v>74</v>
      </c>
      <c r="G51" s="30">
        <v>15</v>
      </c>
      <c r="H51" s="30">
        <v>381</v>
      </c>
      <c r="I51" s="30">
        <v>8</v>
      </c>
      <c r="J51" s="30">
        <v>62</v>
      </c>
      <c r="K51" s="30">
        <v>184</v>
      </c>
      <c r="L51" s="30">
        <v>1120</v>
      </c>
      <c r="M51" s="60"/>
      <c r="N51" s="60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7" customFormat="1" ht="12.75" customHeight="1">
      <c r="A52" s="39"/>
      <c r="B52" s="40"/>
      <c r="C52" s="29"/>
      <c r="D52" s="25"/>
      <c r="E52" s="44"/>
      <c r="F52" s="46"/>
      <c r="G52" s="30"/>
      <c r="H52" s="30"/>
      <c r="I52" s="30"/>
      <c r="J52" s="30"/>
      <c r="K52" s="30"/>
      <c r="L52" s="30"/>
      <c r="M52" s="60"/>
      <c r="N52" s="6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7" customFormat="1" ht="15" customHeight="1">
      <c r="A53" s="39" t="s">
        <v>42</v>
      </c>
      <c r="B53" s="40"/>
      <c r="C53" s="29">
        <v>107</v>
      </c>
      <c r="D53" s="25">
        <v>1062</v>
      </c>
      <c r="E53" s="44">
        <v>2</v>
      </c>
      <c r="F53" s="46">
        <v>52</v>
      </c>
      <c r="G53" s="30">
        <v>7</v>
      </c>
      <c r="H53" s="30">
        <v>276</v>
      </c>
      <c r="I53" s="30">
        <v>7</v>
      </c>
      <c r="J53" s="30">
        <v>93</v>
      </c>
      <c r="K53" s="30">
        <v>92</v>
      </c>
      <c r="L53" s="30">
        <v>642</v>
      </c>
      <c r="M53" s="60"/>
      <c r="N53" s="6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7" customFormat="1" ht="15" customHeight="1">
      <c r="A54" s="39" t="s">
        <v>43</v>
      </c>
      <c r="B54" s="40"/>
      <c r="C54" s="29">
        <v>186</v>
      </c>
      <c r="D54" s="25">
        <v>997</v>
      </c>
      <c r="E54" s="44">
        <v>6</v>
      </c>
      <c r="F54" s="46">
        <v>138</v>
      </c>
      <c r="G54" s="30">
        <v>6</v>
      </c>
      <c r="H54" s="30">
        <v>76</v>
      </c>
      <c r="I54" s="30">
        <v>11</v>
      </c>
      <c r="J54" s="30">
        <v>72</v>
      </c>
      <c r="K54" s="30">
        <v>163</v>
      </c>
      <c r="L54" s="30">
        <v>711</v>
      </c>
      <c r="M54" s="60"/>
      <c r="N54" s="6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7" customFormat="1" ht="15" customHeight="1">
      <c r="A55" s="39" t="s">
        <v>44</v>
      </c>
      <c r="B55" s="40"/>
      <c r="C55" s="29">
        <v>900</v>
      </c>
      <c r="D55" s="25">
        <v>6447</v>
      </c>
      <c r="E55" s="44">
        <v>23</v>
      </c>
      <c r="F55" s="46">
        <v>484</v>
      </c>
      <c r="G55" s="30">
        <v>36</v>
      </c>
      <c r="H55" s="30">
        <v>812</v>
      </c>
      <c r="I55" s="30">
        <v>15</v>
      </c>
      <c r="J55" s="30">
        <v>234</v>
      </c>
      <c r="K55" s="30">
        <v>824</v>
      </c>
      <c r="L55" s="30">
        <v>4917</v>
      </c>
      <c r="M55" s="60"/>
      <c r="N55" s="6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7" customFormat="1" ht="15" customHeight="1">
      <c r="A56" s="39" t="s">
        <v>45</v>
      </c>
      <c r="B56" s="40"/>
      <c r="C56" s="29">
        <v>221</v>
      </c>
      <c r="D56" s="25">
        <v>1660</v>
      </c>
      <c r="E56" s="44">
        <v>4</v>
      </c>
      <c r="F56" s="46">
        <v>163</v>
      </c>
      <c r="G56" s="30">
        <v>30</v>
      </c>
      <c r="H56" s="30">
        <v>463</v>
      </c>
      <c r="I56" s="30">
        <v>10</v>
      </c>
      <c r="J56" s="30">
        <v>74</v>
      </c>
      <c r="K56" s="30">
        <v>177</v>
      </c>
      <c r="L56" s="30">
        <v>959</v>
      </c>
      <c r="M56" s="60"/>
      <c r="N56" s="6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7" customFormat="1" ht="15" customHeight="1">
      <c r="A57" s="39" t="s">
        <v>46</v>
      </c>
      <c r="B57" s="40"/>
      <c r="C57" s="29">
        <v>187</v>
      </c>
      <c r="D57" s="25">
        <v>1109</v>
      </c>
      <c r="E57" s="44">
        <v>11</v>
      </c>
      <c r="F57" s="46">
        <v>195</v>
      </c>
      <c r="G57" s="30">
        <v>3</v>
      </c>
      <c r="H57" s="30">
        <v>52</v>
      </c>
      <c r="I57" s="30">
        <v>5</v>
      </c>
      <c r="J57" s="30">
        <v>53</v>
      </c>
      <c r="K57" s="30">
        <v>167</v>
      </c>
      <c r="L57" s="30">
        <v>809</v>
      </c>
      <c r="M57" s="60"/>
      <c r="N57" s="6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7" customFormat="1" ht="12.75" customHeight="1">
      <c r="A58" s="39"/>
      <c r="B58" s="40"/>
      <c r="C58" s="29"/>
      <c r="D58" s="25"/>
      <c r="E58" s="44"/>
      <c r="F58" s="46"/>
      <c r="G58" s="30"/>
      <c r="H58" s="30"/>
      <c r="I58" s="30"/>
      <c r="J58" s="30"/>
      <c r="K58" s="30"/>
      <c r="L58" s="30"/>
      <c r="M58" s="60"/>
      <c r="N58" s="6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7" customFormat="1" ht="15" customHeight="1">
      <c r="A59" s="39" t="s">
        <v>47</v>
      </c>
      <c r="B59" s="40"/>
      <c r="C59" s="29">
        <v>203</v>
      </c>
      <c r="D59" s="25">
        <v>1255</v>
      </c>
      <c r="E59" s="44">
        <v>8</v>
      </c>
      <c r="F59" s="46">
        <v>79</v>
      </c>
      <c r="G59" s="30">
        <v>9</v>
      </c>
      <c r="H59" s="30">
        <v>85</v>
      </c>
      <c r="I59" s="30">
        <v>9</v>
      </c>
      <c r="J59" s="30">
        <v>97</v>
      </c>
      <c r="K59" s="30">
        <v>177</v>
      </c>
      <c r="L59" s="30">
        <v>993</v>
      </c>
      <c r="M59" s="60"/>
      <c r="N59" s="6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7" customFormat="1" ht="15" customHeight="1">
      <c r="A60" s="39" t="s">
        <v>48</v>
      </c>
      <c r="B60" s="40"/>
      <c r="C60" s="29">
        <v>166</v>
      </c>
      <c r="D60" s="25">
        <v>1133</v>
      </c>
      <c r="E60" s="44">
        <v>4</v>
      </c>
      <c r="F60" s="46">
        <v>50</v>
      </c>
      <c r="G60" s="30">
        <v>5</v>
      </c>
      <c r="H60" s="30">
        <v>60</v>
      </c>
      <c r="I60" s="30">
        <v>7</v>
      </c>
      <c r="J60" s="30">
        <v>76</v>
      </c>
      <c r="K60" s="30">
        <v>150</v>
      </c>
      <c r="L60" s="30">
        <v>946</v>
      </c>
      <c r="M60" s="60"/>
      <c r="N60" s="6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7" customFormat="1" ht="15" customHeight="1">
      <c r="A61" s="39" t="s">
        <v>49</v>
      </c>
      <c r="B61" s="40"/>
      <c r="C61" s="29">
        <v>214</v>
      </c>
      <c r="D61" s="25">
        <v>1314</v>
      </c>
      <c r="E61" s="44">
        <v>8</v>
      </c>
      <c r="F61" s="46">
        <v>129</v>
      </c>
      <c r="G61" s="30">
        <v>5</v>
      </c>
      <c r="H61" s="30">
        <v>43</v>
      </c>
      <c r="I61" s="30">
        <v>8</v>
      </c>
      <c r="J61" s="30">
        <v>85</v>
      </c>
      <c r="K61" s="30">
        <v>194</v>
      </c>
      <c r="L61" s="30">
        <v>1057</v>
      </c>
      <c r="M61" s="60"/>
      <c r="N61" s="6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7" customFormat="1" ht="12.75" customHeight="1">
      <c r="A62" s="39"/>
      <c r="B62" s="40"/>
      <c r="C62" s="29"/>
      <c r="D62" s="25"/>
      <c r="E62" s="44"/>
      <c r="F62" s="46"/>
      <c r="G62" s="30"/>
      <c r="H62" s="30"/>
      <c r="I62" s="30"/>
      <c r="J62" s="30"/>
      <c r="K62" s="30"/>
      <c r="L62" s="30"/>
      <c r="M62" s="60"/>
      <c r="N62" s="6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7" customFormat="1" ht="15" customHeight="1">
      <c r="A63" s="39" t="s">
        <v>50</v>
      </c>
      <c r="B63" s="40"/>
      <c r="C63" s="29">
        <v>78</v>
      </c>
      <c r="D63" s="25">
        <v>487</v>
      </c>
      <c r="E63" s="44">
        <v>2</v>
      </c>
      <c r="F63" s="46">
        <v>43</v>
      </c>
      <c r="G63" s="30">
        <v>5</v>
      </c>
      <c r="H63" s="30">
        <v>34</v>
      </c>
      <c r="I63" s="30">
        <v>6</v>
      </c>
      <c r="J63" s="30">
        <v>45</v>
      </c>
      <c r="K63" s="30">
        <v>65</v>
      </c>
      <c r="L63" s="30">
        <v>365</v>
      </c>
      <c r="M63" s="60"/>
      <c r="N63" s="6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7" customFormat="1" ht="15" customHeight="1">
      <c r="A64" s="39" t="s">
        <v>51</v>
      </c>
      <c r="B64" s="40"/>
      <c r="C64" s="29">
        <v>175</v>
      </c>
      <c r="D64" s="25">
        <v>1065</v>
      </c>
      <c r="E64" s="44">
        <v>9</v>
      </c>
      <c r="F64" s="46">
        <v>96</v>
      </c>
      <c r="G64" s="30">
        <v>11</v>
      </c>
      <c r="H64" s="30">
        <v>86</v>
      </c>
      <c r="I64" s="30">
        <v>9</v>
      </c>
      <c r="J64" s="30">
        <v>79</v>
      </c>
      <c r="K64" s="30">
        <v>146</v>
      </c>
      <c r="L64" s="30">
        <v>803</v>
      </c>
      <c r="M64" s="60"/>
      <c r="N64" s="60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s="17" customFormat="1" ht="15" customHeight="1">
      <c r="A65" s="39" t="s">
        <v>52</v>
      </c>
      <c r="B65" s="40"/>
      <c r="C65" s="29">
        <v>302</v>
      </c>
      <c r="D65" s="25">
        <v>1543</v>
      </c>
      <c r="E65" s="44">
        <v>26</v>
      </c>
      <c r="F65" s="46">
        <v>262</v>
      </c>
      <c r="G65" s="30">
        <v>19</v>
      </c>
      <c r="H65" s="30">
        <v>147</v>
      </c>
      <c r="I65" s="30">
        <v>31</v>
      </c>
      <c r="J65" s="30">
        <v>259</v>
      </c>
      <c r="K65" s="30">
        <v>226</v>
      </c>
      <c r="L65" s="30">
        <v>875</v>
      </c>
      <c r="M65" s="60"/>
      <c r="N65" s="60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s="17" customFormat="1" ht="15" customHeight="1">
      <c r="A66" s="39" t="s">
        <v>53</v>
      </c>
      <c r="B66" s="40"/>
      <c r="C66" s="29">
        <v>54</v>
      </c>
      <c r="D66" s="25">
        <v>394</v>
      </c>
      <c r="E66" s="44">
        <v>1</v>
      </c>
      <c r="F66" s="46">
        <v>21</v>
      </c>
      <c r="G66" s="30">
        <v>1</v>
      </c>
      <c r="H66" s="30">
        <v>36</v>
      </c>
      <c r="I66" s="30">
        <v>4</v>
      </c>
      <c r="J66" s="30">
        <v>35</v>
      </c>
      <c r="K66" s="30">
        <v>49</v>
      </c>
      <c r="L66" s="30">
        <v>302</v>
      </c>
      <c r="M66" s="60"/>
      <c r="N66" s="60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s="17" customFormat="1" ht="15" customHeight="1">
      <c r="A67" s="39" t="s">
        <v>54</v>
      </c>
      <c r="B67" s="40"/>
      <c r="C67" s="29">
        <v>141</v>
      </c>
      <c r="D67" s="25">
        <v>911</v>
      </c>
      <c r="E67" s="44">
        <v>7</v>
      </c>
      <c r="F67" s="46">
        <v>89</v>
      </c>
      <c r="G67" s="30">
        <v>4</v>
      </c>
      <c r="H67" s="30">
        <v>43</v>
      </c>
      <c r="I67" s="30">
        <v>1</v>
      </c>
      <c r="J67" s="30">
        <v>14</v>
      </c>
      <c r="K67" s="30">
        <v>129</v>
      </c>
      <c r="L67" s="30">
        <v>765</v>
      </c>
      <c r="M67" s="60"/>
      <c r="N67" s="60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s="17" customFormat="1" ht="12.75" customHeight="1">
      <c r="A68" s="39"/>
      <c r="B68" s="40"/>
      <c r="C68" s="29"/>
      <c r="D68" s="25"/>
      <c r="E68" s="44"/>
      <c r="F68" s="46"/>
      <c r="G68" s="30"/>
      <c r="H68" s="30"/>
      <c r="I68" s="30"/>
      <c r="J68" s="30"/>
      <c r="K68" s="30"/>
      <c r="L68" s="30"/>
      <c r="M68" s="60"/>
      <c r="N68" s="6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7" customFormat="1" ht="15" customHeight="1">
      <c r="A69" s="39" t="s">
        <v>55</v>
      </c>
      <c r="B69" s="40"/>
      <c r="C69" s="29">
        <v>35</v>
      </c>
      <c r="D69" s="25">
        <v>230</v>
      </c>
      <c r="E69" s="50">
        <v>0</v>
      </c>
      <c r="F69" s="46">
        <v>6</v>
      </c>
      <c r="G69" s="30">
        <v>3</v>
      </c>
      <c r="H69" s="30">
        <v>66</v>
      </c>
      <c r="I69" s="30">
        <v>2</v>
      </c>
      <c r="J69" s="30">
        <v>14</v>
      </c>
      <c r="K69" s="30">
        <v>29</v>
      </c>
      <c r="L69" s="30">
        <v>144</v>
      </c>
      <c r="M69" s="60"/>
      <c r="N69" s="6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s="17" customFormat="1" ht="15" customHeight="1">
      <c r="A70" s="39" t="s">
        <v>56</v>
      </c>
      <c r="B70" s="40"/>
      <c r="C70" s="29">
        <v>150</v>
      </c>
      <c r="D70" s="25">
        <v>820</v>
      </c>
      <c r="E70" s="44">
        <v>9</v>
      </c>
      <c r="F70" s="46">
        <v>118</v>
      </c>
      <c r="G70" s="30">
        <v>6</v>
      </c>
      <c r="H70" s="30">
        <v>63</v>
      </c>
      <c r="I70" s="30">
        <v>9</v>
      </c>
      <c r="J70" s="30">
        <v>63</v>
      </c>
      <c r="K70" s="30">
        <v>126</v>
      </c>
      <c r="L70" s="30">
        <v>575</v>
      </c>
      <c r="M70" s="60"/>
      <c r="N70" s="60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s="17" customFormat="1" ht="15" customHeight="1">
      <c r="A71" s="39" t="s">
        <v>57</v>
      </c>
      <c r="B71" s="40"/>
      <c r="C71" s="29">
        <v>85</v>
      </c>
      <c r="D71" s="25">
        <v>520</v>
      </c>
      <c r="E71" s="44">
        <v>5</v>
      </c>
      <c r="F71" s="46">
        <v>39</v>
      </c>
      <c r="G71" s="30">
        <v>8</v>
      </c>
      <c r="H71" s="30">
        <v>86</v>
      </c>
      <c r="I71" s="30">
        <v>2</v>
      </c>
      <c r="J71" s="30">
        <v>21</v>
      </c>
      <c r="K71" s="30">
        <v>70</v>
      </c>
      <c r="L71" s="30">
        <v>374</v>
      </c>
      <c r="M71" s="60"/>
      <c r="N71" s="60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s="17" customFormat="1" ht="15" customHeight="1">
      <c r="A72" s="39" t="s">
        <v>58</v>
      </c>
      <c r="B72" s="40"/>
      <c r="C72" s="29">
        <v>174</v>
      </c>
      <c r="D72" s="25">
        <v>826</v>
      </c>
      <c r="E72" s="44">
        <v>3</v>
      </c>
      <c r="F72" s="46">
        <v>32</v>
      </c>
      <c r="G72" s="30">
        <v>7</v>
      </c>
      <c r="H72" s="30">
        <v>58</v>
      </c>
      <c r="I72" s="30">
        <v>13</v>
      </c>
      <c r="J72" s="30">
        <v>87</v>
      </c>
      <c r="K72" s="30">
        <v>150</v>
      </c>
      <c r="L72" s="30">
        <v>649</v>
      </c>
      <c r="M72" s="60"/>
      <c r="N72" s="60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s="17" customFormat="1" ht="15" customHeight="1">
      <c r="A73" s="39" t="s">
        <v>59</v>
      </c>
      <c r="B73" s="40"/>
      <c r="C73" s="29">
        <v>79</v>
      </c>
      <c r="D73" s="25">
        <v>438</v>
      </c>
      <c r="E73" s="44">
        <v>7</v>
      </c>
      <c r="F73" s="46">
        <v>51</v>
      </c>
      <c r="G73" s="30">
        <v>1</v>
      </c>
      <c r="H73" s="30">
        <v>7</v>
      </c>
      <c r="I73" s="30">
        <v>16</v>
      </c>
      <c r="J73" s="30">
        <v>124</v>
      </c>
      <c r="K73" s="30">
        <v>55</v>
      </c>
      <c r="L73" s="30">
        <v>257</v>
      </c>
      <c r="M73" s="60"/>
      <c r="N73" s="60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s="17" customFormat="1" ht="15" customHeight="1">
      <c r="A74" s="39" t="s">
        <v>60</v>
      </c>
      <c r="B74" s="40"/>
      <c r="C74" s="29">
        <v>167</v>
      </c>
      <c r="D74" s="25">
        <v>1248</v>
      </c>
      <c r="E74" s="44">
        <v>5</v>
      </c>
      <c r="F74" s="46">
        <v>121</v>
      </c>
      <c r="G74" s="30">
        <v>15</v>
      </c>
      <c r="H74" s="30">
        <v>334</v>
      </c>
      <c r="I74" s="30">
        <v>4</v>
      </c>
      <c r="J74" s="30">
        <v>30</v>
      </c>
      <c r="K74" s="30">
        <v>143</v>
      </c>
      <c r="L74" s="30">
        <v>762</v>
      </c>
      <c r="M74" s="60"/>
      <c r="N74" s="6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s="13" customFormat="1" ht="3.75" customHeight="1">
      <c r="A75" s="41"/>
      <c r="B75" s="42"/>
      <c r="C75" s="31"/>
      <c r="D75" s="32"/>
      <c r="E75" s="45" t="s">
        <v>66</v>
      </c>
      <c r="F75" s="45" t="s">
        <v>66</v>
      </c>
      <c r="G75" s="33" t="s">
        <v>66</v>
      </c>
      <c r="H75" s="33" t="s">
        <v>67</v>
      </c>
      <c r="I75" s="33" t="s">
        <v>67</v>
      </c>
      <c r="J75" s="33" t="s">
        <v>67</v>
      </c>
      <c r="K75" s="33" t="s">
        <v>66</v>
      </c>
      <c r="L75" s="33" t="s">
        <v>66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12" ht="15.75" customHeight="1">
      <c r="A76" s="14" t="s">
        <v>68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3.5"/>
    <row r="78" ht="13.5">
      <c r="E78" s="26"/>
    </row>
    <row r="79" ht="13.5"/>
    <row r="80" ht="13.5"/>
    <row r="81" ht="19.5" customHeight="1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</sheetData>
  <mergeCells count="1">
    <mergeCell ref="A4:B5"/>
  </mergeCells>
  <printOptions/>
  <pageMargins left="0.5905511811023623" right="0.55" top="0.5905511811023623" bottom="0.5905511811023623" header="0" footer="0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2005-11-30T05:16:12Z</cp:lastPrinted>
  <dcterms:created xsi:type="dcterms:W3CDTF">1997-10-13T04:14:24Z</dcterms:created>
  <dcterms:modified xsi:type="dcterms:W3CDTF">2006-03-24T05:48:28Z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-1939564390</vt:i4>
  </property>
  <property fmtid="{D5CDD505-2E9C-101B-9397-08002B2CF9AE}" pid="3" name="_EmailSubject">
    <vt:lpwstr>大阪府統計年鑑の原稿について</vt:lpwstr>
  </property>
  <property fmtid="{D5CDD505-2E9C-101B-9397-08002B2CF9AE}" pid="4" name="_AuthorEmail">
    <vt:lpwstr>TatebeK@mbox.pref.osaka.jp</vt:lpwstr>
  </property>
  <property fmtid="{D5CDD505-2E9C-101B-9397-08002B2CF9AE}" pid="5" name="_AuthorEmailDisplayName">
    <vt:lpwstr>建部 広造</vt:lpwstr>
  </property>
  <property fmtid="{D5CDD505-2E9C-101B-9397-08002B2CF9AE}" pid="6" name="_PreviousAdHocReviewCycleID">
    <vt:i4>2004265254</vt:i4>
  </property>
  <property fmtid="{D5CDD505-2E9C-101B-9397-08002B2CF9AE}" pid="7" name="_ReviewingToolsShownOnce">
    <vt:lpwstr/>
  </property>
</Properties>
</file>