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960" windowWidth="7710" windowHeight="4530" tabRatio="592" activeTab="0"/>
  </bookViews>
  <sheets>
    <sheet name="n-20-3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<sst xmlns="http://schemas.openxmlformats.org/spreadsheetml/2006/main" count="55" uniqueCount="46">
  <si>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      第３１表</t>
  </si>
  <si>
    <t>（各年５月１日現在）</t>
  </si>
  <si>
    <t>卒業者総数</t>
  </si>
  <si>
    <t xml:space="preserve"> </t>
  </si>
  <si>
    <t>学 校 種 別</t>
  </si>
  <si>
    <t>就職者</t>
  </si>
  <si>
    <t>(３月卒業者)</t>
  </si>
  <si>
    <t>等入学者</t>
  </si>
  <si>
    <t>(現役進学率)</t>
  </si>
  <si>
    <t>人</t>
  </si>
  <si>
    <t>％</t>
  </si>
  <si>
    <t>中</t>
  </si>
  <si>
    <t>学</t>
  </si>
  <si>
    <t>部</t>
  </si>
  <si>
    <t>養護学校</t>
  </si>
  <si>
    <t>高</t>
  </si>
  <si>
    <t>等</t>
  </si>
  <si>
    <t>左記 Ａ，Ｂ，Ｃ のうち</t>
  </si>
  <si>
    <t>ア）　進  学  者</t>
  </si>
  <si>
    <t>専修学校</t>
  </si>
  <si>
    <t>公共職業能</t>
  </si>
  <si>
    <t>左記以</t>
  </si>
  <si>
    <t>死亡・</t>
  </si>
  <si>
    <t>就職している者（再掲）</t>
  </si>
  <si>
    <t>進　学　率</t>
  </si>
  <si>
    <r>
      <t>就 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</si>
  <si>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>力開発施設</t>
  </si>
  <si>
    <t>外の者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</si>
  <si>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</si>
  <si>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</si>
  <si>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</si>
  <si>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</si>
  <si>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盲学校</t>
  </si>
  <si>
    <t>聾学校</t>
  </si>
  <si>
    <t>Ａ</t>
  </si>
  <si>
    <t>Ｂ</t>
  </si>
  <si>
    <t>Ｃ</t>
  </si>
  <si>
    <t>不詳の者</t>
  </si>
  <si>
    <t xml:space="preserve">        ア）（  ）内は、中学部については高等学校（本科）通信制課程、高等部については大学・短期大学通信教育部への進学者を除く。</t>
  </si>
  <si>
    <r>
      <t>平成</t>
    </r>
    <r>
      <rPr>
        <sz val="11"/>
        <rFont val="ＭＳ 明朝"/>
        <family val="1"/>
      </rPr>
      <t>14</t>
    </r>
    <r>
      <rPr>
        <sz val="11"/>
        <rFont val="ＭＳ 明朝"/>
        <family val="1"/>
      </rPr>
      <t>年３月</t>
    </r>
  </si>
  <si>
    <t xml:space="preserve">    15</t>
  </si>
  <si>
    <t xml:space="preserve">    16</t>
  </si>
  <si>
    <t>平成18年３月</t>
  </si>
  <si>
    <t xml:space="preserve">    17</t>
  </si>
  <si>
    <t xml:space="preserve">  資  料    大阪府総務部統計課「大阪の学校統計」</t>
  </si>
  <si>
    <r>
      <t>(</t>
    </r>
    <r>
      <rPr>
        <sz val="11"/>
        <rFont val="ＭＳ 明朝"/>
        <family val="1"/>
      </rPr>
      <t>-)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</si>
</sst>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\･0;&quot;△&quot;#\ ##0\･0;\-"/>
    <numFmt numFmtId="178" formatCode="\(##0\);\(&quot;△&quot;##0\);\-"/>
    <numFmt numFmtId="179" formatCode="\(\ ##0\);\(&quot;△&quot;\ ##0\);\-"/>
    <numFmt numFmtId="180" formatCode="#\ ##0.0;&quot;△&quot;#\ ##0.0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 quotePrefix="1">
      <alignment horizontal="center" vertical="center"/>
      <protection/>
    </xf>
    <xf numFmtId="0" fontId="8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 quotePrefix="1">
      <alignment vertical="center"/>
      <protection/>
    </xf>
    <xf numFmtId="0" fontId="9" fillId="0" borderId="0" xfId="0" applyFont="1" applyBorder="1" applyAlignment="1" applyProtection="1" quotePrefix="1">
      <alignment vertical="center"/>
      <protection/>
    </xf>
    <xf numFmtId="0" fontId="9" fillId="0" borderId="2" xfId="0" applyFont="1" applyBorder="1" applyAlignment="1" applyProtection="1">
      <alignment horizontal="center" vertical="top"/>
      <protection/>
    </xf>
    <xf numFmtId="0" fontId="0" fillId="0" borderId="5" xfId="0" applyBorder="1" applyAlignment="1" applyProtection="1" quotePrefix="1">
      <alignment horizontal="lef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178" fontId="0" fillId="0" borderId="9" xfId="0" applyNumberFormat="1" applyFont="1" applyBorder="1" applyAlignment="1" applyProtection="1">
      <alignment horizontal="right"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8" fontId="0" fillId="0" borderId="0" xfId="0" applyNumberFormat="1" applyFont="1" applyAlignment="1" applyProtection="1">
      <alignment horizontal="right" vertical="center"/>
      <protection/>
    </xf>
    <xf numFmtId="180" fontId="0" fillId="0" borderId="0" xfId="0" applyNumberFormat="1" applyFont="1" applyAlignment="1" applyProtection="1" quotePrefix="1">
      <alignment horizontal="right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righ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 quotePrefix="1">
      <alignment horizontal="distributed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>
      <alignment horizontal="right" vertical="top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180" fontId="0" fillId="0" borderId="4" xfId="0" applyNumberFormat="1" applyFont="1" applyFill="1" applyBorder="1" applyAlignment="1" applyProtection="1" quotePrefix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9" xfId="0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/>
      <protection/>
    </xf>
    <xf numFmtId="180" fontId="4" fillId="0" borderId="0" xfId="0" applyNumberFormat="1" applyFont="1" applyFill="1" applyAlignment="1" applyProtection="1">
      <alignment vertical="center"/>
      <protection/>
    </xf>
    <xf numFmtId="180" fontId="4" fillId="0" borderId="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 quotePrefix="1">
      <alignment horizontal="right" vertical="center"/>
      <protection/>
    </xf>
    <xf numFmtId="180" fontId="4" fillId="0" borderId="0" xfId="0" applyNumberFormat="1" applyFont="1" applyFill="1" applyAlignment="1" applyProtection="1" quotePrefix="1">
      <alignment horizontal="righ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 quotePrefix="1">
      <alignment horizontal="right" vertical="center"/>
      <protection/>
    </xf>
    <xf numFmtId="180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76200</xdr:rowOff>
    </xdr:from>
    <xdr:to>
      <xdr:col>1</xdr:col>
      <xdr:colOff>85725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3850" y="20669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76200</xdr:rowOff>
    </xdr:from>
    <xdr:to>
      <xdr:col>1</xdr:col>
      <xdr:colOff>152400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23850" y="206692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104775</xdr:rowOff>
    </xdr:from>
    <xdr:to>
      <xdr:col>1</xdr:col>
      <xdr:colOff>142875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23850" y="342900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85725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23850" y="383857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76200</xdr:rowOff>
    </xdr:from>
    <xdr:to>
      <xdr:col>1</xdr:col>
      <xdr:colOff>152400</xdr:colOff>
      <xdr:row>18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323850" y="3838575"/>
          <a:ext cx="7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104775</xdr:rowOff>
    </xdr:from>
    <xdr:to>
      <xdr:col>1</xdr:col>
      <xdr:colOff>142875</xdr:colOff>
      <xdr:row>25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23850" y="52006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381000</xdr:colOff>
      <xdr:row>0</xdr:row>
      <xdr:rowOff>0</xdr:rowOff>
    </xdr:from>
    <xdr:ext cx="6791325" cy="352425"/>
    <xdr:sp>
      <xdr:nvSpPr>
        <xdr:cNvPr id="7" name="TextBox 9"/>
        <xdr:cNvSpPr txBox="1">
          <a:spLocks noChangeArrowheads="1"/>
        </xdr:cNvSpPr>
      </xdr:nvSpPr>
      <xdr:spPr>
        <a:xfrm>
          <a:off x="3238500" y="0"/>
          <a:ext cx="6791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進路別盲学校、聾学校及び養護学校の卒業者数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" style="15" customWidth="1"/>
    <col min="2" max="2" width="1.8984375" style="15" customWidth="1"/>
    <col min="3" max="3" width="12.69921875" style="15" customWidth="1"/>
    <col min="4" max="4" width="12.8984375" style="65" customWidth="1"/>
    <col min="5" max="5" width="9.8984375" style="15" customWidth="1"/>
    <col min="6" max="6" width="9.5" style="15" customWidth="1"/>
    <col min="7" max="7" width="9.09765625" style="15" customWidth="1"/>
    <col min="8" max="8" width="9.59765625" style="15" customWidth="1"/>
    <col min="9" max="9" width="8.19921875" style="15" customWidth="1"/>
    <col min="10" max="10" width="8" style="15" customWidth="1"/>
    <col min="11" max="11" width="9" style="15" customWidth="1"/>
    <col min="12" max="14" width="6.19921875" style="15" customWidth="1"/>
    <col min="15" max="15" width="10.59765625" style="15" customWidth="1"/>
    <col min="16" max="16" width="8.5" style="15" customWidth="1"/>
    <col min="17" max="16384" width="9" style="15" customWidth="1"/>
  </cols>
  <sheetData>
    <row r="1" spans="1:15" s="16" customFormat="1" ht="21.75" customHeight="1">
      <c r="A1" s="3" t="s">
        <v>0</v>
      </c>
      <c r="C1" s="15"/>
      <c r="D1" s="65"/>
      <c r="E1" s="4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="16" customFormat="1" ht="24" customHeight="1">
      <c r="D2" s="66"/>
    </row>
    <row r="3" spans="1:4" s="55" customFormat="1" ht="12" customHeight="1">
      <c r="A3" s="54" t="s">
        <v>38</v>
      </c>
      <c r="D3" s="67"/>
    </row>
    <row r="4" spans="4:16" s="55" customFormat="1" ht="15" customHeight="1" thickBot="1">
      <c r="D4" s="67"/>
      <c r="P4" s="56" t="s">
        <v>1</v>
      </c>
    </row>
    <row r="5" spans="1:16" ht="17.25" customHeight="1">
      <c r="A5" s="19"/>
      <c r="B5" s="19"/>
      <c r="C5" s="20"/>
      <c r="D5" s="68"/>
      <c r="E5" s="48" t="s">
        <v>34</v>
      </c>
      <c r="F5" s="23"/>
      <c r="G5" s="5" t="s">
        <v>35</v>
      </c>
      <c r="H5" s="5" t="s">
        <v>36</v>
      </c>
      <c r="I5" s="22"/>
      <c r="J5" s="22" t="s">
        <v>3</v>
      </c>
      <c r="K5" s="24"/>
      <c r="L5" s="85" t="s">
        <v>17</v>
      </c>
      <c r="M5" s="86"/>
      <c r="N5" s="87"/>
      <c r="O5" s="21"/>
      <c r="P5" s="22"/>
    </row>
    <row r="6" spans="1:16" ht="17.25" customHeight="1">
      <c r="A6" s="88" t="s">
        <v>4</v>
      </c>
      <c r="B6" s="88"/>
      <c r="C6" s="89"/>
      <c r="D6" s="90" t="s">
        <v>2</v>
      </c>
      <c r="E6" s="84" t="s">
        <v>18</v>
      </c>
      <c r="F6" s="89"/>
      <c r="G6" s="6" t="s">
        <v>19</v>
      </c>
      <c r="H6" s="49" t="s">
        <v>20</v>
      </c>
      <c r="I6" s="91" t="s">
        <v>5</v>
      </c>
      <c r="J6" s="26" t="s">
        <v>21</v>
      </c>
      <c r="K6" s="50" t="s">
        <v>22</v>
      </c>
      <c r="L6" s="9" t="s">
        <v>23</v>
      </c>
      <c r="M6" s="10"/>
      <c r="N6" s="11"/>
      <c r="O6" s="83" t="s">
        <v>24</v>
      </c>
      <c r="P6" s="84" t="s">
        <v>25</v>
      </c>
    </row>
    <row r="7" spans="1:16" ht="17.25" customHeight="1">
      <c r="A7" s="88"/>
      <c r="B7" s="88"/>
      <c r="C7" s="89"/>
      <c r="D7" s="90"/>
      <c r="E7" s="84"/>
      <c r="F7" s="89"/>
      <c r="G7" s="6" t="s">
        <v>7</v>
      </c>
      <c r="H7" s="49" t="s">
        <v>26</v>
      </c>
      <c r="I7" s="91"/>
      <c r="J7" s="26" t="s">
        <v>27</v>
      </c>
      <c r="K7" s="51" t="s">
        <v>37</v>
      </c>
      <c r="L7" s="26"/>
      <c r="M7" s="52"/>
      <c r="N7" s="53"/>
      <c r="O7" s="83"/>
      <c r="P7" s="84"/>
    </row>
    <row r="8" spans="3:16" ht="17.25" customHeight="1">
      <c r="C8" s="28"/>
      <c r="D8" s="69" t="s">
        <v>6</v>
      </c>
      <c r="E8" s="27"/>
      <c r="F8" s="25"/>
      <c r="G8" s="8"/>
      <c r="H8" s="49" t="s">
        <v>28</v>
      </c>
      <c r="I8" s="27"/>
      <c r="J8" s="27"/>
      <c r="K8" s="27"/>
      <c r="L8" s="12" t="s">
        <v>29</v>
      </c>
      <c r="M8" s="12" t="s">
        <v>30</v>
      </c>
      <c r="N8" s="12" t="s">
        <v>31</v>
      </c>
      <c r="O8" s="7" t="s">
        <v>8</v>
      </c>
      <c r="P8" s="27"/>
    </row>
    <row r="9" spans="1:16" s="16" customFormat="1" ht="15" customHeight="1">
      <c r="A9" s="29"/>
      <c r="B9" s="29"/>
      <c r="C9" s="30"/>
      <c r="D9" s="70" t="s">
        <v>9</v>
      </c>
      <c r="E9" s="31"/>
      <c r="F9" s="32"/>
      <c r="G9" s="31"/>
      <c r="H9" s="31"/>
      <c r="I9" s="31"/>
      <c r="J9" s="31"/>
      <c r="K9" s="31"/>
      <c r="L9" s="31"/>
      <c r="M9" s="31"/>
      <c r="N9" s="31"/>
      <c r="O9" s="33" t="s">
        <v>10</v>
      </c>
      <c r="P9" s="33"/>
    </row>
    <row r="10" spans="3:16" s="16" customFormat="1" ht="15" customHeight="1">
      <c r="C10" s="37" t="s">
        <v>39</v>
      </c>
      <c r="D10" s="57">
        <v>468</v>
      </c>
      <c r="E10" s="34">
        <v>465</v>
      </c>
      <c r="F10" s="35">
        <v>464</v>
      </c>
      <c r="G10" s="34">
        <v>1</v>
      </c>
      <c r="H10" s="34">
        <v>0</v>
      </c>
      <c r="I10" s="34">
        <v>0</v>
      </c>
      <c r="J10" s="34">
        <v>3</v>
      </c>
      <c r="K10" s="34">
        <v>2</v>
      </c>
      <c r="L10" s="34">
        <v>0</v>
      </c>
      <c r="M10" s="34">
        <v>0</v>
      </c>
      <c r="N10" s="34">
        <v>0</v>
      </c>
      <c r="O10" s="36">
        <v>99.4</v>
      </c>
      <c r="P10" s="36">
        <v>0</v>
      </c>
    </row>
    <row r="11" spans="1:18" s="16" customFormat="1" ht="15" customHeight="1">
      <c r="A11" s="16" t="s">
        <v>11</v>
      </c>
      <c r="C11" s="13" t="s">
        <v>40</v>
      </c>
      <c r="D11" s="57">
        <v>470</v>
      </c>
      <c r="E11" s="34">
        <v>459</v>
      </c>
      <c r="F11" s="35">
        <v>459</v>
      </c>
      <c r="G11" s="34">
        <v>6</v>
      </c>
      <c r="H11" s="34">
        <v>0</v>
      </c>
      <c r="I11" s="34">
        <v>0</v>
      </c>
      <c r="J11" s="34">
        <v>5</v>
      </c>
      <c r="K11" s="34">
        <v>0</v>
      </c>
      <c r="L11" s="34">
        <v>0</v>
      </c>
      <c r="M11" s="34">
        <v>0</v>
      </c>
      <c r="N11" s="34">
        <v>0</v>
      </c>
      <c r="O11" s="36">
        <v>97.65957446808511</v>
      </c>
      <c r="P11" s="36">
        <v>0</v>
      </c>
      <c r="Q11" s="42"/>
      <c r="R11" s="45"/>
    </row>
    <row r="12" spans="3:18" s="16" customFormat="1" ht="15" customHeight="1">
      <c r="C12" s="13" t="s">
        <v>41</v>
      </c>
      <c r="D12" s="57">
        <v>475</v>
      </c>
      <c r="E12" s="34">
        <v>463</v>
      </c>
      <c r="F12" s="35">
        <v>459</v>
      </c>
      <c r="G12" s="34">
        <v>5</v>
      </c>
      <c r="H12" s="34">
        <v>0</v>
      </c>
      <c r="I12" s="34">
        <v>0</v>
      </c>
      <c r="J12" s="34">
        <v>7</v>
      </c>
      <c r="K12" s="34">
        <v>0</v>
      </c>
      <c r="L12" s="34">
        <v>0</v>
      </c>
      <c r="M12" s="34">
        <v>0</v>
      </c>
      <c r="N12" s="34">
        <v>0</v>
      </c>
      <c r="O12" s="36">
        <v>97.47368421052632</v>
      </c>
      <c r="P12" s="36">
        <v>0</v>
      </c>
      <c r="Q12" s="43"/>
      <c r="R12" s="45"/>
    </row>
    <row r="13" spans="1:18" s="16" customFormat="1" ht="15" customHeight="1">
      <c r="A13" s="16" t="s">
        <v>12</v>
      </c>
      <c r="C13" s="63" t="s">
        <v>43</v>
      </c>
      <c r="D13" s="57">
        <v>463</v>
      </c>
      <c r="E13" s="34">
        <v>451</v>
      </c>
      <c r="F13" s="35">
        <v>449</v>
      </c>
      <c r="G13" s="34">
        <v>8</v>
      </c>
      <c r="H13" s="34">
        <v>0</v>
      </c>
      <c r="I13" s="34">
        <v>0</v>
      </c>
      <c r="J13" s="34">
        <v>4</v>
      </c>
      <c r="K13" s="34">
        <v>0</v>
      </c>
      <c r="L13" s="34">
        <v>0</v>
      </c>
      <c r="M13" s="34">
        <v>0</v>
      </c>
      <c r="N13" s="34">
        <v>0</v>
      </c>
      <c r="O13" s="36">
        <v>97.4</v>
      </c>
      <c r="P13" s="36">
        <v>0</v>
      </c>
      <c r="Q13" s="64"/>
      <c r="R13" s="45"/>
    </row>
    <row r="14" spans="3:18" s="2" customFormat="1" ht="15" customHeight="1">
      <c r="C14" s="14" t="s">
        <v>42</v>
      </c>
      <c r="D14" s="71">
        <f>SUM(D15:D17)</f>
        <v>480</v>
      </c>
      <c r="E14" s="62">
        <f>SUM(E15:E17)</f>
        <v>469</v>
      </c>
      <c r="F14" s="35">
        <f>SUM(F15:F17)</f>
        <v>465</v>
      </c>
      <c r="G14" s="62">
        <f>SUM(G15:G17)</f>
        <v>8</v>
      </c>
      <c r="H14" s="62">
        <f aca="true" t="shared" si="0" ref="H14:N14">SUM(H15:H17)</f>
        <v>0</v>
      </c>
      <c r="I14" s="62">
        <f t="shared" si="0"/>
        <v>0</v>
      </c>
      <c r="J14" s="62">
        <f t="shared" si="0"/>
        <v>3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75">
        <f>E14/D14*100</f>
        <v>97.70833333333333</v>
      </c>
      <c r="P14" s="78">
        <f>(I14+L14+M14+N14)/D14*100</f>
        <v>0</v>
      </c>
      <c r="Q14" s="43"/>
      <c r="R14" s="46"/>
    </row>
    <row r="15" spans="1:18" s="16" customFormat="1" ht="15" customHeight="1">
      <c r="A15" s="16" t="s">
        <v>13</v>
      </c>
      <c r="C15" s="37" t="s">
        <v>32</v>
      </c>
      <c r="D15" s="57">
        <f>E15+G15+H15+I15+J15+K15</f>
        <v>8</v>
      </c>
      <c r="E15" s="34">
        <v>8</v>
      </c>
      <c r="F15" s="35">
        <v>8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79">
        <f>E15/D15*100</f>
        <v>100</v>
      </c>
      <c r="P15" s="82">
        <f>(I15+L15+M15+N15)/D15*100</f>
        <v>0</v>
      </c>
      <c r="Q15" s="44"/>
      <c r="R15" s="45"/>
    </row>
    <row r="16" spans="3:18" s="16" customFormat="1" ht="15" customHeight="1">
      <c r="C16" s="37" t="s">
        <v>33</v>
      </c>
      <c r="D16" s="57">
        <f>E16+G16+H16+I16+J16+K16</f>
        <v>22</v>
      </c>
      <c r="E16" s="57">
        <v>22</v>
      </c>
      <c r="F16" s="58">
        <v>22</v>
      </c>
      <c r="G16" s="57">
        <v>0</v>
      </c>
      <c r="H16" s="57">
        <v>0</v>
      </c>
      <c r="I16" s="57">
        <v>0</v>
      </c>
      <c r="J16" s="34">
        <v>0</v>
      </c>
      <c r="K16" s="57">
        <v>0</v>
      </c>
      <c r="L16" s="57">
        <v>0</v>
      </c>
      <c r="M16" s="57">
        <v>0</v>
      </c>
      <c r="N16" s="57">
        <v>0</v>
      </c>
      <c r="O16" s="79">
        <f>E16/D16*100</f>
        <v>100</v>
      </c>
      <c r="P16" s="82">
        <f>(I16+L16+M16+N16)/D16*100</f>
        <v>0</v>
      </c>
      <c r="R16" s="45"/>
    </row>
    <row r="17" spans="3:16" s="16" customFormat="1" ht="15" customHeight="1">
      <c r="C17" s="37" t="s">
        <v>14</v>
      </c>
      <c r="D17" s="57">
        <f>E17+G17+H17+I17+J17+K17</f>
        <v>450</v>
      </c>
      <c r="E17" s="57">
        <v>439</v>
      </c>
      <c r="F17" s="58">
        <v>435</v>
      </c>
      <c r="G17" s="57">
        <v>8</v>
      </c>
      <c r="H17" s="57">
        <v>0</v>
      </c>
      <c r="I17" s="57">
        <v>0</v>
      </c>
      <c r="J17" s="57">
        <v>3</v>
      </c>
      <c r="K17" s="57">
        <v>0</v>
      </c>
      <c r="L17" s="57">
        <v>0</v>
      </c>
      <c r="M17" s="57">
        <v>0</v>
      </c>
      <c r="N17" s="57">
        <v>0</v>
      </c>
      <c r="O17" s="79">
        <f>E17/D17*100</f>
        <v>97.55555555555556</v>
      </c>
      <c r="P17" s="82">
        <f>(I17+L17+M17+N17)/D17*100</f>
        <v>0</v>
      </c>
    </row>
    <row r="18" spans="3:16" s="16" customFormat="1" ht="19.5" customHeight="1">
      <c r="C18" s="38"/>
      <c r="D18" s="57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6"/>
      <c r="P18" s="36"/>
    </row>
    <row r="19" spans="3:16" s="16" customFormat="1" ht="15" customHeight="1">
      <c r="C19" s="37" t="s">
        <v>39</v>
      </c>
      <c r="D19" s="57">
        <v>752</v>
      </c>
      <c r="E19" s="34">
        <v>33</v>
      </c>
      <c r="F19" s="35">
        <v>32</v>
      </c>
      <c r="G19" s="34">
        <v>1</v>
      </c>
      <c r="H19" s="34">
        <v>51</v>
      </c>
      <c r="I19" s="34">
        <v>70</v>
      </c>
      <c r="J19" s="34">
        <v>594</v>
      </c>
      <c r="K19" s="34">
        <v>3</v>
      </c>
      <c r="L19" s="34">
        <v>0</v>
      </c>
      <c r="M19" s="34">
        <v>0</v>
      </c>
      <c r="N19" s="34">
        <v>0</v>
      </c>
      <c r="O19" s="36">
        <v>4.4</v>
      </c>
      <c r="P19" s="36">
        <v>9.3</v>
      </c>
    </row>
    <row r="20" spans="1:16" s="16" customFormat="1" ht="15" customHeight="1">
      <c r="A20" s="16" t="s">
        <v>15</v>
      </c>
      <c r="C20" s="13" t="s">
        <v>40</v>
      </c>
      <c r="D20" s="57">
        <v>801</v>
      </c>
      <c r="E20" s="34">
        <v>28</v>
      </c>
      <c r="F20" s="35">
        <v>27</v>
      </c>
      <c r="G20" s="34">
        <v>3</v>
      </c>
      <c r="H20" s="34">
        <v>55</v>
      </c>
      <c r="I20" s="34">
        <v>86</v>
      </c>
      <c r="J20" s="34">
        <v>628</v>
      </c>
      <c r="K20" s="34">
        <v>1</v>
      </c>
      <c r="L20" s="34">
        <v>0</v>
      </c>
      <c r="M20" s="34">
        <v>0</v>
      </c>
      <c r="N20" s="34">
        <v>0</v>
      </c>
      <c r="O20" s="36">
        <v>3.495630461922597</v>
      </c>
      <c r="P20" s="36">
        <v>10.736579275905118</v>
      </c>
    </row>
    <row r="21" spans="3:16" s="16" customFormat="1" ht="15" customHeight="1">
      <c r="C21" s="13" t="s">
        <v>41</v>
      </c>
      <c r="D21" s="57">
        <v>794</v>
      </c>
      <c r="E21" s="34">
        <v>33</v>
      </c>
      <c r="F21" s="35">
        <v>32</v>
      </c>
      <c r="G21" s="34">
        <v>3</v>
      </c>
      <c r="H21" s="34">
        <v>52</v>
      </c>
      <c r="I21" s="34">
        <v>91</v>
      </c>
      <c r="J21" s="34">
        <v>615</v>
      </c>
      <c r="K21" s="34">
        <v>0</v>
      </c>
      <c r="L21" s="34">
        <v>0</v>
      </c>
      <c r="M21" s="34">
        <v>0</v>
      </c>
      <c r="N21" s="34">
        <v>0</v>
      </c>
      <c r="O21" s="36">
        <v>4.156171284634761</v>
      </c>
      <c r="P21" s="36">
        <v>11.460957178841308</v>
      </c>
    </row>
    <row r="22" spans="1:16" s="16" customFormat="1" ht="15" customHeight="1">
      <c r="A22" s="16" t="s">
        <v>16</v>
      </c>
      <c r="C22" s="63" t="s">
        <v>43</v>
      </c>
      <c r="D22" s="57">
        <v>848</v>
      </c>
      <c r="E22" s="34">
        <v>32</v>
      </c>
      <c r="F22" s="35">
        <v>32</v>
      </c>
      <c r="G22" s="34">
        <v>5</v>
      </c>
      <c r="H22" s="34">
        <v>56</v>
      </c>
      <c r="I22" s="34">
        <v>90</v>
      </c>
      <c r="J22" s="34">
        <v>664</v>
      </c>
      <c r="K22" s="34">
        <v>1</v>
      </c>
      <c r="L22" s="34">
        <v>1</v>
      </c>
      <c r="M22" s="34">
        <v>0</v>
      </c>
      <c r="N22" s="34">
        <v>0</v>
      </c>
      <c r="O22" s="36">
        <v>3.8</v>
      </c>
      <c r="P22" s="36">
        <v>10.7</v>
      </c>
    </row>
    <row r="23" spans="3:16" s="2" customFormat="1" ht="15" customHeight="1">
      <c r="C23" s="14" t="s">
        <v>42</v>
      </c>
      <c r="D23" s="71">
        <f aca="true" t="shared" si="1" ref="D23:N23">D24+D25+D26</f>
        <v>858</v>
      </c>
      <c r="E23" s="71">
        <f t="shared" si="1"/>
        <v>29</v>
      </c>
      <c r="F23" s="80">
        <f>F24+F25</f>
        <v>29</v>
      </c>
      <c r="G23" s="1">
        <f t="shared" si="1"/>
        <v>6</v>
      </c>
      <c r="H23" s="1">
        <f t="shared" si="1"/>
        <v>59</v>
      </c>
      <c r="I23" s="1">
        <f t="shared" si="1"/>
        <v>100</v>
      </c>
      <c r="J23" s="1">
        <f t="shared" si="1"/>
        <v>664</v>
      </c>
      <c r="K23" s="1">
        <f t="shared" si="1"/>
        <v>0</v>
      </c>
      <c r="L23" s="1">
        <f t="shared" si="1"/>
        <v>0</v>
      </c>
      <c r="M23" s="1">
        <f t="shared" si="1"/>
        <v>0</v>
      </c>
      <c r="N23" s="1">
        <f t="shared" si="1"/>
        <v>0</v>
      </c>
      <c r="O23" s="75">
        <f>E23/D23*100</f>
        <v>3.37995337995338</v>
      </c>
      <c r="P23" s="81">
        <f>(I23+L23+M23+N23)/D23*100</f>
        <v>11.655011655011654</v>
      </c>
    </row>
    <row r="24" spans="1:16" s="16" customFormat="1" ht="15" customHeight="1">
      <c r="A24" s="16" t="s">
        <v>13</v>
      </c>
      <c r="C24" s="37" t="s">
        <v>32</v>
      </c>
      <c r="D24" s="72">
        <f>E24+G24+H24+I24+J24+K24</f>
        <v>17</v>
      </c>
      <c r="E24" s="57">
        <v>8</v>
      </c>
      <c r="F24" s="58">
        <v>8</v>
      </c>
      <c r="G24" s="57">
        <v>0</v>
      </c>
      <c r="H24" s="57">
        <v>0</v>
      </c>
      <c r="I24" s="57">
        <v>0</v>
      </c>
      <c r="J24" s="57">
        <v>9</v>
      </c>
      <c r="K24" s="57">
        <v>0</v>
      </c>
      <c r="L24" s="57">
        <v>0</v>
      </c>
      <c r="M24" s="57">
        <v>0</v>
      </c>
      <c r="N24" s="57">
        <v>0</v>
      </c>
      <c r="O24" s="79">
        <f>E24/D24*100</f>
        <v>47.05882352941176</v>
      </c>
      <c r="P24" s="77">
        <f>(I24+L24+M24+N24)/D24*100</f>
        <v>0</v>
      </c>
    </row>
    <row r="25" spans="3:16" s="16" customFormat="1" ht="15" customHeight="1">
      <c r="C25" s="37" t="s">
        <v>33</v>
      </c>
      <c r="D25" s="72">
        <f>E25+G25+H25+I25+J25+K25</f>
        <v>43</v>
      </c>
      <c r="E25" s="57">
        <v>21</v>
      </c>
      <c r="F25" s="58">
        <v>21</v>
      </c>
      <c r="G25" s="57">
        <v>0</v>
      </c>
      <c r="H25" s="57">
        <v>2</v>
      </c>
      <c r="I25" s="57">
        <v>11</v>
      </c>
      <c r="J25" s="57">
        <v>9</v>
      </c>
      <c r="K25" s="57">
        <v>0</v>
      </c>
      <c r="L25" s="57">
        <v>0</v>
      </c>
      <c r="M25" s="57">
        <v>0</v>
      </c>
      <c r="N25" s="57">
        <v>0</v>
      </c>
      <c r="O25" s="75">
        <v>0</v>
      </c>
      <c r="P25" s="77">
        <v>0</v>
      </c>
    </row>
    <row r="26" spans="1:16" s="18" customFormat="1" ht="16.5" customHeight="1">
      <c r="A26" s="39"/>
      <c r="B26" s="39"/>
      <c r="C26" s="47" t="s">
        <v>14</v>
      </c>
      <c r="D26" s="73">
        <f>E26+G26+H26+I26+J26+K26</f>
        <v>798</v>
      </c>
      <c r="E26" s="59">
        <v>0</v>
      </c>
      <c r="F26" s="92" t="s">
        <v>45</v>
      </c>
      <c r="G26" s="59">
        <v>6</v>
      </c>
      <c r="H26" s="60">
        <v>57</v>
      </c>
      <c r="I26" s="59">
        <v>89</v>
      </c>
      <c r="J26" s="59">
        <v>646</v>
      </c>
      <c r="K26" s="59">
        <v>0</v>
      </c>
      <c r="L26" s="59">
        <v>0</v>
      </c>
      <c r="M26" s="59">
        <v>0</v>
      </c>
      <c r="N26" s="60">
        <v>0</v>
      </c>
      <c r="O26" s="76">
        <f>E26/D26*100</f>
        <v>0</v>
      </c>
      <c r="P26" s="61">
        <f>(I26+L26+M26+N26)/D26*100</f>
        <v>11.152882205513784</v>
      </c>
    </row>
    <row r="27" spans="1:16" ht="18" customHeight="1">
      <c r="A27" s="40" t="s">
        <v>44</v>
      </c>
      <c r="D27" s="7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mergeCells count="7">
    <mergeCell ref="O6:O7"/>
    <mergeCell ref="P6:P7"/>
    <mergeCell ref="L5:N5"/>
    <mergeCell ref="A6:C7"/>
    <mergeCell ref="D6:D7"/>
    <mergeCell ref="E6:F7"/>
    <mergeCell ref="I6:I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2006-02-13T06:55:09Z</cp:lastPrinted>
  <dcterms:created xsi:type="dcterms:W3CDTF">2002-03-27T15:00:00Z</dcterms:created>
  <dcterms:modified xsi:type="dcterms:W3CDTF">2007-02-16T05:01:08Z</dcterms:modified>
  <cp:category/>
  <cp:version/>
  <cp:contentType/>
  <cp:contentStatus/>
</cp:coreProperties>
</file>