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2315" windowHeight="10785" tabRatio="551" activeTab="0"/>
  </bookViews>
  <sheets>
    <sheet name="n-20-08" sheetId="1" r:id="rId1"/>
  </sheets>
  <definedNames/>
  <calcPr fullCalcOnLoad="1"/>
</workbook>
</file>

<file path=xl/sharedStrings.xml><?xml version="1.0" encoding="utf-8"?>
<sst xmlns="http://schemas.openxmlformats.org/spreadsheetml/2006/main" count="118" uniqueCount="83">
  <si>
    <t>（各年５月１日現在）</t>
  </si>
  <si>
    <t>学       校        数</t>
  </si>
  <si>
    <t>生                       徒                       数</t>
  </si>
  <si>
    <t>市町村</t>
  </si>
  <si>
    <t>総数</t>
  </si>
  <si>
    <t>国立</t>
  </si>
  <si>
    <t>府立</t>
  </si>
  <si>
    <t>市立</t>
  </si>
  <si>
    <t>私立</t>
  </si>
  <si>
    <t>総              数</t>
  </si>
  <si>
    <t>全     日     制</t>
  </si>
  <si>
    <t>定       時       制</t>
  </si>
  <si>
    <t>計</t>
  </si>
  <si>
    <t>男</t>
  </si>
  <si>
    <t>女</t>
  </si>
  <si>
    <t>１年</t>
  </si>
  <si>
    <t>２年</t>
  </si>
  <si>
    <t>３年</t>
  </si>
  <si>
    <t>４年</t>
  </si>
  <si>
    <t>校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</si>
  <si>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</si>
  <si>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</si>
  <si>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</si>
  <si>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</si>
  <si>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</si>
  <si>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</si>
  <si>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</si>
  <si>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</si>
  <si>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</si>
  <si>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</si>
  <si>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</si>
  <si>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</si>
  <si>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</si>
  <si>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</si>
  <si>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</si>
  <si>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</si>
  <si>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</si>
  <si>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</si>
  <si>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</si>
  <si>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</si>
  <si>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</si>
  <si>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</si>
  <si>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</si>
  <si>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</si>
  <si>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</si>
  <si>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</si>
  <si>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</si>
  <si>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</si>
  <si>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</si>
  <si>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</si>
  <si>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</si>
  <si>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</si>
  <si>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</si>
  <si>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</si>
  <si>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</si>
  <si>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</si>
  <si>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</si>
  <si>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</si>
  <si>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</si>
  <si>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</si>
  <si>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</si>
  <si>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</si>
  <si>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</si>
  <si>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</si>
  <si>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</si>
  <si>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</si>
  <si>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</si>
  <si>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</si>
  <si>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</si>
  <si>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</si>
  <si>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</si>
  <si>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 xml:space="preserve">        1）通信制を除く。</t>
  </si>
  <si>
    <t>千早赤阪村</t>
  </si>
  <si>
    <t xml:space="preserve">          第 ８ 表</t>
  </si>
  <si>
    <t xml:space="preserve">  市町村別高等学校の学校数及び課程、学年別生徒数</t>
  </si>
  <si>
    <t xml:space="preserve">        </t>
  </si>
  <si>
    <t xml:space="preserve"> </t>
  </si>
  <si>
    <t>平 成１ ４ 年</t>
  </si>
  <si>
    <t>　 　１ ５</t>
  </si>
  <si>
    <t>　 　１ ６</t>
  </si>
  <si>
    <t>　 　１ ７</t>
  </si>
  <si>
    <t>平 成１ ８ 年</t>
  </si>
  <si>
    <t xml:space="preserve">  資  料    大阪府総務部統計課「大阪の学校統計」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</si>
</sst>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 quotePrefix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4" xfId="0" applyFont="1" applyBorder="1" applyAlignment="1" applyProtection="1" quotePrefix="1">
      <alignment horizontal="distributed" vertical="center"/>
      <protection/>
    </xf>
    <xf numFmtId="0" fontId="4" fillId="0" borderId="5" xfId="0" applyFont="1" applyBorder="1" applyAlignment="1" applyProtection="1" quotePrefix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distributed" vertical="center"/>
      <protection/>
    </xf>
    <xf numFmtId="176" fontId="4" fillId="0" borderId="6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4" fillId="0" borderId="5" xfId="0" applyFont="1" applyBorder="1" applyAlignment="1" applyProtection="1" quotePrefix="1">
      <alignment horizontal="center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4" fillId="0" borderId="7" xfId="0" applyNumberFormat="1" applyFont="1" applyBorder="1" applyAlignment="1" applyProtection="1">
      <alignment horizontal="right" vertical="center"/>
      <protection/>
    </xf>
    <xf numFmtId="176" fontId="4" fillId="0" borderId="8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 quotePrefix="1">
      <alignment vertical="center"/>
      <protection/>
    </xf>
    <xf numFmtId="177" fontId="0" fillId="0" borderId="0" xfId="17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177" fontId="0" fillId="0" borderId="8" xfId="17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4" fillId="0" borderId="11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 quotePrefix="1">
      <alignment horizontal="center" vertical="center"/>
      <protection/>
    </xf>
    <xf numFmtId="0" fontId="0" fillId="0" borderId="1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4.625" style="9" customWidth="1"/>
    <col min="2" max="6" width="6.75390625" style="9" customWidth="1"/>
    <col min="7" max="16" width="10.125" style="9" customWidth="1"/>
    <col min="17" max="16384" width="9.125" style="9" customWidth="1"/>
  </cols>
  <sheetData>
    <row r="1" spans="1:16" s="2" customFormat="1" ht="21.75" customHeight="1">
      <c r="A1" s="26" t="s">
        <v>73</v>
      </c>
      <c r="D1" s="27" t="s">
        <v>74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="2" customFormat="1" ht="24" customHeight="1"/>
    <row r="3" spans="1:16" s="3" customFormat="1" ht="15" customHeight="1" thickBot="1">
      <c r="A3" s="3" t="s">
        <v>71</v>
      </c>
      <c r="P3" s="4" t="s">
        <v>0</v>
      </c>
    </row>
    <row r="4" spans="1:16" ht="30" customHeight="1">
      <c r="A4" s="5"/>
      <c r="B4" s="6" t="s">
        <v>1</v>
      </c>
      <c r="C4" s="7"/>
      <c r="D4" s="7"/>
      <c r="E4" s="7"/>
      <c r="F4" s="7"/>
      <c r="G4" s="8" t="s">
        <v>2</v>
      </c>
      <c r="H4" s="7"/>
      <c r="I4" s="7"/>
      <c r="J4" s="7"/>
      <c r="K4" s="7"/>
      <c r="L4" s="7"/>
      <c r="M4" s="7"/>
      <c r="N4" s="7"/>
      <c r="O4" s="7"/>
      <c r="P4" s="7"/>
    </row>
    <row r="5" spans="1:16" ht="30" customHeight="1">
      <c r="A5" s="10" t="s">
        <v>3</v>
      </c>
      <c r="B5" s="37" t="s">
        <v>4</v>
      </c>
      <c r="C5" s="37" t="s">
        <v>5</v>
      </c>
      <c r="D5" s="37" t="s">
        <v>6</v>
      </c>
      <c r="E5" s="37" t="s">
        <v>7</v>
      </c>
      <c r="F5" s="37" t="s">
        <v>8</v>
      </c>
      <c r="G5" s="11" t="s">
        <v>9</v>
      </c>
      <c r="H5" s="12"/>
      <c r="I5" s="12"/>
      <c r="J5" s="11" t="s">
        <v>10</v>
      </c>
      <c r="K5" s="12"/>
      <c r="L5" s="12"/>
      <c r="M5" s="11" t="s">
        <v>11</v>
      </c>
      <c r="N5" s="12"/>
      <c r="O5" s="12"/>
      <c r="P5" s="12"/>
    </row>
    <row r="6" spans="1:16" ht="30" customHeight="1">
      <c r="A6" s="13"/>
      <c r="B6" s="38"/>
      <c r="C6" s="38"/>
      <c r="D6" s="38"/>
      <c r="E6" s="38"/>
      <c r="F6" s="38"/>
      <c r="G6" s="14" t="s">
        <v>12</v>
      </c>
      <c r="H6" s="14" t="s">
        <v>13</v>
      </c>
      <c r="I6" s="14" t="s">
        <v>14</v>
      </c>
      <c r="J6" s="17" t="s">
        <v>15</v>
      </c>
      <c r="K6" s="17" t="s">
        <v>16</v>
      </c>
      <c r="L6" s="17" t="s">
        <v>17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5" customHeight="1">
      <c r="A7" s="22"/>
      <c r="B7" s="15" t="s">
        <v>19</v>
      </c>
      <c r="C7" s="15"/>
      <c r="D7" s="15"/>
      <c r="E7" s="15"/>
      <c r="F7" s="15"/>
      <c r="G7" s="15" t="s">
        <v>20</v>
      </c>
      <c r="H7" s="15"/>
      <c r="I7" s="15"/>
      <c r="J7" s="15"/>
      <c r="K7" s="15"/>
      <c r="L7" s="15"/>
      <c r="M7" s="15"/>
      <c r="N7" s="15"/>
      <c r="O7" s="15"/>
      <c r="P7" s="15"/>
    </row>
    <row r="8" spans="1:16" ht="14.25" customHeight="1">
      <c r="A8" s="28" t="s">
        <v>77</v>
      </c>
      <c r="B8" s="18">
        <v>286</v>
      </c>
      <c r="C8" s="18">
        <v>1</v>
      </c>
      <c r="D8" s="18">
        <v>160</v>
      </c>
      <c r="E8" s="18">
        <v>31</v>
      </c>
      <c r="F8" s="18">
        <v>94</v>
      </c>
      <c r="G8" s="18">
        <v>247377</v>
      </c>
      <c r="H8" s="18">
        <v>127255</v>
      </c>
      <c r="I8" s="18">
        <v>120122</v>
      </c>
      <c r="J8" s="18">
        <v>81226</v>
      </c>
      <c r="K8" s="18">
        <v>78616</v>
      </c>
      <c r="L8" s="18">
        <v>78025</v>
      </c>
      <c r="M8" s="18">
        <v>3569</v>
      </c>
      <c r="N8" s="18">
        <v>2519</v>
      </c>
      <c r="O8" s="18">
        <v>2226</v>
      </c>
      <c r="P8" s="18">
        <v>1196</v>
      </c>
    </row>
    <row r="9" spans="1:16" ht="14.25" customHeight="1">
      <c r="A9" s="28" t="s">
        <v>78</v>
      </c>
      <c r="B9" s="18">
        <v>286</v>
      </c>
      <c r="C9" s="18">
        <v>1</v>
      </c>
      <c r="D9" s="18">
        <v>160</v>
      </c>
      <c r="E9" s="18">
        <v>31</v>
      </c>
      <c r="F9" s="18">
        <v>94</v>
      </c>
      <c r="G9" s="18">
        <v>239731</v>
      </c>
      <c r="H9" s="18">
        <v>123205</v>
      </c>
      <c r="I9" s="18">
        <v>116526</v>
      </c>
      <c r="J9" s="18">
        <v>78200</v>
      </c>
      <c r="K9" s="18">
        <v>76821</v>
      </c>
      <c r="L9" s="18">
        <v>75190</v>
      </c>
      <c r="M9" s="18">
        <v>3668</v>
      </c>
      <c r="N9" s="18">
        <v>2467</v>
      </c>
      <c r="O9" s="18">
        <v>2185</v>
      </c>
      <c r="P9" s="18">
        <v>1200</v>
      </c>
    </row>
    <row r="10" spans="1:16" ht="14.25" customHeight="1">
      <c r="A10" s="28" t="s">
        <v>79</v>
      </c>
      <c r="B10" s="18">
        <v>281</v>
      </c>
      <c r="C10" s="18">
        <v>1</v>
      </c>
      <c r="D10" s="18">
        <v>157</v>
      </c>
      <c r="E10" s="18">
        <v>29</v>
      </c>
      <c r="F10" s="18">
        <v>94</v>
      </c>
      <c r="G10" s="18">
        <v>234868</v>
      </c>
      <c r="H10" s="18">
        <v>120786</v>
      </c>
      <c r="I10" s="18">
        <v>114082</v>
      </c>
      <c r="J10" s="18">
        <v>77601</v>
      </c>
      <c r="K10" s="18">
        <v>74129</v>
      </c>
      <c r="L10" s="18">
        <v>73634</v>
      </c>
      <c r="M10" s="18">
        <v>3623</v>
      </c>
      <c r="N10" s="18">
        <v>2597</v>
      </c>
      <c r="O10" s="18">
        <v>2147</v>
      </c>
      <c r="P10" s="18">
        <v>1137</v>
      </c>
    </row>
    <row r="11" spans="1:16" ht="14.25" customHeight="1">
      <c r="A11" s="28" t="s">
        <v>80</v>
      </c>
      <c r="B11" s="18">
        <v>287</v>
      </c>
      <c r="C11" s="18">
        <v>1</v>
      </c>
      <c r="D11" s="18">
        <v>163</v>
      </c>
      <c r="E11" s="18">
        <v>29</v>
      </c>
      <c r="F11" s="18">
        <v>94</v>
      </c>
      <c r="G11" s="18">
        <v>228084</v>
      </c>
      <c r="H11" s="18">
        <v>116711</v>
      </c>
      <c r="I11" s="18">
        <v>111373</v>
      </c>
      <c r="J11" s="18">
        <v>74043</v>
      </c>
      <c r="K11" s="18">
        <v>73401</v>
      </c>
      <c r="L11" s="18">
        <v>71059</v>
      </c>
      <c r="M11" s="18">
        <v>3814</v>
      </c>
      <c r="N11" s="18">
        <v>2487</v>
      </c>
      <c r="O11" s="18">
        <v>2177</v>
      </c>
      <c r="P11" s="18">
        <v>1103</v>
      </c>
    </row>
    <row r="12" spans="1:16" ht="12.75" customHeight="1">
      <c r="A12" s="2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6" customFormat="1" ht="14.25" customHeight="1">
      <c r="A13" s="29" t="s">
        <v>81</v>
      </c>
      <c r="B13" s="19">
        <f>SUM(B15:B22)</f>
        <v>284</v>
      </c>
      <c r="C13" s="19">
        <f aca="true" t="shared" si="0" ref="C13:P13">SUM(C15:C22)</f>
        <v>1</v>
      </c>
      <c r="D13" s="19">
        <f t="shared" si="0"/>
        <v>160</v>
      </c>
      <c r="E13" s="19">
        <f t="shared" si="0"/>
        <v>29</v>
      </c>
      <c r="F13" s="19">
        <f t="shared" si="0"/>
        <v>94</v>
      </c>
      <c r="G13" s="19">
        <f t="shared" si="0"/>
        <v>222916</v>
      </c>
      <c r="H13" s="19">
        <f t="shared" si="0"/>
        <v>113617</v>
      </c>
      <c r="I13" s="19">
        <f t="shared" si="0"/>
        <v>109299</v>
      </c>
      <c r="J13" s="19">
        <f t="shared" si="0"/>
        <v>73810</v>
      </c>
      <c r="K13" s="19">
        <f t="shared" si="0"/>
        <v>69442</v>
      </c>
      <c r="L13" s="19">
        <f t="shared" si="0"/>
        <v>70147</v>
      </c>
      <c r="M13" s="19">
        <f t="shared" si="0"/>
        <v>3473</v>
      </c>
      <c r="N13" s="19">
        <f t="shared" si="0"/>
        <v>2893</v>
      </c>
      <c r="O13" s="19">
        <f t="shared" si="0"/>
        <v>2069</v>
      </c>
      <c r="P13" s="19">
        <f t="shared" si="0"/>
        <v>1082</v>
      </c>
    </row>
    <row r="14" spans="1:16" ht="12.75" customHeight="1">
      <c r="A14" s="2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6" customFormat="1" ht="14.25" customHeight="1">
      <c r="A15" s="24" t="s">
        <v>21</v>
      </c>
      <c r="B15" s="19">
        <f>B24</f>
        <v>101</v>
      </c>
      <c r="C15" s="19">
        <f aca="true" t="shared" si="1" ref="C15:P15">C24</f>
        <v>1</v>
      </c>
      <c r="D15" s="19">
        <f t="shared" si="1"/>
        <v>39</v>
      </c>
      <c r="E15" s="19">
        <f t="shared" si="1"/>
        <v>23</v>
      </c>
      <c r="F15" s="19">
        <f t="shared" si="1"/>
        <v>38</v>
      </c>
      <c r="G15" s="19">
        <f t="shared" si="1"/>
        <v>77879</v>
      </c>
      <c r="H15" s="19">
        <f t="shared" si="1"/>
        <v>39235</v>
      </c>
      <c r="I15" s="19">
        <f t="shared" si="1"/>
        <v>38644</v>
      </c>
      <c r="J15" s="19">
        <f t="shared" si="1"/>
        <v>25138</v>
      </c>
      <c r="K15" s="19">
        <f t="shared" si="1"/>
        <v>23805</v>
      </c>
      <c r="L15" s="19">
        <f t="shared" si="1"/>
        <v>24283</v>
      </c>
      <c r="M15" s="19">
        <f t="shared" si="1"/>
        <v>1670</v>
      </c>
      <c r="N15" s="19">
        <f t="shared" si="1"/>
        <v>1425</v>
      </c>
      <c r="O15" s="19">
        <f t="shared" si="1"/>
        <v>1015</v>
      </c>
      <c r="P15" s="19">
        <f t="shared" si="1"/>
        <v>543</v>
      </c>
    </row>
    <row r="16" spans="1:16" s="16" customFormat="1" ht="14.25" customHeight="1">
      <c r="A16" s="24" t="s">
        <v>22</v>
      </c>
      <c r="B16" s="19">
        <f>B30+B32+B37+B52+B64</f>
        <v>32</v>
      </c>
      <c r="C16" s="19">
        <f aca="true" t="shared" si="2" ref="C16:P16">C30+C32+C37+C52+C64</f>
        <v>0</v>
      </c>
      <c r="D16" s="19">
        <f t="shared" si="2"/>
        <v>21</v>
      </c>
      <c r="E16" s="19">
        <f t="shared" si="2"/>
        <v>0</v>
      </c>
      <c r="F16" s="19">
        <f t="shared" si="2"/>
        <v>11</v>
      </c>
      <c r="G16" s="19">
        <f t="shared" si="2"/>
        <v>27769</v>
      </c>
      <c r="H16" s="19">
        <f t="shared" si="2"/>
        <v>15653</v>
      </c>
      <c r="I16" s="19">
        <f t="shared" si="2"/>
        <v>12116</v>
      </c>
      <c r="J16" s="19">
        <f t="shared" si="2"/>
        <v>9306</v>
      </c>
      <c r="K16" s="19">
        <f t="shared" si="2"/>
        <v>8937</v>
      </c>
      <c r="L16" s="19">
        <f t="shared" si="2"/>
        <v>8962</v>
      </c>
      <c r="M16" s="19">
        <f t="shared" si="2"/>
        <v>164</v>
      </c>
      <c r="N16" s="19">
        <f t="shared" si="2"/>
        <v>136</v>
      </c>
      <c r="O16" s="19">
        <f t="shared" si="2"/>
        <v>145</v>
      </c>
      <c r="P16" s="19">
        <f t="shared" si="2"/>
        <v>119</v>
      </c>
    </row>
    <row r="17" spans="1:16" s="16" customFormat="1" ht="14.25" customHeight="1">
      <c r="A17" s="24" t="s">
        <v>23</v>
      </c>
      <c r="B17" s="19">
        <f>B27+B28+B48+B65+B66</f>
        <v>22</v>
      </c>
      <c r="C17" s="19">
        <f aca="true" t="shared" si="3" ref="C17:P17">C27+C28+C48+C65+C66</f>
        <v>0</v>
      </c>
      <c r="D17" s="19">
        <f t="shared" si="3"/>
        <v>14</v>
      </c>
      <c r="E17" s="19">
        <f t="shared" si="3"/>
        <v>0</v>
      </c>
      <c r="F17" s="19">
        <f t="shared" si="3"/>
        <v>8</v>
      </c>
      <c r="G17" s="19">
        <f t="shared" si="3"/>
        <v>15886</v>
      </c>
      <c r="H17" s="19">
        <f t="shared" si="3"/>
        <v>7563</v>
      </c>
      <c r="I17" s="19">
        <f t="shared" si="3"/>
        <v>8323</v>
      </c>
      <c r="J17" s="19">
        <f t="shared" si="3"/>
        <v>5218</v>
      </c>
      <c r="K17" s="19">
        <f t="shared" si="3"/>
        <v>4767</v>
      </c>
      <c r="L17" s="19">
        <f t="shared" si="3"/>
        <v>5193</v>
      </c>
      <c r="M17" s="19">
        <f t="shared" si="3"/>
        <v>336</v>
      </c>
      <c r="N17" s="19">
        <f t="shared" si="3"/>
        <v>286</v>
      </c>
      <c r="O17" s="19">
        <f t="shared" si="3"/>
        <v>45</v>
      </c>
      <c r="P17" s="19">
        <f t="shared" si="3"/>
        <v>41</v>
      </c>
    </row>
    <row r="18" spans="1:16" s="16" customFormat="1" ht="14.25" customHeight="1">
      <c r="A18" s="24" t="s">
        <v>24</v>
      </c>
      <c r="B18" s="19">
        <f>B34+B36+B42+B45+B51+B58+B60</f>
        <v>31</v>
      </c>
      <c r="C18" s="19">
        <f aca="true" t="shared" si="4" ref="C18:P18">C34+C36+C42+C45+C51+C58+C60</f>
        <v>0</v>
      </c>
      <c r="D18" s="19">
        <f t="shared" si="4"/>
        <v>20</v>
      </c>
      <c r="E18" s="19">
        <f t="shared" si="4"/>
        <v>0</v>
      </c>
      <c r="F18" s="19">
        <f t="shared" si="4"/>
        <v>11</v>
      </c>
      <c r="G18" s="19">
        <f t="shared" si="4"/>
        <v>25482</v>
      </c>
      <c r="H18" s="19">
        <f t="shared" si="4"/>
        <v>12438</v>
      </c>
      <c r="I18" s="19">
        <f t="shared" si="4"/>
        <v>13044</v>
      </c>
      <c r="J18" s="19">
        <f t="shared" si="4"/>
        <v>8763</v>
      </c>
      <c r="K18" s="19">
        <f t="shared" si="4"/>
        <v>8202</v>
      </c>
      <c r="L18" s="19">
        <f t="shared" si="4"/>
        <v>8104</v>
      </c>
      <c r="M18" s="19">
        <f t="shared" si="4"/>
        <v>158</v>
      </c>
      <c r="N18" s="19">
        <f t="shared" si="4"/>
        <v>88</v>
      </c>
      <c r="O18" s="19">
        <f t="shared" si="4"/>
        <v>105</v>
      </c>
      <c r="P18" s="19">
        <f t="shared" si="4"/>
        <v>62</v>
      </c>
    </row>
    <row r="19" spans="1:16" s="16" customFormat="1" ht="14.25" customHeight="1">
      <c r="A19" s="24" t="s">
        <v>25</v>
      </c>
      <c r="B19" s="19">
        <f>B38+B49+B56</f>
        <v>25</v>
      </c>
      <c r="C19" s="19">
        <f aca="true" t="shared" si="5" ref="C19:P19">C38+C49+C56</f>
        <v>0</v>
      </c>
      <c r="D19" s="19">
        <f t="shared" si="5"/>
        <v>16</v>
      </c>
      <c r="E19" s="19">
        <f t="shared" si="5"/>
        <v>1</v>
      </c>
      <c r="F19" s="19">
        <f t="shared" si="5"/>
        <v>8</v>
      </c>
      <c r="G19" s="19">
        <f t="shared" si="5"/>
        <v>20364</v>
      </c>
      <c r="H19" s="19">
        <f t="shared" si="5"/>
        <v>10659</v>
      </c>
      <c r="I19" s="19">
        <f t="shared" si="5"/>
        <v>9705</v>
      </c>
      <c r="J19" s="19">
        <f t="shared" si="5"/>
        <v>7045</v>
      </c>
      <c r="K19" s="19">
        <f t="shared" si="5"/>
        <v>6363</v>
      </c>
      <c r="L19" s="19">
        <f t="shared" si="5"/>
        <v>6363</v>
      </c>
      <c r="M19" s="19">
        <f t="shared" si="5"/>
        <v>159</v>
      </c>
      <c r="N19" s="19">
        <f t="shared" si="5"/>
        <v>144</v>
      </c>
      <c r="O19" s="19">
        <f t="shared" si="5"/>
        <v>191</v>
      </c>
      <c r="P19" s="19">
        <f t="shared" si="5"/>
        <v>99</v>
      </c>
    </row>
    <row r="20" spans="1:16" s="16" customFormat="1" ht="14.25" customHeight="1">
      <c r="A20" s="24" t="s">
        <v>26</v>
      </c>
      <c r="B20" s="19">
        <f>B40+B43+B44+B50+B55+B61+B72+B73+B74</f>
        <v>22</v>
      </c>
      <c r="C20" s="19">
        <f aca="true" t="shared" si="6" ref="C20:P20">C40+C43+C44+C50+C55+C61+C72+C73+C74</f>
        <v>0</v>
      </c>
      <c r="D20" s="19">
        <f t="shared" si="6"/>
        <v>14</v>
      </c>
      <c r="E20" s="19">
        <f t="shared" si="6"/>
        <v>0</v>
      </c>
      <c r="F20" s="19">
        <f t="shared" si="6"/>
        <v>8</v>
      </c>
      <c r="G20" s="19">
        <f t="shared" si="6"/>
        <v>17897</v>
      </c>
      <c r="H20" s="19">
        <f t="shared" si="6"/>
        <v>9519</v>
      </c>
      <c r="I20" s="19">
        <f t="shared" si="6"/>
        <v>8378</v>
      </c>
      <c r="J20" s="19">
        <f t="shared" si="6"/>
        <v>5984</v>
      </c>
      <c r="K20" s="19">
        <f t="shared" si="6"/>
        <v>5875</v>
      </c>
      <c r="L20" s="19">
        <f t="shared" si="6"/>
        <v>5705</v>
      </c>
      <c r="M20" s="19">
        <f t="shared" si="6"/>
        <v>121</v>
      </c>
      <c r="N20" s="19">
        <f t="shared" si="6"/>
        <v>96</v>
      </c>
      <c r="O20" s="19">
        <f t="shared" si="6"/>
        <v>103</v>
      </c>
      <c r="P20" s="19">
        <f t="shared" si="6"/>
        <v>13</v>
      </c>
    </row>
    <row r="21" spans="1:16" s="16" customFormat="1" ht="14.25" customHeight="1">
      <c r="A21" s="24" t="s">
        <v>27</v>
      </c>
      <c r="B21" s="19">
        <f>B25+B31+B46+B54+B67</f>
        <v>35</v>
      </c>
      <c r="C21" s="19">
        <f aca="true" t="shared" si="7" ref="C21:P21">C25+C31+C46+C54+C67</f>
        <v>0</v>
      </c>
      <c r="D21" s="19">
        <f t="shared" si="7"/>
        <v>23</v>
      </c>
      <c r="E21" s="19">
        <f t="shared" si="7"/>
        <v>4</v>
      </c>
      <c r="F21" s="19">
        <f t="shared" si="7"/>
        <v>8</v>
      </c>
      <c r="G21" s="19">
        <f t="shared" si="7"/>
        <v>25341</v>
      </c>
      <c r="H21" s="19">
        <f t="shared" si="7"/>
        <v>12508</v>
      </c>
      <c r="I21" s="19">
        <f t="shared" si="7"/>
        <v>12833</v>
      </c>
      <c r="J21" s="19">
        <f t="shared" si="7"/>
        <v>8183</v>
      </c>
      <c r="K21" s="19">
        <f t="shared" si="7"/>
        <v>7666</v>
      </c>
      <c r="L21" s="19">
        <f t="shared" si="7"/>
        <v>7813</v>
      </c>
      <c r="M21" s="19">
        <f t="shared" si="7"/>
        <v>653</v>
      </c>
      <c r="N21" s="19">
        <f t="shared" si="7"/>
        <v>576</v>
      </c>
      <c r="O21" s="19">
        <f t="shared" si="7"/>
        <v>314</v>
      </c>
      <c r="P21" s="19">
        <f t="shared" si="7"/>
        <v>136</v>
      </c>
    </row>
    <row r="22" spans="1:16" s="16" customFormat="1" ht="14.25" customHeight="1">
      <c r="A22" s="24" t="s">
        <v>28</v>
      </c>
      <c r="B22" s="19">
        <f>B26+B33+B39+B57+B62+B68+B70+B71</f>
        <v>16</v>
      </c>
      <c r="C22" s="19">
        <f aca="true" t="shared" si="8" ref="C22:P22">C26+C33+C39+C57+C62+C68+C70+C71</f>
        <v>0</v>
      </c>
      <c r="D22" s="19">
        <f t="shared" si="8"/>
        <v>13</v>
      </c>
      <c r="E22" s="19">
        <f t="shared" si="8"/>
        <v>1</v>
      </c>
      <c r="F22" s="19">
        <f t="shared" si="8"/>
        <v>2</v>
      </c>
      <c r="G22" s="19">
        <f t="shared" si="8"/>
        <v>12298</v>
      </c>
      <c r="H22" s="19">
        <f t="shared" si="8"/>
        <v>6042</v>
      </c>
      <c r="I22" s="19">
        <f t="shared" si="8"/>
        <v>6256</v>
      </c>
      <c r="J22" s="19">
        <f t="shared" si="8"/>
        <v>4173</v>
      </c>
      <c r="K22" s="19">
        <f t="shared" si="8"/>
        <v>3827</v>
      </c>
      <c r="L22" s="19">
        <f t="shared" si="8"/>
        <v>3724</v>
      </c>
      <c r="M22" s="19">
        <f t="shared" si="8"/>
        <v>212</v>
      </c>
      <c r="N22" s="19">
        <f t="shared" si="8"/>
        <v>142</v>
      </c>
      <c r="O22" s="19">
        <f t="shared" si="8"/>
        <v>151</v>
      </c>
      <c r="P22" s="19">
        <f t="shared" si="8"/>
        <v>69</v>
      </c>
    </row>
    <row r="23" spans="1:16" ht="12.75" customHeight="1">
      <c r="A23" s="23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4.25" customHeight="1">
      <c r="A24" s="23" t="s">
        <v>29</v>
      </c>
      <c r="B24" s="35">
        <f>SUM(C24:F24)</f>
        <v>101</v>
      </c>
      <c r="C24" s="30">
        <v>1</v>
      </c>
      <c r="D24" s="30">
        <v>39</v>
      </c>
      <c r="E24" s="30">
        <v>23</v>
      </c>
      <c r="F24" s="30">
        <v>38</v>
      </c>
      <c r="G24" s="18">
        <f>SUM(J24:P24)</f>
        <v>77879</v>
      </c>
      <c r="H24" s="18">
        <v>39235</v>
      </c>
      <c r="I24" s="18">
        <v>38644</v>
      </c>
      <c r="J24" s="18">
        <v>25138</v>
      </c>
      <c r="K24" s="18">
        <v>23805</v>
      </c>
      <c r="L24" s="18">
        <v>24283</v>
      </c>
      <c r="M24" s="18">
        <v>1670</v>
      </c>
      <c r="N24" s="18">
        <v>1425</v>
      </c>
      <c r="O24" s="18">
        <v>1015</v>
      </c>
      <c r="P24" s="18">
        <v>543</v>
      </c>
    </row>
    <row r="25" spans="1:16" ht="14.25" customHeight="1">
      <c r="A25" s="25" t="s">
        <v>30</v>
      </c>
      <c r="B25" s="20">
        <f aca="true" t="shared" si="9" ref="B25:B74">SUM(C25:F25)</f>
        <v>26</v>
      </c>
      <c r="C25" s="30">
        <v>0</v>
      </c>
      <c r="D25" s="30">
        <v>16</v>
      </c>
      <c r="E25" s="30">
        <v>4</v>
      </c>
      <c r="F25" s="30">
        <v>6</v>
      </c>
      <c r="G25" s="18">
        <f aca="true" t="shared" si="10" ref="G25:G74">SUM(J25:P25)</f>
        <v>19460</v>
      </c>
      <c r="H25" s="18">
        <v>9722</v>
      </c>
      <c r="I25" s="18">
        <v>9738</v>
      </c>
      <c r="J25" s="18">
        <v>6527</v>
      </c>
      <c r="K25" s="18">
        <v>5965</v>
      </c>
      <c r="L25" s="18">
        <v>5948</v>
      </c>
      <c r="M25" s="18">
        <v>362</v>
      </c>
      <c r="N25" s="18">
        <v>269</v>
      </c>
      <c r="O25" s="18">
        <v>282</v>
      </c>
      <c r="P25" s="18">
        <v>107</v>
      </c>
    </row>
    <row r="26" spans="1:16" ht="14.25" customHeight="1">
      <c r="A26" s="23" t="s">
        <v>31</v>
      </c>
      <c r="B26" s="35">
        <f t="shared" si="9"/>
        <v>5</v>
      </c>
      <c r="C26" s="30">
        <v>0</v>
      </c>
      <c r="D26" s="30">
        <v>3</v>
      </c>
      <c r="E26" s="30">
        <v>1</v>
      </c>
      <c r="F26" s="30">
        <v>1</v>
      </c>
      <c r="G26" s="18">
        <f t="shared" si="10"/>
        <v>4355</v>
      </c>
      <c r="H26" s="18">
        <v>1946</v>
      </c>
      <c r="I26" s="18">
        <v>2409</v>
      </c>
      <c r="J26" s="18">
        <v>1404</v>
      </c>
      <c r="K26" s="18">
        <v>1378</v>
      </c>
      <c r="L26" s="18">
        <v>1376</v>
      </c>
      <c r="M26" s="18">
        <v>79</v>
      </c>
      <c r="N26" s="18">
        <v>51</v>
      </c>
      <c r="O26" s="18">
        <v>49</v>
      </c>
      <c r="P26" s="18">
        <v>18</v>
      </c>
    </row>
    <row r="27" spans="1:16" ht="14.25" customHeight="1">
      <c r="A27" s="23" t="s">
        <v>32</v>
      </c>
      <c r="B27" s="35">
        <f t="shared" si="9"/>
        <v>10</v>
      </c>
      <c r="C27" s="30">
        <v>0</v>
      </c>
      <c r="D27" s="30">
        <v>6</v>
      </c>
      <c r="E27" s="30">
        <v>0</v>
      </c>
      <c r="F27" s="30">
        <v>4</v>
      </c>
      <c r="G27" s="18">
        <f t="shared" si="10"/>
        <v>9448</v>
      </c>
      <c r="H27" s="18">
        <v>4954</v>
      </c>
      <c r="I27" s="18">
        <v>4494</v>
      </c>
      <c r="J27" s="18">
        <v>3200</v>
      </c>
      <c r="K27" s="18">
        <v>2961</v>
      </c>
      <c r="L27" s="18">
        <v>3034</v>
      </c>
      <c r="M27" s="18">
        <v>104</v>
      </c>
      <c r="N27" s="18">
        <v>63</v>
      </c>
      <c r="O27" s="18">
        <v>45</v>
      </c>
      <c r="P27" s="18">
        <v>41</v>
      </c>
    </row>
    <row r="28" spans="1:16" ht="14.25" customHeight="1">
      <c r="A28" s="23" t="s">
        <v>33</v>
      </c>
      <c r="B28" s="35">
        <f t="shared" si="9"/>
        <v>5</v>
      </c>
      <c r="C28" s="30">
        <v>0</v>
      </c>
      <c r="D28" s="30">
        <v>4</v>
      </c>
      <c r="E28" s="30">
        <v>0</v>
      </c>
      <c r="F28" s="30">
        <v>1</v>
      </c>
      <c r="G28" s="18">
        <f t="shared" si="10"/>
        <v>3862</v>
      </c>
      <c r="H28" s="18">
        <v>1414</v>
      </c>
      <c r="I28" s="18">
        <v>2448</v>
      </c>
      <c r="J28" s="18">
        <v>1409</v>
      </c>
      <c r="K28" s="18">
        <v>1198</v>
      </c>
      <c r="L28" s="18">
        <v>1255</v>
      </c>
      <c r="M28" s="18">
        <v>0</v>
      </c>
      <c r="N28" s="18">
        <v>0</v>
      </c>
      <c r="O28" s="18">
        <v>0</v>
      </c>
      <c r="P28" s="18">
        <v>0</v>
      </c>
    </row>
    <row r="29" spans="1:16" ht="12.75" customHeight="1">
      <c r="A29" s="23"/>
      <c r="B29" s="35"/>
      <c r="C29" s="31" t="s">
        <v>75</v>
      </c>
      <c r="D29" s="31" t="s">
        <v>75</v>
      </c>
      <c r="E29" s="31" t="s">
        <v>75</v>
      </c>
      <c r="F29" s="31" t="s">
        <v>75</v>
      </c>
      <c r="G29" s="18">
        <f t="shared" si="10"/>
        <v>0</v>
      </c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3.5" customHeight="1">
      <c r="A30" s="23" t="s">
        <v>34</v>
      </c>
      <c r="B30" s="35">
        <f t="shared" si="9"/>
        <v>8</v>
      </c>
      <c r="C30" s="30">
        <v>0</v>
      </c>
      <c r="D30" s="30">
        <v>5</v>
      </c>
      <c r="E30" s="30">
        <v>0</v>
      </c>
      <c r="F30" s="30">
        <v>3</v>
      </c>
      <c r="G30" s="18">
        <f t="shared" si="10"/>
        <v>7096</v>
      </c>
      <c r="H30" s="18">
        <v>3928</v>
      </c>
      <c r="I30" s="18">
        <v>3168</v>
      </c>
      <c r="J30" s="18">
        <v>2389</v>
      </c>
      <c r="K30" s="18">
        <v>2301</v>
      </c>
      <c r="L30" s="18">
        <v>2337</v>
      </c>
      <c r="M30" s="18">
        <v>0</v>
      </c>
      <c r="N30" s="18">
        <v>12</v>
      </c>
      <c r="O30" s="18">
        <v>30</v>
      </c>
      <c r="P30" s="18">
        <v>27</v>
      </c>
    </row>
    <row r="31" spans="1:16" ht="13.5" customHeight="1">
      <c r="A31" s="23" t="s">
        <v>35</v>
      </c>
      <c r="B31" s="35">
        <f t="shared" si="9"/>
        <v>1</v>
      </c>
      <c r="C31" s="30">
        <v>0</v>
      </c>
      <c r="D31" s="30">
        <v>1</v>
      </c>
      <c r="E31" s="30">
        <v>0</v>
      </c>
      <c r="F31" s="30">
        <v>0</v>
      </c>
      <c r="G31" s="18">
        <f t="shared" si="10"/>
        <v>822</v>
      </c>
      <c r="H31" s="18">
        <v>383</v>
      </c>
      <c r="I31" s="18">
        <v>439</v>
      </c>
      <c r="J31" s="18">
        <v>286</v>
      </c>
      <c r="K31" s="18">
        <v>274</v>
      </c>
      <c r="L31" s="18">
        <v>262</v>
      </c>
      <c r="M31" s="18">
        <v>0</v>
      </c>
      <c r="N31" s="18">
        <v>0</v>
      </c>
      <c r="O31" s="18">
        <v>0</v>
      </c>
      <c r="P31" s="18">
        <v>0</v>
      </c>
    </row>
    <row r="32" spans="1:16" ht="13.5" customHeight="1">
      <c r="A32" s="23" t="s">
        <v>36</v>
      </c>
      <c r="B32" s="35">
        <f t="shared" si="9"/>
        <v>9</v>
      </c>
      <c r="C32" s="30">
        <v>0</v>
      </c>
      <c r="D32" s="30">
        <v>6</v>
      </c>
      <c r="E32" s="30">
        <v>0</v>
      </c>
      <c r="F32" s="30">
        <v>3</v>
      </c>
      <c r="G32" s="18">
        <f t="shared" si="10"/>
        <v>7700</v>
      </c>
      <c r="H32" s="18">
        <v>4393</v>
      </c>
      <c r="I32" s="18">
        <v>3307</v>
      </c>
      <c r="J32" s="18">
        <v>2596</v>
      </c>
      <c r="K32" s="18">
        <v>2527</v>
      </c>
      <c r="L32" s="18">
        <v>2577</v>
      </c>
      <c r="M32" s="18">
        <v>0</v>
      </c>
      <c r="N32" s="18">
        <v>0</v>
      </c>
      <c r="O32" s="18">
        <v>0</v>
      </c>
      <c r="P32" s="18">
        <v>0</v>
      </c>
    </row>
    <row r="33" spans="1:16" ht="13.5" customHeight="1">
      <c r="A33" s="23" t="s">
        <v>37</v>
      </c>
      <c r="B33" s="35">
        <f t="shared" si="9"/>
        <v>2</v>
      </c>
      <c r="C33" s="30">
        <v>0</v>
      </c>
      <c r="D33" s="30">
        <v>2</v>
      </c>
      <c r="E33" s="30">
        <v>0</v>
      </c>
      <c r="F33" s="30">
        <v>0</v>
      </c>
      <c r="G33" s="18">
        <f t="shared" si="10"/>
        <v>1763</v>
      </c>
      <c r="H33" s="18">
        <v>753</v>
      </c>
      <c r="I33" s="18">
        <v>1010</v>
      </c>
      <c r="J33" s="18">
        <v>607</v>
      </c>
      <c r="K33" s="18">
        <v>580</v>
      </c>
      <c r="L33" s="18">
        <v>556</v>
      </c>
      <c r="M33" s="18">
        <v>0</v>
      </c>
      <c r="N33" s="18">
        <v>1</v>
      </c>
      <c r="O33" s="18">
        <v>19</v>
      </c>
      <c r="P33" s="18">
        <v>0</v>
      </c>
    </row>
    <row r="34" spans="1:16" ht="13.5" customHeight="1">
      <c r="A34" s="23" t="s">
        <v>38</v>
      </c>
      <c r="B34" s="35">
        <f t="shared" si="9"/>
        <v>5</v>
      </c>
      <c r="C34" s="30">
        <v>0</v>
      </c>
      <c r="D34" s="30">
        <v>2</v>
      </c>
      <c r="E34" s="30">
        <v>0</v>
      </c>
      <c r="F34" s="30">
        <v>3</v>
      </c>
      <c r="G34" s="18">
        <f t="shared" si="10"/>
        <v>3941</v>
      </c>
      <c r="H34" s="18">
        <v>1734</v>
      </c>
      <c r="I34" s="18">
        <v>2207</v>
      </c>
      <c r="J34" s="18">
        <v>1405</v>
      </c>
      <c r="K34" s="18">
        <v>1310</v>
      </c>
      <c r="L34" s="18">
        <v>1226</v>
      </c>
      <c r="M34" s="18">
        <v>0</v>
      </c>
      <c r="N34" s="18">
        <v>0</v>
      </c>
      <c r="O34" s="18">
        <v>0</v>
      </c>
      <c r="P34" s="18">
        <v>0</v>
      </c>
    </row>
    <row r="35" spans="1:16" ht="12.75" customHeight="1">
      <c r="A35" s="23"/>
      <c r="B35" s="35"/>
      <c r="C35" s="31" t="s">
        <v>75</v>
      </c>
      <c r="D35" s="31" t="s">
        <v>75</v>
      </c>
      <c r="E35" s="31" t="s">
        <v>75</v>
      </c>
      <c r="F35" s="31" t="s">
        <v>75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3.5" customHeight="1">
      <c r="A36" s="23" t="s">
        <v>39</v>
      </c>
      <c r="B36" s="35">
        <f t="shared" si="9"/>
        <v>8</v>
      </c>
      <c r="C36" s="30">
        <v>0</v>
      </c>
      <c r="D36" s="30">
        <v>6</v>
      </c>
      <c r="E36" s="30">
        <v>0</v>
      </c>
      <c r="F36" s="30">
        <v>2</v>
      </c>
      <c r="G36" s="18">
        <f t="shared" si="10"/>
        <v>6775</v>
      </c>
      <c r="H36" s="18">
        <v>3510</v>
      </c>
      <c r="I36" s="18">
        <v>3265</v>
      </c>
      <c r="J36" s="18">
        <v>2304</v>
      </c>
      <c r="K36" s="18">
        <v>2173</v>
      </c>
      <c r="L36" s="18">
        <v>2298</v>
      </c>
      <c r="M36" s="18">
        <v>0</v>
      </c>
      <c r="N36" s="18">
        <v>0</v>
      </c>
      <c r="O36" s="18">
        <v>0</v>
      </c>
      <c r="P36" s="18">
        <v>0</v>
      </c>
    </row>
    <row r="37" spans="1:16" ht="13.5" customHeight="1">
      <c r="A37" s="23" t="s">
        <v>40</v>
      </c>
      <c r="B37" s="35">
        <f t="shared" si="9"/>
        <v>10</v>
      </c>
      <c r="C37" s="30">
        <v>0</v>
      </c>
      <c r="D37" s="30">
        <v>7</v>
      </c>
      <c r="E37" s="30">
        <v>0</v>
      </c>
      <c r="F37" s="30">
        <v>3</v>
      </c>
      <c r="G37" s="18">
        <f t="shared" si="10"/>
        <v>8966</v>
      </c>
      <c r="H37" s="18">
        <v>5596</v>
      </c>
      <c r="I37" s="18">
        <v>3370</v>
      </c>
      <c r="J37" s="18">
        <v>2888</v>
      </c>
      <c r="K37" s="18">
        <v>2827</v>
      </c>
      <c r="L37" s="18">
        <v>2756</v>
      </c>
      <c r="M37" s="18">
        <v>164</v>
      </c>
      <c r="N37" s="18">
        <v>124</v>
      </c>
      <c r="O37" s="18">
        <v>115</v>
      </c>
      <c r="P37" s="18">
        <v>92</v>
      </c>
    </row>
    <row r="38" spans="1:16" ht="13.5" customHeight="1">
      <c r="A38" s="23" t="s">
        <v>41</v>
      </c>
      <c r="B38" s="35">
        <f t="shared" si="9"/>
        <v>6</v>
      </c>
      <c r="C38" s="30">
        <v>0</v>
      </c>
      <c r="D38" s="30">
        <v>5</v>
      </c>
      <c r="E38" s="30">
        <v>0</v>
      </c>
      <c r="F38" s="30">
        <v>1</v>
      </c>
      <c r="G38" s="18">
        <f t="shared" si="10"/>
        <v>4680</v>
      </c>
      <c r="H38" s="18">
        <v>2234</v>
      </c>
      <c r="I38" s="18">
        <v>2446</v>
      </c>
      <c r="J38" s="18">
        <v>1573</v>
      </c>
      <c r="K38" s="18">
        <v>1571</v>
      </c>
      <c r="L38" s="18">
        <v>1473</v>
      </c>
      <c r="M38" s="18">
        <v>0</v>
      </c>
      <c r="N38" s="18">
        <v>6</v>
      </c>
      <c r="O38" s="18">
        <v>40</v>
      </c>
      <c r="P38" s="18">
        <v>17</v>
      </c>
    </row>
    <row r="39" spans="1:16" ht="13.5" customHeight="1">
      <c r="A39" s="23" t="s">
        <v>42</v>
      </c>
      <c r="B39" s="35">
        <f t="shared" si="9"/>
        <v>4</v>
      </c>
      <c r="C39" s="30">
        <v>0</v>
      </c>
      <c r="D39" s="30">
        <v>4</v>
      </c>
      <c r="E39" s="30">
        <v>0</v>
      </c>
      <c r="F39" s="30">
        <v>0</v>
      </c>
      <c r="G39" s="18">
        <f t="shared" si="10"/>
        <v>2789</v>
      </c>
      <c r="H39" s="18">
        <v>1610</v>
      </c>
      <c r="I39" s="18">
        <v>1179</v>
      </c>
      <c r="J39" s="18">
        <v>850</v>
      </c>
      <c r="K39" s="18">
        <v>819</v>
      </c>
      <c r="L39" s="18">
        <v>763</v>
      </c>
      <c r="M39" s="18">
        <v>133</v>
      </c>
      <c r="N39" s="18">
        <v>90</v>
      </c>
      <c r="O39" s="18">
        <v>83</v>
      </c>
      <c r="P39" s="18">
        <v>51</v>
      </c>
    </row>
    <row r="40" spans="1:16" ht="13.5" customHeight="1">
      <c r="A40" s="23" t="s">
        <v>43</v>
      </c>
      <c r="B40" s="35">
        <f t="shared" si="9"/>
        <v>5</v>
      </c>
      <c r="C40" s="30">
        <v>0</v>
      </c>
      <c r="D40" s="30">
        <v>3</v>
      </c>
      <c r="E40" s="30">
        <v>0</v>
      </c>
      <c r="F40" s="30">
        <v>2</v>
      </c>
      <c r="G40" s="18">
        <f t="shared" si="10"/>
        <v>4151</v>
      </c>
      <c r="H40" s="18">
        <v>2184</v>
      </c>
      <c r="I40" s="18">
        <v>1967</v>
      </c>
      <c r="J40" s="18">
        <v>1343</v>
      </c>
      <c r="K40" s="18">
        <v>1398</v>
      </c>
      <c r="L40" s="18">
        <v>1359</v>
      </c>
      <c r="M40" s="18">
        <v>0</v>
      </c>
      <c r="N40" s="18">
        <v>4</v>
      </c>
      <c r="O40" s="18">
        <v>44</v>
      </c>
      <c r="P40" s="18">
        <v>3</v>
      </c>
    </row>
    <row r="41" spans="1:16" ht="12.75" customHeight="1">
      <c r="A41" s="23"/>
      <c r="B41" s="35"/>
      <c r="C41" s="31" t="s">
        <v>75</v>
      </c>
      <c r="D41" s="31" t="s">
        <v>75</v>
      </c>
      <c r="E41" s="31" t="s">
        <v>75</v>
      </c>
      <c r="F41" s="31" t="s">
        <v>75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3.5" customHeight="1">
      <c r="A42" s="23" t="s">
        <v>44</v>
      </c>
      <c r="B42" s="35">
        <f t="shared" si="9"/>
        <v>6</v>
      </c>
      <c r="C42" s="30">
        <v>0</v>
      </c>
      <c r="D42" s="30">
        <v>4</v>
      </c>
      <c r="E42" s="30">
        <v>0</v>
      </c>
      <c r="F42" s="30">
        <v>2</v>
      </c>
      <c r="G42" s="18">
        <f t="shared" si="10"/>
        <v>4284</v>
      </c>
      <c r="H42" s="18">
        <v>2066</v>
      </c>
      <c r="I42" s="18">
        <v>2218</v>
      </c>
      <c r="J42" s="18">
        <v>1256</v>
      </c>
      <c r="K42" s="18">
        <v>1343</v>
      </c>
      <c r="L42" s="18">
        <v>1348</v>
      </c>
      <c r="M42" s="18">
        <v>158</v>
      </c>
      <c r="N42" s="18">
        <v>75</v>
      </c>
      <c r="O42" s="18">
        <v>62</v>
      </c>
      <c r="P42" s="18">
        <v>42</v>
      </c>
    </row>
    <row r="43" spans="1:16" ht="13.5" customHeight="1">
      <c r="A43" s="23" t="s">
        <v>45</v>
      </c>
      <c r="B43" s="35">
        <f t="shared" si="9"/>
        <v>4</v>
      </c>
      <c r="C43" s="30">
        <v>0</v>
      </c>
      <c r="D43" s="30">
        <v>2</v>
      </c>
      <c r="E43" s="30">
        <v>0</v>
      </c>
      <c r="F43" s="30">
        <v>2</v>
      </c>
      <c r="G43" s="18">
        <f t="shared" si="10"/>
        <v>3821</v>
      </c>
      <c r="H43" s="18">
        <v>1750</v>
      </c>
      <c r="I43" s="18">
        <v>2071</v>
      </c>
      <c r="J43" s="18">
        <v>1350</v>
      </c>
      <c r="K43" s="18">
        <v>1187</v>
      </c>
      <c r="L43" s="18">
        <v>1284</v>
      </c>
      <c r="M43" s="18">
        <v>0</v>
      </c>
      <c r="N43" s="18">
        <v>0</v>
      </c>
      <c r="O43" s="18">
        <v>0</v>
      </c>
      <c r="P43" s="18">
        <v>0</v>
      </c>
    </row>
    <row r="44" spans="1:16" ht="13.5" customHeight="1">
      <c r="A44" s="23" t="s">
        <v>46</v>
      </c>
      <c r="B44" s="35">
        <f t="shared" si="9"/>
        <v>4</v>
      </c>
      <c r="C44" s="30">
        <v>0</v>
      </c>
      <c r="D44" s="30">
        <v>3</v>
      </c>
      <c r="E44" s="30">
        <v>0</v>
      </c>
      <c r="F44" s="30">
        <v>1</v>
      </c>
      <c r="G44" s="18">
        <f t="shared" si="10"/>
        <v>3809</v>
      </c>
      <c r="H44" s="18">
        <v>2101</v>
      </c>
      <c r="I44" s="18">
        <v>1708</v>
      </c>
      <c r="J44" s="18">
        <v>1308</v>
      </c>
      <c r="K44" s="18">
        <v>1303</v>
      </c>
      <c r="L44" s="18">
        <v>1198</v>
      </c>
      <c r="M44" s="18">
        <v>0</v>
      </c>
      <c r="N44" s="18">
        <v>0</v>
      </c>
      <c r="O44" s="18">
        <v>0</v>
      </c>
      <c r="P44" s="18">
        <v>0</v>
      </c>
    </row>
    <row r="45" spans="1:16" ht="13.5" customHeight="1">
      <c r="A45" s="23" t="s">
        <v>47</v>
      </c>
      <c r="B45" s="35">
        <f t="shared" si="9"/>
        <v>6</v>
      </c>
      <c r="C45" s="30">
        <v>0</v>
      </c>
      <c r="D45" s="30">
        <v>3</v>
      </c>
      <c r="E45" s="30">
        <v>0</v>
      </c>
      <c r="F45" s="30">
        <v>3</v>
      </c>
      <c r="G45" s="18">
        <f t="shared" si="10"/>
        <v>5368</v>
      </c>
      <c r="H45" s="18">
        <v>2712</v>
      </c>
      <c r="I45" s="18">
        <v>2656</v>
      </c>
      <c r="J45" s="18">
        <v>2045</v>
      </c>
      <c r="K45" s="18">
        <v>1705</v>
      </c>
      <c r="L45" s="18">
        <v>1618</v>
      </c>
      <c r="M45" s="18">
        <v>0</v>
      </c>
      <c r="N45" s="18">
        <v>0</v>
      </c>
      <c r="O45" s="18">
        <v>0</v>
      </c>
      <c r="P45" s="18">
        <v>0</v>
      </c>
    </row>
    <row r="46" spans="1:16" ht="13.5" customHeight="1">
      <c r="A46" s="23" t="s">
        <v>48</v>
      </c>
      <c r="B46" s="35">
        <f t="shared" si="9"/>
        <v>5</v>
      </c>
      <c r="C46" s="30">
        <v>0</v>
      </c>
      <c r="D46" s="30">
        <v>5</v>
      </c>
      <c r="E46" s="30">
        <v>0</v>
      </c>
      <c r="F46" s="30">
        <v>0</v>
      </c>
      <c r="G46" s="18">
        <f t="shared" si="10"/>
        <v>2488</v>
      </c>
      <c r="H46" s="18">
        <v>1368</v>
      </c>
      <c r="I46" s="18">
        <v>1120</v>
      </c>
      <c r="J46" s="18">
        <v>532</v>
      </c>
      <c r="K46" s="18">
        <v>575</v>
      </c>
      <c r="L46" s="18">
        <v>722</v>
      </c>
      <c r="M46" s="18">
        <v>291</v>
      </c>
      <c r="N46" s="18">
        <v>307</v>
      </c>
      <c r="O46" s="18">
        <v>32</v>
      </c>
      <c r="P46" s="18">
        <v>29</v>
      </c>
    </row>
    <row r="47" spans="1:16" ht="12.75" customHeight="1">
      <c r="A47" s="23"/>
      <c r="B47" s="35"/>
      <c r="C47" s="31" t="s">
        <v>75</v>
      </c>
      <c r="D47" s="31" t="s">
        <v>75</v>
      </c>
      <c r="E47" s="31" t="s">
        <v>75</v>
      </c>
      <c r="F47" s="31" t="s">
        <v>75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3.5" customHeight="1">
      <c r="A48" s="23" t="s">
        <v>49</v>
      </c>
      <c r="B48" s="35">
        <f t="shared" si="9"/>
        <v>5</v>
      </c>
      <c r="C48" s="30">
        <v>0</v>
      </c>
      <c r="D48" s="30">
        <v>2</v>
      </c>
      <c r="E48" s="30">
        <v>0</v>
      </c>
      <c r="F48" s="30">
        <v>3</v>
      </c>
      <c r="G48" s="18">
        <f t="shared" si="10"/>
        <v>2273</v>
      </c>
      <c r="H48" s="18">
        <v>1006</v>
      </c>
      <c r="I48" s="18">
        <v>1267</v>
      </c>
      <c r="J48" s="18">
        <v>529</v>
      </c>
      <c r="K48" s="18">
        <v>500</v>
      </c>
      <c r="L48" s="18">
        <v>789</v>
      </c>
      <c r="M48" s="18">
        <v>232</v>
      </c>
      <c r="N48" s="18">
        <v>223</v>
      </c>
      <c r="O48" s="18">
        <v>0</v>
      </c>
      <c r="P48" s="18">
        <v>0</v>
      </c>
    </row>
    <row r="49" spans="1:16" ht="13.5" customHeight="1">
      <c r="A49" s="23" t="s">
        <v>50</v>
      </c>
      <c r="B49" s="35">
        <f t="shared" si="9"/>
        <v>3</v>
      </c>
      <c r="C49" s="30">
        <v>0</v>
      </c>
      <c r="D49" s="30">
        <v>1</v>
      </c>
      <c r="E49" s="30">
        <v>0</v>
      </c>
      <c r="F49" s="30">
        <v>2</v>
      </c>
      <c r="G49" s="18">
        <f t="shared" si="10"/>
        <v>2093</v>
      </c>
      <c r="H49" s="18">
        <v>1326</v>
      </c>
      <c r="I49" s="18">
        <v>767</v>
      </c>
      <c r="J49" s="18">
        <v>733</v>
      </c>
      <c r="K49" s="18">
        <v>668</v>
      </c>
      <c r="L49" s="18">
        <v>692</v>
      </c>
      <c r="M49" s="18">
        <v>0</v>
      </c>
      <c r="N49" s="18">
        <v>0</v>
      </c>
      <c r="O49" s="18">
        <v>0</v>
      </c>
      <c r="P49" s="18">
        <v>0</v>
      </c>
    </row>
    <row r="50" spans="1:16" ht="13.5" customHeight="1">
      <c r="A50" s="23" t="s">
        <v>51</v>
      </c>
      <c r="B50" s="35">
        <f t="shared" si="9"/>
        <v>3</v>
      </c>
      <c r="C50" s="30">
        <v>0</v>
      </c>
      <c r="D50" s="30">
        <v>2</v>
      </c>
      <c r="E50" s="30">
        <v>0</v>
      </c>
      <c r="F50" s="30">
        <v>1</v>
      </c>
      <c r="G50" s="18">
        <f t="shared" si="10"/>
        <v>2210</v>
      </c>
      <c r="H50" s="18">
        <v>989</v>
      </c>
      <c r="I50" s="18">
        <v>1221</v>
      </c>
      <c r="J50" s="18">
        <v>758</v>
      </c>
      <c r="K50" s="18">
        <v>737</v>
      </c>
      <c r="L50" s="18">
        <v>715</v>
      </c>
      <c r="M50" s="18">
        <v>0</v>
      </c>
      <c r="N50" s="18">
        <v>0</v>
      </c>
      <c r="O50" s="18">
        <v>0</v>
      </c>
      <c r="P50" s="18">
        <v>0</v>
      </c>
    </row>
    <row r="51" spans="1:16" ht="13.5" customHeight="1">
      <c r="A51" s="23" t="s">
        <v>52</v>
      </c>
      <c r="B51" s="35">
        <f t="shared" si="9"/>
        <v>2</v>
      </c>
      <c r="C51" s="30">
        <v>0</v>
      </c>
      <c r="D51" s="30">
        <v>2</v>
      </c>
      <c r="E51" s="30">
        <v>0</v>
      </c>
      <c r="F51" s="30">
        <v>0</v>
      </c>
      <c r="G51" s="18">
        <f t="shared" si="10"/>
        <v>1490</v>
      </c>
      <c r="H51" s="18">
        <v>635</v>
      </c>
      <c r="I51" s="18">
        <v>855</v>
      </c>
      <c r="J51" s="18">
        <v>546</v>
      </c>
      <c r="K51" s="18">
        <v>482</v>
      </c>
      <c r="L51" s="18">
        <v>462</v>
      </c>
      <c r="M51" s="18">
        <v>0</v>
      </c>
      <c r="N51" s="18">
        <v>0</v>
      </c>
      <c r="O51" s="18">
        <v>0</v>
      </c>
      <c r="P51" s="18">
        <v>0</v>
      </c>
    </row>
    <row r="52" spans="1:16" ht="13.5" customHeight="1">
      <c r="A52" s="23" t="s">
        <v>53</v>
      </c>
      <c r="B52" s="35">
        <f t="shared" si="9"/>
        <v>4</v>
      </c>
      <c r="C52" s="30">
        <v>0</v>
      </c>
      <c r="D52" s="30">
        <v>2</v>
      </c>
      <c r="E52" s="30">
        <v>0</v>
      </c>
      <c r="F52" s="30">
        <v>2</v>
      </c>
      <c r="G52" s="18">
        <f t="shared" si="10"/>
        <v>3272</v>
      </c>
      <c r="H52" s="18">
        <v>1420</v>
      </c>
      <c r="I52" s="18">
        <v>1852</v>
      </c>
      <c r="J52" s="18">
        <v>1155</v>
      </c>
      <c r="K52" s="18">
        <v>1026</v>
      </c>
      <c r="L52" s="18">
        <v>1091</v>
      </c>
      <c r="M52" s="18">
        <v>0</v>
      </c>
      <c r="N52" s="18">
        <v>0</v>
      </c>
      <c r="O52" s="18">
        <v>0</v>
      </c>
      <c r="P52" s="18">
        <v>0</v>
      </c>
    </row>
    <row r="53" spans="1:16" ht="12.75" customHeight="1">
      <c r="A53" s="23"/>
      <c r="B53" s="35"/>
      <c r="C53" s="31" t="s">
        <v>75</v>
      </c>
      <c r="D53" s="31" t="s">
        <v>75</v>
      </c>
      <c r="E53" s="31" t="s">
        <v>75</v>
      </c>
      <c r="F53" s="31" t="s">
        <v>75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3.5" customHeight="1">
      <c r="A54" s="23" t="s">
        <v>54</v>
      </c>
      <c r="B54" s="35">
        <f t="shared" si="9"/>
        <v>3</v>
      </c>
      <c r="C54" s="30">
        <v>0</v>
      </c>
      <c r="D54" s="30">
        <v>1</v>
      </c>
      <c r="E54" s="30">
        <v>0</v>
      </c>
      <c r="F54" s="30">
        <v>2</v>
      </c>
      <c r="G54" s="18">
        <f t="shared" si="10"/>
        <v>2571</v>
      </c>
      <c r="H54" s="18">
        <v>1035</v>
      </c>
      <c r="I54" s="18">
        <v>1536</v>
      </c>
      <c r="J54" s="18">
        <v>838</v>
      </c>
      <c r="K54" s="18">
        <v>852</v>
      </c>
      <c r="L54" s="18">
        <v>881</v>
      </c>
      <c r="M54" s="18">
        <v>0</v>
      </c>
      <c r="N54" s="18">
        <v>0</v>
      </c>
      <c r="O54" s="18">
        <v>0</v>
      </c>
      <c r="P54" s="18">
        <v>0</v>
      </c>
    </row>
    <row r="55" spans="1:16" ht="13.5" customHeight="1">
      <c r="A55" s="23" t="s">
        <v>55</v>
      </c>
      <c r="B55" s="35">
        <f t="shared" si="9"/>
        <v>4</v>
      </c>
      <c r="C55" s="30">
        <v>0</v>
      </c>
      <c r="D55" s="30">
        <v>3</v>
      </c>
      <c r="E55" s="30">
        <v>0</v>
      </c>
      <c r="F55" s="30">
        <v>1</v>
      </c>
      <c r="G55" s="18">
        <f t="shared" si="10"/>
        <v>2409</v>
      </c>
      <c r="H55" s="18">
        <v>1458</v>
      </c>
      <c r="I55" s="18">
        <v>951</v>
      </c>
      <c r="J55" s="18">
        <v>762</v>
      </c>
      <c r="K55" s="18">
        <v>716</v>
      </c>
      <c r="L55" s="18">
        <v>649</v>
      </c>
      <c r="M55" s="18">
        <v>121</v>
      </c>
      <c r="N55" s="18">
        <v>92</v>
      </c>
      <c r="O55" s="18">
        <v>59</v>
      </c>
      <c r="P55" s="18">
        <v>10</v>
      </c>
    </row>
    <row r="56" spans="1:16" ht="13.5" customHeight="1">
      <c r="A56" s="23" t="s">
        <v>56</v>
      </c>
      <c r="B56" s="35">
        <f t="shared" si="9"/>
        <v>16</v>
      </c>
      <c r="C56" s="30">
        <v>0</v>
      </c>
      <c r="D56" s="30">
        <v>10</v>
      </c>
      <c r="E56" s="30">
        <v>1</v>
      </c>
      <c r="F56" s="30">
        <v>5</v>
      </c>
      <c r="G56" s="18">
        <f t="shared" si="10"/>
        <v>13591</v>
      </c>
      <c r="H56" s="18">
        <v>7099</v>
      </c>
      <c r="I56" s="18">
        <v>6492</v>
      </c>
      <c r="J56" s="18">
        <v>4739</v>
      </c>
      <c r="K56" s="18">
        <v>4124</v>
      </c>
      <c r="L56" s="18">
        <v>4198</v>
      </c>
      <c r="M56" s="18">
        <v>159</v>
      </c>
      <c r="N56" s="18">
        <v>138</v>
      </c>
      <c r="O56" s="18">
        <v>151</v>
      </c>
      <c r="P56" s="18">
        <v>82</v>
      </c>
    </row>
    <row r="57" spans="1:16" ht="13.5" customHeight="1">
      <c r="A57" s="23" t="s">
        <v>57</v>
      </c>
      <c r="B57" s="35">
        <f t="shared" si="9"/>
        <v>2</v>
      </c>
      <c r="C57" s="30">
        <v>0</v>
      </c>
      <c r="D57" s="30">
        <v>2</v>
      </c>
      <c r="E57" s="30">
        <v>0</v>
      </c>
      <c r="F57" s="30">
        <v>0</v>
      </c>
      <c r="G57" s="18">
        <f t="shared" si="10"/>
        <v>1500</v>
      </c>
      <c r="H57" s="18">
        <v>664</v>
      </c>
      <c r="I57" s="18">
        <v>836</v>
      </c>
      <c r="J57" s="18">
        <v>553</v>
      </c>
      <c r="K57" s="18">
        <v>473</v>
      </c>
      <c r="L57" s="18">
        <v>474</v>
      </c>
      <c r="M57" s="18">
        <v>0</v>
      </c>
      <c r="N57" s="18">
        <v>0</v>
      </c>
      <c r="O57" s="18">
        <v>0</v>
      </c>
      <c r="P57" s="18">
        <v>0</v>
      </c>
    </row>
    <row r="58" spans="1:16" ht="13.5" customHeight="1">
      <c r="A58" s="23" t="s">
        <v>58</v>
      </c>
      <c r="B58" s="35">
        <f t="shared" si="9"/>
        <v>2</v>
      </c>
      <c r="C58" s="30">
        <v>0</v>
      </c>
      <c r="D58" s="30">
        <v>2</v>
      </c>
      <c r="E58" s="30">
        <v>0</v>
      </c>
      <c r="F58" s="30">
        <v>0</v>
      </c>
      <c r="G58" s="18">
        <f t="shared" si="10"/>
        <v>1721</v>
      </c>
      <c r="H58" s="18">
        <v>803</v>
      </c>
      <c r="I58" s="18">
        <v>918</v>
      </c>
      <c r="J58" s="18">
        <v>567</v>
      </c>
      <c r="K58" s="18">
        <v>555</v>
      </c>
      <c r="L58" s="18">
        <v>523</v>
      </c>
      <c r="M58" s="18">
        <v>0</v>
      </c>
      <c r="N58" s="18">
        <v>13</v>
      </c>
      <c r="O58" s="18">
        <v>43</v>
      </c>
      <c r="P58" s="18">
        <v>20</v>
      </c>
    </row>
    <row r="59" spans="1:16" ht="12.75" customHeight="1">
      <c r="A59" s="23"/>
      <c r="B59" s="35"/>
      <c r="C59" s="30" t="s">
        <v>75</v>
      </c>
      <c r="D59" s="30" t="s">
        <v>75</v>
      </c>
      <c r="E59" s="30" t="s">
        <v>75</v>
      </c>
      <c r="F59" s="30" t="s">
        <v>75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3.5" customHeight="1">
      <c r="A60" s="23" t="s">
        <v>59</v>
      </c>
      <c r="B60" s="35">
        <f t="shared" si="9"/>
        <v>2</v>
      </c>
      <c r="C60" s="30">
        <v>0</v>
      </c>
      <c r="D60" s="30">
        <v>1</v>
      </c>
      <c r="E60" s="30">
        <v>0</v>
      </c>
      <c r="F60" s="30">
        <v>1</v>
      </c>
      <c r="G60" s="18">
        <f t="shared" si="10"/>
        <v>1903</v>
      </c>
      <c r="H60" s="18">
        <v>978</v>
      </c>
      <c r="I60" s="18">
        <v>925</v>
      </c>
      <c r="J60" s="18">
        <v>640</v>
      </c>
      <c r="K60" s="18">
        <v>634</v>
      </c>
      <c r="L60" s="18">
        <v>629</v>
      </c>
      <c r="M60" s="18">
        <v>0</v>
      </c>
      <c r="N60" s="18">
        <v>0</v>
      </c>
      <c r="O60" s="18">
        <v>0</v>
      </c>
      <c r="P60" s="18">
        <v>0</v>
      </c>
    </row>
    <row r="61" spans="1:16" ht="13.5" customHeight="1">
      <c r="A61" s="23" t="s">
        <v>60</v>
      </c>
      <c r="B61" s="35">
        <f t="shared" si="9"/>
        <v>1</v>
      </c>
      <c r="C61" s="30">
        <v>0</v>
      </c>
      <c r="D61" s="30">
        <v>1</v>
      </c>
      <c r="E61" s="30">
        <v>0</v>
      </c>
      <c r="F61" s="30">
        <v>0</v>
      </c>
      <c r="G61" s="18">
        <f t="shared" si="10"/>
        <v>954</v>
      </c>
      <c r="H61" s="18">
        <v>494</v>
      </c>
      <c r="I61" s="18">
        <v>460</v>
      </c>
      <c r="J61" s="18">
        <v>320</v>
      </c>
      <c r="K61" s="18">
        <v>319</v>
      </c>
      <c r="L61" s="18">
        <v>315</v>
      </c>
      <c r="M61" s="18">
        <v>0</v>
      </c>
      <c r="N61" s="18">
        <v>0</v>
      </c>
      <c r="O61" s="18">
        <v>0</v>
      </c>
      <c r="P61" s="18">
        <v>0</v>
      </c>
    </row>
    <row r="62" spans="1:16" ht="13.5" customHeight="1">
      <c r="A62" s="23" t="s">
        <v>61</v>
      </c>
      <c r="B62" s="35">
        <f t="shared" si="9"/>
        <v>1</v>
      </c>
      <c r="C62" s="30">
        <v>0</v>
      </c>
      <c r="D62" s="30">
        <v>1</v>
      </c>
      <c r="E62" s="30">
        <v>0</v>
      </c>
      <c r="F62" s="30">
        <v>0</v>
      </c>
      <c r="G62" s="18">
        <f t="shared" si="10"/>
        <v>684</v>
      </c>
      <c r="H62" s="18">
        <v>289</v>
      </c>
      <c r="I62" s="18">
        <v>395</v>
      </c>
      <c r="J62" s="18">
        <v>286</v>
      </c>
      <c r="K62" s="18">
        <v>219</v>
      </c>
      <c r="L62" s="18">
        <v>179</v>
      </c>
      <c r="M62" s="18">
        <v>0</v>
      </c>
      <c r="N62" s="18">
        <v>0</v>
      </c>
      <c r="O62" s="18">
        <v>0</v>
      </c>
      <c r="P62" s="18">
        <v>0</v>
      </c>
    </row>
    <row r="63" spans="1:16" ht="12.75" customHeight="1">
      <c r="A63" s="23"/>
      <c r="B63" s="35"/>
      <c r="C63" s="31" t="s">
        <v>75</v>
      </c>
      <c r="D63" s="31" t="s">
        <v>75</v>
      </c>
      <c r="E63" s="31" t="s">
        <v>75</v>
      </c>
      <c r="F63" s="31" t="s">
        <v>75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13.5" customHeight="1">
      <c r="A64" s="23" t="s">
        <v>62</v>
      </c>
      <c r="B64" s="35">
        <f t="shared" si="9"/>
        <v>1</v>
      </c>
      <c r="C64" s="30">
        <v>0</v>
      </c>
      <c r="D64" s="30">
        <v>1</v>
      </c>
      <c r="E64" s="30">
        <v>0</v>
      </c>
      <c r="F64" s="30">
        <v>0</v>
      </c>
      <c r="G64" s="18">
        <f t="shared" si="10"/>
        <v>735</v>
      </c>
      <c r="H64" s="18">
        <v>316</v>
      </c>
      <c r="I64" s="18">
        <v>419</v>
      </c>
      <c r="J64" s="18">
        <v>278</v>
      </c>
      <c r="K64" s="18">
        <v>256</v>
      </c>
      <c r="L64" s="18">
        <v>201</v>
      </c>
      <c r="M64" s="18">
        <v>0</v>
      </c>
      <c r="N64" s="18">
        <v>0</v>
      </c>
      <c r="O64" s="18">
        <v>0</v>
      </c>
      <c r="P64" s="18">
        <v>0</v>
      </c>
    </row>
    <row r="65" spans="1:16" ht="13.5" customHeight="1">
      <c r="A65" s="23" t="s">
        <v>63</v>
      </c>
      <c r="B65" s="35">
        <f t="shared" si="9"/>
        <v>1</v>
      </c>
      <c r="C65" s="30">
        <v>0</v>
      </c>
      <c r="D65" s="30">
        <v>1</v>
      </c>
      <c r="E65" s="30">
        <v>0</v>
      </c>
      <c r="F65" s="30">
        <v>0</v>
      </c>
      <c r="G65" s="18">
        <f t="shared" si="10"/>
        <v>80</v>
      </c>
      <c r="H65" s="18">
        <v>64</v>
      </c>
      <c r="I65" s="18">
        <v>16</v>
      </c>
      <c r="J65" s="18">
        <v>0</v>
      </c>
      <c r="K65" s="18">
        <v>40</v>
      </c>
      <c r="L65" s="18">
        <v>40</v>
      </c>
      <c r="M65" s="18">
        <v>0</v>
      </c>
      <c r="N65" s="18">
        <v>0</v>
      </c>
      <c r="O65" s="18">
        <v>0</v>
      </c>
      <c r="P65" s="18">
        <v>0</v>
      </c>
    </row>
    <row r="66" spans="1:16" ht="13.5" customHeight="1">
      <c r="A66" s="23" t="s">
        <v>64</v>
      </c>
      <c r="B66" s="35">
        <f t="shared" si="9"/>
        <v>1</v>
      </c>
      <c r="C66" s="30">
        <v>0</v>
      </c>
      <c r="D66" s="30">
        <v>1</v>
      </c>
      <c r="E66" s="30">
        <v>0</v>
      </c>
      <c r="F66" s="30">
        <v>0</v>
      </c>
      <c r="G66" s="18">
        <f t="shared" si="10"/>
        <v>223</v>
      </c>
      <c r="H66" s="18">
        <v>125</v>
      </c>
      <c r="I66" s="18">
        <v>98</v>
      </c>
      <c r="J66" s="18">
        <v>80</v>
      </c>
      <c r="K66" s="18">
        <v>68</v>
      </c>
      <c r="L66" s="18">
        <v>75</v>
      </c>
      <c r="M66" s="18">
        <v>0</v>
      </c>
      <c r="N66" s="18">
        <v>0</v>
      </c>
      <c r="O66" s="18">
        <v>0</v>
      </c>
      <c r="P66" s="18">
        <v>0</v>
      </c>
    </row>
    <row r="67" spans="1:16" ht="13.5" customHeight="1">
      <c r="A67" s="23" t="s">
        <v>65</v>
      </c>
      <c r="B67" s="35">
        <f t="shared" si="9"/>
        <v>0</v>
      </c>
      <c r="C67" s="30">
        <v>0</v>
      </c>
      <c r="D67" s="30">
        <v>0</v>
      </c>
      <c r="E67" s="30">
        <v>0</v>
      </c>
      <c r="F67" s="30">
        <v>0</v>
      </c>
      <c r="G67" s="18">
        <f t="shared" si="10"/>
        <v>0</v>
      </c>
      <c r="H67" s="18"/>
      <c r="I67" s="18"/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1:16" ht="13.5" customHeight="1">
      <c r="A68" s="23" t="s">
        <v>66</v>
      </c>
      <c r="B68" s="35">
        <f t="shared" si="9"/>
        <v>1</v>
      </c>
      <c r="C68" s="30">
        <v>0</v>
      </c>
      <c r="D68" s="30">
        <v>0</v>
      </c>
      <c r="E68" s="30">
        <v>0</v>
      </c>
      <c r="F68" s="30">
        <v>1</v>
      </c>
      <c r="G68" s="18">
        <f t="shared" si="10"/>
        <v>594</v>
      </c>
      <c r="H68" s="18">
        <v>462</v>
      </c>
      <c r="I68" s="18">
        <v>132</v>
      </c>
      <c r="J68" s="18">
        <v>216</v>
      </c>
      <c r="K68" s="18">
        <v>161</v>
      </c>
      <c r="L68" s="18">
        <v>217</v>
      </c>
      <c r="M68" s="18">
        <v>0</v>
      </c>
      <c r="N68" s="18">
        <v>0</v>
      </c>
      <c r="O68" s="18">
        <v>0</v>
      </c>
      <c r="P68" s="18">
        <v>0</v>
      </c>
    </row>
    <row r="69" spans="1:16" ht="12.75" customHeight="1">
      <c r="A69" s="23"/>
      <c r="B69" s="35"/>
      <c r="C69" s="31" t="s">
        <v>75</v>
      </c>
      <c r="D69" s="31" t="s">
        <v>75</v>
      </c>
      <c r="E69" s="31" t="s">
        <v>75</v>
      </c>
      <c r="F69" s="31" t="s">
        <v>75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3.5" customHeight="1">
      <c r="A70" s="23" t="s">
        <v>67</v>
      </c>
      <c r="B70" s="35">
        <f t="shared" si="9"/>
        <v>0</v>
      </c>
      <c r="C70" s="30">
        <v>0</v>
      </c>
      <c r="D70" s="30">
        <v>0</v>
      </c>
      <c r="E70" s="30">
        <v>0</v>
      </c>
      <c r="F70" s="30">
        <v>0</v>
      </c>
      <c r="G70" s="18">
        <f t="shared" si="10"/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/>
      <c r="N70" s="18"/>
      <c r="O70" s="18"/>
      <c r="P70" s="18"/>
    </row>
    <row r="71" spans="1:16" ht="13.5" customHeight="1">
      <c r="A71" s="23" t="s">
        <v>68</v>
      </c>
      <c r="B71" s="35">
        <f t="shared" si="9"/>
        <v>1</v>
      </c>
      <c r="C71" s="30">
        <v>0</v>
      </c>
      <c r="D71" s="30">
        <v>1</v>
      </c>
      <c r="E71" s="30">
        <v>0</v>
      </c>
      <c r="F71" s="30">
        <v>0</v>
      </c>
      <c r="G71" s="18">
        <f t="shared" si="10"/>
        <v>613</v>
      </c>
      <c r="H71" s="18">
        <v>318</v>
      </c>
      <c r="I71" s="18">
        <v>295</v>
      </c>
      <c r="J71" s="18">
        <v>257</v>
      </c>
      <c r="K71" s="18">
        <v>197</v>
      </c>
      <c r="L71" s="18">
        <v>159</v>
      </c>
      <c r="M71" s="18">
        <v>0</v>
      </c>
      <c r="N71" s="18">
        <v>0</v>
      </c>
      <c r="O71" s="18">
        <v>0</v>
      </c>
      <c r="P71" s="18">
        <v>0</v>
      </c>
    </row>
    <row r="72" spans="1:16" ht="13.5" customHeight="1">
      <c r="A72" s="23" t="s">
        <v>69</v>
      </c>
      <c r="B72" s="35">
        <f t="shared" si="9"/>
        <v>1</v>
      </c>
      <c r="C72" s="30">
        <v>0</v>
      </c>
      <c r="D72" s="30">
        <v>0</v>
      </c>
      <c r="E72" s="30">
        <v>0</v>
      </c>
      <c r="F72" s="30">
        <v>1</v>
      </c>
      <c r="G72" s="18">
        <f t="shared" si="10"/>
        <v>543</v>
      </c>
      <c r="H72" s="18">
        <v>543</v>
      </c>
      <c r="I72" s="18">
        <v>0</v>
      </c>
      <c r="J72" s="18">
        <v>143</v>
      </c>
      <c r="K72" s="18">
        <v>215</v>
      </c>
      <c r="L72" s="18">
        <v>185</v>
      </c>
      <c r="M72" s="18">
        <v>0</v>
      </c>
      <c r="N72" s="18">
        <v>0</v>
      </c>
      <c r="O72" s="18">
        <v>0</v>
      </c>
      <c r="P72" s="18">
        <v>0</v>
      </c>
    </row>
    <row r="73" spans="1:16" ht="13.5" customHeight="1">
      <c r="A73" s="23" t="s">
        <v>70</v>
      </c>
      <c r="B73" s="35">
        <f t="shared" si="9"/>
        <v>0</v>
      </c>
      <c r="C73" s="30">
        <v>0</v>
      </c>
      <c r="D73" s="30">
        <v>0</v>
      </c>
      <c r="E73" s="30">
        <v>0</v>
      </c>
      <c r="F73" s="30">
        <v>0</v>
      </c>
      <c r="G73" s="18">
        <f t="shared" si="10"/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1:16" ht="13.5" customHeight="1">
      <c r="A74" s="32" t="s">
        <v>72</v>
      </c>
      <c r="B74" s="36">
        <f t="shared" si="9"/>
        <v>0</v>
      </c>
      <c r="C74" s="33">
        <v>0</v>
      </c>
      <c r="D74" s="33">
        <v>0</v>
      </c>
      <c r="E74" s="33">
        <v>0</v>
      </c>
      <c r="F74" s="33">
        <v>0</v>
      </c>
      <c r="G74" s="21">
        <f t="shared" si="10"/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ht="18" customHeight="1">
      <c r="A75" s="34" t="s">
        <v>82</v>
      </c>
    </row>
    <row r="76" ht="13.5" customHeight="1">
      <c r="B76" s="9" t="s">
        <v>75</v>
      </c>
    </row>
    <row r="77" ht="13.5">
      <c r="B77" s="9" t="s">
        <v>76</v>
      </c>
    </row>
  </sheetData>
  <mergeCells count="5">
    <mergeCell ref="F5:F6"/>
    <mergeCell ref="B5:B6"/>
    <mergeCell ref="C5:C6"/>
    <mergeCell ref="D5:D6"/>
    <mergeCell ref="E5:E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2007-03-02T00:51:31Z</cp:lastPrinted>
  <dcterms:created xsi:type="dcterms:W3CDTF">2002-03-27T15:00:00Z</dcterms:created>
  <dcterms:modified xsi:type="dcterms:W3CDTF">2007-03-19T06:52:18Z</dcterms:modified>
  <cp:category/>
  <cp:version/>
  <cp:contentType/>
  <cp:contentStatus/>
</cp:coreProperties>
</file>