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8520" activeTab="0"/>
  </bookViews>
  <sheets>
    <sheet name="N-18-08" sheetId="1" r:id="rId1"/>
  </sheets>
  <definedNames>
    <definedName name="_Regression_Int" localSheetId="0" hidden="1">1</definedName>
    <definedName name="_xlnm.Print_Area" localSheetId="0">'N-18-08'!$A$1:$K$75</definedName>
    <definedName name="Print_Area_MI" localSheetId="0">'N-18-08'!$A$1:$K$75</definedName>
    <definedName name="Print_Titles_MI" localSheetId="0">'N-18-08'!#REF!</definedName>
  </definedNames>
  <calcPr fullCalcOnLoad="1"/>
</workbook>
</file>

<file path=xl/sharedStrings.xml><?xml version="1.0" encoding="utf-8"?>
<sst xmlns="http://schemas.openxmlformats.org/spreadsheetml/2006/main" count="78" uniqueCount="73">
  <si>
    <t xml:space="preserve"> </t>
  </si>
  <si>
    <t xml:space="preserve">          第 ８ 表  </t>
  </si>
  <si>
    <t>市町村別個人住民税負担額</t>
  </si>
  <si>
    <t>住      民      税</t>
  </si>
  <si>
    <t>ア）一人当たり負担額</t>
  </si>
  <si>
    <t>ア）一世帯当たり負担額</t>
  </si>
  <si>
    <t>府民税</t>
  </si>
  <si>
    <t>市町村民税</t>
  </si>
  <si>
    <t>千円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</si>
  <si>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</si>
  <si>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</si>
  <si>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</si>
  <si>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</si>
  <si>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</si>
  <si>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</si>
  <si>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</si>
  <si>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</si>
  <si>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</si>
  <si>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</si>
  <si>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</si>
  <si>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</si>
  <si>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</si>
  <si>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</si>
  <si>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</si>
  <si>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</si>
  <si>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</si>
  <si>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</si>
  <si>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</si>
  <si>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</si>
  <si>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</si>
  <si>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</si>
  <si>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</si>
  <si>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</si>
  <si>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</si>
  <si>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</si>
  <si>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</si>
  <si>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</si>
  <si>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</si>
  <si>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</si>
  <si>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</si>
  <si>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</si>
  <si>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</si>
  <si>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</si>
  <si>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</si>
  <si>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</si>
  <si>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</si>
  <si>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</si>
  <si>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</si>
  <si>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</si>
  <si>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</si>
  <si>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</si>
  <si>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</si>
  <si>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</si>
  <si>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</si>
  <si>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</si>
  <si>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</si>
  <si>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</si>
  <si>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</si>
  <si>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</si>
  <si>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</si>
  <si>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    額</t>
  </si>
  <si>
    <t>府 民 税</t>
  </si>
  <si>
    <t>総   額</t>
  </si>
  <si>
    <t xml:space="preserve">  資  料    大阪府総務部市町村課、税務室指導課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</si>
  <si>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</si>
  <si>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額</t>
    </r>
  </si>
  <si>
    <t>１５</t>
  </si>
  <si>
    <t>円</t>
  </si>
  <si>
    <t>平 成 １３ 年 度</t>
  </si>
  <si>
    <t>１４</t>
  </si>
  <si>
    <t>１６</t>
  </si>
  <si>
    <t>平 成 １７ 年 度</t>
  </si>
  <si>
    <t xml:space="preserve">        ア）平成１７年３月３１日現在の住民基本台帳による人口、世帯数を用いて算出した。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</si>
</sst>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#\ ###\ ##0"/>
    <numFmt numFmtId="177" formatCode="\ ###\ ###\ ###\ ##0"/>
    <numFmt numFmtId="178" formatCode="\ ###\ ###\ ###\ ###"/>
    <numFmt numFmtId="179" formatCode="#\ ###\ ##0"/>
    <numFmt numFmtId="180" formatCode="###\ ###\ ##0"/>
    <numFmt numFmtId="181" formatCode="\ ###\ ###\ ###\ ###;;&quot;-&quot;"/>
    <numFmt numFmtId="182" formatCode="\ ###\ ###\ ###\ ###;;"/>
  </numFmts>
  <fonts count="14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Terminal"/>
      <family val="0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/>
    </xf>
    <xf numFmtId="0" fontId="0" fillId="0" borderId="0" xfId="0" applyFont="1" applyAlignment="1" applyProtection="1">
      <alignment horizontal="distributed"/>
      <protection/>
    </xf>
    <xf numFmtId="0" fontId="0" fillId="0" borderId="1" xfId="0" applyFont="1" applyBorder="1" applyAlignment="1">
      <alignment horizontal="right"/>
    </xf>
    <xf numFmtId="177" fontId="0" fillId="0" borderId="1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distributed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 applyProtection="1" quotePrefix="1">
      <alignment horizontal="left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>
      <alignment horizontal="centerContinuous" vertical="center"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0" xfId="0" applyAlignment="1">
      <alignment vertical="center"/>
    </xf>
    <xf numFmtId="0" fontId="0" fillId="0" borderId="4" xfId="0" applyFont="1" applyBorder="1" applyAlignment="1" quotePrefix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4" xfId="0" applyFont="1" applyBorder="1" applyAlignment="1">
      <alignment vertical="top"/>
    </xf>
    <xf numFmtId="0" fontId="6" fillId="0" borderId="0" xfId="0" applyFont="1" applyAlignment="1" applyProtection="1" quotePrefix="1">
      <alignment horizontal="left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top"/>
    </xf>
    <xf numFmtId="178" fontId="6" fillId="0" borderId="1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10" fillId="0" borderId="4" xfId="0" applyFont="1" applyBorder="1" applyAlignment="1">
      <alignment vertical="top"/>
    </xf>
    <xf numFmtId="178" fontId="0" fillId="0" borderId="0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178" fontId="0" fillId="0" borderId="3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 applyProtection="1" quotePrefix="1">
      <alignment horizontal="center"/>
      <protection/>
    </xf>
    <xf numFmtId="178" fontId="6" fillId="0" borderId="0" xfId="0" applyNumberFormat="1" applyFont="1" applyAlignment="1" applyProtection="1">
      <alignment horizontal="right"/>
      <protection/>
    </xf>
    <xf numFmtId="178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82" fontId="6" fillId="0" borderId="1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178" fontId="6" fillId="0" borderId="1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Alignment="1">
      <alignment vertical="top"/>
    </xf>
    <xf numFmtId="179" fontId="6" fillId="0" borderId="0" xfId="0" applyNumberFormat="1" applyFont="1" applyAlignment="1">
      <alignment horizontal="right" vertical="top"/>
    </xf>
    <xf numFmtId="179" fontId="0" fillId="0" borderId="0" xfId="0" applyNumberFormat="1" applyFont="1" applyAlignment="1">
      <alignment horizontal="right" vertical="top"/>
    </xf>
    <xf numFmtId="178" fontId="0" fillId="0" borderId="0" xfId="0" applyNumberFormat="1" applyFont="1" applyAlignment="1" applyProtection="1">
      <alignment horizontal="right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5.59765625" style="2" customWidth="1"/>
    <col min="2" max="2" width="0.4921875" style="2" customWidth="1"/>
    <col min="3" max="5" width="15.19921875" style="2" customWidth="1"/>
    <col min="6" max="11" width="11.59765625" style="2" customWidth="1"/>
    <col min="12" max="12" width="19.09765625" style="2" bestFit="1" customWidth="1"/>
    <col min="13" max="14" width="13.19921875" style="2" bestFit="1" customWidth="1"/>
    <col min="15" max="16384" width="10.59765625" style="2" customWidth="1"/>
  </cols>
  <sheetData>
    <row r="1" spans="1:10" ht="21.75" customHeight="1">
      <c r="A1" s="23" t="s">
        <v>1</v>
      </c>
      <c r="B1" s="23"/>
      <c r="C1" s="1"/>
      <c r="D1" s="21"/>
      <c r="E1" s="16" t="s">
        <v>2</v>
      </c>
      <c r="F1" s="15"/>
      <c r="G1" s="15"/>
      <c r="H1" s="15"/>
      <c r="I1" s="15"/>
      <c r="J1" s="15"/>
    </row>
    <row r="2" spans="3:5" ht="24" customHeight="1">
      <c r="C2" s="6" t="s">
        <v>0</v>
      </c>
      <c r="D2" s="5" t="s">
        <v>0</v>
      </c>
      <c r="E2" s="5" t="s">
        <v>0</v>
      </c>
    </row>
    <row r="3" spans="1:11" s="27" customFormat="1" ht="15" customHeight="1" thickBot="1">
      <c r="A3" s="33" t="s">
        <v>72</v>
      </c>
      <c r="B3" s="24"/>
      <c r="C3" s="22"/>
      <c r="D3" s="24"/>
      <c r="E3" s="24"/>
      <c r="F3" s="24"/>
      <c r="G3" s="24"/>
      <c r="H3" s="24"/>
      <c r="I3" s="24"/>
      <c r="J3" s="24"/>
      <c r="K3" s="24"/>
    </row>
    <row r="4" spans="1:11" ht="25.5" customHeight="1">
      <c r="A4" s="53" t="s">
        <v>64</v>
      </c>
      <c r="B4" s="54"/>
      <c r="C4" s="17" t="s">
        <v>3</v>
      </c>
      <c r="D4" s="18"/>
      <c r="E4" s="19"/>
      <c r="F4" s="20" t="s">
        <v>4</v>
      </c>
      <c r="G4" s="19"/>
      <c r="H4" s="19"/>
      <c r="I4" s="20" t="s">
        <v>5</v>
      </c>
      <c r="J4" s="19"/>
      <c r="K4" s="19"/>
    </row>
    <row r="5" spans="1:11" s="7" customFormat="1" ht="25.5" customHeight="1">
      <c r="A5" s="55"/>
      <c r="B5" s="56"/>
      <c r="C5" s="26" t="s">
        <v>60</v>
      </c>
      <c r="D5" s="26" t="s">
        <v>61</v>
      </c>
      <c r="E5" s="26" t="s">
        <v>7</v>
      </c>
      <c r="F5" s="26" t="s">
        <v>62</v>
      </c>
      <c r="G5" s="26" t="s">
        <v>6</v>
      </c>
      <c r="H5" s="26" t="s">
        <v>7</v>
      </c>
      <c r="I5" s="26" t="s">
        <v>65</v>
      </c>
      <c r="J5" s="26" t="s">
        <v>6</v>
      </c>
      <c r="K5" s="26" t="s">
        <v>7</v>
      </c>
    </row>
    <row r="6" spans="3:6" ht="15" customHeight="1">
      <c r="C6" s="9" t="s">
        <v>8</v>
      </c>
      <c r="F6" s="43" t="s">
        <v>67</v>
      </c>
    </row>
    <row r="7" spans="1:11" ht="15" customHeight="1">
      <c r="A7" s="12" t="s">
        <v>68</v>
      </c>
      <c r="B7" s="12"/>
      <c r="C7" s="10">
        <v>595265613</v>
      </c>
      <c r="D7" s="11">
        <v>167351309</v>
      </c>
      <c r="E7" s="11">
        <v>427914304</v>
      </c>
      <c r="F7" s="11">
        <v>68944</v>
      </c>
      <c r="G7" s="11">
        <v>19395</v>
      </c>
      <c r="H7" s="11">
        <v>49549</v>
      </c>
      <c r="I7" s="11">
        <v>167108</v>
      </c>
      <c r="J7" s="11">
        <v>47408</v>
      </c>
      <c r="K7" s="11">
        <v>119700</v>
      </c>
    </row>
    <row r="8" spans="1:11" ht="15" customHeight="1">
      <c r="A8" s="12" t="s">
        <v>69</v>
      </c>
      <c r="B8" s="12"/>
      <c r="C8" s="10">
        <v>575332208</v>
      </c>
      <c r="D8" s="11">
        <v>161831441</v>
      </c>
      <c r="E8" s="11">
        <v>413500767</v>
      </c>
      <c r="F8" s="11">
        <v>66619</v>
      </c>
      <c r="G8" s="11">
        <v>18739</v>
      </c>
      <c r="H8" s="11">
        <v>47880</v>
      </c>
      <c r="I8" s="11">
        <v>160937</v>
      </c>
      <c r="J8" s="11">
        <v>45269</v>
      </c>
      <c r="K8" s="11">
        <v>115668</v>
      </c>
    </row>
    <row r="9" spans="1:11" ht="15" customHeight="1">
      <c r="A9" s="12" t="s">
        <v>66</v>
      </c>
      <c r="B9" s="12"/>
      <c r="C9" s="31">
        <v>541168481</v>
      </c>
      <c r="D9" s="34">
        <v>152591641</v>
      </c>
      <c r="E9" s="34">
        <v>388576840</v>
      </c>
      <c r="F9" s="32">
        <v>62609</v>
      </c>
      <c r="G9" s="32">
        <v>17654</v>
      </c>
      <c r="H9" s="32">
        <v>44955</v>
      </c>
      <c r="I9" s="32">
        <v>149656</v>
      </c>
      <c r="J9" s="32">
        <v>42198</v>
      </c>
      <c r="K9" s="32">
        <v>107458</v>
      </c>
    </row>
    <row r="10" spans="1:11" ht="15" customHeight="1">
      <c r="A10" s="12" t="s">
        <v>70</v>
      </c>
      <c r="B10" s="12"/>
      <c r="C10" s="31">
        <v>522820880</v>
      </c>
      <c r="D10" s="34">
        <v>147921448</v>
      </c>
      <c r="E10" s="34">
        <v>374899432</v>
      </c>
      <c r="F10" s="52">
        <v>60104.58393260134</v>
      </c>
      <c r="G10" s="52">
        <v>16773.51266415021</v>
      </c>
      <c r="H10" s="32">
        <v>43331.07126845113</v>
      </c>
      <c r="I10" s="52">
        <v>143358.89932670316</v>
      </c>
      <c r="J10" s="52">
        <v>40850.28301192219</v>
      </c>
      <c r="K10" s="32">
        <v>102508.61631478096</v>
      </c>
    </row>
    <row r="11" spans="1:11" ht="12" customHeight="1">
      <c r="A11" s="12"/>
      <c r="B11" s="12"/>
      <c r="C11" s="28"/>
      <c r="D11" s="11"/>
      <c r="E11" s="11"/>
      <c r="F11" s="11"/>
      <c r="G11" s="11"/>
      <c r="H11" s="11"/>
      <c r="I11" s="11"/>
      <c r="J11" s="11"/>
      <c r="K11" s="11"/>
    </row>
    <row r="12" spans="1:14" s="4" customFormat="1" ht="15" customHeight="1">
      <c r="A12" s="40" t="s">
        <v>71</v>
      </c>
      <c r="B12" s="25"/>
      <c r="C12" s="45">
        <f>SUM(C14:C21)</f>
        <v>540682107</v>
      </c>
      <c r="D12" s="46">
        <f>SUM(D14:D21)</f>
        <v>152783903</v>
      </c>
      <c r="E12" s="46">
        <f>SUM(E14:E21)</f>
        <v>387898204</v>
      </c>
      <c r="F12" s="41">
        <f>G12+H12</f>
        <v>62566</v>
      </c>
      <c r="G12" s="41">
        <v>17729</v>
      </c>
      <c r="H12" s="29">
        <v>44837</v>
      </c>
      <c r="I12" s="41">
        <f>J12+K12</f>
        <v>146623</v>
      </c>
      <c r="J12" s="41">
        <v>41547</v>
      </c>
      <c r="K12" s="29">
        <v>105076</v>
      </c>
      <c r="M12" s="49"/>
      <c r="N12" s="49"/>
    </row>
    <row r="13" spans="1:14" s="4" customFormat="1" ht="12" customHeight="1">
      <c r="A13" s="25"/>
      <c r="B13" s="25"/>
      <c r="C13" s="47"/>
      <c r="D13" s="48"/>
      <c r="E13" s="48"/>
      <c r="F13" s="41"/>
      <c r="G13" s="30"/>
      <c r="H13" s="30"/>
      <c r="I13" s="41"/>
      <c r="J13" s="30"/>
      <c r="K13" s="29"/>
      <c r="M13" s="49"/>
      <c r="N13" s="49"/>
    </row>
    <row r="14" spans="1:14" s="4" customFormat="1" ht="15" customHeight="1">
      <c r="A14" s="13" t="s">
        <v>9</v>
      </c>
      <c r="B14" s="13"/>
      <c r="C14" s="45">
        <f>C23</f>
        <v>147092159</v>
      </c>
      <c r="D14" s="46">
        <f>D23</f>
        <v>41994075</v>
      </c>
      <c r="E14" s="46">
        <f>E23</f>
        <v>105098084</v>
      </c>
      <c r="F14" s="41">
        <f>G14+H14</f>
        <v>58902</v>
      </c>
      <c r="G14" s="41">
        <v>16816</v>
      </c>
      <c r="H14" s="30">
        <v>42086</v>
      </c>
      <c r="I14" s="41">
        <f>J14+K14</f>
        <v>121209</v>
      </c>
      <c r="J14" s="41">
        <v>34605</v>
      </c>
      <c r="K14" s="29">
        <v>86604</v>
      </c>
      <c r="M14" s="50"/>
      <c r="N14" s="50"/>
    </row>
    <row r="15" spans="1:14" s="4" customFormat="1" ht="15" customHeight="1">
      <c r="A15" s="13" t="s">
        <v>10</v>
      </c>
      <c r="B15" s="13"/>
      <c r="C15" s="45">
        <f>C29+C31+C36+C51+C63</f>
        <v>81094770</v>
      </c>
      <c r="D15" s="46">
        <f>D29+D31+D36+D51+D63</f>
        <v>22530377</v>
      </c>
      <c r="E15" s="46">
        <f>E29+E31+E36+E51+E63</f>
        <v>58564393</v>
      </c>
      <c r="F15" s="41">
        <f aca="true" t="shared" si="0" ref="F15:F21">G15+H15</f>
        <v>75407</v>
      </c>
      <c r="G15" s="41">
        <v>20950</v>
      </c>
      <c r="H15" s="30">
        <v>54457</v>
      </c>
      <c r="I15" s="41">
        <f aca="true" t="shared" si="1" ref="I15:I21">J15+K15</f>
        <v>183128</v>
      </c>
      <c r="J15" s="41">
        <v>50878</v>
      </c>
      <c r="K15" s="29">
        <v>132250</v>
      </c>
      <c r="M15" s="49"/>
      <c r="N15" s="49"/>
    </row>
    <row r="16" spans="1:14" s="4" customFormat="1" ht="15" customHeight="1">
      <c r="A16" s="13" t="s">
        <v>11</v>
      </c>
      <c r="B16" s="13"/>
      <c r="C16" s="45">
        <f>C26+C27+C47+C64+C65</f>
        <v>58116568</v>
      </c>
      <c r="D16" s="46">
        <f>D26+D27+D47+D64+D65</f>
        <v>15654909</v>
      </c>
      <c r="E16" s="46">
        <f>E26+E27+E47+E64+E65</f>
        <v>42461659</v>
      </c>
      <c r="F16" s="41">
        <f t="shared" si="0"/>
        <v>89620</v>
      </c>
      <c r="G16" s="41">
        <v>24141</v>
      </c>
      <c r="H16" s="30">
        <v>65479</v>
      </c>
      <c r="I16" s="41">
        <f t="shared" si="1"/>
        <v>212786</v>
      </c>
      <c r="J16" s="41">
        <v>57318</v>
      </c>
      <c r="K16" s="29">
        <v>155468</v>
      </c>
      <c r="M16" s="50"/>
      <c r="N16" s="50"/>
    </row>
    <row r="17" spans="1:14" s="4" customFormat="1" ht="15" customHeight="1">
      <c r="A17" s="13" t="s">
        <v>12</v>
      </c>
      <c r="B17" s="13"/>
      <c r="C17" s="45">
        <f>C33+C35+C41+C44+C50+C57+C59</f>
        <v>69878770</v>
      </c>
      <c r="D17" s="46">
        <f>D33+D35+D41+D44+D50+D57+D59</f>
        <v>20028376</v>
      </c>
      <c r="E17" s="46">
        <f>E33+E35+E41+E44+E50+E57+E59</f>
        <v>49850394</v>
      </c>
      <c r="F17" s="41">
        <f t="shared" si="0"/>
        <v>58830</v>
      </c>
      <c r="G17" s="41">
        <v>16862</v>
      </c>
      <c r="H17" s="30">
        <v>41968</v>
      </c>
      <c r="I17" s="41">
        <f t="shared" si="1"/>
        <v>145052</v>
      </c>
      <c r="J17" s="41">
        <v>41574</v>
      </c>
      <c r="K17" s="29">
        <v>103478</v>
      </c>
      <c r="M17" s="50"/>
      <c r="N17" s="50"/>
    </row>
    <row r="18" spans="1:14" s="4" customFormat="1" ht="15" customHeight="1">
      <c r="A18" s="13" t="s">
        <v>13</v>
      </c>
      <c r="B18" s="13"/>
      <c r="C18" s="45">
        <f>C37+C48+C55</f>
        <v>48139765</v>
      </c>
      <c r="D18" s="46">
        <f>D37+D48+D55</f>
        <v>13831076</v>
      </c>
      <c r="E18" s="46">
        <f>E37+E48+E55</f>
        <v>34308689</v>
      </c>
      <c r="F18" s="41">
        <f t="shared" si="0"/>
        <v>58127</v>
      </c>
      <c r="G18" s="41">
        <v>17204</v>
      </c>
      <c r="H18" s="30">
        <v>40923</v>
      </c>
      <c r="I18" s="41">
        <f t="shared" si="1"/>
        <v>140431</v>
      </c>
      <c r="J18" s="41">
        <v>41563</v>
      </c>
      <c r="K18" s="29">
        <v>98868</v>
      </c>
      <c r="M18" s="50"/>
      <c r="N18" s="50"/>
    </row>
    <row r="19" spans="1:14" s="4" customFormat="1" ht="15" customHeight="1">
      <c r="A19" s="13" t="s">
        <v>14</v>
      </c>
      <c r="B19" s="13"/>
      <c r="C19" s="45">
        <f>C39+C42+C43+C49+C54+C60+C71+C72+C73</f>
        <v>39792436</v>
      </c>
      <c r="D19" s="46">
        <f>D39+D42+D43+D49+D54+D60+D71+D72+D73</f>
        <v>11140340</v>
      </c>
      <c r="E19" s="46">
        <f>E39+E42+E43+E49+E54+E60+E71+E72+E73</f>
        <v>28652096</v>
      </c>
      <c r="F19" s="41">
        <f t="shared" si="0"/>
        <v>60884</v>
      </c>
      <c r="G19" s="41">
        <v>17045</v>
      </c>
      <c r="H19" s="30">
        <v>43839</v>
      </c>
      <c r="I19" s="41">
        <f t="shared" si="1"/>
        <v>159252</v>
      </c>
      <c r="J19" s="41">
        <v>44584</v>
      </c>
      <c r="K19" s="29">
        <v>114668</v>
      </c>
      <c r="M19" s="50"/>
      <c r="N19" s="50"/>
    </row>
    <row r="20" spans="1:14" s="4" customFormat="1" ht="15" customHeight="1">
      <c r="A20" s="13" t="s">
        <v>15</v>
      </c>
      <c r="B20" s="13"/>
      <c r="C20" s="45">
        <f>C24+C30+C45+C53+C66</f>
        <v>67947906</v>
      </c>
      <c r="D20" s="46">
        <f>D24+D30+D45+D53+D66</f>
        <v>19296114</v>
      </c>
      <c r="E20" s="46">
        <f>E24+E30+E45+E53+E66</f>
        <v>48651792</v>
      </c>
      <c r="F20" s="41">
        <f t="shared" si="0"/>
        <v>58425</v>
      </c>
      <c r="G20" s="41">
        <v>16592</v>
      </c>
      <c r="H20" s="30">
        <v>41833</v>
      </c>
      <c r="I20" s="41">
        <f t="shared" si="1"/>
        <v>146593</v>
      </c>
      <c r="J20" s="41">
        <v>41630</v>
      </c>
      <c r="K20" s="29">
        <v>104963</v>
      </c>
      <c r="M20" s="50"/>
      <c r="N20" s="50"/>
    </row>
    <row r="21" spans="1:14" s="4" customFormat="1" ht="15" customHeight="1">
      <c r="A21" s="13" t="s">
        <v>16</v>
      </c>
      <c r="B21" s="13"/>
      <c r="C21" s="45">
        <f>C25+C32+C38+C56+C61+C67+C69+C70</f>
        <v>28619733</v>
      </c>
      <c r="D21" s="46">
        <f>D25+D32+D38+D56+D61+D67+D69+D70</f>
        <v>8308636</v>
      </c>
      <c r="E21" s="46">
        <f>E25+E32+E38+E56+E61+E67+E69+E70</f>
        <v>20311097</v>
      </c>
      <c r="F21" s="41">
        <f t="shared" si="0"/>
        <v>48720</v>
      </c>
      <c r="G21" s="41">
        <v>14144</v>
      </c>
      <c r="H21" s="30">
        <v>34576</v>
      </c>
      <c r="I21" s="41">
        <f t="shared" si="1"/>
        <v>130109</v>
      </c>
      <c r="J21" s="41">
        <v>37772</v>
      </c>
      <c r="K21" s="29">
        <v>92337</v>
      </c>
      <c r="M21" s="50"/>
      <c r="N21" s="50"/>
    </row>
    <row r="22" spans="1:14" s="4" customFormat="1" ht="12" customHeight="1">
      <c r="A22" s="13"/>
      <c r="B22" s="13"/>
      <c r="C22" s="47"/>
      <c r="D22" s="48"/>
      <c r="E22" s="48"/>
      <c r="F22" s="29"/>
      <c r="G22" s="29"/>
      <c r="H22" s="29"/>
      <c r="I22" s="29"/>
      <c r="J22" s="29"/>
      <c r="K22" s="29"/>
      <c r="M22" s="51"/>
      <c r="N22" s="51"/>
    </row>
    <row r="23" spans="1:18" ht="15" customHeight="1">
      <c r="A23" s="8" t="s">
        <v>17</v>
      </c>
      <c r="B23" s="8"/>
      <c r="C23" s="31">
        <f>D23+E23</f>
        <v>147092159</v>
      </c>
      <c r="D23" s="34">
        <v>41994075</v>
      </c>
      <c r="E23" s="34">
        <v>105098084</v>
      </c>
      <c r="F23" s="44">
        <f>G23+H23</f>
        <v>58902</v>
      </c>
      <c r="G23" s="44">
        <v>16816</v>
      </c>
      <c r="H23" s="32">
        <v>42086</v>
      </c>
      <c r="I23" s="44">
        <f>J23+K23</f>
        <v>121209</v>
      </c>
      <c r="J23" s="44">
        <v>34605</v>
      </c>
      <c r="K23" s="32">
        <v>86604</v>
      </c>
      <c r="M23" s="51"/>
      <c r="N23" s="51"/>
      <c r="O23" s="4"/>
      <c r="P23" s="4"/>
      <c r="Q23" s="4"/>
      <c r="R23" s="4"/>
    </row>
    <row r="24" spans="1:18" ht="15" customHeight="1">
      <c r="A24" s="8" t="s">
        <v>18</v>
      </c>
      <c r="B24" s="8"/>
      <c r="C24" s="31">
        <f>D24+E24</f>
        <v>49462851</v>
      </c>
      <c r="D24" s="34">
        <v>14004664</v>
      </c>
      <c r="E24" s="34">
        <v>35458187</v>
      </c>
      <c r="F24" s="44">
        <f aca="true" t="shared" si="2" ref="F24:F73">G24+H24</f>
        <v>59700</v>
      </c>
      <c r="G24" s="44">
        <v>16903</v>
      </c>
      <c r="H24" s="32">
        <v>42797</v>
      </c>
      <c r="I24" s="44">
        <f aca="true" t="shared" si="3" ref="I24:I73">J24+K24</f>
        <v>146473</v>
      </c>
      <c r="J24" s="44">
        <v>41472</v>
      </c>
      <c r="K24" s="32">
        <v>105001</v>
      </c>
      <c r="M24" s="51"/>
      <c r="N24" s="51"/>
      <c r="O24" s="4"/>
      <c r="P24" s="4"/>
      <c r="Q24" s="4"/>
      <c r="R24" s="4"/>
    </row>
    <row r="25" spans="1:18" ht="15" customHeight="1">
      <c r="A25" s="8" t="s">
        <v>19</v>
      </c>
      <c r="B25" s="8"/>
      <c r="C25" s="31">
        <f>D25+E25</f>
        <v>9937331</v>
      </c>
      <c r="D25" s="34">
        <v>2880441</v>
      </c>
      <c r="E25" s="34">
        <v>7056890</v>
      </c>
      <c r="F25" s="44">
        <f t="shared" si="2"/>
        <v>49089</v>
      </c>
      <c r="G25" s="44">
        <v>14229</v>
      </c>
      <c r="H25" s="32">
        <v>34860</v>
      </c>
      <c r="I25" s="44">
        <f t="shared" si="3"/>
        <v>129610</v>
      </c>
      <c r="J25" s="44">
        <v>37569</v>
      </c>
      <c r="K25" s="32">
        <v>92041</v>
      </c>
      <c r="M25" s="51"/>
      <c r="N25" s="51"/>
      <c r="O25" s="4"/>
      <c r="P25" s="4"/>
      <c r="Q25" s="4"/>
      <c r="R25" s="4"/>
    </row>
    <row r="26" spans="1:18" ht="15" customHeight="1">
      <c r="A26" s="8" t="s">
        <v>20</v>
      </c>
      <c r="B26" s="8"/>
      <c r="C26" s="31">
        <f>D26+E26</f>
        <v>34130921</v>
      </c>
      <c r="D26" s="34">
        <v>9196333</v>
      </c>
      <c r="E26" s="34">
        <v>24934588</v>
      </c>
      <c r="F26" s="44">
        <f t="shared" si="2"/>
        <v>88370</v>
      </c>
      <c r="G26" s="44">
        <v>23811</v>
      </c>
      <c r="H26" s="32">
        <v>64559</v>
      </c>
      <c r="I26" s="44">
        <f t="shared" si="3"/>
        <v>203514</v>
      </c>
      <c r="J26" s="44">
        <v>54835</v>
      </c>
      <c r="K26" s="32">
        <v>148679</v>
      </c>
      <c r="M26" s="51"/>
      <c r="N26" s="51"/>
      <c r="O26" s="4"/>
      <c r="P26" s="4"/>
      <c r="Q26" s="4"/>
      <c r="R26" s="4"/>
    </row>
    <row r="27" spans="1:18" ht="15" customHeight="1">
      <c r="A27" s="8" t="s">
        <v>21</v>
      </c>
      <c r="B27" s="8"/>
      <c r="C27" s="31">
        <f>D27+E27</f>
        <v>8499838</v>
      </c>
      <c r="D27" s="34">
        <v>2302813</v>
      </c>
      <c r="E27" s="34">
        <v>6197025</v>
      </c>
      <c r="F27" s="44">
        <f t="shared" si="2"/>
        <v>85663</v>
      </c>
      <c r="G27" s="44">
        <v>23208</v>
      </c>
      <c r="H27" s="32">
        <v>62455</v>
      </c>
      <c r="I27" s="44">
        <f t="shared" si="3"/>
        <v>203214</v>
      </c>
      <c r="J27" s="44">
        <v>55056</v>
      </c>
      <c r="K27" s="32">
        <v>148158</v>
      </c>
      <c r="M27" s="51"/>
      <c r="N27" s="51"/>
      <c r="O27" s="4"/>
      <c r="P27" s="4"/>
      <c r="Q27" s="4"/>
      <c r="R27" s="4"/>
    </row>
    <row r="28" spans="1:18" ht="12" customHeight="1">
      <c r="A28" s="8"/>
      <c r="B28" s="8"/>
      <c r="C28" s="31">
        <v>0</v>
      </c>
      <c r="D28" s="34"/>
      <c r="E28" s="42"/>
      <c r="F28" s="44">
        <f t="shared" si="2"/>
        <v>0</v>
      </c>
      <c r="G28" s="44"/>
      <c r="H28" s="42"/>
      <c r="I28" s="44">
        <f t="shared" si="3"/>
        <v>0</v>
      </c>
      <c r="J28" s="44"/>
      <c r="K28" s="42"/>
      <c r="M28" s="51"/>
      <c r="N28" s="51"/>
      <c r="O28" s="4"/>
      <c r="P28" s="4"/>
      <c r="Q28" s="4"/>
      <c r="R28" s="4"/>
    </row>
    <row r="29" spans="1:18" ht="15" customHeight="1">
      <c r="A29" s="8" t="s">
        <v>22</v>
      </c>
      <c r="B29" s="8"/>
      <c r="C29" s="31">
        <f>D29+E29</f>
        <v>31509115</v>
      </c>
      <c r="D29" s="34">
        <v>8506296</v>
      </c>
      <c r="E29" s="42">
        <v>23002819</v>
      </c>
      <c r="F29" s="44">
        <f t="shared" si="2"/>
        <v>91198</v>
      </c>
      <c r="G29" s="44">
        <v>24620</v>
      </c>
      <c r="H29" s="42">
        <v>66578</v>
      </c>
      <c r="I29" s="44">
        <f t="shared" si="3"/>
        <v>215835</v>
      </c>
      <c r="J29" s="44">
        <v>58267</v>
      </c>
      <c r="K29" s="42">
        <v>157568</v>
      </c>
      <c r="M29" s="51"/>
      <c r="N29" s="51"/>
      <c r="O29" s="4"/>
      <c r="P29" s="4"/>
      <c r="Q29" s="4"/>
      <c r="R29" s="4"/>
    </row>
    <row r="30" spans="1:18" ht="15" customHeight="1">
      <c r="A30" s="8" t="s">
        <v>23</v>
      </c>
      <c r="B30" s="8"/>
      <c r="C30" s="31">
        <f>D30+E30</f>
        <v>3962983</v>
      </c>
      <c r="D30" s="34">
        <v>1146621</v>
      </c>
      <c r="E30" s="34">
        <v>2816362</v>
      </c>
      <c r="F30" s="44">
        <f t="shared" si="2"/>
        <v>51732</v>
      </c>
      <c r="G30" s="44">
        <v>14968</v>
      </c>
      <c r="H30" s="32">
        <v>36764</v>
      </c>
      <c r="I30" s="44">
        <f t="shared" si="3"/>
        <v>130977</v>
      </c>
      <c r="J30" s="44">
        <v>37896</v>
      </c>
      <c r="K30" s="32">
        <v>93081</v>
      </c>
      <c r="M30" s="51"/>
      <c r="N30" s="51"/>
      <c r="O30" s="4"/>
      <c r="P30" s="4"/>
      <c r="Q30" s="4"/>
      <c r="R30" s="4"/>
    </row>
    <row r="31" spans="1:18" ht="15" customHeight="1">
      <c r="A31" s="8" t="s">
        <v>24</v>
      </c>
      <c r="B31" s="8"/>
      <c r="C31" s="31">
        <f>D31+E31</f>
        <v>23193306</v>
      </c>
      <c r="D31" s="34">
        <v>6572646</v>
      </c>
      <c r="E31" s="34">
        <v>16620660</v>
      </c>
      <c r="F31" s="44">
        <f t="shared" si="2"/>
        <v>65745</v>
      </c>
      <c r="G31" s="44">
        <v>18631</v>
      </c>
      <c r="H31" s="32">
        <v>47114</v>
      </c>
      <c r="I31" s="44">
        <f t="shared" si="3"/>
        <v>161004</v>
      </c>
      <c r="J31" s="44">
        <v>45626</v>
      </c>
      <c r="K31" s="32">
        <v>115378</v>
      </c>
      <c r="M31" s="51"/>
      <c r="N31" s="51"/>
      <c r="O31" s="4"/>
      <c r="P31" s="4"/>
      <c r="Q31" s="4"/>
      <c r="R31" s="4"/>
    </row>
    <row r="32" spans="1:18" ht="15" customHeight="1">
      <c r="A32" s="8" t="s">
        <v>25</v>
      </c>
      <c r="B32" s="8"/>
      <c r="C32" s="31">
        <f>D32+E32</f>
        <v>4286715</v>
      </c>
      <c r="D32" s="34">
        <v>1251004</v>
      </c>
      <c r="E32" s="34">
        <v>3035711</v>
      </c>
      <c r="F32" s="44">
        <f t="shared" si="2"/>
        <v>47908</v>
      </c>
      <c r="G32" s="44">
        <v>13981</v>
      </c>
      <c r="H32" s="32">
        <v>33927</v>
      </c>
      <c r="I32" s="44">
        <f t="shared" si="3"/>
        <v>129465</v>
      </c>
      <c r="J32" s="44">
        <v>37782</v>
      </c>
      <c r="K32" s="32">
        <v>91683</v>
      </c>
      <c r="M32" s="51"/>
      <c r="N32" s="51"/>
      <c r="O32" s="4"/>
      <c r="P32" s="4"/>
      <c r="Q32" s="4"/>
      <c r="R32" s="4"/>
    </row>
    <row r="33" spans="1:18" ht="15" customHeight="1">
      <c r="A33" s="8" t="s">
        <v>26</v>
      </c>
      <c r="B33" s="8"/>
      <c r="C33" s="31">
        <f>D33+E33</f>
        <v>7693397</v>
      </c>
      <c r="D33" s="34">
        <v>2239460</v>
      </c>
      <c r="E33" s="34">
        <v>5453937</v>
      </c>
      <c r="F33" s="44">
        <f t="shared" si="2"/>
        <v>52496</v>
      </c>
      <c r="G33" s="44">
        <v>15281</v>
      </c>
      <c r="H33" s="32">
        <v>37215</v>
      </c>
      <c r="I33" s="44">
        <f t="shared" si="3"/>
        <v>118599</v>
      </c>
      <c r="J33" s="44">
        <v>34523</v>
      </c>
      <c r="K33" s="32">
        <v>84076</v>
      </c>
      <c r="M33" s="51"/>
      <c r="N33" s="51"/>
      <c r="O33" s="4"/>
      <c r="P33" s="4"/>
      <c r="Q33" s="4"/>
      <c r="R33" s="4"/>
    </row>
    <row r="34" spans="1:18" ht="12" customHeight="1">
      <c r="A34" s="8"/>
      <c r="B34" s="8"/>
      <c r="C34" s="31">
        <v>0</v>
      </c>
      <c r="D34" s="34"/>
      <c r="E34" s="42"/>
      <c r="F34" s="44">
        <f t="shared" si="2"/>
        <v>0</v>
      </c>
      <c r="G34" s="44"/>
      <c r="H34" s="42"/>
      <c r="I34" s="44">
        <f t="shared" si="3"/>
        <v>0</v>
      </c>
      <c r="J34" s="44"/>
      <c r="K34" s="42"/>
      <c r="M34" s="51"/>
      <c r="N34" s="51"/>
      <c r="O34" s="4"/>
      <c r="P34" s="4"/>
      <c r="Q34" s="4"/>
      <c r="R34" s="4"/>
    </row>
    <row r="35" spans="1:18" ht="15" customHeight="1">
      <c r="A35" s="8" t="s">
        <v>27</v>
      </c>
      <c r="B35" s="8"/>
      <c r="C35" s="31">
        <f>D35+E35</f>
        <v>27323214</v>
      </c>
      <c r="D35" s="34">
        <v>7649765</v>
      </c>
      <c r="E35" s="34">
        <v>19673449</v>
      </c>
      <c r="F35" s="44">
        <f t="shared" si="2"/>
        <v>67688</v>
      </c>
      <c r="G35" s="44">
        <v>18951</v>
      </c>
      <c r="H35" s="32">
        <v>48737</v>
      </c>
      <c r="I35" s="44">
        <f t="shared" si="3"/>
        <v>173525</v>
      </c>
      <c r="J35" s="44">
        <v>48582</v>
      </c>
      <c r="K35" s="32">
        <v>124943</v>
      </c>
      <c r="M35" s="51"/>
      <c r="N35" s="51"/>
      <c r="O35" s="4"/>
      <c r="P35" s="4"/>
      <c r="Q35" s="4"/>
      <c r="R35" s="4"/>
    </row>
    <row r="36" spans="1:18" ht="15" customHeight="1">
      <c r="A36" s="8" t="s">
        <v>28</v>
      </c>
      <c r="B36" s="8"/>
      <c r="C36" s="31">
        <f>D36+E36</f>
        <v>19567783</v>
      </c>
      <c r="D36" s="34">
        <v>5474750</v>
      </c>
      <c r="E36" s="42">
        <v>14093033</v>
      </c>
      <c r="F36" s="44">
        <f t="shared" si="2"/>
        <v>74194</v>
      </c>
      <c r="G36" s="44">
        <v>20758</v>
      </c>
      <c r="H36" s="42">
        <v>53436</v>
      </c>
      <c r="I36" s="44">
        <f t="shared" si="3"/>
        <v>183620</v>
      </c>
      <c r="J36" s="44">
        <v>51374</v>
      </c>
      <c r="K36" s="42">
        <v>132246</v>
      </c>
      <c r="M36" s="51"/>
      <c r="N36" s="51"/>
      <c r="O36" s="4"/>
      <c r="P36" s="4"/>
      <c r="Q36" s="4"/>
      <c r="R36" s="4"/>
    </row>
    <row r="37" spans="1:18" ht="15" customHeight="1">
      <c r="A37" s="8" t="s">
        <v>29</v>
      </c>
      <c r="B37" s="8"/>
      <c r="C37" s="31">
        <f>D37+E37</f>
        <v>16299391</v>
      </c>
      <c r="D37" s="34">
        <v>4633843</v>
      </c>
      <c r="E37" s="34">
        <v>11665548</v>
      </c>
      <c r="F37" s="44">
        <f t="shared" si="2"/>
        <v>61109</v>
      </c>
      <c r="G37" s="44">
        <v>17373</v>
      </c>
      <c r="H37" s="32">
        <v>43736</v>
      </c>
      <c r="I37" s="44">
        <f t="shared" si="3"/>
        <v>150580</v>
      </c>
      <c r="J37" s="44">
        <v>42809</v>
      </c>
      <c r="K37" s="32">
        <v>107771</v>
      </c>
      <c r="M37" s="51"/>
      <c r="N37" s="51"/>
      <c r="O37" s="4"/>
      <c r="P37" s="4"/>
      <c r="Q37" s="4"/>
      <c r="R37" s="4"/>
    </row>
    <row r="38" spans="1:18" ht="15" customHeight="1">
      <c r="A38" s="8" t="s">
        <v>30</v>
      </c>
      <c r="B38" s="8"/>
      <c r="C38" s="31">
        <f>D38+E38</f>
        <v>4639570</v>
      </c>
      <c r="D38" s="34">
        <v>1362540</v>
      </c>
      <c r="E38" s="34">
        <v>3277030</v>
      </c>
      <c r="F38" s="44">
        <f t="shared" si="2"/>
        <v>46111</v>
      </c>
      <c r="G38" s="44">
        <v>13542</v>
      </c>
      <c r="H38" s="32">
        <v>32569</v>
      </c>
      <c r="I38" s="44">
        <f t="shared" si="3"/>
        <v>118245</v>
      </c>
      <c r="J38" s="44">
        <v>34726</v>
      </c>
      <c r="K38" s="32">
        <v>83519</v>
      </c>
      <c r="M38" s="51"/>
      <c r="N38" s="51"/>
      <c r="O38" s="4"/>
      <c r="P38" s="4"/>
      <c r="Q38" s="4"/>
      <c r="R38" s="4"/>
    </row>
    <row r="39" spans="1:18" ht="15" customHeight="1">
      <c r="A39" s="8" t="s">
        <v>31</v>
      </c>
      <c r="B39" s="8"/>
      <c r="C39" s="31">
        <f>D39+E39</f>
        <v>7735359</v>
      </c>
      <c r="D39" s="34">
        <v>2149216</v>
      </c>
      <c r="E39" s="34">
        <v>5586143</v>
      </c>
      <c r="F39" s="44">
        <f t="shared" si="2"/>
        <v>62430</v>
      </c>
      <c r="G39" s="44">
        <v>17346</v>
      </c>
      <c r="H39" s="32">
        <v>45084</v>
      </c>
      <c r="I39" s="44">
        <f t="shared" si="3"/>
        <v>163114</v>
      </c>
      <c r="J39" s="44">
        <v>45320</v>
      </c>
      <c r="K39" s="32">
        <v>117794</v>
      </c>
      <c r="M39" s="51"/>
      <c r="N39" s="51"/>
      <c r="O39" s="4"/>
      <c r="P39" s="4"/>
      <c r="Q39" s="4"/>
      <c r="R39" s="4"/>
    </row>
    <row r="40" spans="1:18" ht="12" customHeight="1">
      <c r="A40" s="8"/>
      <c r="B40" s="8"/>
      <c r="C40" s="31">
        <v>0</v>
      </c>
      <c r="D40" s="34"/>
      <c r="E40" s="42"/>
      <c r="F40" s="44">
        <f t="shared" si="2"/>
        <v>0</v>
      </c>
      <c r="G40" s="44"/>
      <c r="H40" s="42"/>
      <c r="I40" s="44">
        <f t="shared" si="3"/>
        <v>0</v>
      </c>
      <c r="J40" s="44"/>
      <c r="K40" s="42"/>
      <c r="M40" s="51"/>
      <c r="N40" s="51"/>
      <c r="O40" s="4"/>
      <c r="P40" s="4"/>
      <c r="Q40" s="4"/>
      <c r="R40" s="4"/>
    </row>
    <row r="41" spans="1:18" ht="15" customHeight="1">
      <c r="A41" s="8" t="s">
        <v>32</v>
      </c>
      <c r="B41" s="8"/>
      <c r="C41" s="31">
        <f>D41+E41</f>
        <v>13414493</v>
      </c>
      <c r="D41" s="34">
        <v>3890479</v>
      </c>
      <c r="E41" s="34">
        <v>9524014</v>
      </c>
      <c r="F41" s="44">
        <f t="shared" si="2"/>
        <v>55016</v>
      </c>
      <c r="G41" s="44">
        <v>15956</v>
      </c>
      <c r="H41" s="32">
        <v>39060</v>
      </c>
      <c r="I41" s="44">
        <f t="shared" si="3"/>
        <v>133855</v>
      </c>
      <c r="J41" s="44">
        <v>38821</v>
      </c>
      <c r="K41" s="32">
        <v>95034</v>
      </c>
      <c r="M41" s="51"/>
      <c r="N41" s="51"/>
      <c r="O41" s="4"/>
      <c r="P41" s="4"/>
      <c r="Q41" s="4"/>
      <c r="R41" s="4"/>
    </row>
    <row r="42" spans="1:18" ht="15" customHeight="1">
      <c r="A42" s="8" t="s">
        <v>33</v>
      </c>
      <c r="B42" s="8"/>
      <c r="C42" s="31">
        <f>D42+E42</f>
        <v>8145336</v>
      </c>
      <c r="D42" s="34">
        <v>2240233</v>
      </c>
      <c r="E42" s="34">
        <v>5905103</v>
      </c>
      <c r="F42" s="44">
        <f t="shared" si="2"/>
        <v>67872</v>
      </c>
      <c r="G42" s="44">
        <v>18667</v>
      </c>
      <c r="H42" s="32">
        <v>49205</v>
      </c>
      <c r="I42" s="44">
        <f t="shared" si="3"/>
        <v>183731</v>
      </c>
      <c r="J42" s="44">
        <v>50532</v>
      </c>
      <c r="K42" s="32">
        <v>133199</v>
      </c>
      <c r="M42" s="51"/>
      <c r="N42" s="51"/>
      <c r="O42" s="4"/>
      <c r="P42" s="4"/>
      <c r="Q42" s="4"/>
      <c r="R42" s="4"/>
    </row>
    <row r="43" spans="1:18" ht="15" customHeight="1">
      <c r="A43" s="8" t="s">
        <v>34</v>
      </c>
      <c r="B43" s="8"/>
      <c r="C43" s="31">
        <f>D43+E43</f>
        <v>6349709</v>
      </c>
      <c r="D43" s="34">
        <v>1828003</v>
      </c>
      <c r="E43" s="42">
        <v>4521706</v>
      </c>
      <c r="F43" s="44">
        <f t="shared" si="2"/>
        <v>49447</v>
      </c>
      <c r="G43" s="44">
        <v>14235</v>
      </c>
      <c r="H43" s="42">
        <v>35212</v>
      </c>
      <c r="I43" s="44">
        <f t="shared" si="3"/>
        <v>124869</v>
      </c>
      <c r="J43" s="44">
        <v>35948</v>
      </c>
      <c r="K43" s="42">
        <v>88921</v>
      </c>
      <c r="M43" s="51"/>
      <c r="N43" s="51"/>
      <c r="O43" s="4"/>
      <c r="P43" s="4"/>
      <c r="Q43" s="4"/>
      <c r="R43" s="4"/>
    </row>
    <row r="44" spans="1:18" ht="15" customHeight="1">
      <c r="A44" s="8" t="s">
        <v>35</v>
      </c>
      <c r="B44" s="8"/>
      <c r="C44" s="31">
        <f>D44+E44</f>
        <v>6385034</v>
      </c>
      <c r="D44" s="34">
        <v>1898192</v>
      </c>
      <c r="E44" s="34">
        <v>4486842</v>
      </c>
      <c r="F44" s="44">
        <f t="shared" si="2"/>
        <v>50627</v>
      </c>
      <c r="G44" s="44">
        <v>15051</v>
      </c>
      <c r="H44" s="32">
        <v>35576</v>
      </c>
      <c r="I44" s="44">
        <f t="shared" si="3"/>
        <v>125549</v>
      </c>
      <c r="J44" s="44">
        <v>37324</v>
      </c>
      <c r="K44" s="32">
        <v>88225</v>
      </c>
      <c r="M44" s="51"/>
      <c r="N44" s="51"/>
      <c r="O44" s="4"/>
      <c r="P44" s="4"/>
      <c r="Q44" s="4"/>
      <c r="R44" s="4"/>
    </row>
    <row r="45" spans="1:18" ht="15" customHeight="1">
      <c r="A45" s="8" t="s">
        <v>36</v>
      </c>
      <c r="B45" s="8"/>
      <c r="C45" s="31">
        <f>D45+E45</f>
        <v>10058259</v>
      </c>
      <c r="D45" s="34">
        <v>2869383</v>
      </c>
      <c r="E45" s="34">
        <v>7188876</v>
      </c>
      <c r="F45" s="44">
        <f t="shared" si="2"/>
        <v>56159</v>
      </c>
      <c r="G45" s="44">
        <v>16021</v>
      </c>
      <c r="H45" s="32">
        <v>40138</v>
      </c>
      <c r="I45" s="44">
        <f t="shared" si="3"/>
        <v>154779</v>
      </c>
      <c r="J45" s="44">
        <v>44155</v>
      </c>
      <c r="K45" s="32">
        <v>110624</v>
      </c>
      <c r="M45" s="51"/>
      <c r="N45" s="51"/>
      <c r="O45" s="4"/>
      <c r="P45" s="4"/>
      <c r="Q45" s="4"/>
      <c r="R45" s="4"/>
    </row>
    <row r="46" spans="1:18" ht="12" customHeight="1">
      <c r="A46" s="8"/>
      <c r="B46" s="8"/>
      <c r="C46" s="31">
        <v>0</v>
      </c>
      <c r="D46" s="34"/>
      <c r="E46" s="42"/>
      <c r="F46" s="44">
        <f t="shared" si="2"/>
        <v>0</v>
      </c>
      <c r="G46" s="44"/>
      <c r="H46" s="42"/>
      <c r="I46" s="44">
        <f t="shared" si="3"/>
        <v>0</v>
      </c>
      <c r="J46" s="44"/>
      <c r="K46" s="42"/>
      <c r="M46" s="51"/>
      <c r="N46" s="51"/>
      <c r="O46" s="4"/>
      <c r="P46" s="4"/>
      <c r="Q46" s="4"/>
      <c r="R46" s="4"/>
    </row>
    <row r="47" spans="1:18" ht="15" customHeight="1">
      <c r="A47" s="8" t="s">
        <v>37</v>
      </c>
      <c r="B47" s="8"/>
      <c r="C47" s="31">
        <f>D47+E47</f>
        <v>12832745</v>
      </c>
      <c r="D47" s="34">
        <v>3425932</v>
      </c>
      <c r="E47" s="34">
        <v>9406813</v>
      </c>
      <c r="F47" s="44">
        <f t="shared" si="2"/>
        <v>103384</v>
      </c>
      <c r="G47" s="44">
        <v>27600</v>
      </c>
      <c r="H47" s="32">
        <v>75784</v>
      </c>
      <c r="I47" s="44">
        <f t="shared" si="3"/>
        <v>254629</v>
      </c>
      <c r="J47" s="44">
        <v>67978</v>
      </c>
      <c r="K47" s="32">
        <v>186651</v>
      </c>
      <c r="M47" s="51"/>
      <c r="N47" s="51"/>
      <c r="O47" s="4"/>
      <c r="P47" s="4"/>
      <c r="Q47" s="4"/>
      <c r="R47" s="4"/>
    </row>
    <row r="48" spans="1:18" ht="15" customHeight="1">
      <c r="A48" s="8" t="s">
        <v>38</v>
      </c>
      <c r="B48" s="8"/>
      <c r="C48" s="31">
        <f>D48+E48</f>
        <v>4275527</v>
      </c>
      <c r="D48" s="34">
        <v>1236072</v>
      </c>
      <c r="E48" s="34">
        <v>3039455</v>
      </c>
      <c r="F48" s="44">
        <f t="shared" si="2"/>
        <v>56332</v>
      </c>
      <c r="G48" s="44">
        <v>16286</v>
      </c>
      <c r="H48" s="32">
        <v>40046</v>
      </c>
      <c r="I48" s="44">
        <f t="shared" si="3"/>
        <v>146312</v>
      </c>
      <c r="J48" s="44">
        <v>42299</v>
      </c>
      <c r="K48" s="32">
        <v>104013</v>
      </c>
      <c r="M48" s="51"/>
      <c r="N48" s="51"/>
      <c r="O48" s="4"/>
      <c r="P48" s="4"/>
      <c r="Q48" s="4"/>
      <c r="R48" s="4"/>
    </row>
    <row r="49" spans="1:18" ht="15" customHeight="1">
      <c r="A49" s="8" t="s">
        <v>39</v>
      </c>
      <c r="B49" s="8"/>
      <c r="C49" s="31">
        <f>D49+E49</f>
        <v>6673498</v>
      </c>
      <c r="D49" s="34">
        <v>1894761</v>
      </c>
      <c r="E49" s="34">
        <v>4778737</v>
      </c>
      <c r="F49" s="44">
        <f t="shared" si="2"/>
        <v>55646</v>
      </c>
      <c r="G49" s="44">
        <v>15799</v>
      </c>
      <c r="H49" s="32">
        <v>39847</v>
      </c>
      <c r="I49" s="44">
        <f t="shared" si="3"/>
        <v>144884</v>
      </c>
      <c r="J49" s="44">
        <v>41136</v>
      </c>
      <c r="K49" s="32">
        <v>103748</v>
      </c>
      <c r="M49" s="51"/>
      <c r="N49" s="51"/>
      <c r="O49" s="4"/>
      <c r="P49" s="4"/>
      <c r="Q49" s="4"/>
      <c r="R49" s="4"/>
    </row>
    <row r="50" spans="1:18" ht="15" customHeight="1">
      <c r="A50" s="8" t="s">
        <v>40</v>
      </c>
      <c r="B50" s="8"/>
      <c r="C50" s="31">
        <f>D50+E50</f>
        <v>6308401</v>
      </c>
      <c r="D50" s="34">
        <v>1873829</v>
      </c>
      <c r="E50" s="42">
        <v>4434572</v>
      </c>
      <c r="F50" s="44">
        <f t="shared" si="2"/>
        <v>47623</v>
      </c>
      <c r="G50" s="44">
        <v>14146</v>
      </c>
      <c r="H50" s="42">
        <v>33477</v>
      </c>
      <c r="I50" s="44">
        <f t="shared" si="3"/>
        <v>109121</v>
      </c>
      <c r="J50" s="44">
        <v>32413</v>
      </c>
      <c r="K50" s="42">
        <v>76708</v>
      </c>
      <c r="M50" s="51"/>
      <c r="N50" s="51"/>
      <c r="O50" s="4"/>
      <c r="P50" s="4"/>
      <c r="Q50" s="4"/>
      <c r="R50" s="4"/>
    </row>
    <row r="51" spans="1:18" ht="15" customHeight="1">
      <c r="A51" s="8" t="s">
        <v>41</v>
      </c>
      <c r="B51" s="8"/>
      <c r="C51" s="31">
        <f>D51+E51</f>
        <v>4875864</v>
      </c>
      <c r="D51" s="34">
        <v>1429655</v>
      </c>
      <c r="E51" s="34">
        <v>3446209</v>
      </c>
      <c r="F51" s="44">
        <f t="shared" si="2"/>
        <v>58017</v>
      </c>
      <c r="G51" s="44">
        <v>17011</v>
      </c>
      <c r="H51" s="32">
        <v>41006</v>
      </c>
      <c r="I51" s="44">
        <f t="shared" si="3"/>
        <v>139906</v>
      </c>
      <c r="J51" s="44">
        <v>41022</v>
      </c>
      <c r="K51" s="32">
        <v>98884</v>
      </c>
      <c r="M51" s="51"/>
      <c r="N51" s="51"/>
      <c r="O51" s="4"/>
      <c r="P51" s="4"/>
      <c r="Q51" s="4"/>
      <c r="R51" s="4"/>
    </row>
    <row r="52" spans="1:18" ht="12" customHeight="1">
      <c r="A52" s="8"/>
      <c r="B52" s="8"/>
      <c r="C52" s="31">
        <v>0</v>
      </c>
      <c r="D52" s="34"/>
      <c r="E52" s="42"/>
      <c r="F52" s="44">
        <f t="shared" si="2"/>
        <v>0</v>
      </c>
      <c r="G52" s="44"/>
      <c r="H52" s="42"/>
      <c r="I52" s="44">
        <f t="shared" si="3"/>
        <v>0</v>
      </c>
      <c r="J52" s="44"/>
      <c r="K52" s="42"/>
      <c r="M52" s="51"/>
      <c r="N52" s="51"/>
      <c r="O52" s="4"/>
      <c r="P52" s="4"/>
      <c r="Q52" s="4"/>
      <c r="R52" s="4"/>
    </row>
    <row r="53" spans="1:18" ht="15" customHeight="1">
      <c r="A53" s="8" t="s">
        <v>42</v>
      </c>
      <c r="B53" s="8"/>
      <c r="C53" s="31">
        <f>D53+E53</f>
        <v>3703266</v>
      </c>
      <c r="D53" s="34">
        <v>1048457</v>
      </c>
      <c r="E53" s="34">
        <v>2654809</v>
      </c>
      <c r="F53" s="44">
        <f t="shared" si="2"/>
        <v>60505</v>
      </c>
      <c r="G53" s="44">
        <v>17130</v>
      </c>
      <c r="H53" s="32">
        <v>43375</v>
      </c>
      <c r="I53" s="44">
        <f t="shared" si="3"/>
        <v>155763</v>
      </c>
      <c r="J53" s="44">
        <v>44099</v>
      </c>
      <c r="K53" s="32">
        <v>111664</v>
      </c>
      <c r="M53" s="51"/>
      <c r="N53" s="51"/>
      <c r="O53" s="4"/>
      <c r="P53" s="4"/>
      <c r="Q53" s="4"/>
      <c r="R53" s="4"/>
    </row>
    <row r="54" spans="1:18" ht="15" customHeight="1">
      <c r="A54" s="8" t="s">
        <v>43</v>
      </c>
      <c r="B54" s="8"/>
      <c r="C54" s="31">
        <f>D54+E54</f>
        <v>4199286</v>
      </c>
      <c r="D54" s="34">
        <v>1187215</v>
      </c>
      <c r="E54" s="34">
        <v>3012071</v>
      </c>
      <c r="F54" s="44">
        <f t="shared" si="2"/>
        <v>63777</v>
      </c>
      <c r="G54" s="44">
        <v>18031</v>
      </c>
      <c r="H54" s="32">
        <v>45746</v>
      </c>
      <c r="I54" s="44">
        <f t="shared" si="3"/>
        <v>161841</v>
      </c>
      <c r="J54" s="44">
        <v>45755</v>
      </c>
      <c r="K54" s="32">
        <v>116086</v>
      </c>
      <c r="M54" s="51"/>
      <c r="N54" s="51"/>
      <c r="O54" s="4"/>
      <c r="P54" s="4"/>
      <c r="Q54" s="4"/>
      <c r="R54" s="4"/>
    </row>
    <row r="55" spans="1:18" ht="15" customHeight="1">
      <c r="A55" s="8" t="s">
        <v>44</v>
      </c>
      <c r="B55" s="8"/>
      <c r="C55" s="31">
        <f>D55+E55</f>
        <v>27564847</v>
      </c>
      <c r="D55" s="34">
        <v>7961161</v>
      </c>
      <c r="E55" s="34">
        <v>19603686</v>
      </c>
      <c r="F55" s="44">
        <f t="shared" si="2"/>
        <v>55603</v>
      </c>
      <c r="G55" s="44">
        <v>16059</v>
      </c>
      <c r="H55" s="32">
        <v>39544</v>
      </c>
      <c r="I55" s="44">
        <f t="shared" si="3"/>
        <v>131544</v>
      </c>
      <c r="J55" s="44">
        <v>37992</v>
      </c>
      <c r="K55" s="32">
        <v>93552</v>
      </c>
      <c r="M55" s="51"/>
      <c r="N55" s="51"/>
      <c r="O55" s="4"/>
      <c r="P55" s="4"/>
      <c r="Q55" s="4"/>
      <c r="R55" s="4"/>
    </row>
    <row r="56" spans="1:18" ht="15" customHeight="1">
      <c r="A56" s="8" t="s">
        <v>45</v>
      </c>
      <c r="B56" s="8"/>
      <c r="C56" s="31">
        <f>D56+E56</f>
        <v>2872605</v>
      </c>
      <c r="D56" s="34">
        <v>843389</v>
      </c>
      <c r="E56" s="34">
        <v>2029216</v>
      </c>
      <c r="F56" s="44">
        <f t="shared" si="2"/>
        <v>44010</v>
      </c>
      <c r="G56" s="44">
        <v>12921</v>
      </c>
      <c r="H56" s="32">
        <v>31089</v>
      </c>
      <c r="I56" s="44">
        <f t="shared" si="3"/>
        <v>121680</v>
      </c>
      <c r="J56" s="44">
        <v>35725</v>
      </c>
      <c r="K56" s="32">
        <v>85955</v>
      </c>
      <c r="M56" s="51"/>
      <c r="N56" s="51"/>
      <c r="O56" s="4"/>
      <c r="P56" s="4"/>
      <c r="Q56" s="4"/>
      <c r="R56" s="4"/>
    </row>
    <row r="57" spans="1:18" ht="15" customHeight="1">
      <c r="A57" s="8" t="s">
        <v>46</v>
      </c>
      <c r="B57" s="8"/>
      <c r="C57" s="31">
        <f>D57+E57</f>
        <v>3325528</v>
      </c>
      <c r="D57" s="34">
        <v>950558</v>
      </c>
      <c r="E57" s="42">
        <v>2374970</v>
      </c>
      <c r="F57" s="44">
        <f t="shared" si="2"/>
        <v>58211</v>
      </c>
      <c r="G57" s="44">
        <v>16639</v>
      </c>
      <c r="H57" s="42">
        <v>41572</v>
      </c>
      <c r="I57" s="44">
        <f t="shared" si="3"/>
        <v>150252</v>
      </c>
      <c r="J57" s="44">
        <v>42948</v>
      </c>
      <c r="K57" s="42">
        <v>107304</v>
      </c>
      <c r="M57" s="51"/>
      <c r="N57" s="51"/>
      <c r="O57" s="4"/>
      <c r="P57" s="4"/>
      <c r="Q57" s="4"/>
      <c r="R57" s="4"/>
    </row>
    <row r="58" spans="1:18" ht="12" customHeight="1">
      <c r="A58" s="8"/>
      <c r="B58" s="8"/>
      <c r="C58" s="31">
        <v>0</v>
      </c>
      <c r="D58" s="34"/>
      <c r="E58" s="42"/>
      <c r="F58" s="44">
        <f t="shared" si="2"/>
        <v>0</v>
      </c>
      <c r="G58" s="44"/>
      <c r="H58" s="42"/>
      <c r="I58" s="44">
        <f t="shared" si="3"/>
        <v>0</v>
      </c>
      <c r="J58" s="44"/>
      <c r="K58" s="42"/>
      <c r="M58" s="51"/>
      <c r="N58" s="51"/>
      <c r="O58" s="4"/>
      <c r="P58" s="4"/>
      <c r="Q58" s="4"/>
      <c r="R58" s="4"/>
    </row>
    <row r="59" spans="1:18" ht="15" customHeight="1">
      <c r="A59" s="8" t="s">
        <v>47</v>
      </c>
      <c r="B59" s="8"/>
      <c r="C59" s="31">
        <f>D59+E59</f>
        <v>5428703</v>
      </c>
      <c r="D59" s="34">
        <v>1526093</v>
      </c>
      <c r="E59" s="34">
        <v>3902610</v>
      </c>
      <c r="F59" s="44">
        <f t="shared" si="2"/>
        <v>69561</v>
      </c>
      <c r="G59" s="44">
        <v>19555</v>
      </c>
      <c r="H59" s="32">
        <v>50006</v>
      </c>
      <c r="I59" s="44">
        <f t="shared" si="3"/>
        <v>191131</v>
      </c>
      <c r="J59" s="44">
        <v>53730</v>
      </c>
      <c r="K59" s="32">
        <v>137401</v>
      </c>
      <c r="M59" s="51"/>
      <c r="N59" s="51"/>
      <c r="O59" s="4"/>
      <c r="P59" s="4"/>
      <c r="Q59" s="4"/>
      <c r="R59" s="4"/>
    </row>
    <row r="60" spans="1:18" ht="15" customHeight="1">
      <c r="A60" s="8" t="s">
        <v>48</v>
      </c>
      <c r="B60" s="8"/>
      <c r="C60" s="31">
        <f>D60+E60</f>
        <v>4503158</v>
      </c>
      <c r="D60" s="34">
        <v>1222563</v>
      </c>
      <c r="E60" s="34">
        <v>3280595</v>
      </c>
      <c r="F60" s="44">
        <f t="shared" si="2"/>
        <v>78447</v>
      </c>
      <c r="G60" s="44">
        <v>21298</v>
      </c>
      <c r="H60" s="32">
        <v>57149</v>
      </c>
      <c r="I60" s="44">
        <f t="shared" si="3"/>
        <v>202189</v>
      </c>
      <c r="J60" s="44">
        <v>54892</v>
      </c>
      <c r="K60" s="32">
        <v>147297</v>
      </c>
      <c r="M60" s="51"/>
      <c r="N60" s="51"/>
      <c r="O60" s="4"/>
      <c r="P60" s="4"/>
      <c r="Q60" s="4"/>
      <c r="R60" s="4"/>
    </row>
    <row r="61" spans="1:18" ht="15" customHeight="1">
      <c r="A61" s="8" t="s">
        <v>49</v>
      </c>
      <c r="B61" s="8"/>
      <c r="C61" s="31">
        <f>D61+E61</f>
        <v>3006538</v>
      </c>
      <c r="D61" s="34">
        <v>867466</v>
      </c>
      <c r="E61" s="34">
        <v>2139072</v>
      </c>
      <c r="F61" s="44">
        <f t="shared" si="2"/>
        <v>50557</v>
      </c>
      <c r="G61" s="44">
        <v>14587</v>
      </c>
      <c r="H61" s="32">
        <v>35970</v>
      </c>
      <c r="I61" s="44">
        <f t="shared" si="3"/>
        <v>138550</v>
      </c>
      <c r="J61" s="44">
        <v>39975</v>
      </c>
      <c r="K61" s="32">
        <v>98575</v>
      </c>
      <c r="M61" s="51"/>
      <c r="N61" s="51"/>
      <c r="O61" s="4"/>
      <c r="P61" s="4"/>
      <c r="Q61" s="4"/>
      <c r="R61" s="4"/>
    </row>
    <row r="62" spans="1:18" ht="12" customHeight="1">
      <c r="A62" s="8"/>
      <c r="B62" s="8"/>
      <c r="C62" s="31">
        <v>0</v>
      </c>
      <c r="D62" s="34"/>
      <c r="E62" s="42"/>
      <c r="F62" s="44">
        <f t="shared" si="2"/>
        <v>0</v>
      </c>
      <c r="G62" s="44"/>
      <c r="H62" s="42"/>
      <c r="I62" s="44">
        <f t="shared" si="3"/>
        <v>0</v>
      </c>
      <c r="J62" s="44"/>
      <c r="K62" s="42"/>
      <c r="M62" s="51"/>
      <c r="N62" s="51"/>
      <c r="O62" s="4"/>
      <c r="P62" s="4"/>
      <c r="Q62" s="4"/>
      <c r="R62" s="4"/>
    </row>
    <row r="63" spans="1:18" ht="15" customHeight="1">
      <c r="A63" s="8" t="s">
        <v>50</v>
      </c>
      <c r="B63" s="8"/>
      <c r="C63" s="31">
        <f>D63+E63</f>
        <v>1948702</v>
      </c>
      <c r="D63" s="34">
        <v>547030</v>
      </c>
      <c r="E63" s="34">
        <v>1401672</v>
      </c>
      <c r="F63" s="44">
        <f t="shared" si="2"/>
        <v>66369</v>
      </c>
      <c r="G63" s="44">
        <v>18631</v>
      </c>
      <c r="H63" s="32">
        <v>47738</v>
      </c>
      <c r="I63" s="44">
        <f t="shared" si="3"/>
        <v>171359</v>
      </c>
      <c r="J63" s="44">
        <v>48103</v>
      </c>
      <c r="K63" s="32">
        <v>123256</v>
      </c>
      <c r="M63" s="51"/>
      <c r="N63" s="51"/>
      <c r="O63" s="4"/>
      <c r="P63" s="4"/>
      <c r="Q63" s="4"/>
      <c r="R63" s="4"/>
    </row>
    <row r="64" spans="1:18" ht="15" customHeight="1">
      <c r="A64" s="8" t="s">
        <v>51</v>
      </c>
      <c r="B64" s="8"/>
      <c r="C64" s="31">
        <f>D64+E64</f>
        <v>2036859</v>
      </c>
      <c r="D64" s="34">
        <v>549178</v>
      </c>
      <c r="E64" s="34">
        <v>1487681</v>
      </c>
      <c r="F64" s="44">
        <f t="shared" si="2"/>
        <v>80639</v>
      </c>
      <c r="G64" s="44">
        <v>21742</v>
      </c>
      <c r="H64" s="32">
        <v>58897</v>
      </c>
      <c r="I64" s="44">
        <f t="shared" si="3"/>
        <v>234770</v>
      </c>
      <c r="J64" s="44">
        <v>63299</v>
      </c>
      <c r="K64" s="32">
        <v>171471</v>
      </c>
      <c r="M64" s="51"/>
      <c r="N64" s="51"/>
      <c r="O64" s="4"/>
      <c r="P64" s="4"/>
      <c r="Q64" s="4"/>
      <c r="R64" s="4"/>
    </row>
    <row r="65" spans="1:18" ht="15" customHeight="1">
      <c r="A65" s="8" t="s">
        <v>52</v>
      </c>
      <c r="B65" s="8"/>
      <c r="C65" s="31">
        <f>D65+E65</f>
        <v>616205</v>
      </c>
      <c r="D65" s="34">
        <v>180653</v>
      </c>
      <c r="E65" s="34">
        <v>435552</v>
      </c>
      <c r="F65" s="44">
        <f t="shared" si="2"/>
        <v>45166</v>
      </c>
      <c r="G65" s="44">
        <v>13241</v>
      </c>
      <c r="H65" s="32">
        <v>31925</v>
      </c>
      <c r="I65" s="44">
        <f t="shared" si="3"/>
        <v>136540</v>
      </c>
      <c r="J65" s="44">
        <v>40029</v>
      </c>
      <c r="K65" s="32">
        <v>96511</v>
      </c>
      <c r="M65" s="51"/>
      <c r="N65" s="51"/>
      <c r="O65" s="4"/>
      <c r="P65" s="4"/>
      <c r="Q65" s="4"/>
      <c r="R65" s="4"/>
    </row>
    <row r="66" spans="1:18" ht="15" customHeight="1">
      <c r="A66" s="8" t="s">
        <v>53</v>
      </c>
      <c r="B66" s="8"/>
      <c r="C66" s="31">
        <f>D66+E66</f>
        <v>760547</v>
      </c>
      <c r="D66" s="34">
        <v>226989</v>
      </c>
      <c r="E66" s="34">
        <v>533558</v>
      </c>
      <c r="F66" s="44">
        <f t="shared" si="2"/>
        <v>43321</v>
      </c>
      <c r="G66" s="44">
        <v>12929</v>
      </c>
      <c r="H66" s="32">
        <v>30392</v>
      </c>
      <c r="I66" s="44">
        <f t="shared" si="3"/>
        <v>111779</v>
      </c>
      <c r="J66" s="44">
        <v>33361</v>
      </c>
      <c r="K66" s="32">
        <v>78418</v>
      </c>
      <c r="M66" s="51"/>
      <c r="N66" s="51"/>
      <c r="O66" s="4"/>
      <c r="P66" s="4"/>
      <c r="Q66" s="4"/>
      <c r="R66" s="4"/>
    </row>
    <row r="67" spans="1:18" ht="15" customHeight="1">
      <c r="A67" s="8" t="s">
        <v>54</v>
      </c>
      <c r="B67" s="8"/>
      <c r="C67" s="31">
        <f>D67+E67</f>
        <v>2673189</v>
      </c>
      <c r="D67" s="34">
        <v>753565</v>
      </c>
      <c r="E67" s="34">
        <v>1919624</v>
      </c>
      <c r="F67" s="44">
        <f t="shared" si="2"/>
        <v>61138</v>
      </c>
      <c r="G67" s="44">
        <v>17235</v>
      </c>
      <c r="H67" s="32">
        <v>43903</v>
      </c>
      <c r="I67" s="44">
        <f t="shared" si="3"/>
        <v>175798</v>
      </c>
      <c r="J67" s="44">
        <v>49557</v>
      </c>
      <c r="K67" s="32">
        <v>126241</v>
      </c>
      <c r="M67" s="51"/>
      <c r="N67" s="51"/>
      <c r="O67" s="4"/>
      <c r="P67" s="4"/>
      <c r="Q67" s="4"/>
      <c r="R67" s="4"/>
    </row>
    <row r="68" spans="1:18" ht="12" customHeight="1">
      <c r="A68" s="8"/>
      <c r="B68" s="8"/>
      <c r="C68" s="31">
        <v>0</v>
      </c>
      <c r="D68" s="34"/>
      <c r="E68" s="42"/>
      <c r="F68" s="44">
        <f t="shared" si="2"/>
        <v>0</v>
      </c>
      <c r="G68" s="44"/>
      <c r="H68" s="42"/>
      <c r="I68" s="44">
        <f t="shared" si="3"/>
        <v>0</v>
      </c>
      <c r="J68" s="44"/>
      <c r="K68" s="42"/>
      <c r="M68" s="51"/>
      <c r="N68" s="51"/>
      <c r="O68" s="4"/>
      <c r="P68" s="4"/>
      <c r="Q68" s="4"/>
      <c r="R68" s="4"/>
    </row>
    <row r="69" spans="1:18" ht="15" customHeight="1">
      <c r="A69" s="8" t="s">
        <v>55</v>
      </c>
      <c r="B69" s="8"/>
      <c r="C69" s="31">
        <f>D69+E69</f>
        <v>345368</v>
      </c>
      <c r="D69" s="34">
        <v>100083</v>
      </c>
      <c r="E69" s="34">
        <v>245285</v>
      </c>
      <c r="F69" s="44">
        <f t="shared" si="2"/>
        <v>47376</v>
      </c>
      <c r="G69" s="44">
        <v>13729</v>
      </c>
      <c r="H69" s="32">
        <v>33647</v>
      </c>
      <c r="I69" s="44">
        <f t="shared" si="3"/>
        <v>121523</v>
      </c>
      <c r="J69" s="44">
        <v>35216</v>
      </c>
      <c r="K69" s="32">
        <v>86307</v>
      </c>
      <c r="M69" s="51"/>
      <c r="N69" s="51"/>
      <c r="O69" s="4"/>
      <c r="P69" s="4"/>
      <c r="Q69" s="4"/>
      <c r="R69" s="4"/>
    </row>
    <row r="70" spans="1:18" ht="15" customHeight="1">
      <c r="A70" s="8" t="s">
        <v>56</v>
      </c>
      <c r="B70" s="8"/>
      <c r="C70" s="31">
        <f>D70+E70</f>
        <v>858417</v>
      </c>
      <c r="D70" s="34">
        <v>250148</v>
      </c>
      <c r="E70" s="34">
        <v>608269</v>
      </c>
      <c r="F70" s="44">
        <f t="shared" si="2"/>
        <v>44831</v>
      </c>
      <c r="G70" s="44">
        <v>13064</v>
      </c>
      <c r="H70" s="32">
        <v>31767</v>
      </c>
      <c r="I70" s="44">
        <f t="shared" si="3"/>
        <v>113069</v>
      </c>
      <c r="J70" s="44">
        <v>32949</v>
      </c>
      <c r="K70" s="32">
        <v>80120</v>
      </c>
      <c r="M70" s="51"/>
      <c r="N70" s="51"/>
      <c r="O70" s="4"/>
      <c r="P70" s="4"/>
      <c r="Q70" s="4"/>
      <c r="R70" s="4"/>
    </row>
    <row r="71" spans="1:18" ht="15" customHeight="1">
      <c r="A71" s="8" t="s">
        <v>57</v>
      </c>
      <c r="B71" s="8"/>
      <c r="C71" s="31">
        <f>D71+E71</f>
        <v>854674</v>
      </c>
      <c r="D71" s="34">
        <v>243299</v>
      </c>
      <c r="E71" s="34">
        <v>611375</v>
      </c>
      <c r="F71" s="44">
        <f t="shared" si="2"/>
        <v>58956</v>
      </c>
      <c r="G71" s="44">
        <v>16783</v>
      </c>
      <c r="H71" s="32">
        <v>42173</v>
      </c>
      <c r="I71" s="44">
        <f t="shared" si="3"/>
        <v>173785</v>
      </c>
      <c r="J71" s="44">
        <v>49471</v>
      </c>
      <c r="K71" s="32">
        <v>124314</v>
      </c>
      <c r="M71" s="51"/>
      <c r="N71" s="51"/>
      <c r="O71" s="4"/>
      <c r="P71" s="4"/>
      <c r="Q71" s="4"/>
      <c r="R71" s="4"/>
    </row>
    <row r="72" spans="1:18" ht="15" customHeight="1">
      <c r="A72" s="8" t="s">
        <v>58</v>
      </c>
      <c r="B72" s="8"/>
      <c r="C72" s="31">
        <f>D72+E72</f>
        <v>960691</v>
      </c>
      <c r="D72" s="34">
        <v>269789</v>
      </c>
      <c r="E72" s="34">
        <v>690902</v>
      </c>
      <c r="F72" s="44">
        <f t="shared" si="2"/>
        <v>57136</v>
      </c>
      <c r="G72" s="44">
        <v>16045</v>
      </c>
      <c r="H72" s="32">
        <v>41091</v>
      </c>
      <c r="I72" s="44">
        <f t="shared" si="3"/>
        <v>165465</v>
      </c>
      <c r="J72" s="44">
        <v>46467</v>
      </c>
      <c r="K72" s="32">
        <v>118998</v>
      </c>
      <c r="M72" s="51"/>
      <c r="N72" s="51"/>
      <c r="O72" s="4"/>
      <c r="P72" s="4"/>
      <c r="Q72" s="4"/>
      <c r="R72" s="4"/>
    </row>
    <row r="73" spans="1:18" ht="15" customHeight="1">
      <c r="A73" s="8" t="s">
        <v>59</v>
      </c>
      <c r="B73" s="8"/>
      <c r="C73" s="31">
        <f>D73+E73</f>
        <v>370725</v>
      </c>
      <c r="D73" s="34">
        <v>105261</v>
      </c>
      <c r="E73" s="34">
        <v>265464</v>
      </c>
      <c r="F73" s="44">
        <f t="shared" si="2"/>
        <v>54784</v>
      </c>
      <c r="G73" s="44">
        <v>15555</v>
      </c>
      <c r="H73" s="32">
        <v>39229</v>
      </c>
      <c r="I73" s="44">
        <f t="shared" si="3"/>
        <v>164038</v>
      </c>
      <c r="J73" s="44">
        <v>46576</v>
      </c>
      <c r="K73" s="32">
        <v>117462</v>
      </c>
      <c r="M73" s="51"/>
      <c r="N73" s="51"/>
      <c r="O73" s="4"/>
      <c r="P73" s="4"/>
      <c r="Q73" s="4"/>
      <c r="R73" s="4"/>
    </row>
    <row r="74" spans="1:12" ht="8.25" customHeight="1">
      <c r="A74" s="35"/>
      <c r="B74" s="36"/>
      <c r="C74" s="35"/>
      <c r="D74" s="35"/>
      <c r="E74" s="37"/>
      <c r="F74" s="37"/>
      <c r="G74" s="37"/>
      <c r="H74" s="37"/>
      <c r="I74" s="37"/>
      <c r="J74" s="37"/>
      <c r="K74" s="37"/>
      <c r="L74" s="39"/>
    </row>
    <row r="75" spans="1:2" ht="18" customHeight="1">
      <c r="A75" s="3" t="s">
        <v>63</v>
      </c>
      <c r="B75" s="3"/>
    </row>
    <row r="76" s="14" customFormat="1" ht="13.5">
      <c r="L76" s="2"/>
    </row>
    <row r="77" spans="4:12" ht="13.5">
      <c r="D77" s="38"/>
      <c r="L77" s="14"/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2007-02-27T05:45:23Z</cp:lastPrinted>
  <dcterms:created xsi:type="dcterms:W3CDTF">2002-03-27T15:00:00Z</dcterms:created>
  <dcterms:modified xsi:type="dcterms:W3CDTF">2007-03-19T06:45:21Z</dcterms:modified>
  <cp:category/>
  <cp:version/>
  <cp:contentType/>
  <cp:contentStatus/>
</cp:coreProperties>
</file>