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2160" windowWidth="6585" windowHeight="2505" tabRatio="351" activeTab="0"/>
  </bookViews>
  <sheets>
    <sheet name="N-11-17" sheetId="1" r:id="rId1"/>
  </sheets>
  <definedNames/>
  <calcPr fullCalcOnLoad="1"/>
</workbook>
</file>

<file path=xl/sharedStrings.xml><?xml version="1.0" encoding="utf-8"?>
<sst xmlns="http://schemas.openxmlformats.org/spreadsheetml/2006/main" count="171" uniqueCount="48">
  <si>
    <t xml:space="preserve">          第１７表</t>
  </si>
  <si>
    <t>総　数　量</t>
  </si>
  <si>
    <t>国　　　　　　内　　　　　　線</t>
  </si>
  <si>
    <t>国　　　　　　際　　　　　　線</t>
  </si>
  <si>
    <t>年     月</t>
  </si>
  <si>
    <t>ア）旅客</t>
  </si>
  <si>
    <t>貨　物</t>
  </si>
  <si>
    <t>ア）　旅　客　数</t>
  </si>
  <si>
    <t>貨　　　物　　　量</t>
  </si>
  <si>
    <t>総　数</t>
  </si>
  <si>
    <t>乗　客</t>
  </si>
  <si>
    <t>降　客</t>
  </si>
  <si>
    <t>総　量</t>
  </si>
  <si>
    <t>発　送</t>
  </si>
  <si>
    <t>到　着</t>
  </si>
  <si>
    <t/>
  </si>
  <si>
    <t>千人</t>
  </si>
  <si>
    <t>t</t>
  </si>
  <si>
    <t>大阪空港</t>
  </si>
  <si>
    <t>関西空港</t>
  </si>
  <si>
    <t xml:space="preserve">       ４</t>
  </si>
  <si>
    <t xml:space="preserve">       ５</t>
  </si>
  <si>
    <t xml:space="preserve">       ６</t>
  </si>
  <si>
    <t xml:space="preserve">       ３</t>
  </si>
  <si>
    <t xml:space="preserve">       ７</t>
  </si>
  <si>
    <t xml:space="preserve">       ８</t>
  </si>
  <si>
    <t xml:space="preserve">       ９</t>
  </si>
  <si>
    <t xml:space="preserve">       ２</t>
  </si>
  <si>
    <t>空港別航空輸送量</t>
  </si>
  <si>
    <t xml:space="preserve">      １０</t>
  </si>
  <si>
    <t xml:space="preserve">       １月</t>
  </si>
  <si>
    <t xml:space="preserve">      １１</t>
  </si>
  <si>
    <t xml:space="preserve">      １２</t>
  </si>
  <si>
    <t xml:space="preserve">      １１</t>
  </si>
  <si>
    <t xml:space="preserve">      １２</t>
  </si>
  <si>
    <t xml:space="preserve">        ア）通過客は含まない。</t>
  </si>
  <si>
    <t xml:space="preserve">  資  料    国土交通省大阪航空局大阪空港事務所、関西空港事務所</t>
  </si>
  <si>
    <t>-</t>
  </si>
  <si>
    <t xml:space="preserve">      １４</t>
  </si>
  <si>
    <t>-</t>
  </si>
  <si>
    <t>-</t>
  </si>
  <si>
    <t>平成１３年</t>
  </si>
  <si>
    <t xml:space="preserve">      １５</t>
  </si>
  <si>
    <t xml:space="preserve">      １６</t>
  </si>
  <si>
    <t>平成１７年</t>
  </si>
  <si>
    <t>平成１３年</t>
  </si>
  <si>
    <t xml:space="preserve">      １４</t>
  </si>
  <si>
    <t>平成１７年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</si>
</sst>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#"/>
    <numFmt numFmtId="178" formatCode="#.0\ ###\ ##0"/>
    <numFmt numFmtId="179" formatCode="#\ ###\ ###;;&quot;-&quot;"/>
    <numFmt numFmtId="180" formatCode="#\ ###\ ###;"/>
    <numFmt numFmtId="181" formatCode="#\ ###\ ###;;"/>
  </numFmts>
  <fonts count="13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b/>
      <sz val="20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 quotePrefix="1">
      <alignment horizontal="left"/>
    </xf>
    <xf numFmtId="0" fontId="0" fillId="0" borderId="0" xfId="0" applyNumberFormat="1" applyAlignment="1">
      <alignment/>
    </xf>
    <xf numFmtId="0" fontId="0" fillId="0" borderId="1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 quotePrefix="1">
      <alignment horizontal="left"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left"/>
    </xf>
    <xf numFmtId="0" fontId="0" fillId="0" borderId="2" xfId="0" applyNumberFormat="1" applyFont="1" applyBorder="1" applyAlignment="1">
      <alignment horizontal="centerContinuous"/>
    </xf>
    <xf numFmtId="0" fontId="0" fillId="0" borderId="3" xfId="0" applyNumberFormat="1" applyFont="1" applyBorder="1" applyAlignment="1">
      <alignment horizontal="centerContinuous"/>
    </xf>
    <xf numFmtId="0" fontId="0" fillId="0" borderId="4" xfId="0" applyNumberFormat="1" applyFont="1" applyBorder="1" applyAlignment="1">
      <alignment horizontal="centerContinuous"/>
    </xf>
    <xf numFmtId="0" fontId="0" fillId="0" borderId="5" xfId="0" applyNumberFormat="1" applyFont="1" applyBorder="1" applyAlignment="1">
      <alignment horizontal="centerContinuous"/>
    </xf>
    <xf numFmtId="0" fontId="0" fillId="0" borderId="6" xfId="0" applyNumberFormat="1" applyFont="1" applyBorder="1" applyAlignment="1">
      <alignment horizontal="centerContinuous"/>
    </xf>
    <xf numFmtId="0" fontId="0" fillId="0" borderId="7" xfId="0" applyNumberFormat="1" applyFont="1" applyBorder="1" applyAlignment="1">
      <alignment horizontal="centerContinuous"/>
    </xf>
    <xf numFmtId="0" fontId="0" fillId="0" borderId="8" xfId="0" applyNumberFormat="1" applyFont="1" applyBorder="1" applyAlignment="1">
      <alignment horizontal="centerContinuous"/>
    </xf>
    <xf numFmtId="0" fontId="0" fillId="0" borderId="2" xfId="0" applyNumberFormat="1" applyFont="1" applyBorder="1" applyAlignment="1">
      <alignment horizontal="centerContinuous" vertical="center"/>
    </xf>
    <xf numFmtId="0" fontId="0" fillId="0" borderId="9" xfId="0" applyNumberFormat="1" applyFont="1" applyBorder="1" applyAlignment="1">
      <alignment horizontal="centerContinuous"/>
    </xf>
    <xf numFmtId="0" fontId="0" fillId="0" borderId="3" xfId="0" applyNumberFormat="1" applyFont="1" applyBorder="1" applyAlignment="1">
      <alignment horizontal="centerContinuous" vertical="center"/>
    </xf>
    <xf numFmtId="0" fontId="0" fillId="0" borderId="5" xfId="0" applyNumberFormat="1" applyFont="1" applyBorder="1" applyAlignment="1">
      <alignment horizontal="centerContinuous" vertical="center"/>
    </xf>
    <xf numFmtId="0" fontId="0" fillId="0" borderId="3" xfId="0" applyNumberFormat="1" applyFont="1" applyBorder="1" applyAlignment="1" quotePrefix="1">
      <alignment horizontal="center" vertical="center"/>
    </xf>
    <xf numFmtId="0" fontId="0" fillId="0" borderId="4" xfId="0" applyNumberFormat="1" applyFont="1" applyBorder="1" applyAlignment="1" quotePrefix="1">
      <alignment horizontal="center" vertical="center"/>
    </xf>
    <xf numFmtId="0" fontId="0" fillId="0" borderId="6" xfId="0" applyNumberFormat="1" applyFont="1" applyBorder="1" applyAlignment="1" quotePrefix="1">
      <alignment horizontal="center" vertical="center"/>
    </xf>
    <xf numFmtId="0" fontId="0" fillId="0" borderId="0" xfId="0" applyNumberFormat="1" applyFont="1" applyAlignment="1">
      <alignment horizontal="right"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Alignment="1">
      <alignment vertical="top"/>
    </xf>
    <xf numFmtId="0" fontId="4" fillId="0" borderId="0" xfId="0" applyNumberFormat="1" applyFont="1" applyBorder="1" applyAlignment="1">
      <alignment horizontal="distributed" vertical="top"/>
    </xf>
    <xf numFmtId="0" fontId="4" fillId="0" borderId="1" xfId="0" applyNumberFormat="1" applyFont="1" applyBorder="1" applyAlignment="1">
      <alignment horizontal="distributed" vertical="top"/>
    </xf>
    <xf numFmtId="0" fontId="0" fillId="0" borderId="0" xfId="0" applyNumberFormat="1" applyFont="1" applyBorder="1" applyAlignment="1" quotePrefix="1">
      <alignment horizontal="distributed" vertical="top"/>
    </xf>
    <xf numFmtId="0" fontId="0" fillId="0" borderId="1" xfId="0" applyNumberFormat="1" applyFont="1" applyBorder="1" applyAlignment="1" quotePrefix="1">
      <alignment horizontal="left" vertical="top"/>
    </xf>
    <xf numFmtId="176" fontId="8" fillId="0" borderId="0" xfId="0" applyNumberFormat="1" applyFont="1" applyAlignment="1">
      <alignment vertical="top"/>
    </xf>
    <xf numFmtId="0" fontId="0" fillId="0" borderId="0" xfId="0" applyNumberFormat="1" applyFont="1" applyBorder="1" applyAlignment="1" quotePrefix="1">
      <alignment horizontal="left" vertical="top"/>
    </xf>
    <xf numFmtId="0" fontId="4" fillId="0" borderId="0" xfId="0" applyNumberFormat="1" applyFont="1" applyBorder="1" applyAlignment="1" quotePrefix="1">
      <alignment horizontal="distributed" vertical="top"/>
    </xf>
    <xf numFmtId="0" fontId="0" fillId="0" borderId="1" xfId="0" applyNumberFormat="1" applyFont="1" applyBorder="1" applyAlignment="1">
      <alignment horizontal="left" vertical="top"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 quotePrefix="1">
      <alignment horizontal="left"/>
    </xf>
    <xf numFmtId="0" fontId="0" fillId="0" borderId="0" xfId="0" applyAlignment="1">
      <alignment horizontal="centerContinuous"/>
    </xf>
    <xf numFmtId="0" fontId="4" fillId="0" borderId="0" xfId="0" applyNumberFormat="1" applyFont="1" applyAlignment="1">
      <alignment vertical="top"/>
    </xf>
    <xf numFmtId="176" fontId="9" fillId="0" borderId="0" xfId="0" applyNumberFormat="1" applyFont="1" applyAlignment="1">
      <alignment horizontal="right" vertical="top"/>
    </xf>
    <xf numFmtId="176" fontId="8" fillId="0" borderId="0" xfId="0" applyNumberFormat="1" applyFont="1" applyAlignment="1">
      <alignment horizontal="right" vertical="top"/>
    </xf>
    <xf numFmtId="0" fontId="0" fillId="0" borderId="10" xfId="0" applyNumberFormat="1" applyFont="1" applyBorder="1" applyAlignment="1" quotePrefix="1">
      <alignment horizontal="left"/>
    </xf>
    <xf numFmtId="0" fontId="0" fillId="0" borderId="0" xfId="0" applyNumberFormat="1" applyFont="1" applyBorder="1" applyAlignment="1" quotePrefix="1">
      <alignment horizontal="center" vertical="top"/>
    </xf>
    <xf numFmtId="177" fontId="8" fillId="0" borderId="0" xfId="0" applyNumberFormat="1" applyFont="1" applyAlignment="1">
      <alignment vertical="top"/>
    </xf>
    <xf numFmtId="176" fontId="8" fillId="0" borderId="0" xfId="0" applyNumberFormat="1" applyFont="1" applyAlignment="1">
      <alignment/>
    </xf>
    <xf numFmtId="0" fontId="0" fillId="0" borderId="0" xfId="0" applyNumberFormat="1" applyFont="1" applyAlignment="1">
      <alignment vertical="top"/>
    </xf>
    <xf numFmtId="0" fontId="8" fillId="0" borderId="10" xfId="0" applyNumberFormat="1" applyFont="1" applyBorder="1" applyAlignment="1" quotePrefix="1">
      <alignment horizontal="left" vertical="top"/>
    </xf>
    <xf numFmtId="0" fontId="0" fillId="0" borderId="3" xfId="0" applyNumberFormat="1" applyFont="1" applyBorder="1" applyAlignment="1" quotePrefix="1">
      <alignment horizontal="left" vertical="center"/>
    </xf>
    <xf numFmtId="0" fontId="0" fillId="0" borderId="4" xfId="0" applyNumberFormat="1" applyFont="1" applyBorder="1" applyAlignment="1" quotePrefix="1">
      <alignment horizontal="left" vertical="center"/>
    </xf>
    <xf numFmtId="177" fontId="0" fillId="0" borderId="0" xfId="0" applyNumberFormat="1" applyAlignment="1">
      <alignment/>
    </xf>
    <xf numFmtId="177" fontId="8" fillId="0" borderId="0" xfId="0" applyNumberFormat="1" applyFont="1" applyBorder="1" applyAlignment="1">
      <alignment vertical="center"/>
    </xf>
    <xf numFmtId="177" fontId="0" fillId="0" borderId="0" xfId="0" applyNumberFormat="1" applyBorder="1" applyAlignment="1">
      <alignment/>
    </xf>
    <xf numFmtId="176" fontId="8" fillId="0" borderId="0" xfId="0" applyNumberFormat="1" applyFont="1" applyBorder="1" applyAlignment="1">
      <alignment vertical="center"/>
    </xf>
    <xf numFmtId="176" fontId="9" fillId="0" borderId="0" xfId="0" applyNumberFormat="1" applyFont="1" applyFill="1" applyAlignment="1">
      <alignment vertical="top"/>
    </xf>
    <xf numFmtId="177" fontId="8" fillId="0" borderId="0" xfId="0" applyNumberFormat="1" applyFont="1" applyFill="1" applyAlignment="1">
      <alignment vertical="top"/>
    </xf>
    <xf numFmtId="181" fontId="8" fillId="0" borderId="0" xfId="0" applyNumberFormat="1" applyFont="1" applyFill="1" applyAlignment="1">
      <alignment vertical="top"/>
    </xf>
    <xf numFmtId="176" fontId="8" fillId="0" borderId="0" xfId="0" applyNumberFormat="1" applyFont="1" applyFill="1" applyAlignment="1">
      <alignment vertical="top"/>
    </xf>
    <xf numFmtId="177" fontId="9" fillId="0" borderId="0" xfId="0" applyNumberFormat="1" applyFont="1" applyFill="1" applyAlignment="1">
      <alignment vertical="top"/>
    </xf>
    <xf numFmtId="176" fontId="8" fillId="0" borderId="0" xfId="0" applyNumberFormat="1" applyFont="1" applyFill="1" applyAlignment="1">
      <alignment/>
    </xf>
    <xf numFmtId="177" fontId="8" fillId="0" borderId="11" xfId="0" applyNumberFormat="1" applyFont="1" applyFill="1" applyBorder="1" applyAlignment="1">
      <alignment vertical="top"/>
    </xf>
    <xf numFmtId="177" fontId="8" fillId="0" borderId="3" xfId="0" applyNumberFormat="1" applyFont="1" applyFill="1" applyBorder="1" applyAlignment="1">
      <alignment vertical="top"/>
    </xf>
    <xf numFmtId="176" fontId="8" fillId="0" borderId="3" xfId="0" applyNumberFormat="1" applyFont="1" applyFill="1" applyBorder="1" applyAlignment="1">
      <alignment vertical="center"/>
    </xf>
    <xf numFmtId="0" fontId="7" fillId="0" borderId="0" xfId="0" applyFont="1" applyAlignment="1">
      <alignment horizontal="distributed"/>
    </xf>
    <xf numFmtId="0" fontId="0" fillId="0" borderId="7" xfId="0" applyNumberFormat="1" applyFont="1" applyBorder="1" applyAlignment="1" quotePrefix="1">
      <alignment horizontal="center" vertical="center"/>
    </xf>
    <xf numFmtId="0" fontId="0" fillId="0" borderId="8" xfId="0" applyNumberFormat="1" applyFont="1" applyBorder="1" applyAlignment="1" quotePrefix="1">
      <alignment horizontal="center" vertical="center"/>
    </xf>
    <xf numFmtId="0" fontId="0" fillId="0" borderId="0" xfId="0" applyNumberFormat="1" applyFont="1" applyBorder="1" applyAlignment="1" quotePrefix="1">
      <alignment horizontal="center" vertical="center"/>
    </xf>
    <xf numFmtId="0" fontId="0" fillId="0" borderId="1" xfId="0" applyNumberFormat="1" applyFont="1" applyBorder="1" applyAlignment="1" quotePrefix="1">
      <alignment horizontal="center" vertical="center"/>
    </xf>
    <xf numFmtId="0" fontId="0" fillId="0" borderId="3" xfId="0" applyNumberFormat="1" applyFont="1" applyBorder="1" applyAlignment="1" quotePrefix="1">
      <alignment horizontal="center" vertical="center"/>
    </xf>
    <xf numFmtId="0" fontId="0" fillId="0" borderId="4" xfId="0" applyNumberFormat="1" applyFont="1" applyBorder="1" applyAlignment="1" quotePrefix="1">
      <alignment horizontal="center" vertical="center"/>
    </xf>
    <xf numFmtId="0" fontId="0" fillId="0" borderId="12" xfId="0" applyNumberFormat="1" applyFont="1" applyBorder="1" applyAlignment="1" quotePrefix="1">
      <alignment horizontal="center" vertical="center"/>
    </xf>
    <xf numFmtId="0" fontId="0" fillId="0" borderId="13" xfId="0" applyNumberFormat="1" applyFont="1" applyBorder="1" applyAlignment="1" quotePrefix="1">
      <alignment horizontal="center" vertical="center"/>
    </xf>
    <xf numFmtId="0" fontId="0" fillId="0" borderId="13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10.796875" defaultRowHeight="14.25"/>
  <cols>
    <col min="1" max="1" width="13.09765625" style="1" customWidth="1"/>
    <col min="2" max="2" width="0.4921875" style="1" customWidth="1"/>
    <col min="3" max="3" width="8.8984375" style="1" customWidth="1"/>
    <col min="4" max="4" width="8.69921875" style="1" customWidth="1"/>
    <col min="5" max="16" width="8.3984375" style="1" customWidth="1"/>
    <col min="17" max="16384" width="10.69921875" style="1" customWidth="1"/>
  </cols>
  <sheetData>
    <row r="1" spans="1:16" ht="21.75" customHeight="1">
      <c r="A1" s="37" t="s">
        <v>0</v>
      </c>
      <c r="B1" s="2"/>
      <c r="C1"/>
      <c r="F1" s="63" t="s">
        <v>28</v>
      </c>
      <c r="G1" s="63"/>
      <c r="H1" s="63"/>
      <c r="I1" s="63"/>
      <c r="J1" s="63"/>
      <c r="K1" s="63"/>
      <c r="L1" s="63"/>
      <c r="M1" s="38"/>
      <c r="N1"/>
      <c r="O1"/>
      <c r="P1"/>
    </row>
    <row r="2" spans="3:4" ht="24" customHeight="1">
      <c r="C2" s="2"/>
      <c r="D2" s="3"/>
    </row>
    <row r="3" spans="1:4" ht="15" customHeight="1" thickBot="1">
      <c r="A3" s="47" t="s">
        <v>35</v>
      </c>
      <c r="B3" s="42"/>
      <c r="D3" s="4"/>
    </row>
    <row r="4" spans="1:16" ht="18.75" customHeight="1">
      <c r="A4" s="64" t="s">
        <v>4</v>
      </c>
      <c r="B4" s="65"/>
      <c r="C4" s="18" t="s">
        <v>1</v>
      </c>
      <c r="D4" s="19"/>
      <c r="E4" s="18" t="s">
        <v>2</v>
      </c>
      <c r="F4" s="11"/>
      <c r="G4" s="11"/>
      <c r="H4" s="16"/>
      <c r="I4" s="16"/>
      <c r="J4" s="17"/>
      <c r="K4" s="18" t="s">
        <v>3</v>
      </c>
      <c r="L4" s="11"/>
      <c r="M4" s="11"/>
      <c r="N4" s="11"/>
      <c r="O4" s="11"/>
      <c r="P4" s="11"/>
    </row>
    <row r="5" spans="1:16" ht="18.75" customHeight="1">
      <c r="A5" s="66"/>
      <c r="B5" s="67"/>
      <c r="C5" s="70" t="s">
        <v>5</v>
      </c>
      <c r="D5" s="70" t="s">
        <v>6</v>
      </c>
      <c r="E5" s="20" t="s">
        <v>7</v>
      </c>
      <c r="F5" s="12"/>
      <c r="G5" s="15"/>
      <c r="H5" s="21" t="s">
        <v>8</v>
      </c>
      <c r="I5" s="14"/>
      <c r="J5" s="15"/>
      <c r="K5" s="20" t="s">
        <v>7</v>
      </c>
      <c r="L5" s="12"/>
      <c r="M5" s="13"/>
      <c r="N5" s="21" t="s">
        <v>8</v>
      </c>
      <c r="O5" s="12"/>
      <c r="P5" s="12"/>
    </row>
    <row r="6" spans="1:16" ht="18.75" customHeight="1">
      <c r="A6" s="68"/>
      <c r="B6" s="69"/>
      <c r="C6" s="71"/>
      <c r="D6" s="72"/>
      <c r="E6" s="23" t="s">
        <v>9</v>
      </c>
      <c r="F6" s="23" t="s">
        <v>10</v>
      </c>
      <c r="G6" s="24" t="s">
        <v>11</v>
      </c>
      <c r="H6" s="23" t="s">
        <v>12</v>
      </c>
      <c r="I6" s="23" t="s">
        <v>13</v>
      </c>
      <c r="J6" s="23" t="s">
        <v>14</v>
      </c>
      <c r="K6" s="23" t="s">
        <v>9</v>
      </c>
      <c r="L6" s="23" t="s">
        <v>10</v>
      </c>
      <c r="M6" s="24" t="s">
        <v>11</v>
      </c>
      <c r="N6" s="23" t="s">
        <v>12</v>
      </c>
      <c r="O6" s="23" t="s">
        <v>13</v>
      </c>
      <c r="P6" s="22" t="s">
        <v>14</v>
      </c>
    </row>
    <row r="7" spans="1:16" s="4" customFormat="1" ht="16.5" customHeight="1">
      <c r="A7" s="9" t="s">
        <v>15</v>
      </c>
      <c r="B7" s="5"/>
      <c r="C7" s="6" t="s">
        <v>16</v>
      </c>
      <c r="D7" s="6" t="s">
        <v>17</v>
      </c>
      <c r="E7" s="6" t="s">
        <v>16</v>
      </c>
      <c r="F7" s="36"/>
      <c r="G7" s="36"/>
      <c r="H7" s="6" t="s">
        <v>17</v>
      </c>
      <c r="I7" s="36"/>
      <c r="J7" s="36"/>
      <c r="K7" s="6" t="s">
        <v>16</v>
      </c>
      <c r="L7" s="36"/>
      <c r="M7" s="36"/>
      <c r="N7" s="6" t="s">
        <v>17</v>
      </c>
      <c r="O7" s="36"/>
      <c r="P7" s="36"/>
    </row>
    <row r="8" spans="1:16" s="27" customFormat="1" ht="15" customHeight="1">
      <c r="A8" s="28" t="s">
        <v>18</v>
      </c>
      <c r="B8" s="29"/>
      <c r="C8" s="25"/>
      <c r="D8" s="25"/>
      <c r="E8" s="25"/>
      <c r="F8" s="26"/>
      <c r="G8" s="26"/>
      <c r="H8" s="25"/>
      <c r="I8" s="26"/>
      <c r="J8" s="26"/>
      <c r="K8" s="26"/>
      <c r="L8" s="26"/>
      <c r="M8" s="26"/>
      <c r="N8" s="26"/>
      <c r="O8" s="26"/>
      <c r="P8" s="26"/>
    </row>
    <row r="9" spans="1:16" s="27" customFormat="1" ht="15" customHeight="1">
      <c r="A9" s="30" t="s">
        <v>41</v>
      </c>
      <c r="B9" s="31"/>
      <c r="C9" s="32">
        <v>16877</v>
      </c>
      <c r="D9" s="32">
        <v>137273</v>
      </c>
      <c r="E9" s="32">
        <v>16877</v>
      </c>
      <c r="F9" s="32">
        <v>8451</v>
      </c>
      <c r="G9" s="32">
        <v>8426</v>
      </c>
      <c r="H9" s="32">
        <v>137273</v>
      </c>
      <c r="I9" s="32">
        <v>59533</v>
      </c>
      <c r="J9" s="32">
        <v>77740</v>
      </c>
      <c r="K9" s="41" t="s">
        <v>37</v>
      </c>
      <c r="L9" s="41" t="s">
        <v>37</v>
      </c>
      <c r="M9" s="41" t="s">
        <v>37</v>
      </c>
      <c r="N9" s="41" t="s">
        <v>37</v>
      </c>
      <c r="O9" s="41" t="s">
        <v>37</v>
      </c>
      <c r="P9" s="41" t="s">
        <v>37</v>
      </c>
    </row>
    <row r="10" spans="1:16" s="27" customFormat="1" ht="15" customHeight="1">
      <c r="A10" s="33" t="s">
        <v>38</v>
      </c>
      <c r="B10" s="31"/>
      <c r="C10" s="32">
        <v>17628</v>
      </c>
      <c r="D10" s="32">
        <v>131349</v>
      </c>
      <c r="E10" s="32">
        <v>17628</v>
      </c>
      <c r="F10" s="32">
        <v>8857</v>
      </c>
      <c r="G10" s="32">
        <v>8771</v>
      </c>
      <c r="H10" s="32">
        <v>131349</v>
      </c>
      <c r="I10" s="32">
        <v>57062</v>
      </c>
      <c r="J10" s="32">
        <v>74287</v>
      </c>
      <c r="K10" s="41" t="s">
        <v>37</v>
      </c>
      <c r="L10" s="41" t="s">
        <v>37</v>
      </c>
      <c r="M10" s="41" t="s">
        <v>37</v>
      </c>
      <c r="N10" s="41" t="s">
        <v>37</v>
      </c>
      <c r="O10" s="41" t="s">
        <v>37</v>
      </c>
      <c r="P10" s="41" t="s">
        <v>37</v>
      </c>
    </row>
    <row r="11" spans="1:16" s="27" customFormat="1" ht="15" customHeight="1">
      <c r="A11" s="33" t="s">
        <v>42</v>
      </c>
      <c r="B11" s="31"/>
      <c r="C11" s="32">
        <v>18830</v>
      </c>
      <c r="D11" s="32">
        <v>146600</v>
      </c>
      <c r="E11" s="32">
        <v>18830</v>
      </c>
      <c r="F11" s="32">
        <v>9496</v>
      </c>
      <c r="G11" s="32">
        <v>9334</v>
      </c>
      <c r="H11" s="32">
        <v>146600</v>
      </c>
      <c r="I11" s="32">
        <v>64248</v>
      </c>
      <c r="J11" s="32">
        <v>82352</v>
      </c>
      <c r="K11" s="41" t="s">
        <v>37</v>
      </c>
      <c r="L11" s="41" t="s">
        <v>37</v>
      </c>
      <c r="M11" s="41" t="s">
        <v>37</v>
      </c>
      <c r="N11" s="41" t="s">
        <v>37</v>
      </c>
      <c r="O11" s="41" t="s">
        <v>37</v>
      </c>
      <c r="P11" s="41" t="s">
        <v>37</v>
      </c>
    </row>
    <row r="12" spans="1:16" s="46" customFormat="1" ht="15" customHeight="1">
      <c r="A12" s="33" t="s">
        <v>43</v>
      </c>
      <c r="B12" s="31"/>
      <c r="C12" s="32">
        <v>19317</v>
      </c>
      <c r="D12" s="32">
        <v>160170</v>
      </c>
      <c r="E12" s="32">
        <v>19317</v>
      </c>
      <c r="F12" s="32">
        <v>9715</v>
      </c>
      <c r="G12" s="32">
        <v>9602</v>
      </c>
      <c r="H12" s="32">
        <v>160171</v>
      </c>
      <c r="I12" s="32">
        <v>71378</v>
      </c>
      <c r="J12" s="32">
        <v>88793</v>
      </c>
      <c r="K12" s="41" t="s">
        <v>39</v>
      </c>
      <c r="L12" s="41" t="s">
        <v>39</v>
      </c>
      <c r="M12" s="41" t="s">
        <v>39</v>
      </c>
      <c r="N12" s="41" t="s">
        <v>39</v>
      </c>
      <c r="O12" s="41" t="s">
        <v>39</v>
      </c>
      <c r="P12" s="41" t="s">
        <v>39</v>
      </c>
    </row>
    <row r="13" spans="1:16" s="27" customFormat="1" ht="15" customHeight="1">
      <c r="A13" s="33"/>
      <c r="B13" s="31"/>
      <c r="C13" s="32"/>
      <c r="D13" s="32"/>
      <c r="E13" s="32"/>
      <c r="F13" s="32"/>
      <c r="G13" s="32"/>
      <c r="H13" s="32"/>
      <c r="I13" s="32"/>
      <c r="J13" s="32"/>
      <c r="K13" s="41"/>
      <c r="L13" s="41"/>
      <c r="M13" s="41"/>
      <c r="N13" s="41"/>
      <c r="O13" s="41"/>
      <c r="P13" s="41"/>
    </row>
    <row r="14" spans="1:16" s="39" customFormat="1" ht="15" customHeight="1">
      <c r="A14" s="28" t="s">
        <v>44</v>
      </c>
      <c r="B14" s="29"/>
      <c r="C14" s="54">
        <v>18948</v>
      </c>
      <c r="D14" s="54">
        <f aca="true" t="shared" si="0" ref="D14:J14">SUM(D15:D26)</f>
        <v>154412</v>
      </c>
      <c r="E14" s="54">
        <v>18948</v>
      </c>
      <c r="F14" s="54">
        <f t="shared" si="0"/>
        <v>9508</v>
      </c>
      <c r="G14" s="54">
        <f t="shared" si="0"/>
        <v>9439</v>
      </c>
      <c r="H14" s="54">
        <v>153413</v>
      </c>
      <c r="I14" s="54">
        <f t="shared" si="0"/>
        <v>67954</v>
      </c>
      <c r="J14" s="54">
        <f t="shared" si="0"/>
        <v>86458</v>
      </c>
      <c r="K14" s="40" t="s">
        <v>39</v>
      </c>
      <c r="L14" s="40" t="s">
        <v>40</v>
      </c>
      <c r="M14" s="40" t="s">
        <v>40</v>
      </c>
      <c r="N14" s="40" t="s">
        <v>40</v>
      </c>
      <c r="O14" s="40" t="s">
        <v>40</v>
      </c>
      <c r="P14" s="40" t="s">
        <v>40</v>
      </c>
    </row>
    <row r="15" spans="1:16" s="27" customFormat="1" ht="15" customHeight="1">
      <c r="A15" s="33" t="s">
        <v>30</v>
      </c>
      <c r="B15" s="31"/>
      <c r="C15" s="55">
        <f>E15</f>
        <v>1498</v>
      </c>
      <c r="D15" s="56">
        <f aca="true" t="shared" si="1" ref="D15:D26">H15</f>
        <v>11118</v>
      </c>
      <c r="E15" s="55">
        <v>1498</v>
      </c>
      <c r="F15" s="57">
        <v>750</v>
      </c>
      <c r="G15" s="57">
        <v>749</v>
      </c>
      <c r="H15" s="55">
        <v>11118</v>
      </c>
      <c r="I15" s="57">
        <v>5012</v>
      </c>
      <c r="J15" s="57">
        <v>6107</v>
      </c>
      <c r="K15" s="41" t="s">
        <v>37</v>
      </c>
      <c r="L15" s="41" t="s">
        <v>37</v>
      </c>
      <c r="M15" s="41" t="s">
        <v>37</v>
      </c>
      <c r="N15" s="41" t="s">
        <v>37</v>
      </c>
      <c r="O15" s="41" t="s">
        <v>37</v>
      </c>
      <c r="P15" s="41" t="s">
        <v>37</v>
      </c>
    </row>
    <row r="16" spans="1:16" s="27" customFormat="1" ht="15" customHeight="1">
      <c r="A16" s="33" t="s">
        <v>27</v>
      </c>
      <c r="B16" s="31"/>
      <c r="C16" s="55">
        <f aca="true" t="shared" si="2" ref="C16:C26">E16</f>
        <v>1477</v>
      </c>
      <c r="D16" s="56">
        <f t="shared" si="1"/>
        <v>11568</v>
      </c>
      <c r="E16" s="55">
        <v>1477</v>
      </c>
      <c r="F16" s="57">
        <v>746</v>
      </c>
      <c r="G16" s="57">
        <v>730</v>
      </c>
      <c r="H16" s="55">
        <f aca="true" t="shared" si="3" ref="H16:H25">I16+J16</f>
        <v>11568</v>
      </c>
      <c r="I16" s="57">
        <v>5305</v>
      </c>
      <c r="J16" s="57">
        <v>6263</v>
      </c>
      <c r="K16" s="41" t="s">
        <v>37</v>
      </c>
      <c r="L16" s="41" t="s">
        <v>37</v>
      </c>
      <c r="M16" s="41" t="s">
        <v>37</v>
      </c>
      <c r="N16" s="41" t="s">
        <v>37</v>
      </c>
      <c r="O16" s="41" t="s">
        <v>37</v>
      </c>
      <c r="P16" s="41" t="s">
        <v>37</v>
      </c>
    </row>
    <row r="17" spans="1:16" s="27" customFormat="1" ht="15" customHeight="1">
      <c r="A17" s="33" t="s">
        <v>23</v>
      </c>
      <c r="B17" s="31"/>
      <c r="C17" s="55">
        <f t="shared" si="2"/>
        <v>1758</v>
      </c>
      <c r="D17" s="56">
        <f t="shared" si="1"/>
        <v>14308</v>
      </c>
      <c r="E17" s="55">
        <v>1758</v>
      </c>
      <c r="F17" s="57">
        <v>875</v>
      </c>
      <c r="G17" s="57">
        <v>882</v>
      </c>
      <c r="H17" s="55">
        <v>14308</v>
      </c>
      <c r="I17" s="57">
        <v>6711</v>
      </c>
      <c r="J17" s="57">
        <v>7596</v>
      </c>
      <c r="K17" s="41" t="s">
        <v>37</v>
      </c>
      <c r="L17" s="41" t="s">
        <v>37</v>
      </c>
      <c r="M17" s="41" t="s">
        <v>37</v>
      </c>
      <c r="N17" s="41" t="s">
        <v>37</v>
      </c>
      <c r="O17" s="41" t="s">
        <v>37</v>
      </c>
      <c r="P17" s="41" t="s">
        <v>37</v>
      </c>
    </row>
    <row r="18" spans="1:16" s="27" customFormat="1" ht="15" customHeight="1">
      <c r="A18" s="33" t="s">
        <v>20</v>
      </c>
      <c r="B18" s="31"/>
      <c r="C18" s="55">
        <f t="shared" si="2"/>
        <v>1493</v>
      </c>
      <c r="D18" s="56">
        <f t="shared" si="1"/>
        <v>12280</v>
      </c>
      <c r="E18" s="55">
        <f aca="true" t="shared" si="4" ref="E18:E26">F18+G18</f>
        <v>1493</v>
      </c>
      <c r="F18" s="57">
        <v>752</v>
      </c>
      <c r="G18" s="57">
        <v>741</v>
      </c>
      <c r="H18" s="55">
        <v>12280</v>
      </c>
      <c r="I18" s="57">
        <v>5768</v>
      </c>
      <c r="J18" s="57">
        <v>6513</v>
      </c>
      <c r="K18" s="41" t="s">
        <v>37</v>
      </c>
      <c r="L18" s="41" t="s">
        <v>37</v>
      </c>
      <c r="M18" s="41" t="s">
        <v>37</v>
      </c>
      <c r="N18" s="41" t="s">
        <v>37</v>
      </c>
      <c r="O18" s="41" t="s">
        <v>37</v>
      </c>
      <c r="P18" s="41" t="s">
        <v>37</v>
      </c>
    </row>
    <row r="19" spans="1:16" s="27" customFormat="1" ht="15" customHeight="1">
      <c r="A19" s="33" t="s">
        <v>21</v>
      </c>
      <c r="B19" s="31"/>
      <c r="C19" s="55">
        <f t="shared" si="2"/>
        <v>1571</v>
      </c>
      <c r="D19" s="56">
        <f t="shared" si="1"/>
        <v>11495</v>
      </c>
      <c r="E19" s="55">
        <f t="shared" si="4"/>
        <v>1571</v>
      </c>
      <c r="F19" s="57">
        <v>792</v>
      </c>
      <c r="G19" s="57">
        <v>779</v>
      </c>
      <c r="H19" s="55">
        <f t="shared" si="3"/>
        <v>11495</v>
      </c>
      <c r="I19" s="57">
        <v>5006</v>
      </c>
      <c r="J19" s="57">
        <v>6489</v>
      </c>
      <c r="K19" s="41" t="s">
        <v>37</v>
      </c>
      <c r="L19" s="41" t="s">
        <v>37</v>
      </c>
      <c r="M19" s="41" t="s">
        <v>37</v>
      </c>
      <c r="N19" s="41" t="s">
        <v>37</v>
      </c>
      <c r="O19" s="41" t="s">
        <v>37</v>
      </c>
      <c r="P19" s="41" t="s">
        <v>37</v>
      </c>
    </row>
    <row r="20" spans="1:16" s="27" customFormat="1" ht="15" customHeight="1">
      <c r="A20" s="33" t="s">
        <v>22</v>
      </c>
      <c r="B20" s="31"/>
      <c r="C20" s="55">
        <f t="shared" si="2"/>
        <v>1476</v>
      </c>
      <c r="D20" s="56">
        <f t="shared" si="1"/>
        <v>11840</v>
      </c>
      <c r="E20" s="55">
        <f t="shared" si="4"/>
        <v>1476</v>
      </c>
      <c r="F20" s="57">
        <v>735</v>
      </c>
      <c r="G20" s="57">
        <v>741</v>
      </c>
      <c r="H20" s="55">
        <v>11840</v>
      </c>
      <c r="I20" s="57">
        <v>5333</v>
      </c>
      <c r="J20" s="57">
        <v>6506</v>
      </c>
      <c r="K20" s="41" t="s">
        <v>37</v>
      </c>
      <c r="L20" s="41" t="s">
        <v>37</v>
      </c>
      <c r="M20" s="41" t="s">
        <v>37</v>
      </c>
      <c r="N20" s="41" t="s">
        <v>37</v>
      </c>
      <c r="O20" s="41" t="s">
        <v>37</v>
      </c>
      <c r="P20" s="41" t="s">
        <v>37</v>
      </c>
    </row>
    <row r="21" spans="1:16" s="27" customFormat="1" ht="15" customHeight="1">
      <c r="A21" s="33" t="s">
        <v>24</v>
      </c>
      <c r="B21" s="31"/>
      <c r="C21" s="55">
        <f t="shared" si="2"/>
        <v>1553</v>
      </c>
      <c r="D21" s="56">
        <f t="shared" si="1"/>
        <v>13564</v>
      </c>
      <c r="E21" s="55">
        <f t="shared" si="4"/>
        <v>1553</v>
      </c>
      <c r="F21" s="57">
        <v>785</v>
      </c>
      <c r="G21" s="57">
        <v>768</v>
      </c>
      <c r="H21" s="55">
        <v>13564</v>
      </c>
      <c r="I21" s="57">
        <v>5632</v>
      </c>
      <c r="J21" s="57">
        <v>7931</v>
      </c>
      <c r="K21" s="41" t="s">
        <v>37</v>
      </c>
      <c r="L21" s="41" t="s">
        <v>37</v>
      </c>
      <c r="M21" s="41" t="s">
        <v>37</v>
      </c>
      <c r="N21" s="41" t="s">
        <v>37</v>
      </c>
      <c r="O21" s="41" t="s">
        <v>37</v>
      </c>
      <c r="P21" s="41" t="s">
        <v>37</v>
      </c>
    </row>
    <row r="22" spans="1:16" s="27" customFormat="1" ht="15" customHeight="1">
      <c r="A22" s="33" t="s">
        <v>25</v>
      </c>
      <c r="B22" s="31"/>
      <c r="C22" s="55">
        <f t="shared" si="2"/>
        <v>1718</v>
      </c>
      <c r="D22" s="56">
        <f t="shared" si="1"/>
        <v>12865</v>
      </c>
      <c r="E22" s="55">
        <f t="shared" si="4"/>
        <v>1718</v>
      </c>
      <c r="F22" s="57">
        <v>858</v>
      </c>
      <c r="G22" s="57">
        <v>860</v>
      </c>
      <c r="H22" s="55">
        <f t="shared" si="3"/>
        <v>12865</v>
      </c>
      <c r="I22" s="57">
        <v>5282</v>
      </c>
      <c r="J22" s="57">
        <v>7583</v>
      </c>
      <c r="K22" s="41" t="s">
        <v>37</v>
      </c>
      <c r="L22" s="41" t="s">
        <v>37</v>
      </c>
      <c r="M22" s="41" t="s">
        <v>37</v>
      </c>
      <c r="N22" s="41" t="s">
        <v>37</v>
      </c>
      <c r="O22" s="41" t="s">
        <v>37</v>
      </c>
      <c r="P22" s="41" t="s">
        <v>37</v>
      </c>
    </row>
    <row r="23" spans="1:16" s="27" customFormat="1" ht="15" customHeight="1">
      <c r="A23" s="33" t="s">
        <v>26</v>
      </c>
      <c r="B23" s="31"/>
      <c r="C23" s="55">
        <f t="shared" si="2"/>
        <v>1571</v>
      </c>
      <c r="D23" s="56">
        <f t="shared" si="1"/>
        <v>12753</v>
      </c>
      <c r="E23" s="55">
        <f t="shared" si="4"/>
        <v>1571</v>
      </c>
      <c r="F23" s="57">
        <v>787</v>
      </c>
      <c r="G23" s="57">
        <v>784</v>
      </c>
      <c r="H23" s="55">
        <f t="shared" si="3"/>
        <v>12753</v>
      </c>
      <c r="I23" s="57">
        <v>5290</v>
      </c>
      <c r="J23" s="57">
        <v>7463</v>
      </c>
      <c r="K23" s="41" t="s">
        <v>37</v>
      </c>
      <c r="L23" s="41" t="s">
        <v>37</v>
      </c>
      <c r="M23" s="41" t="s">
        <v>37</v>
      </c>
      <c r="N23" s="41" t="s">
        <v>37</v>
      </c>
      <c r="O23" s="41" t="s">
        <v>37</v>
      </c>
      <c r="P23" s="41" t="s">
        <v>37</v>
      </c>
    </row>
    <row r="24" spans="1:16" s="27" customFormat="1" ht="15" customHeight="1">
      <c r="A24" s="33" t="s">
        <v>29</v>
      </c>
      <c r="B24" s="31"/>
      <c r="C24" s="55">
        <f t="shared" si="2"/>
        <v>1657</v>
      </c>
      <c r="D24" s="56">
        <f t="shared" si="1"/>
        <v>13391</v>
      </c>
      <c r="E24" s="55">
        <f t="shared" si="4"/>
        <v>1657</v>
      </c>
      <c r="F24" s="57">
        <v>829</v>
      </c>
      <c r="G24" s="57">
        <v>828</v>
      </c>
      <c r="H24" s="55">
        <f t="shared" si="3"/>
        <v>13391</v>
      </c>
      <c r="I24" s="57">
        <v>5459</v>
      </c>
      <c r="J24" s="57">
        <v>7932</v>
      </c>
      <c r="K24" s="41" t="s">
        <v>37</v>
      </c>
      <c r="L24" s="41" t="s">
        <v>37</v>
      </c>
      <c r="M24" s="41" t="s">
        <v>37</v>
      </c>
      <c r="N24" s="41" t="s">
        <v>37</v>
      </c>
      <c r="O24" s="41" t="s">
        <v>37</v>
      </c>
      <c r="P24" s="41" t="s">
        <v>37</v>
      </c>
    </row>
    <row r="25" spans="1:16" s="27" customFormat="1" ht="15" customHeight="1">
      <c r="A25" s="33" t="s">
        <v>31</v>
      </c>
      <c r="B25" s="31"/>
      <c r="C25" s="55">
        <f t="shared" si="2"/>
        <v>1649</v>
      </c>
      <c r="D25" s="56">
        <f t="shared" si="1"/>
        <v>12547</v>
      </c>
      <c r="E25" s="55">
        <v>1649</v>
      </c>
      <c r="F25" s="57">
        <v>825</v>
      </c>
      <c r="G25" s="57">
        <v>825</v>
      </c>
      <c r="H25" s="55">
        <f t="shared" si="3"/>
        <v>12547</v>
      </c>
      <c r="I25" s="57">
        <v>5643</v>
      </c>
      <c r="J25" s="57">
        <v>6904</v>
      </c>
      <c r="K25" s="41" t="s">
        <v>37</v>
      </c>
      <c r="L25" s="41" t="s">
        <v>37</v>
      </c>
      <c r="M25" s="41" t="s">
        <v>37</v>
      </c>
      <c r="N25" s="41" t="s">
        <v>37</v>
      </c>
      <c r="O25" s="41" t="s">
        <v>37</v>
      </c>
      <c r="P25" s="41" t="s">
        <v>37</v>
      </c>
    </row>
    <row r="26" spans="1:16" s="27" customFormat="1" ht="15" customHeight="1">
      <c r="A26" s="33" t="s">
        <v>32</v>
      </c>
      <c r="B26" s="31"/>
      <c r="C26" s="55">
        <f t="shared" si="2"/>
        <v>1526</v>
      </c>
      <c r="D26" s="56">
        <f t="shared" si="1"/>
        <v>16683</v>
      </c>
      <c r="E26" s="55">
        <f t="shared" si="4"/>
        <v>1526</v>
      </c>
      <c r="F26" s="57">
        <v>774</v>
      </c>
      <c r="G26" s="57">
        <v>752</v>
      </c>
      <c r="H26" s="55">
        <v>16683</v>
      </c>
      <c r="I26" s="57">
        <v>7513</v>
      </c>
      <c r="J26" s="57">
        <v>9171</v>
      </c>
      <c r="K26" s="41" t="s">
        <v>37</v>
      </c>
      <c r="L26" s="41" t="s">
        <v>37</v>
      </c>
      <c r="M26" s="41" t="s">
        <v>37</v>
      </c>
      <c r="N26" s="41" t="s">
        <v>37</v>
      </c>
      <c r="O26" s="41" t="s">
        <v>37</v>
      </c>
      <c r="P26" s="41" t="s">
        <v>37</v>
      </c>
    </row>
    <row r="27" spans="1:16" s="27" customFormat="1" ht="15" customHeight="1">
      <c r="A27" s="43"/>
      <c r="B27" s="31"/>
      <c r="C27" s="32"/>
      <c r="D27" s="32"/>
      <c r="E27" s="32"/>
      <c r="F27" s="32"/>
      <c r="G27" s="32"/>
      <c r="H27" s="32"/>
      <c r="I27" s="32"/>
      <c r="J27" s="32"/>
      <c r="K27" s="40"/>
      <c r="L27" s="40"/>
      <c r="M27" s="40"/>
      <c r="N27" s="40"/>
      <c r="O27" s="40"/>
      <c r="P27" s="40"/>
    </row>
    <row r="28" spans="1:16" s="27" customFormat="1" ht="15" customHeight="1">
      <c r="A28" s="34" t="s">
        <v>19</v>
      </c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s="27" customFormat="1" ht="15" customHeight="1">
      <c r="A29" s="30" t="s">
        <v>45</v>
      </c>
      <c r="B29" s="35"/>
      <c r="C29" s="44">
        <v>18473</v>
      </c>
      <c r="D29" s="44">
        <v>837918</v>
      </c>
      <c r="E29" s="44">
        <v>7795</v>
      </c>
      <c r="F29" s="44">
        <v>3918</v>
      </c>
      <c r="G29" s="44">
        <v>3877</v>
      </c>
      <c r="H29" s="44">
        <v>66365</v>
      </c>
      <c r="I29" s="44">
        <v>37978</v>
      </c>
      <c r="J29" s="44">
        <v>28387</v>
      </c>
      <c r="K29" s="44">
        <v>10678</v>
      </c>
      <c r="L29" s="44">
        <v>5300</v>
      </c>
      <c r="M29" s="44">
        <v>5378</v>
      </c>
      <c r="N29" s="44">
        <v>771553</v>
      </c>
      <c r="O29" s="44">
        <v>326205</v>
      </c>
      <c r="P29" s="44">
        <v>445348</v>
      </c>
    </row>
    <row r="30" spans="1:16" s="27" customFormat="1" ht="15" customHeight="1">
      <c r="A30" s="33" t="s">
        <v>46</v>
      </c>
      <c r="B30" s="35"/>
      <c r="C30" s="44">
        <v>16829</v>
      </c>
      <c r="D30" s="44">
        <v>776290</v>
      </c>
      <c r="E30" s="44">
        <v>6837</v>
      </c>
      <c r="F30" s="44">
        <v>3434</v>
      </c>
      <c r="G30" s="44">
        <v>3403</v>
      </c>
      <c r="H30" s="44">
        <v>54164</v>
      </c>
      <c r="I30" s="44">
        <v>32111</v>
      </c>
      <c r="J30" s="44">
        <v>22053</v>
      </c>
      <c r="K30" s="44">
        <v>9992</v>
      </c>
      <c r="L30" s="44">
        <v>4976</v>
      </c>
      <c r="M30" s="44">
        <v>5016</v>
      </c>
      <c r="N30" s="44">
        <v>722126</v>
      </c>
      <c r="O30" s="44">
        <v>310119</v>
      </c>
      <c r="P30" s="44">
        <v>382307</v>
      </c>
    </row>
    <row r="31" spans="1:16" s="27" customFormat="1" ht="15" customHeight="1">
      <c r="A31" s="33" t="s">
        <v>42</v>
      </c>
      <c r="B31" s="35"/>
      <c r="C31" s="44">
        <v>13574</v>
      </c>
      <c r="D31" s="44">
        <v>765636</v>
      </c>
      <c r="E31" s="44">
        <v>5533</v>
      </c>
      <c r="F31" s="44">
        <v>2758</v>
      </c>
      <c r="G31" s="44">
        <v>2775</v>
      </c>
      <c r="H31" s="44">
        <v>48763</v>
      </c>
      <c r="I31" s="44">
        <v>28681</v>
      </c>
      <c r="J31" s="44">
        <v>20082</v>
      </c>
      <c r="K31" s="44">
        <v>8041</v>
      </c>
      <c r="L31" s="44">
        <v>3986</v>
      </c>
      <c r="M31" s="44">
        <v>4055</v>
      </c>
      <c r="N31" s="44">
        <v>716873</v>
      </c>
      <c r="O31" s="44">
        <v>346511</v>
      </c>
      <c r="P31" s="44">
        <v>370362</v>
      </c>
    </row>
    <row r="32" spans="1:16" s="46" customFormat="1" ht="15" customHeight="1">
      <c r="A32" s="33" t="s">
        <v>43</v>
      </c>
      <c r="B32" s="35"/>
      <c r="C32" s="44">
        <v>14425</v>
      </c>
      <c r="D32" s="44">
        <v>858104</v>
      </c>
      <c r="E32" s="44">
        <v>4316</v>
      </c>
      <c r="F32" s="44">
        <v>2161</v>
      </c>
      <c r="G32" s="44">
        <v>2155</v>
      </c>
      <c r="H32" s="44">
        <v>36696</v>
      </c>
      <c r="I32" s="44">
        <v>21947</v>
      </c>
      <c r="J32" s="44">
        <v>14749</v>
      </c>
      <c r="K32" s="44">
        <v>10110</v>
      </c>
      <c r="L32" s="44">
        <v>5025</v>
      </c>
      <c r="M32" s="44">
        <v>5085</v>
      </c>
      <c r="N32" s="44">
        <v>821408</v>
      </c>
      <c r="O32" s="44">
        <v>411962</v>
      </c>
      <c r="P32" s="44">
        <v>409446</v>
      </c>
    </row>
    <row r="33" spans="1:16" s="27" customFormat="1" ht="15" customHeight="1">
      <c r="A33" s="33"/>
      <c r="B33" s="35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s="39" customFormat="1" ht="15" customHeight="1">
      <c r="A34" s="28" t="s">
        <v>47</v>
      </c>
      <c r="B34" s="29"/>
      <c r="C34" s="58">
        <f>SUM(C35:C46)</f>
        <v>15554</v>
      </c>
      <c r="D34" s="58">
        <f>SUM(D35:D46)</f>
        <v>840237</v>
      </c>
      <c r="E34" s="58">
        <f>SUM(E35:E46)</f>
        <v>5070</v>
      </c>
      <c r="F34" s="58">
        <f>SUM(F35:F46)</f>
        <v>2541</v>
      </c>
      <c r="G34" s="58">
        <f aca="true" t="shared" si="5" ref="G34:P34">SUM(G35:G46)</f>
        <v>2529</v>
      </c>
      <c r="H34" s="58">
        <f t="shared" si="5"/>
        <v>41085</v>
      </c>
      <c r="I34" s="58">
        <f t="shared" si="5"/>
        <v>24446</v>
      </c>
      <c r="J34" s="58">
        <f t="shared" si="5"/>
        <v>16639</v>
      </c>
      <c r="K34" s="58">
        <f t="shared" si="5"/>
        <v>10484</v>
      </c>
      <c r="L34" s="58">
        <f t="shared" si="5"/>
        <v>5221</v>
      </c>
      <c r="M34" s="58">
        <f t="shared" si="5"/>
        <v>5263</v>
      </c>
      <c r="N34" s="58">
        <f t="shared" si="5"/>
        <v>799152</v>
      </c>
      <c r="O34" s="58">
        <f t="shared" si="5"/>
        <v>395598</v>
      </c>
      <c r="P34" s="58">
        <f t="shared" si="5"/>
        <v>403554</v>
      </c>
    </row>
    <row r="35" spans="1:16" s="26" customFormat="1" ht="15" customHeight="1">
      <c r="A35" s="33" t="s">
        <v>30</v>
      </c>
      <c r="B35" s="31"/>
      <c r="C35" s="55">
        <f aca="true" t="shared" si="6" ref="C35:C46">E35+K35</f>
        <v>1177</v>
      </c>
      <c r="D35" s="55">
        <f aca="true" t="shared" si="7" ref="D35:D46">H35+N35</f>
        <v>59218</v>
      </c>
      <c r="E35" s="55">
        <f aca="true" t="shared" si="8" ref="E35:E46">F35+G35</f>
        <v>309</v>
      </c>
      <c r="F35" s="59">
        <v>157</v>
      </c>
      <c r="G35" s="59">
        <v>152</v>
      </c>
      <c r="H35" s="55">
        <f aca="true" t="shared" si="9" ref="H35:H46">I35+J35</f>
        <v>2364</v>
      </c>
      <c r="I35" s="59">
        <v>1515</v>
      </c>
      <c r="J35" s="59">
        <v>849</v>
      </c>
      <c r="K35" s="55">
        <f aca="true" t="shared" si="10" ref="K35:K46">L35+M35</f>
        <v>868</v>
      </c>
      <c r="L35" s="59">
        <v>426</v>
      </c>
      <c r="M35" s="59">
        <v>442</v>
      </c>
      <c r="N35" s="55">
        <f aca="true" t="shared" si="11" ref="N35:N46">O35+P35</f>
        <v>56854</v>
      </c>
      <c r="O35" s="59">
        <v>28476</v>
      </c>
      <c r="P35" s="59">
        <v>28378</v>
      </c>
    </row>
    <row r="36" spans="1:16" s="26" customFormat="1" ht="15" customHeight="1">
      <c r="A36" s="33" t="s">
        <v>27</v>
      </c>
      <c r="B36" s="31"/>
      <c r="C36" s="55">
        <f t="shared" si="6"/>
        <v>1117</v>
      </c>
      <c r="D36" s="55">
        <f t="shared" si="7"/>
        <v>59279</v>
      </c>
      <c r="E36" s="55">
        <f t="shared" si="8"/>
        <v>304</v>
      </c>
      <c r="F36" s="59">
        <v>151</v>
      </c>
      <c r="G36" s="59">
        <v>153</v>
      </c>
      <c r="H36" s="55">
        <f t="shared" si="9"/>
        <v>2439</v>
      </c>
      <c r="I36" s="59">
        <v>1519</v>
      </c>
      <c r="J36" s="59">
        <v>920</v>
      </c>
      <c r="K36" s="55">
        <f t="shared" si="10"/>
        <v>813</v>
      </c>
      <c r="L36" s="59">
        <v>413</v>
      </c>
      <c r="M36" s="59">
        <v>400</v>
      </c>
      <c r="N36" s="55">
        <f t="shared" si="11"/>
        <v>56840</v>
      </c>
      <c r="O36" s="59">
        <v>28173</v>
      </c>
      <c r="P36" s="59">
        <v>28667</v>
      </c>
    </row>
    <row r="37" spans="1:16" s="26" customFormat="1" ht="15" customHeight="1">
      <c r="A37" s="33" t="s">
        <v>23</v>
      </c>
      <c r="B37" s="31"/>
      <c r="C37" s="55">
        <f t="shared" si="6"/>
        <v>1299</v>
      </c>
      <c r="D37" s="55">
        <f t="shared" si="7"/>
        <v>73731</v>
      </c>
      <c r="E37" s="55">
        <f t="shared" si="8"/>
        <v>374</v>
      </c>
      <c r="F37" s="59">
        <v>188</v>
      </c>
      <c r="G37" s="59">
        <v>186</v>
      </c>
      <c r="H37" s="55">
        <f t="shared" si="9"/>
        <v>3082</v>
      </c>
      <c r="I37" s="59">
        <v>1937</v>
      </c>
      <c r="J37" s="59">
        <v>1145</v>
      </c>
      <c r="K37" s="55">
        <f t="shared" si="10"/>
        <v>925</v>
      </c>
      <c r="L37" s="59">
        <v>444</v>
      </c>
      <c r="M37" s="59">
        <v>481</v>
      </c>
      <c r="N37" s="55">
        <f t="shared" si="11"/>
        <v>70649</v>
      </c>
      <c r="O37" s="59">
        <v>32747</v>
      </c>
      <c r="P37" s="59">
        <v>37902</v>
      </c>
    </row>
    <row r="38" spans="1:16" s="26" customFormat="1" ht="15" customHeight="1">
      <c r="A38" s="33" t="s">
        <v>20</v>
      </c>
      <c r="B38" s="31"/>
      <c r="C38" s="55">
        <f t="shared" si="6"/>
        <v>1240</v>
      </c>
      <c r="D38" s="55">
        <f t="shared" si="7"/>
        <v>69139</v>
      </c>
      <c r="E38" s="55">
        <f t="shared" si="8"/>
        <v>405</v>
      </c>
      <c r="F38" s="59">
        <v>204</v>
      </c>
      <c r="G38" s="59">
        <v>201</v>
      </c>
      <c r="H38" s="55">
        <f t="shared" si="9"/>
        <v>3316</v>
      </c>
      <c r="I38" s="59">
        <v>2000</v>
      </c>
      <c r="J38" s="59">
        <v>1316</v>
      </c>
      <c r="K38" s="55">
        <f t="shared" si="10"/>
        <v>835</v>
      </c>
      <c r="L38" s="59">
        <v>432</v>
      </c>
      <c r="M38" s="59">
        <v>403</v>
      </c>
      <c r="N38" s="55">
        <f t="shared" si="11"/>
        <v>65823</v>
      </c>
      <c r="O38" s="59">
        <v>32244</v>
      </c>
      <c r="P38" s="59">
        <v>33579</v>
      </c>
    </row>
    <row r="39" spans="1:16" s="26" customFormat="1" ht="15" customHeight="1">
      <c r="A39" s="33" t="s">
        <v>21</v>
      </c>
      <c r="B39" s="31"/>
      <c r="C39" s="55">
        <f t="shared" si="6"/>
        <v>1247</v>
      </c>
      <c r="D39" s="55">
        <f t="shared" si="7"/>
        <v>62619</v>
      </c>
      <c r="E39" s="55">
        <f t="shared" si="8"/>
        <v>446</v>
      </c>
      <c r="F39" s="59">
        <v>222</v>
      </c>
      <c r="G39" s="59">
        <v>224</v>
      </c>
      <c r="H39" s="55">
        <f t="shared" si="9"/>
        <v>3156</v>
      </c>
      <c r="I39" s="59">
        <v>1899</v>
      </c>
      <c r="J39" s="59">
        <v>1257</v>
      </c>
      <c r="K39" s="55">
        <f t="shared" si="10"/>
        <v>801</v>
      </c>
      <c r="L39" s="59">
        <v>385</v>
      </c>
      <c r="M39" s="59">
        <v>416</v>
      </c>
      <c r="N39" s="55">
        <f t="shared" si="11"/>
        <v>59463</v>
      </c>
      <c r="O39" s="59">
        <v>28974</v>
      </c>
      <c r="P39" s="59">
        <v>30489</v>
      </c>
    </row>
    <row r="40" spans="1:16" s="26" customFormat="1" ht="15" customHeight="1">
      <c r="A40" s="33" t="s">
        <v>22</v>
      </c>
      <c r="B40" s="31"/>
      <c r="C40" s="55">
        <f t="shared" si="6"/>
        <v>1262</v>
      </c>
      <c r="D40" s="55">
        <f t="shared" si="7"/>
        <v>70156</v>
      </c>
      <c r="E40" s="55">
        <f t="shared" si="8"/>
        <v>440</v>
      </c>
      <c r="F40" s="59">
        <v>222</v>
      </c>
      <c r="G40" s="59">
        <v>218</v>
      </c>
      <c r="H40" s="55">
        <f t="shared" si="9"/>
        <v>3522</v>
      </c>
      <c r="I40" s="59">
        <v>2181</v>
      </c>
      <c r="J40" s="59">
        <v>1341</v>
      </c>
      <c r="K40" s="55">
        <f t="shared" si="10"/>
        <v>822</v>
      </c>
      <c r="L40" s="59">
        <v>411</v>
      </c>
      <c r="M40" s="59">
        <v>411</v>
      </c>
      <c r="N40" s="55">
        <f t="shared" si="11"/>
        <v>66634</v>
      </c>
      <c r="O40" s="59">
        <v>33618</v>
      </c>
      <c r="P40" s="59">
        <v>33016</v>
      </c>
    </row>
    <row r="41" spans="1:16" s="26" customFormat="1" ht="15" customHeight="1">
      <c r="A41" s="33" t="s">
        <v>24</v>
      </c>
      <c r="B41" s="31"/>
      <c r="C41" s="55">
        <f t="shared" si="6"/>
        <v>1337</v>
      </c>
      <c r="D41" s="55">
        <f t="shared" si="7"/>
        <v>70399</v>
      </c>
      <c r="E41" s="55">
        <f t="shared" si="8"/>
        <v>442</v>
      </c>
      <c r="F41" s="59">
        <v>225</v>
      </c>
      <c r="G41" s="59">
        <v>217</v>
      </c>
      <c r="H41" s="55">
        <f t="shared" si="9"/>
        <v>3578</v>
      </c>
      <c r="I41" s="59">
        <v>1955</v>
      </c>
      <c r="J41" s="59">
        <v>1623</v>
      </c>
      <c r="K41" s="55">
        <f t="shared" si="10"/>
        <v>895</v>
      </c>
      <c r="L41" s="59">
        <v>449</v>
      </c>
      <c r="M41" s="59">
        <v>446</v>
      </c>
      <c r="N41" s="55">
        <f t="shared" si="11"/>
        <v>66821</v>
      </c>
      <c r="O41" s="59">
        <v>32871</v>
      </c>
      <c r="P41" s="59">
        <v>33950</v>
      </c>
    </row>
    <row r="42" spans="1:16" s="26" customFormat="1" ht="15" customHeight="1">
      <c r="A42" s="33" t="s">
        <v>25</v>
      </c>
      <c r="B42" s="31"/>
      <c r="C42" s="55">
        <f t="shared" si="6"/>
        <v>1479</v>
      </c>
      <c r="D42" s="55">
        <f t="shared" si="7"/>
        <v>65637</v>
      </c>
      <c r="E42" s="55">
        <f t="shared" si="8"/>
        <v>499</v>
      </c>
      <c r="F42" s="59">
        <v>251</v>
      </c>
      <c r="G42" s="59">
        <v>248</v>
      </c>
      <c r="H42" s="55">
        <f t="shared" si="9"/>
        <v>3618</v>
      </c>
      <c r="I42" s="59">
        <v>1981</v>
      </c>
      <c r="J42" s="59">
        <v>1637</v>
      </c>
      <c r="K42" s="55">
        <f t="shared" si="10"/>
        <v>980</v>
      </c>
      <c r="L42" s="59">
        <v>493</v>
      </c>
      <c r="M42" s="59">
        <v>487</v>
      </c>
      <c r="N42" s="55">
        <f t="shared" si="11"/>
        <v>62019</v>
      </c>
      <c r="O42" s="59">
        <v>31098</v>
      </c>
      <c r="P42" s="59">
        <v>30921</v>
      </c>
    </row>
    <row r="43" spans="1:16" s="26" customFormat="1" ht="15" customHeight="1">
      <c r="A43" s="33" t="s">
        <v>26</v>
      </c>
      <c r="B43" s="31"/>
      <c r="C43" s="55">
        <f t="shared" si="6"/>
        <v>1436</v>
      </c>
      <c r="D43" s="55">
        <f t="shared" si="7"/>
        <v>76901</v>
      </c>
      <c r="E43" s="55">
        <f t="shared" si="8"/>
        <v>518</v>
      </c>
      <c r="F43" s="59">
        <v>258</v>
      </c>
      <c r="G43" s="59">
        <v>260</v>
      </c>
      <c r="H43" s="55">
        <f t="shared" si="9"/>
        <v>3962</v>
      </c>
      <c r="I43" s="59">
        <v>2287</v>
      </c>
      <c r="J43" s="59">
        <v>1675</v>
      </c>
      <c r="K43" s="55">
        <f t="shared" si="10"/>
        <v>918</v>
      </c>
      <c r="L43" s="59">
        <v>454</v>
      </c>
      <c r="M43" s="59">
        <v>464</v>
      </c>
      <c r="N43" s="55">
        <f t="shared" si="11"/>
        <v>72939</v>
      </c>
      <c r="O43" s="59">
        <v>36961</v>
      </c>
      <c r="P43" s="59">
        <v>35978</v>
      </c>
    </row>
    <row r="44" spans="1:16" s="26" customFormat="1" ht="15" customHeight="1">
      <c r="A44" s="33" t="s">
        <v>29</v>
      </c>
      <c r="B44" s="31"/>
      <c r="C44" s="55">
        <f t="shared" si="6"/>
        <v>1380</v>
      </c>
      <c r="D44" s="55">
        <f t="shared" si="7"/>
        <v>78050</v>
      </c>
      <c r="E44" s="55">
        <f t="shared" si="8"/>
        <v>477</v>
      </c>
      <c r="F44" s="59">
        <v>236</v>
      </c>
      <c r="G44" s="59">
        <v>241</v>
      </c>
      <c r="H44" s="55">
        <f t="shared" si="9"/>
        <v>3807</v>
      </c>
      <c r="I44" s="59">
        <v>2314</v>
      </c>
      <c r="J44" s="59">
        <v>1493</v>
      </c>
      <c r="K44" s="55">
        <f t="shared" si="10"/>
        <v>903</v>
      </c>
      <c r="L44" s="59">
        <v>446</v>
      </c>
      <c r="M44" s="59">
        <v>457</v>
      </c>
      <c r="N44" s="55">
        <f t="shared" si="11"/>
        <v>74243</v>
      </c>
      <c r="O44" s="59">
        <v>38275</v>
      </c>
      <c r="P44" s="59">
        <v>35968</v>
      </c>
    </row>
    <row r="45" spans="1:16" s="26" customFormat="1" ht="15" customHeight="1">
      <c r="A45" s="33" t="s">
        <v>33</v>
      </c>
      <c r="B45" s="31"/>
      <c r="C45" s="55">
        <f t="shared" si="6"/>
        <v>1325</v>
      </c>
      <c r="D45" s="55">
        <f t="shared" si="7"/>
        <v>80024</v>
      </c>
      <c r="E45" s="55">
        <f t="shared" si="8"/>
        <v>445</v>
      </c>
      <c r="F45" s="59">
        <v>222</v>
      </c>
      <c r="G45" s="59">
        <v>223</v>
      </c>
      <c r="H45" s="55">
        <f t="shared" si="9"/>
        <v>3799</v>
      </c>
      <c r="I45" s="59">
        <v>2181</v>
      </c>
      <c r="J45" s="59">
        <v>1618</v>
      </c>
      <c r="K45" s="55">
        <f t="shared" si="10"/>
        <v>880</v>
      </c>
      <c r="L45" s="59">
        <v>440</v>
      </c>
      <c r="M45" s="59">
        <v>440</v>
      </c>
      <c r="N45" s="55">
        <f t="shared" si="11"/>
        <v>76225</v>
      </c>
      <c r="O45" s="59">
        <v>37066</v>
      </c>
      <c r="P45" s="59">
        <v>39159</v>
      </c>
    </row>
    <row r="46" spans="1:16" s="36" customFormat="1" ht="15" customHeight="1">
      <c r="A46" s="48" t="s">
        <v>34</v>
      </c>
      <c r="B46" s="49"/>
      <c r="C46" s="60">
        <f t="shared" si="6"/>
        <v>1255</v>
      </c>
      <c r="D46" s="61">
        <f t="shared" si="7"/>
        <v>75084</v>
      </c>
      <c r="E46" s="61">
        <f t="shared" si="8"/>
        <v>411</v>
      </c>
      <c r="F46" s="62">
        <v>205</v>
      </c>
      <c r="G46" s="62">
        <v>206</v>
      </c>
      <c r="H46" s="61">
        <f t="shared" si="9"/>
        <v>4442</v>
      </c>
      <c r="I46" s="62">
        <v>2677</v>
      </c>
      <c r="J46" s="62">
        <v>1765</v>
      </c>
      <c r="K46" s="61">
        <f t="shared" si="10"/>
        <v>844</v>
      </c>
      <c r="L46" s="62">
        <v>428</v>
      </c>
      <c r="M46" s="62">
        <v>416</v>
      </c>
      <c r="N46" s="61">
        <f t="shared" si="11"/>
        <v>70642</v>
      </c>
      <c r="O46" s="62">
        <v>35095</v>
      </c>
      <c r="P46" s="62">
        <v>35547</v>
      </c>
    </row>
    <row r="47" spans="1:16" ht="15.75" customHeight="1">
      <c r="A47" s="10" t="s">
        <v>36</v>
      </c>
      <c r="B47" s="8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5.75" customHeight="1">
      <c r="A48" s="10"/>
      <c r="B48" s="8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3:16" ht="13.5">
      <c r="C49" s="50"/>
      <c r="D49" s="44"/>
      <c r="E49" s="50"/>
      <c r="F49" s="50"/>
      <c r="G49" s="50"/>
      <c r="H49" s="44"/>
      <c r="I49" s="44"/>
      <c r="J49" s="44"/>
      <c r="K49" s="50"/>
      <c r="L49" s="50"/>
      <c r="M49" s="50"/>
      <c r="N49" s="44"/>
      <c r="O49" s="44"/>
      <c r="P49" s="44"/>
    </row>
    <row r="50" spans="3:16" ht="13.5">
      <c r="C50" s="50"/>
      <c r="D50" s="44"/>
      <c r="E50" s="50"/>
      <c r="F50" s="50"/>
      <c r="G50" s="50"/>
      <c r="H50" s="45"/>
      <c r="I50" s="45"/>
      <c r="J50" s="45"/>
      <c r="K50" s="50"/>
      <c r="L50" s="50"/>
      <c r="M50" s="50"/>
      <c r="N50" s="45"/>
      <c r="O50" s="45"/>
      <c r="P50" s="45"/>
    </row>
    <row r="51" spans="3:16" ht="13.5">
      <c r="C51" s="50"/>
      <c r="D51" s="44"/>
      <c r="E51" s="50"/>
      <c r="F51" s="50"/>
      <c r="G51" s="50"/>
      <c r="H51" s="45"/>
      <c r="I51" s="45"/>
      <c r="J51" s="45"/>
      <c r="K51" s="50"/>
      <c r="L51" s="50"/>
      <c r="M51" s="50"/>
      <c r="N51" s="45"/>
      <c r="O51" s="45"/>
      <c r="P51" s="45"/>
    </row>
    <row r="52" spans="3:16" ht="13.5">
      <c r="C52" s="50"/>
      <c r="D52" s="44"/>
      <c r="E52" s="50"/>
      <c r="F52" s="50"/>
      <c r="G52" s="50"/>
      <c r="H52" s="45"/>
      <c r="I52" s="45"/>
      <c r="J52" s="45"/>
      <c r="K52" s="50"/>
      <c r="L52" s="50"/>
      <c r="M52" s="50"/>
      <c r="N52" s="45"/>
      <c r="O52" s="45"/>
      <c r="P52" s="45"/>
    </row>
    <row r="53" spans="3:16" ht="13.5">
      <c r="C53" s="50"/>
      <c r="D53" s="44"/>
      <c r="E53" s="50"/>
      <c r="F53" s="50"/>
      <c r="G53" s="50"/>
      <c r="H53" s="45"/>
      <c r="I53" s="45"/>
      <c r="J53" s="45"/>
      <c r="K53" s="50"/>
      <c r="L53" s="50"/>
      <c r="M53" s="50"/>
      <c r="N53" s="45"/>
      <c r="O53" s="45"/>
      <c r="P53" s="45"/>
    </row>
    <row r="54" spans="3:16" ht="13.5">
      <c r="C54" s="50"/>
      <c r="D54" s="44"/>
      <c r="E54" s="50"/>
      <c r="F54" s="50"/>
      <c r="G54" s="50"/>
      <c r="H54" s="45"/>
      <c r="I54" s="45"/>
      <c r="J54" s="45"/>
      <c r="K54" s="50"/>
      <c r="L54" s="50"/>
      <c r="M54" s="50"/>
      <c r="N54" s="45"/>
      <c r="O54" s="45"/>
      <c r="P54" s="45"/>
    </row>
    <row r="55" spans="3:16" ht="13.5">
      <c r="C55" s="50"/>
      <c r="D55" s="44"/>
      <c r="E55" s="50"/>
      <c r="F55" s="50"/>
      <c r="G55" s="50"/>
      <c r="H55" s="45"/>
      <c r="I55" s="45"/>
      <c r="J55" s="45"/>
      <c r="K55" s="50"/>
      <c r="L55" s="50"/>
      <c r="M55" s="50"/>
      <c r="N55" s="45"/>
      <c r="O55" s="45"/>
      <c r="P55" s="45"/>
    </row>
    <row r="56" spans="3:16" ht="13.5">
      <c r="C56" s="50"/>
      <c r="D56" s="44"/>
      <c r="E56" s="50"/>
      <c r="F56" s="50"/>
      <c r="G56" s="50"/>
      <c r="H56" s="45"/>
      <c r="I56" s="45"/>
      <c r="J56" s="45"/>
      <c r="K56" s="50"/>
      <c r="L56" s="50"/>
      <c r="M56" s="50"/>
      <c r="N56" s="45"/>
      <c r="O56" s="45"/>
      <c r="P56" s="45"/>
    </row>
    <row r="57" spans="3:16" ht="13.5">
      <c r="C57" s="50"/>
      <c r="D57" s="44"/>
      <c r="E57" s="50"/>
      <c r="F57" s="50"/>
      <c r="G57" s="50"/>
      <c r="H57" s="45"/>
      <c r="I57" s="45"/>
      <c r="J57" s="45"/>
      <c r="K57" s="50"/>
      <c r="L57" s="50"/>
      <c r="M57" s="50"/>
      <c r="N57" s="45"/>
      <c r="O57" s="45"/>
      <c r="P57" s="45"/>
    </row>
    <row r="58" spans="3:16" ht="13.5">
      <c r="C58" s="50"/>
      <c r="D58" s="44"/>
      <c r="E58" s="50"/>
      <c r="F58" s="50"/>
      <c r="G58" s="50"/>
      <c r="H58" s="45"/>
      <c r="I58" s="45"/>
      <c r="J58" s="45"/>
      <c r="K58" s="50"/>
      <c r="L58" s="50"/>
      <c r="M58" s="50"/>
      <c r="N58" s="45"/>
      <c r="O58" s="45"/>
      <c r="P58" s="45"/>
    </row>
    <row r="59" spans="3:16" ht="13.5">
      <c r="C59" s="50"/>
      <c r="D59" s="44"/>
      <c r="E59" s="50"/>
      <c r="F59" s="50"/>
      <c r="G59" s="50"/>
      <c r="H59" s="45"/>
      <c r="I59" s="45"/>
      <c r="J59" s="45"/>
      <c r="K59" s="50"/>
      <c r="L59" s="50"/>
      <c r="M59" s="50"/>
      <c r="N59" s="45"/>
      <c r="O59" s="45"/>
      <c r="P59" s="45"/>
    </row>
    <row r="60" spans="3:16" ht="13.5">
      <c r="C60" s="50"/>
      <c r="D60" s="44"/>
      <c r="E60" s="50"/>
      <c r="F60" s="50"/>
      <c r="G60" s="50"/>
      <c r="H60" s="45"/>
      <c r="I60" s="45"/>
      <c r="J60" s="45"/>
      <c r="K60" s="50"/>
      <c r="L60" s="50"/>
      <c r="M60" s="50"/>
      <c r="N60" s="45"/>
      <c r="O60" s="45"/>
      <c r="P60" s="45"/>
    </row>
    <row r="61" spans="3:16" ht="13.5">
      <c r="C61" s="50"/>
      <c r="D61" s="51"/>
      <c r="E61" s="52"/>
      <c r="F61" s="52"/>
      <c r="G61" s="52"/>
      <c r="H61" s="53"/>
      <c r="I61" s="53"/>
      <c r="J61" s="53"/>
      <c r="K61" s="50"/>
      <c r="L61" s="50"/>
      <c r="M61" s="50"/>
      <c r="N61" s="53"/>
      <c r="O61" s="53"/>
      <c r="P61" s="53"/>
    </row>
  </sheetData>
  <mergeCells count="4">
    <mergeCell ref="F1:L1"/>
    <mergeCell ref="A4:B6"/>
    <mergeCell ref="C5:C6"/>
    <mergeCell ref="D5:D6"/>
  </mergeCells>
  <printOptions/>
  <pageMargins left="0.5905511811023623" right="0.5905511811023623" top="0.5905511811023623" bottom="0.5905511811023623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2007-03-07T01:45:48Z</cp:lastPrinted>
  <dcterms:created xsi:type="dcterms:W3CDTF">2002-03-27T15:00:00Z</dcterms:created>
  <dcterms:modified xsi:type="dcterms:W3CDTF">2007-03-19T04:51:07Z</dcterms:modified>
  <cp:category/>
  <cp:version/>
  <cp:contentType/>
  <cp:contentStatus/>
</cp:coreProperties>
</file>