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190" windowHeight="8895" activeTab="0"/>
  </bookViews>
  <sheets>
    <sheet name="N-09-02 " sheetId="1" r:id="rId1"/>
  </sheets>
  <definedNames>
    <definedName name="_xlnm.Print_Area" localSheetId="0">'N-09-02 '!$A$1:$S$76</definedName>
  </definedNames>
  <calcPr fullCalcOnLoad="1"/>
</workbook>
</file>

<file path=xl/sharedStrings.xml><?xml version="1.0" encoding="utf-8"?>
<sst xmlns="http://schemas.openxmlformats.org/spreadsheetml/2006/main" count="91" uniqueCount="76">
  <si>
    <t xml:space="preserve">          第 ２ 表           </t>
  </si>
  <si>
    <t>（各年1月1日現在）</t>
  </si>
  <si>
    <t xml:space="preserve">総             数 </t>
  </si>
  <si>
    <t>鉄筋コンクリート造</t>
  </si>
  <si>
    <t>鉄       骨       造</t>
  </si>
  <si>
    <t>軽  量  鉄  骨  造</t>
  </si>
  <si>
    <t>れんが造り・コンクリートブロック造</t>
  </si>
  <si>
    <t>棟  数</t>
  </si>
  <si>
    <t>棟</t>
  </si>
  <si>
    <t>㎡</t>
  </si>
  <si>
    <t>千円</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</si>
  <si>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</si>
  <si>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</si>
  <si>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</si>
  <si>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</si>
  <si>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</si>
  <si>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</si>
  <si>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</si>
  <si>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</si>
  <si>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</si>
  <si>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</si>
  <si>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</si>
  <si>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</si>
  <si>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</si>
  <si>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</si>
  <si>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</si>
  <si>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</si>
  <si>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</si>
  <si>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</si>
  <si>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</si>
  <si>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</si>
  <si>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</si>
  <si>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</si>
  <si>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</si>
  <si>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</si>
  <si>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</si>
  <si>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</si>
  <si>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</si>
  <si>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</si>
  <si>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</si>
  <si>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</si>
  <si>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</si>
  <si>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</si>
  <si>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</si>
  <si>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</si>
  <si>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</si>
  <si>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</si>
  <si>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</si>
  <si>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</si>
  <si>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</si>
  <si>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</si>
  <si>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</si>
  <si>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</si>
  <si>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</si>
  <si>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</si>
  <si>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</si>
  <si>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</si>
  <si>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</si>
  <si>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</si>
  <si>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</si>
  <si>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</si>
  <si>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</si>
  <si>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１）市町村において保管している固定資産課税台帳に登録されている家屋で、決定価格とは課税評価額である。</t>
  </si>
  <si>
    <t>市  町  村  別  木  造  家  屋</t>
  </si>
  <si>
    <t>以  外  の  家  屋  棟  数  等</t>
  </si>
  <si>
    <r>
      <t>市 町</t>
    </r>
    <r>
      <rPr>
        <sz val="11"/>
        <rFont val="ＭＳ 明朝"/>
        <family val="1"/>
      </rPr>
      <t xml:space="preserve"> </t>
    </r>
    <r>
      <rPr>
        <sz val="11"/>
        <rFont val="ＭＳ 明朝"/>
        <family val="1"/>
      </rPr>
      <t>村</t>
    </r>
  </si>
  <si>
    <t>鉄骨鉄筋コンクリート造</t>
  </si>
  <si>
    <r>
      <t>床 面</t>
    </r>
    <r>
      <rPr>
        <sz val="11"/>
        <rFont val="ＭＳ 明朝"/>
        <family val="1"/>
      </rPr>
      <t xml:space="preserve"> </t>
    </r>
    <r>
      <rPr>
        <sz val="11"/>
        <rFont val="ＭＳ 明朝"/>
        <family val="1"/>
      </rPr>
      <t>積</t>
    </r>
  </si>
  <si>
    <r>
      <t>決 定</t>
    </r>
    <r>
      <rPr>
        <sz val="11"/>
        <rFont val="ＭＳ 明朝"/>
        <family val="1"/>
      </rPr>
      <t xml:space="preserve"> </t>
    </r>
    <r>
      <rPr>
        <sz val="11"/>
        <rFont val="ＭＳ 明朝"/>
        <family val="1"/>
      </rPr>
      <t>価</t>
    </r>
    <r>
      <rPr>
        <sz val="11"/>
        <rFont val="ＭＳ 明朝"/>
        <family val="1"/>
      </rPr>
      <t xml:space="preserve"> </t>
    </r>
    <r>
      <rPr>
        <sz val="11"/>
        <rFont val="ＭＳ 明朝"/>
        <family val="1"/>
      </rPr>
      <t>格</t>
    </r>
  </si>
  <si>
    <t xml:space="preserve">        ２）その他の構造分家屋を含むため、総数と内訳の合計とは必ずしも一致しない。</t>
  </si>
  <si>
    <t xml:space="preserve">  資  料    大阪府総務部市町村課「家屋に関する概要調書等報告書」</t>
  </si>
  <si>
    <t>平成１４年</t>
  </si>
  <si>
    <t xml:space="preserve">   １５</t>
  </si>
  <si>
    <t xml:space="preserve">   １６</t>
  </si>
  <si>
    <t xml:space="preserve">   １７</t>
  </si>
  <si>
    <t>平成１８年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</si>
</sst>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 ##0"/>
    <numFmt numFmtId="178" formatCode="###\ ###\ ###\ ##0;;&quot;ー&quot;"/>
    <numFmt numFmtId="179" formatCode="###\ ###\ ###\ ##0;;&quot;－&quot;"/>
    <numFmt numFmtId="180" formatCode="#\ ###\ ##0;[Red]&quot;△&quot;#\ ##0;&quot;－&quot;"/>
    <numFmt numFmtId="181" formatCode="###\ ###\ ###\ ##0;;"/>
  </numFmts>
  <fonts count="13">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14"/>
      <name val="ＭＳ 明朝"/>
      <family val="1"/>
    </font>
    <font>
      <sz val="20"/>
      <name val="ＭＳ 明朝"/>
      <family val="1"/>
    </font>
    <font>
      <sz val="14"/>
      <name val="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2" fillId="0" borderId="0" applyNumberFormat="0" applyFill="0" applyBorder="0" applyAlignment="0" applyProtection="0"/>
  </cellStyleXfs>
  <cellXfs count="38">
    <xf numFmtId="0" fontId="0" fillId="0" borderId="0" xfId="0"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 xfId="0" applyFont="1" applyBorder="1" applyAlignment="1">
      <alignment/>
    </xf>
    <xf numFmtId="0" fontId="0" fillId="0" borderId="2" xfId="0" applyFont="1" applyBorder="1" applyAlignment="1">
      <alignment/>
    </xf>
    <xf numFmtId="0" fontId="0" fillId="0" borderId="2" xfId="0" applyFont="1" applyBorder="1" applyAlignment="1">
      <alignment horizontal="distributed"/>
    </xf>
    <xf numFmtId="0" fontId="5" fillId="0" borderId="2" xfId="0" applyFont="1" applyBorder="1" applyAlignment="1">
      <alignment horizontal="distributed"/>
    </xf>
    <xf numFmtId="0" fontId="5" fillId="0" borderId="2" xfId="0" applyFont="1" applyBorder="1" applyAlignment="1">
      <alignment/>
    </xf>
    <xf numFmtId="177" fontId="0" fillId="0" borderId="3" xfId="0" applyNumberFormat="1" applyFont="1" applyBorder="1" applyAlignment="1">
      <alignment/>
    </xf>
    <xf numFmtId="0" fontId="0" fillId="0" borderId="0" xfId="0" applyFont="1" applyAlignment="1">
      <alignment horizontal="left"/>
    </xf>
    <xf numFmtId="0" fontId="8" fillId="0" borderId="0" xfId="0" applyFont="1" applyAlignment="1">
      <alignment vertical="center"/>
    </xf>
    <xf numFmtId="0" fontId="0" fillId="0" borderId="4" xfId="0" applyFont="1" applyBorder="1" applyAlignment="1">
      <alignment horizontal="centerContinuous" vertical="center"/>
    </xf>
    <xf numFmtId="0" fontId="0" fillId="0" borderId="5" xfId="0" applyFont="1" applyBorder="1" applyAlignment="1">
      <alignment horizontal="centerContinuous" vertical="center"/>
    </xf>
    <xf numFmtId="0" fontId="0" fillId="0" borderId="6" xfId="0" applyFont="1" applyBorder="1" applyAlignment="1">
      <alignment horizontal="centerContinuous"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right" vertical="top"/>
    </xf>
    <xf numFmtId="178" fontId="0" fillId="0" borderId="0" xfId="0" applyNumberFormat="1" applyFont="1" applyAlignment="1">
      <alignment/>
    </xf>
    <xf numFmtId="178" fontId="5" fillId="0" borderId="0" xfId="0" applyNumberFormat="1" applyFont="1" applyAlignment="1">
      <alignment/>
    </xf>
    <xf numFmtId="49" fontId="0" fillId="0" borderId="2" xfId="0" applyNumberFormat="1" applyFont="1" applyBorder="1" applyAlignment="1" quotePrefix="1">
      <alignment horizontal="center"/>
    </xf>
    <xf numFmtId="179" fontId="0" fillId="0" borderId="0" xfId="0" applyNumberFormat="1" applyFont="1" applyAlignment="1">
      <alignment horizontal="right"/>
    </xf>
    <xf numFmtId="0" fontId="10" fillId="0" borderId="0" xfId="0" applyFont="1" applyAlignment="1">
      <alignment vertical="top"/>
    </xf>
    <xf numFmtId="0" fontId="6"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7" fillId="0" borderId="0" xfId="0" applyFont="1" applyAlignment="1">
      <alignment horizontal="right" vertical="center"/>
    </xf>
    <xf numFmtId="0" fontId="7" fillId="0" borderId="0" xfId="0" applyFont="1" applyAlignment="1">
      <alignment vertical="center"/>
    </xf>
    <xf numFmtId="179" fontId="0" fillId="0" borderId="0" xfId="0" applyNumberFormat="1" applyFont="1" applyAlignment="1">
      <alignment/>
    </xf>
    <xf numFmtId="180" fontId="0" fillId="0" borderId="0" xfId="17" applyNumberFormat="1" applyFont="1" applyAlignment="1">
      <alignment/>
    </xf>
    <xf numFmtId="178" fontId="0" fillId="2" borderId="0" xfId="0" applyNumberFormat="1" applyFont="1" applyFill="1" applyAlignment="1">
      <alignment/>
    </xf>
    <xf numFmtId="179" fontId="0" fillId="2" borderId="0" xfId="0" applyNumberFormat="1" applyFont="1" applyFill="1" applyAlignment="1">
      <alignment/>
    </xf>
    <xf numFmtId="180" fontId="0" fillId="2" borderId="0" xfId="17" applyNumberFormat="1" applyFont="1" applyFill="1" applyAlignment="1">
      <alignment/>
    </xf>
    <xf numFmtId="181" fontId="5" fillId="0" borderId="0" xfId="0" applyNumberFormat="1" applyFont="1" applyFill="1" applyAlignment="1">
      <alignment/>
    </xf>
    <xf numFmtId="179" fontId="5" fillId="0" borderId="0" xfId="0" applyNumberFormat="1" applyFont="1" applyFill="1" applyAlignment="1">
      <alignment/>
    </xf>
    <xf numFmtId="0" fontId="0" fillId="0" borderId="6" xfId="0" applyFont="1" applyBorder="1" applyAlignment="1">
      <alignment horizontal="center" vertical="center"/>
    </xf>
    <xf numFmtId="0" fontId="0" fillId="0" borderId="1"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2"/>
  <sheetViews>
    <sheetView showGridLines="0" tabSelected="1" zoomScale="75" zoomScaleNormal="75" zoomScaleSheetLayoutView="25" workbookViewId="0" topLeftCell="A1">
      <selection activeCell="A1" sqref="A1"/>
    </sheetView>
  </sheetViews>
  <sheetFormatPr defaultColWidth="8.796875" defaultRowHeight="14.25"/>
  <cols>
    <col min="1" max="1" width="12.3984375" style="0" customWidth="1"/>
    <col min="2" max="2" width="11.8984375" style="0" customWidth="1"/>
    <col min="3" max="3" width="13.09765625" style="0" customWidth="1"/>
    <col min="4" max="4" width="15.59765625" style="0" customWidth="1"/>
    <col min="5" max="5" width="10.59765625" style="0" customWidth="1"/>
    <col min="6" max="6" width="13.19921875" style="0" customWidth="1"/>
    <col min="7" max="7" width="15.59765625" style="0" customWidth="1"/>
    <col min="8" max="8" width="10.69921875" style="0" customWidth="1"/>
    <col min="9" max="9" width="12.8984375" style="0" customWidth="1"/>
    <col min="10" max="10" width="15.59765625" style="0" customWidth="1"/>
    <col min="11" max="11" width="11.69921875" style="0" customWidth="1"/>
    <col min="12" max="12" width="15.69921875" style="0" customWidth="1"/>
    <col min="13" max="13" width="16.5" style="0" customWidth="1"/>
    <col min="14" max="14" width="11.69921875" style="0" customWidth="1"/>
    <col min="15" max="15" width="16.19921875" style="0" customWidth="1"/>
    <col min="16" max="16" width="16.5" style="0" customWidth="1"/>
    <col min="17" max="17" width="11.69921875" style="0" customWidth="1"/>
    <col min="18" max="18" width="14.69921875" style="0" customWidth="1"/>
    <col min="19" max="19" width="16.69921875" style="0" customWidth="1"/>
    <col min="20" max="20" width="9.3984375" style="0" customWidth="1"/>
  </cols>
  <sheetData>
    <row r="1" spans="1:11" s="25" customFormat="1" ht="21.75" customHeight="1">
      <c r="A1" s="11" t="s">
        <v>0</v>
      </c>
      <c r="B1" s="24"/>
      <c r="G1" s="26"/>
      <c r="J1" s="27" t="s">
        <v>63</v>
      </c>
      <c r="K1" s="28" t="s">
        <v>64</v>
      </c>
    </row>
    <row r="2" ht="24" customHeight="1"/>
    <row r="3" ht="12" customHeight="1">
      <c r="A3" s="23" t="s">
        <v>62</v>
      </c>
    </row>
    <row r="4" spans="1:19" ht="15" customHeight="1" thickBot="1">
      <c r="A4" s="23" t="s">
        <v>69</v>
      </c>
      <c r="B4" s="2"/>
      <c r="C4" s="2"/>
      <c r="D4" s="2"/>
      <c r="E4" s="2"/>
      <c r="F4" s="2"/>
      <c r="G4" s="2"/>
      <c r="H4" s="2"/>
      <c r="I4" s="2"/>
      <c r="J4" s="2"/>
      <c r="K4" s="2"/>
      <c r="L4" s="2"/>
      <c r="M4" s="2"/>
      <c r="N4" s="2"/>
      <c r="O4" s="2"/>
      <c r="P4" s="2"/>
      <c r="Q4" s="2"/>
      <c r="R4" s="2"/>
      <c r="S4" s="18" t="s">
        <v>1</v>
      </c>
    </row>
    <row r="5" spans="1:19" ht="27.75" customHeight="1">
      <c r="A5" s="36" t="s">
        <v>65</v>
      </c>
      <c r="B5" s="12" t="s">
        <v>2</v>
      </c>
      <c r="C5" s="12"/>
      <c r="D5" s="12"/>
      <c r="E5" s="13" t="s">
        <v>66</v>
      </c>
      <c r="F5" s="12"/>
      <c r="G5" s="12"/>
      <c r="H5" s="13" t="s">
        <v>3</v>
      </c>
      <c r="I5" s="12"/>
      <c r="J5" s="14"/>
      <c r="K5" s="12" t="s">
        <v>4</v>
      </c>
      <c r="L5" s="12"/>
      <c r="M5" s="12"/>
      <c r="N5" s="13" t="s">
        <v>5</v>
      </c>
      <c r="O5" s="12"/>
      <c r="P5" s="12"/>
      <c r="Q5" s="13" t="s">
        <v>6</v>
      </c>
      <c r="R5" s="12"/>
      <c r="S5" s="12"/>
    </row>
    <row r="6" spans="1:19" ht="27.75" customHeight="1">
      <c r="A6" s="37"/>
      <c r="B6" s="15" t="s">
        <v>7</v>
      </c>
      <c r="C6" s="15" t="s">
        <v>67</v>
      </c>
      <c r="D6" s="15" t="s">
        <v>68</v>
      </c>
      <c r="E6" s="15" t="s">
        <v>7</v>
      </c>
      <c r="F6" s="15" t="s">
        <v>67</v>
      </c>
      <c r="G6" s="15" t="s">
        <v>68</v>
      </c>
      <c r="H6" s="15" t="s">
        <v>7</v>
      </c>
      <c r="I6" s="15" t="s">
        <v>67</v>
      </c>
      <c r="J6" s="16" t="s">
        <v>68</v>
      </c>
      <c r="K6" s="17" t="s">
        <v>7</v>
      </c>
      <c r="L6" s="15" t="s">
        <v>67</v>
      </c>
      <c r="M6" s="15" t="s">
        <v>68</v>
      </c>
      <c r="N6" s="15" t="s">
        <v>7</v>
      </c>
      <c r="O6" s="15" t="s">
        <v>67</v>
      </c>
      <c r="P6" s="15" t="s">
        <v>68</v>
      </c>
      <c r="Q6" s="15" t="s">
        <v>7</v>
      </c>
      <c r="R6" s="15" t="s">
        <v>67</v>
      </c>
      <c r="S6" s="15" t="s">
        <v>68</v>
      </c>
    </row>
    <row r="7" spans="1:19" ht="13.5">
      <c r="A7" s="5"/>
      <c r="B7" s="3" t="s">
        <v>8</v>
      </c>
      <c r="C7" s="3" t="s">
        <v>9</v>
      </c>
      <c r="D7" s="3" t="s">
        <v>10</v>
      </c>
      <c r="E7" s="2"/>
      <c r="F7" s="2"/>
      <c r="G7" s="2"/>
      <c r="H7" s="2"/>
      <c r="I7" s="2"/>
      <c r="J7" s="2"/>
      <c r="K7" s="2"/>
      <c r="L7" s="2"/>
      <c r="M7" s="2"/>
      <c r="N7" s="2"/>
      <c r="O7" s="2"/>
      <c r="P7" s="2"/>
      <c r="Q7" s="2"/>
      <c r="R7" s="2"/>
      <c r="S7" s="2"/>
    </row>
    <row r="8" spans="1:19" ht="15" customHeight="1">
      <c r="A8" s="6" t="s">
        <v>71</v>
      </c>
      <c r="B8" s="29">
        <v>1195483</v>
      </c>
      <c r="C8" s="29">
        <v>289449270</v>
      </c>
      <c r="D8" s="29">
        <v>17928864762</v>
      </c>
      <c r="E8" s="29">
        <v>173726</v>
      </c>
      <c r="F8" s="29">
        <v>50133760</v>
      </c>
      <c r="G8" s="29">
        <v>4606389726</v>
      </c>
      <c r="H8" s="29">
        <v>403234</v>
      </c>
      <c r="I8" s="29">
        <v>89238679</v>
      </c>
      <c r="J8" s="29">
        <v>5538860136</v>
      </c>
      <c r="K8" s="32">
        <v>369372</v>
      </c>
      <c r="L8" s="29">
        <v>122921418</v>
      </c>
      <c r="M8" s="29">
        <v>6994050096</v>
      </c>
      <c r="N8" s="29">
        <v>201466</v>
      </c>
      <c r="O8" s="29">
        <v>25716122</v>
      </c>
      <c r="P8" s="29">
        <v>767672827</v>
      </c>
      <c r="Q8" s="29">
        <v>47591</v>
      </c>
      <c r="R8" s="29">
        <v>1424768</v>
      </c>
      <c r="S8" s="29">
        <v>21430169</v>
      </c>
    </row>
    <row r="9" spans="1:19" ht="15" customHeight="1">
      <c r="A9" s="21" t="s">
        <v>72</v>
      </c>
      <c r="B9" s="29">
        <v>1225554</v>
      </c>
      <c r="C9" s="29">
        <v>292695743</v>
      </c>
      <c r="D9" s="29">
        <v>16722377220</v>
      </c>
      <c r="E9" s="29">
        <v>182371</v>
      </c>
      <c r="F9" s="29">
        <v>50912199</v>
      </c>
      <c r="G9" s="29">
        <v>4358429020</v>
      </c>
      <c r="H9" s="29">
        <v>415086</v>
      </c>
      <c r="I9" s="29">
        <v>89833011</v>
      </c>
      <c r="J9" s="29">
        <v>5245175297</v>
      </c>
      <c r="K9" s="32">
        <v>377704</v>
      </c>
      <c r="L9" s="29">
        <v>124579134</v>
      </c>
      <c r="M9" s="29">
        <v>6410963163</v>
      </c>
      <c r="N9" s="29">
        <v>203183</v>
      </c>
      <c r="O9" s="29">
        <v>25959575</v>
      </c>
      <c r="P9" s="29">
        <v>687332933</v>
      </c>
      <c r="Q9" s="29">
        <v>47110</v>
      </c>
      <c r="R9" s="29">
        <v>1397072</v>
      </c>
      <c r="S9" s="29">
        <v>20095297</v>
      </c>
    </row>
    <row r="10" spans="1:19" ht="15" customHeight="1">
      <c r="A10" s="21" t="s">
        <v>73</v>
      </c>
      <c r="B10" s="29">
        <v>1260851</v>
      </c>
      <c r="C10" s="29">
        <v>297110486</v>
      </c>
      <c r="D10" s="29">
        <v>17278994900</v>
      </c>
      <c r="E10" s="29">
        <v>188257</v>
      </c>
      <c r="F10" s="29">
        <v>51716575</v>
      </c>
      <c r="G10" s="29">
        <v>4455444529</v>
      </c>
      <c r="H10" s="29">
        <v>431937</v>
      </c>
      <c r="I10" s="29">
        <v>91237567</v>
      </c>
      <c r="J10" s="29">
        <v>5444373510</v>
      </c>
      <c r="K10" s="32">
        <v>388597</v>
      </c>
      <c r="L10" s="29">
        <v>126512675</v>
      </c>
      <c r="M10" s="29">
        <v>6631149435</v>
      </c>
      <c r="N10" s="29">
        <v>205310</v>
      </c>
      <c r="O10" s="29">
        <v>26260301</v>
      </c>
      <c r="P10" s="29">
        <v>727215030</v>
      </c>
      <c r="Q10" s="29">
        <v>46650</v>
      </c>
      <c r="R10" s="29">
        <v>1368876</v>
      </c>
      <c r="S10" s="29">
        <v>20436508</v>
      </c>
    </row>
    <row r="11" spans="1:19" s="2" customFormat="1" ht="15" customHeight="1">
      <c r="A11" s="21" t="s">
        <v>74</v>
      </c>
      <c r="B11" s="29">
        <v>1292131</v>
      </c>
      <c r="C11" s="29">
        <v>301134615</v>
      </c>
      <c r="D11" s="29">
        <v>17781707933</v>
      </c>
      <c r="E11" s="29">
        <v>192588</v>
      </c>
      <c r="F11" s="29">
        <v>52076161</v>
      </c>
      <c r="G11" s="29">
        <v>4498682493</v>
      </c>
      <c r="H11" s="29">
        <v>446999</v>
      </c>
      <c r="I11" s="29">
        <v>92561674</v>
      </c>
      <c r="J11" s="29">
        <v>5631426421</v>
      </c>
      <c r="K11" s="32">
        <v>398324</v>
      </c>
      <c r="L11" s="29">
        <v>128564686</v>
      </c>
      <c r="M11" s="29">
        <v>6865089663</v>
      </c>
      <c r="N11" s="29">
        <v>207562</v>
      </c>
      <c r="O11" s="29">
        <v>26581011</v>
      </c>
      <c r="P11" s="29">
        <v>766495007</v>
      </c>
      <c r="Q11" s="29">
        <v>46567</v>
      </c>
      <c r="R11" s="29">
        <v>1338129</v>
      </c>
      <c r="S11" s="29">
        <v>19654002</v>
      </c>
    </row>
    <row r="12" spans="1:19" ht="10.5" customHeight="1">
      <c r="A12" s="6"/>
      <c r="B12" s="19"/>
      <c r="C12" s="19"/>
      <c r="D12" s="19"/>
      <c r="E12" s="19"/>
      <c r="F12" s="19"/>
      <c r="G12" s="19"/>
      <c r="H12" s="19"/>
      <c r="I12" s="19"/>
      <c r="J12" s="19"/>
      <c r="K12" s="31"/>
      <c r="L12" s="19"/>
      <c r="M12" s="19"/>
      <c r="N12" s="19"/>
      <c r="O12" s="19"/>
      <c r="P12" s="19"/>
      <c r="Q12" s="19"/>
      <c r="R12" s="19"/>
      <c r="S12" s="19"/>
    </row>
    <row r="13" spans="1:19" s="1" customFormat="1" ht="15" customHeight="1">
      <c r="A13" s="7" t="s">
        <v>75</v>
      </c>
      <c r="B13" s="34">
        <f>SUM(B15:B22)</f>
        <v>1325907</v>
      </c>
      <c r="C13" s="34">
        <f aca="true" t="shared" si="0" ref="C13:S13">SUM(C15:C22)</f>
        <v>305700614</v>
      </c>
      <c r="D13" s="34">
        <f t="shared" si="0"/>
        <v>16443540420</v>
      </c>
      <c r="E13" s="34">
        <f t="shared" si="0"/>
        <v>195527</v>
      </c>
      <c r="F13" s="34">
        <f t="shared" si="0"/>
        <v>52255431</v>
      </c>
      <c r="G13" s="34">
        <f t="shared" si="0"/>
        <v>4127132632</v>
      </c>
      <c r="H13" s="34">
        <f t="shared" si="0"/>
        <v>465341</v>
      </c>
      <c r="I13" s="34">
        <f t="shared" si="0"/>
        <v>94361038</v>
      </c>
      <c r="J13" s="34">
        <f t="shared" si="0"/>
        <v>5351262063</v>
      </c>
      <c r="K13" s="34">
        <f t="shared" si="0"/>
        <v>409633</v>
      </c>
      <c r="L13" s="34">
        <f t="shared" si="0"/>
        <v>130913420</v>
      </c>
      <c r="M13" s="34">
        <f t="shared" si="0"/>
        <v>6268527603</v>
      </c>
      <c r="N13" s="34">
        <f t="shared" si="0"/>
        <v>208879</v>
      </c>
      <c r="O13" s="34">
        <f t="shared" si="0"/>
        <v>26844627</v>
      </c>
      <c r="P13" s="34">
        <f t="shared" si="0"/>
        <v>678462243</v>
      </c>
      <c r="Q13" s="34">
        <f t="shared" si="0"/>
        <v>46436</v>
      </c>
      <c r="R13" s="34">
        <f t="shared" si="0"/>
        <v>1313154</v>
      </c>
      <c r="S13" s="34">
        <f t="shared" si="0"/>
        <v>17866723</v>
      </c>
    </row>
    <row r="14" spans="1:19" s="1" customFormat="1" ht="10.5" customHeight="1">
      <c r="A14" s="8"/>
      <c r="B14" s="35"/>
      <c r="C14" s="35"/>
      <c r="D14" s="35"/>
      <c r="E14" s="35"/>
      <c r="F14" s="35"/>
      <c r="G14" s="35"/>
      <c r="H14" s="35"/>
      <c r="I14" s="35"/>
      <c r="J14" s="35"/>
      <c r="K14" s="35"/>
      <c r="L14" s="35"/>
      <c r="M14" s="35"/>
      <c r="N14" s="35"/>
      <c r="O14" s="35"/>
      <c r="P14" s="35"/>
      <c r="Q14" s="35"/>
      <c r="R14" s="35"/>
      <c r="S14" s="35"/>
    </row>
    <row r="15" spans="1:19" s="1" customFormat="1" ht="15" customHeight="1">
      <c r="A15" s="7" t="s">
        <v>11</v>
      </c>
      <c r="B15" s="34">
        <f>B24</f>
        <v>732145</v>
      </c>
      <c r="C15" s="34">
        <f aca="true" t="shared" si="1" ref="C15:S15">C24</f>
        <v>128086033</v>
      </c>
      <c r="D15" s="34">
        <f t="shared" si="1"/>
        <v>8573256232</v>
      </c>
      <c r="E15" s="34">
        <f t="shared" si="1"/>
        <v>191968</v>
      </c>
      <c r="F15" s="34">
        <f t="shared" si="1"/>
        <v>34239582</v>
      </c>
      <c r="G15" s="34">
        <f t="shared" si="1"/>
        <v>2907954720</v>
      </c>
      <c r="H15" s="34">
        <f t="shared" si="1"/>
        <v>285940</v>
      </c>
      <c r="I15" s="34">
        <f t="shared" si="1"/>
        <v>33750972</v>
      </c>
      <c r="J15" s="34">
        <f t="shared" si="1"/>
        <v>2152848565</v>
      </c>
      <c r="K15" s="34">
        <f t="shared" si="1"/>
        <v>198658</v>
      </c>
      <c r="L15" s="34">
        <f t="shared" si="1"/>
        <v>55021351</v>
      </c>
      <c r="M15" s="34">
        <f t="shared" si="1"/>
        <v>3403952844</v>
      </c>
      <c r="N15" s="34">
        <f t="shared" si="1"/>
        <v>41530</v>
      </c>
      <c r="O15" s="34">
        <f t="shared" si="1"/>
        <v>4727021</v>
      </c>
      <c r="P15" s="34">
        <f t="shared" si="1"/>
        <v>103010372</v>
      </c>
      <c r="Q15" s="34">
        <f t="shared" si="1"/>
        <v>14049</v>
      </c>
      <c r="R15" s="34">
        <f t="shared" si="1"/>
        <v>347107</v>
      </c>
      <c r="S15" s="34">
        <f t="shared" si="1"/>
        <v>5489731</v>
      </c>
    </row>
    <row r="16" spans="1:19" s="1" customFormat="1" ht="15" customHeight="1">
      <c r="A16" s="7" t="s">
        <v>12</v>
      </c>
      <c r="B16" s="34">
        <f aca="true" t="shared" si="2" ref="B16:S16">B30+B32+B37+B52+B64</f>
        <v>92952</v>
      </c>
      <c r="C16" s="34">
        <f t="shared" si="2"/>
        <v>34283182</v>
      </c>
      <c r="D16" s="34">
        <f t="shared" si="2"/>
        <v>1698925683</v>
      </c>
      <c r="E16" s="34">
        <f t="shared" si="2"/>
        <v>717</v>
      </c>
      <c r="F16" s="34">
        <f t="shared" si="2"/>
        <v>4564870</v>
      </c>
      <c r="G16" s="34">
        <f t="shared" si="2"/>
        <v>299015264</v>
      </c>
      <c r="H16" s="34">
        <f t="shared" si="2"/>
        <v>35847</v>
      </c>
      <c r="I16" s="34">
        <f t="shared" si="2"/>
        <v>15406435</v>
      </c>
      <c r="J16" s="34">
        <f t="shared" si="2"/>
        <v>844136115</v>
      </c>
      <c r="K16" s="34">
        <f t="shared" si="2"/>
        <v>25049</v>
      </c>
      <c r="L16" s="34">
        <f t="shared" si="2"/>
        <v>10930306</v>
      </c>
      <c r="M16" s="34">
        <f t="shared" si="2"/>
        <v>455997504</v>
      </c>
      <c r="N16" s="34">
        <f t="shared" si="2"/>
        <v>25781</v>
      </c>
      <c r="O16" s="34">
        <f t="shared" si="2"/>
        <v>3235585</v>
      </c>
      <c r="P16" s="34">
        <f t="shared" si="2"/>
        <v>97629068</v>
      </c>
      <c r="Q16" s="34">
        <f t="shared" si="2"/>
        <v>5507</v>
      </c>
      <c r="R16" s="34">
        <f t="shared" si="2"/>
        <v>135847</v>
      </c>
      <c r="S16" s="34">
        <f t="shared" si="2"/>
        <v>1886705</v>
      </c>
    </row>
    <row r="17" spans="1:19" s="1" customFormat="1" ht="15" customHeight="1">
      <c r="A17" s="7" t="s">
        <v>13</v>
      </c>
      <c r="B17" s="34">
        <f aca="true" t="shared" si="3" ref="B17:S17">B27+B28+B48+B65+B66</f>
        <v>51362</v>
      </c>
      <c r="C17" s="34">
        <f t="shared" si="3"/>
        <v>19120549</v>
      </c>
      <c r="D17" s="34">
        <f t="shared" si="3"/>
        <v>987302593</v>
      </c>
      <c r="E17" s="34">
        <f t="shared" si="3"/>
        <v>486</v>
      </c>
      <c r="F17" s="34">
        <f t="shared" si="3"/>
        <v>2397347</v>
      </c>
      <c r="G17" s="34">
        <f t="shared" si="3"/>
        <v>179343951</v>
      </c>
      <c r="H17" s="34">
        <f t="shared" si="3"/>
        <v>21053</v>
      </c>
      <c r="I17" s="34">
        <f t="shared" si="3"/>
        <v>9990715</v>
      </c>
      <c r="J17" s="34">
        <f t="shared" si="3"/>
        <v>549755384</v>
      </c>
      <c r="K17" s="34">
        <f t="shared" si="3"/>
        <v>12789</v>
      </c>
      <c r="L17" s="34">
        <f t="shared" si="3"/>
        <v>4587893</v>
      </c>
      <c r="M17" s="34">
        <f t="shared" si="3"/>
        <v>192729439</v>
      </c>
      <c r="N17" s="34">
        <f t="shared" si="3"/>
        <v>14906</v>
      </c>
      <c r="O17" s="34">
        <f t="shared" si="3"/>
        <v>2080608</v>
      </c>
      <c r="P17" s="34">
        <f t="shared" si="3"/>
        <v>64607515</v>
      </c>
      <c r="Q17" s="34">
        <f t="shared" si="3"/>
        <v>2125</v>
      </c>
      <c r="R17" s="34">
        <f t="shared" si="3"/>
        <v>63887</v>
      </c>
      <c r="S17" s="34">
        <f t="shared" si="3"/>
        <v>865486</v>
      </c>
    </row>
    <row r="18" spans="1:19" s="1" customFormat="1" ht="15" customHeight="1">
      <c r="A18" s="7" t="s">
        <v>14</v>
      </c>
      <c r="B18" s="34">
        <f aca="true" t="shared" si="4" ref="B18:S18">B34+B36+B42+B45+B51+B58+B60</f>
        <v>117590</v>
      </c>
      <c r="C18" s="34">
        <f t="shared" si="4"/>
        <v>29945944</v>
      </c>
      <c r="D18" s="34">
        <f t="shared" si="4"/>
        <v>1397557768</v>
      </c>
      <c r="E18" s="34">
        <f t="shared" si="4"/>
        <v>388</v>
      </c>
      <c r="F18" s="34">
        <f t="shared" si="4"/>
        <v>2818888</v>
      </c>
      <c r="G18" s="34">
        <f t="shared" si="4"/>
        <v>186837914</v>
      </c>
      <c r="H18" s="34">
        <f t="shared" si="4"/>
        <v>54684</v>
      </c>
      <c r="I18" s="34">
        <f t="shared" si="4"/>
        <v>10353874</v>
      </c>
      <c r="J18" s="34">
        <f t="shared" si="4"/>
        <v>559776966</v>
      </c>
      <c r="K18" s="34">
        <f t="shared" si="4"/>
        <v>33564</v>
      </c>
      <c r="L18" s="34">
        <f t="shared" si="4"/>
        <v>13274686</v>
      </c>
      <c r="M18" s="34">
        <f t="shared" si="4"/>
        <v>556141882</v>
      </c>
      <c r="N18" s="34">
        <f t="shared" si="4"/>
        <v>23815</v>
      </c>
      <c r="O18" s="34">
        <f t="shared" si="4"/>
        <v>3356671</v>
      </c>
      <c r="P18" s="34">
        <f t="shared" si="4"/>
        <v>92385760</v>
      </c>
      <c r="Q18" s="34">
        <f t="shared" si="4"/>
        <v>5129</v>
      </c>
      <c r="R18" s="34">
        <f t="shared" si="4"/>
        <v>141237</v>
      </c>
      <c r="S18" s="34">
        <f t="shared" si="4"/>
        <v>2404296</v>
      </c>
    </row>
    <row r="19" spans="1:19" s="1" customFormat="1" ht="15" customHeight="1">
      <c r="A19" s="7" t="s">
        <v>15</v>
      </c>
      <c r="B19" s="34">
        <f aca="true" t="shared" si="5" ref="B19:S19">B38+B49+B56</f>
        <v>99950</v>
      </c>
      <c r="C19" s="34">
        <f t="shared" si="5"/>
        <v>28397811</v>
      </c>
      <c r="D19" s="34">
        <f t="shared" si="5"/>
        <v>1093245981</v>
      </c>
      <c r="E19" s="34">
        <f t="shared" si="5"/>
        <v>485</v>
      </c>
      <c r="F19" s="34">
        <f t="shared" si="5"/>
        <v>2201132</v>
      </c>
      <c r="G19" s="34">
        <f t="shared" si="5"/>
        <v>137660969</v>
      </c>
      <c r="H19" s="34">
        <f t="shared" si="5"/>
        <v>18454</v>
      </c>
      <c r="I19" s="34">
        <f t="shared" si="5"/>
        <v>6366345</v>
      </c>
      <c r="J19" s="34">
        <f t="shared" si="5"/>
        <v>331504248</v>
      </c>
      <c r="K19" s="34">
        <f t="shared" si="5"/>
        <v>58915</v>
      </c>
      <c r="L19" s="34">
        <f t="shared" si="5"/>
        <v>17038527</v>
      </c>
      <c r="M19" s="34">
        <f t="shared" si="5"/>
        <v>566267600</v>
      </c>
      <c r="N19" s="34">
        <f t="shared" si="5"/>
        <v>18414</v>
      </c>
      <c r="O19" s="34">
        <f t="shared" si="5"/>
        <v>2691921</v>
      </c>
      <c r="P19" s="34">
        <f t="shared" si="5"/>
        <v>56454176</v>
      </c>
      <c r="Q19" s="34">
        <f t="shared" si="5"/>
        <v>3679</v>
      </c>
      <c r="R19" s="34">
        <f t="shared" si="5"/>
        <v>99856</v>
      </c>
      <c r="S19" s="34">
        <f t="shared" si="5"/>
        <v>1358651</v>
      </c>
    </row>
    <row r="20" spans="1:19" s="1" customFormat="1" ht="15" customHeight="1">
      <c r="A20" s="7" t="s">
        <v>16</v>
      </c>
      <c r="B20" s="34">
        <f aca="true" t="shared" si="6" ref="B20:S20">B40+B43+B44+B50+B55+B61+B72+B73+B74</f>
        <v>57294</v>
      </c>
      <c r="C20" s="34">
        <f t="shared" si="6"/>
        <v>13624220</v>
      </c>
      <c r="D20" s="34">
        <f t="shared" si="6"/>
        <v>530743412</v>
      </c>
      <c r="E20" s="34">
        <f t="shared" si="6"/>
        <v>132</v>
      </c>
      <c r="F20" s="34">
        <f t="shared" si="6"/>
        <v>858433</v>
      </c>
      <c r="G20" s="34">
        <f t="shared" si="6"/>
        <v>59254719</v>
      </c>
      <c r="H20" s="34">
        <f t="shared" si="6"/>
        <v>12614</v>
      </c>
      <c r="I20" s="34">
        <f t="shared" si="6"/>
        <v>4237953</v>
      </c>
      <c r="J20" s="34">
        <f t="shared" si="6"/>
        <v>211873668</v>
      </c>
      <c r="K20" s="34">
        <f t="shared" si="6"/>
        <v>17264</v>
      </c>
      <c r="L20" s="34">
        <f t="shared" si="6"/>
        <v>5466474</v>
      </c>
      <c r="M20" s="34">
        <f t="shared" si="6"/>
        <v>182007610</v>
      </c>
      <c r="N20" s="34">
        <f t="shared" si="6"/>
        <v>22461</v>
      </c>
      <c r="O20" s="34">
        <f t="shared" si="6"/>
        <v>2934111</v>
      </c>
      <c r="P20" s="34">
        <f t="shared" si="6"/>
        <v>76150554</v>
      </c>
      <c r="Q20" s="34">
        <f t="shared" si="6"/>
        <v>4800</v>
      </c>
      <c r="R20" s="34">
        <f t="shared" si="6"/>
        <v>125178</v>
      </c>
      <c r="S20" s="34">
        <f t="shared" si="6"/>
        <v>1441246</v>
      </c>
    </row>
    <row r="21" spans="1:19" s="1" customFormat="1" ht="15" customHeight="1">
      <c r="A21" s="7" t="s">
        <v>17</v>
      </c>
      <c r="B21" s="34">
        <f aca="true" t="shared" si="7" ref="B21:S21">B25+B31+B46+B54+B67</f>
        <v>110048</v>
      </c>
      <c r="C21" s="34">
        <f t="shared" si="7"/>
        <v>35364938</v>
      </c>
      <c r="D21" s="34">
        <f t="shared" si="7"/>
        <v>1434290653</v>
      </c>
      <c r="E21" s="34">
        <f t="shared" si="7"/>
        <v>1118</v>
      </c>
      <c r="F21" s="34">
        <f t="shared" si="7"/>
        <v>3802644</v>
      </c>
      <c r="G21" s="34">
        <f t="shared" si="7"/>
        <v>246471994</v>
      </c>
      <c r="H21" s="34">
        <f t="shared" si="7"/>
        <v>26007</v>
      </c>
      <c r="I21" s="34">
        <f t="shared" si="7"/>
        <v>10643684</v>
      </c>
      <c r="J21" s="34">
        <f t="shared" si="7"/>
        <v>521727409</v>
      </c>
      <c r="K21" s="34">
        <f t="shared" si="7"/>
        <v>39928</v>
      </c>
      <c r="L21" s="34">
        <f t="shared" si="7"/>
        <v>16137210</v>
      </c>
      <c r="M21" s="34">
        <f t="shared" si="7"/>
        <v>545587257</v>
      </c>
      <c r="N21" s="34">
        <f t="shared" si="7"/>
        <v>35639</v>
      </c>
      <c r="O21" s="34">
        <f t="shared" si="7"/>
        <v>4566002</v>
      </c>
      <c r="P21" s="34">
        <f t="shared" si="7"/>
        <v>117852204</v>
      </c>
      <c r="Q21" s="34">
        <f t="shared" si="7"/>
        <v>7356</v>
      </c>
      <c r="R21" s="34">
        <f t="shared" si="7"/>
        <v>215398</v>
      </c>
      <c r="S21" s="34">
        <f t="shared" si="7"/>
        <v>2651789</v>
      </c>
    </row>
    <row r="22" spans="1:20" s="1" customFormat="1" ht="15" customHeight="1">
      <c r="A22" s="7" t="s">
        <v>18</v>
      </c>
      <c r="B22" s="34">
        <f aca="true" t="shared" si="8" ref="B22:S22">B26+B33+B39+B57+B62+B68+B70+B71</f>
        <v>64566</v>
      </c>
      <c r="C22" s="34">
        <f t="shared" si="8"/>
        <v>16877937</v>
      </c>
      <c r="D22" s="34">
        <f t="shared" si="8"/>
        <v>728218098</v>
      </c>
      <c r="E22" s="34">
        <f t="shared" si="8"/>
        <v>233</v>
      </c>
      <c r="F22" s="34">
        <f t="shared" si="8"/>
        <v>1372535</v>
      </c>
      <c r="G22" s="34">
        <f t="shared" si="8"/>
        <v>110593101</v>
      </c>
      <c r="H22" s="34">
        <f t="shared" si="8"/>
        <v>10742</v>
      </c>
      <c r="I22" s="34">
        <f t="shared" si="8"/>
        <v>3611060</v>
      </c>
      <c r="J22" s="34">
        <f t="shared" si="8"/>
        <v>179639708</v>
      </c>
      <c r="K22" s="34">
        <f t="shared" si="8"/>
        <v>23466</v>
      </c>
      <c r="L22" s="34">
        <f t="shared" si="8"/>
        <v>8456973</v>
      </c>
      <c r="M22" s="34">
        <f t="shared" si="8"/>
        <v>365843467</v>
      </c>
      <c r="N22" s="34">
        <f t="shared" si="8"/>
        <v>26333</v>
      </c>
      <c r="O22" s="34">
        <f t="shared" si="8"/>
        <v>3252708</v>
      </c>
      <c r="P22" s="34">
        <f t="shared" si="8"/>
        <v>70372594</v>
      </c>
      <c r="Q22" s="34">
        <f t="shared" si="8"/>
        <v>3791</v>
      </c>
      <c r="R22" s="34">
        <f t="shared" si="8"/>
        <v>184644</v>
      </c>
      <c r="S22" s="34">
        <f t="shared" si="8"/>
        <v>1768819</v>
      </c>
      <c r="T22" s="20"/>
    </row>
    <row r="23" spans="1:19" ht="10.5" customHeight="1">
      <c r="A23" s="6"/>
      <c r="B23" s="19"/>
      <c r="C23" s="19"/>
      <c r="D23" s="19"/>
      <c r="E23" s="19"/>
      <c r="F23" s="19"/>
      <c r="G23" s="19"/>
      <c r="H23" s="19"/>
      <c r="I23" s="19"/>
      <c r="J23" s="19"/>
      <c r="K23" s="31"/>
      <c r="L23" s="19"/>
      <c r="M23" s="19"/>
      <c r="N23" s="19"/>
      <c r="O23" s="19"/>
      <c r="P23" s="19"/>
      <c r="Q23" s="19"/>
      <c r="R23" s="19"/>
      <c r="S23" s="19"/>
    </row>
    <row r="24" spans="1:19" ht="15" customHeight="1">
      <c r="A24" s="6" t="s">
        <v>19</v>
      </c>
      <c r="B24" s="30">
        <v>732145</v>
      </c>
      <c r="C24" s="30">
        <v>128086033</v>
      </c>
      <c r="D24" s="29">
        <v>8573256232</v>
      </c>
      <c r="E24" s="30">
        <v>191968</v>
      </c>
      <c r="F24" s="30">
        <v>34239582</v>
      </c>
      <c r="G24" s="29">
        <v>2907954720</v>
      </c>
      <c r="H24" s="30">
        <v>285940</v>
      </c>
      <c r="I24" s="30">
        <v>33750972</v>
      </c>
      <c r="J24" s="19">
        <v>2152848565</v>
      </c>
      <c r="K24" s="33">
        <v>198658</v>
      </c>
      <c r="L24" s="30">
        <v>55021351</v>
      </c>
      <c r="M24" s="19">
        <v>3403952844</v>
      </c>
      <c r="N24" s="30">
        <v>41530</v>
      </c>
      <c r="O24" s="30">
        <v>4727021</v>
      </c>
      <c r="P24" s="30">
        <v>103010372</v>
      </c>
      <c r="Q24" s="30">
        <v>14049</v>
      </c>
      <c r="R24" s="30">
        <v>347107</v>
      </c>
      <c r="S24" s="30">
        <v>5489731</v>
      </c>
    </row>
    <row r="25" spans="1:19" ht="15" customHeight="1">
      <c r="A25" s="6" t="s">
        <v>20</v>
      </c>
      <c r="B25" s="19">
        <v>76259</v>
      </c>
      <c r="C25" s="19">
        <v>25064122</v>
      </c>
      <c r="D25" s="19">
        <v>1032479426</v>
      </c>
      <c r="E25" s="19">
        <v>952</v>
      </c>
      <c r="F25" s="19">
        <v>2834951</v>
      </c>
      <c r="G25" s="19">
        <v>177690866</v>
      </c>
      <c r="H25" s="19">
        <v>18630</v>
      </c>
      <c r="I25" s="19">
        <v>7840144</v>
      </c>
      <c r="J25" s="19">
        <v>378420394</v>
      </c>
      <c r="K25" s="31">
        <v>28476</v>
      </c>
      <c r="L25" s="19">
        <v>11200705</v>
      </c>
      <c r="M25" s="19">
        <v>392661770</v>
      </c>
      <c r="N25" s="19">
        <v>23978</v>
      </c>
      <c r="O25" s="19">
        <v>3069704</v>
      </c>
      <c r="P25" s="19">
        <v>82251416</v>
      </c>
      <c r="Q25" s="19">
        <v>4223</v>
      </c>
      <c r="R25" s="19">
        <v>118618</v>
      </c>
      <c r="S25" s="19">
        <v>1454980</v>
      </c>
    </row>
    <row r="26" spans="1:19" ht="15" customHeight="1">
      <c r="A26" s="6" t="s">
        <v>21</v>
      </c>
      <c r="B26" s="19">
        <v>18566</v>
      </c>
      <c r="C26" s="19">
        <v>5253567</v>
      </c>
      <c r="D26" s="19">
        <v>191991242</v>
      </c>
      <c r="E26" s="19">
        <v>65</v>
      </c>
      <c r="F26" s="19">
        <v>413938</v>
      </c>
      <c r="G26" s="19">
        <v>28327866</v>
      </c>
      <c r="H26" s="19">
        <v>2696</v>
      </c>
      <c r="I26" s="19">
        <v>1313305</v>
      </c>
      <c r="J26" s="19">
        <v>66492721</v>
      </c>
      <c r="K26" s="31">
        <v>8106</v>
      </c>
      <c r="L26" s="19">
        <v>2523504</v>
      </c>
      <c r="M26" s="19">
        <v>75968517</v>
      </c>
      <c r="N26" s="19">
        <v>6889</v>
      </c>
      <c r="O26" s="19">
        <v>955915</v>
      </c>
      <c r="P26" s="19">
        <v>20760280</v>
      </c>
      <c r="Q26" s="19">
        <v>810</v>
      </c>
      <c r="R26" s="19">
        <v>46905</v>
      </c>
      <c r="S26" s="19">
        <v>441858</v>
      </c>
    </row>
    <row r="27" spans="1:19" ht="15" customHeight="1">
      <c r="A27" s="6" t="s">
        <v>22</v>
      </c>
      <c r="B27" s="19">
        <v>27764</v>
      </c>
      <c r="C27" s="19">
        <v>11402181</v>
      </c>
      <c r="D27" s="19">
        <v>622601944</v>
      </c>
      <c r="E27" s="19">
        <v>250</v>
      </c>
      <c r="F27" s="19">
        <v>1724642</v>
      </c>
      <c r="G27" s="19">
        <v>131378137</v>
      </c>
      <c r="H27" s="19">
        <v>12425</v>
      </c>
      <c r="I27" s="19">
        <v>6121825</v>
      </c>
      <c r="J27" s="19">
        <v>351460223</v>
      </c>
      <c r="K27" s="31">
        <v>7978</v>
      </c>
      <c r="L27" s="19">
        <v>2645294</v>
      </c>
      <c r="M27" s="19">
        <v>110557218</v>
      </c>
      <c r="N27" s="19">
        <v>5928</v>
      </c>
      <c r="O27" s="19">
        <v>875492</v>
      </c>
      <c r="P27" s="19">
        <v>28689448</v>
      </c>
      <c r="Q27" s="19">
        <v>1183</v>
      </c>
      <c r="R27" s="19">
        <v>34928</v>
      </c>
      <c r="S27" s="19">
        <v>516918</v>
      </c>
    </row>
    <row r="28" spans="1:19" ht="15" customHeight="1">
      <c r="A28" s="6" t="s">
        <v>23</v>
      </c>
      <c r="B28" s="19">
        <v>6466</v>
      </c>
      <c r="C28" s="19">
        <v>2970685</v>
      </c>
      <c r="D28" s="19">
        <v>141172592</v>
      </c>
      <c r="E28" s="19">
        <v>50</v>
      </c>
      <c r="F28" s="19">
        <v>222277</v>
      </c>
      <c r="G28" s="19">
        <v>17317535</v>
      </c>
      <c r="H28" s="19">
        <v>1768</v>
      </c>
      <c r="I28" s="19">
        <v>1575717</v>
      </c>
      <c r="J28" s="19">
        <v>82879828</v>
      </c>
      <c r="K28" s="31">
        <v>1909</v>
      </c>
      <c r="L28" s="19">
        <v>799857</v>
      </c>
      <c r="M28" s="19">
        <v>29142381</v>
      </c>
      <c r="N28" s="19">
        <v>2507</v>
      </c>
      <c r="O28" s="19">
        <v>364937</v>
      </c>
      <c r="P28" s="19">
        <v>11740927</v>
      </c>
      <c r="Q28" s="19">
        <v>232</v>
      </c>
      <c r="R28" s="19">
        <v>7897</v>
      </c>
      <c r="S28" s="19">
        <v>91921</v>
      </c>
    </row>
    <row r="29" spans="1:19" ht="15" customHeight="1">
      <c r="A29" s="6"/>
      <c r="B29" s="19"/>
      <c r="C29" s="19"/>
      <c r="D29" s="19"/>
      <c r="E29" s="19"/>
      <c r="F29" s="19"/>
      <c r="G29" s="19"/>
      <c r="H29" s="19"/>
      <c r="I29" s="19"/>
      <c r="J29" s="19"/>
      <c r="K29" s="31"/>
      <c r="L29" s="19"/>
      <c r="M29" s="19"/>
      <c r="N29" s="19"/>
      <c r="O29" s="19"/>
      <c r="P29" s="19"/>
      <c r="Q29" s="19"/>
      <c r="R29" s="19"/>
      <c r="S29" s="19"/>
    </row>
    <row r="30" spans="1:19" ht="15" customHeight="1">
      <c r="A30" s="6" t="s">
        <v>24</v>
      </c>
      <c r="B30" s="19">
        <v>26591</v>
      </c>
      <c r="C30" s="19">
        <v>11832321</v>
      </c>
      <c r="D30" s="19">
        <v>681358620</v>
      </c>
      <c r="E30" s="19">
        <v>413</v>
      </c>
      <c r="F30" s="19">
        <v>2652759</v>
      </c>
      <c r="G30" s="19">
        <v>184769988</v>
      </c>
      <c r="H30" s="19">
        <v>11614</v>
      </c>
      <c r="I30" s="19">
        <v>5823619</v>
      </c>
      <c r="J30" s="19">
        <v>341263897</v>
      </c>
      <c r="K30" s="31">
        <v>7387</v>
      </c>
      <c r="L30" s="19">
        <v>2629513</v>
      </c>
      <c r="M30" s="19">
        <v>134443851</v>
      </c>
      <c r="N30" s="19">
        <v>5461</v>
      </c>
      <c r="O30" s="19">
        <v>677177</v>
      </c>
      <c r="P30" s="19">
        <v>20154881</v>
      </c>
      <c r="Q30" s="19">
        <v>1716</v>
      </c>
      <c r="R30" s="19">
        <v>49253</v>
      </c>
      <c r="S30" s="19">
        <v>726003</v>
      </c>
    </row>
    <row r="31" spans="1:19" ht="15" customHeight="1">
      <c r="A31" s="6" t="s">
        <v>25</v>
      </c>
      <c r="B31" s="19">
        <v>7092</v>
      </c>
      <c r="C31" s="19">
        <v>3032151</v>
      </c>
      <c r="D31" s="19">
        <v>110382987</v>
      </c>
      <c r="E31" s="19">
        <v>32</v>
      </c>
      <c r="F31" s="19">
        <v>222851</v>
      </c>
      <c r="G31" s="19">
        <v>19304879</v>
      </c>
      <c r="H31" s="19">
        <v>1217</v>
      </c>
      <c r="I31" s="19">
        <v>659123</v>
      </c>
      <c r="J31" s="19">
        <v>33247872</v>
      </c>
      <c r="K31" s="31">
        <v>3148</v>
      </c>
      <c r="L31" s="19">
        <v>1812176</v>
      </c>
      <c r="M31" s="19">
        <v>50172519</v>
      </c>
      <c r="N31" s="19">
        <v>2366</v>
      </c>
      <c r="O31" s="19">
        <v>326129</v>
      </c>
      <c r="P31" s="19">
        <v>7531719</v>
      </c>
      <c r="Q31" s="19">
        <v>329</v>
      </c>
      <c r="R31" s="19">
        <v>11872</v>
      </c>
      <c r="S31" s="19">
        <v>125998</v>
      </c>
    </row>
    <row r="32" spans="1:19" ht="15" customHeight="1">
      <c r="A32" s="6" t="s">
        <v>26</v>
      </c>
      <c r="B32" s="19">
        <v>36181</v>
      </c>
      <c r="C32" s="19">
        <v>8680620</v>
      </c>
      <c r="D32" s="19">
        <v>393409995</v>
      </c>
      <c r="E32" s="19">
        <v>131</v>
      </c>
      <c r="F32" s="19">
        <v>564821</v>
      </c>
      <c r="G32" s="19">
        <v>37652646</v>
      </c>
      <c r="H32" s="19">
        <v>15412</v>
      </c>
      <c r="I32" s="19">
        <v>3774116</v>
      </c>
      <c r="J32" s="19">
        <v>191419627</v>
      </c>
      <c r="K32" s="31">
        <v>7454</v>
      </c>
      <c r="L32" s="19">
        <v>2928318</v>
      </c>
      <c r="M32" s="19">
        <v>120500286</v>
      </c>
      <c r="N32" s="19">
        <v>11456</v>
      </c>
      <c r="O32" s="19">
        <v>1374435</v>
      </c>
      <c r="P32" s="19">
        <v>43359303</v>
      </c>
      <c r="Q32" s="19">
        <v>1690</v>
      </c>
      <c r="R32" s="19">
        <v>38624</v>
      </c>
      <c r="S32" s="19">
        <v>470995</v>
      </c>
    </row>
    <row r="33" spans="1:19" ht="15" customHeight="1">
      <c r="A33" s="6" t="s">
        <v>27</v>
      </c>
      <c r="B33" s="19">
        <v>10260</v>
      </c>
      <c r="C33" s="19">
        <v>2766949</v>
      </c>
      <c r="D33" s="19">
        <v>101737247</v>
      </c>
      <c r="E33" s="19">
        <v>34</v>
      </c>
      <c r="F33" s="19">
        <v>176720</v>
      </c>
      <c r="G33" s="19">
        <v>11977878</v>
      </c>
      <c r="H33" s="19">
        <v>1604</v>
      </c>
      <c r="I33" s="19">
        <v>637040</v>
      </c>
      <c r="J33" s="19">
        <v>32717189</v>
      </c>
      <c r="K33" s="31">
        <v>4069</v>
      </c>
      <c r="L33" s="19">
        <v>1487000</v>
      </c>
      <c r="M33" s="19">
        <v>48250318</v>
      </c>
      <c r="N33" s="19">
        <v>3777</v>
      </c>
      <c r="O33" s="19">
        <v>442234</v>
      </c>
      <c r="P33" s="19">
        <v>8557198</v>
      </c>
      <c r="Q33" s="19">
        <v>776</v>
      </c>
      <c r="R33" s="19">
        <v>23955</v>
      </c>
      <c r="S33" s="19">
        <v>234664</v>
      </c>
    </row>
    <row r="34" spans="1:19" ht="15" customHeight="1">
      <c r="A34" s="6" t="s">
        <v>28</v>
      </c>
      <c r="B34" s="19">
        <v>14480</v>
      </c>
      <c r="C34" s="19">
        <v>4176466</v>
      </c>
      <c r="D34" s="19">
        <v>225854849</v>
      </c>
      <c r="E34" s="19">
        <v>103</v>
      </c>
      <c r="F34" s="19">
        <v>642324</v>
      </c>
      <c r="G34" s="19">
        <v>48598013</v>
      </c>
      <c r="H34" s="19">
        <v>6410</v>
      </c>
      <c r="I34" s="19">
        <v>1366570</v>
      </c>
      <c r="J34" s="19">
        <v>79120168</v>
      </c>
      <c r="K34" s="31">
        <v>5671</v>
      </c>
      <c r="L34" s="19">
        <v>1850411</v>
      </c>
      <c r="M34" s="19">
        <v>91987497</v>
      </c>
      <c r="N34" s="19">
        <v>1892</v>
      </c>
      <c r="O34" s="19">
        <v>295311</v>
      </c>
      <c r="P34" s="19">
        <v>5823623</v>
      </c>
      <c r="Q34" s="19">
        <v>398</v>
      </c>
      <c r="R34" s="19">
        <v>21696</v>
      </c>
      <c r="S34" s="19">
        <v>323303</v>
      </c>
    </row>
    <row r="35" spans="1:19" ht="15" customHeight="1">
      <c r="A35" s="6"/>
      <c r="B35" s="19"/>
      <c r="C35" s="19"/>
      <c r="D35" s="19"/>
      <c r="E35" s="19"/>
      <c r="F35" s="19"/>
      <c r="G35" s="19"/>
      <c r="H35" s="19"/>
      <c r="I35" s="19"/>
      <c r="J35" s="19"/>
      <c r="K35" s="31"/>
      <c r="L35" s="19"/>
      <c r="M35" s="19"/>
      <c r="N35" s="19"/>
      <c r="O35" s="19"/>
      <c r="P35" s="19"/>
      <c r="Q35" s="19"/>
      <c r="R35" s="19"/>
      <c r="S35" s="19"/>
    </row>
    <row r="36" spans="1:19" ht="15" customHeight="1">
      <c r="A36" s="6" t="s">
        <v>29</v>
      </c>
      <c r="B36" s="19">
        <v>38677</v>
      </c>
      <c r="C36" s="19">
        <v>9529789</v>
      </c>
      <c r="D36" s="19">
        <v>457877460</v>
      </c>
      <c r="E36" s="19">
        <v>53</v>
      </c>
      <c r="F36" s="19">
        <v>802307</v>
      </c>
      <c r="G36" s="19">
        <v>49795726</v>
      </c>
      <c r="H36" s="19">
        <v>17830</v>
      </c>
      <c r="I36" s="19">
        <v>3898970</v>
      </c>
      <c r="J36" s="19">
        <v>218137314</v>
      </c>
      <c r="K36" s="31">
        <v>8493</v>
      </c>
      <c r="L36" s="19">
        <v>3471878</v>
      </c>
      <c r="M36" s="19">
        <v>152739584</v>
      </c>
      <c r="N36" s="19">
        <v>10036</v>
      </c>
      <c r="O36" s="19">
        <v>1306043</v>
      </c>
      <c r="P36" s="19">
        <v>36067064</v>
      </c>
      <c r="Q36" s="19">
        <v>2264</v>
      </c>
      <c r="R36" s="19">
        <v>50213</v>
      </c>
      <c r="S36" s="19">
        <v>1129742</v>
      </c>
    </row>
    <row r="37" spans="1:19" ht="15" customHeight="1">
      <c r="A37" s="6" t="s">
        <v>30</v>
      </c>
      <c r="B37" s="19">
        <v>17481</v>
      </c>
      <c r="C37" s="19">
        <v>9149916</v>
      </c>
      <c r="D37" s="19">
        <v>438671871</v>
      </c>
      <c r="E37" s="19">
        <v>108</v>
      </c>
      <c r="F37" s="19">
        <v>968521</v>
      </c>
      <c r="G37" s="19">
        <v>56129545</v>
      </c>
      <c r="H37" s="19">
        <v>5093</v>
      </c>
      <c r="I37" s="19">
        <v>4375355</v>
      </c>
      <c r="J37" s="19">
        <v>235660903</v>
      </c>
      <c r="K37" s="31">
        <v>4731</v>
      </c>
      <c r="L37" s="19">
        <v>2929824</v>
      </c>
      <c r="M37" s="19">
        <v>119916712</v>
      </c>
      <c r="N37" s="19">
        <v>6090</v>
      </c>
      <c r="O37" s="19">
        <v>843017</v>
      </c>
      <c r="P37" s="19">
        <v>26500371</v>
      </c>
      <c r="Q37" s="19">
        <v>1458</v>
      </c>
      <c r="R37" s="19">
        <v>33113</v>
      </c>
      <c r="S37" s="19">
        <v>462383</v>
      </c>
    </row>
    <row r="38" spans="1:19" ht="15" customHeight="1">
      <c r="A38" s="6" t="s">
        <v>31</v>
      </c>
      <c r="B38" s="19">
        <v>23291</v>
      </c>
      <c r="C38" s="19">
        <v>8094705</v>
      </c>
      <c r="D38" s="19">
        <v>312910298</v>
      </c>
      <c r="E38" s="19">
        <v>93</v>
      </c>
      <c r="F38" s="19">
        <v>517661</v>
      </c>
      <c r="G38" s="19">
        <v>33117366</v>
      </c>
      <c r="H38" s="19">
        <v>2685</v>
      </c>
      <c r="I38" s="19">
        <v>1932726</v>
      </c>
      <c r="J38" s="19">
        <v>107571641</v>
      </c>
      <c r="K38" s="31">
        <v>12805</v>
      </c>
      <c r="L38" s="19">
        <v>4613897</v>
      </c>
      <c r="M38" s="19">
        <v>147098739</v>
      </c>
      <c r="N38" s="19">
        <v>6538</v>
      </c>
      <c r="O38" s="19">
        <v>1000496</v>
      </c>
      <c r="P38" s="19">
        <v>24783644</v>
      </c>
      <c r="Q38" s="19">
        <v>1170</v>
      </c>
      <c r="R38" s="19">
        <v>29925</v>
      </c>
      <c r="S38" s="19">
        <v>338908</v>
      </c>
    </row>
    <row r="39" spans="1:19" ht="15" customHeight="1">
      <c r="A39" s="6" t="s">
        <v>32</v>
      </c>
      <c r="B39" s="19">
        <v>12987</v>
      </c>
      <c r="C39" s="19">
        <v>3962050</v>
      </c>
      <c r="D39" s="19">
        <v>216278821</v>
      </c>
      <c r="E39" s="19">
        <v>58</v>
      </c>
      <c r="F39" s="19">
        <v>448176</v>
      </c>
      <c r="G39" s="19">
        <v>51075021</v>
      </c>
      <c r="H39" s="19">
        <v>2066</v>
      </c>
      <c r="I39" s="19">
        <v>668470</v>
      </c>
      <c r="J39" s="19">
        <v>33467713</v>
      </c>
      <c r="K39" s="31">
        <v>5600</v>
      </c>
      <c r="L39" s="19">
        <v>2231518</v>
      </c>
      <c r="M39" s="19">
        <v>119403295</v>
      </c>
      <c r="N39" s="19">
        <v>4746</v>
      </c>
      <c r="O39" s="19">
        <v>597022</v>
      </c>
      <c r="P39" s="19">
        <v>12166111</v>
      </c>
      <c r="Q39" s="19">
        <v>517</v>
      </c>
      <c r="R39" s="19">
        <v>16864</v>
      </c>
      <c r="S39" s="19">
        <v>166681</v>
      </c>
    </row>
    <row r="40" spans="1:19" ht="15" customHeight="1">
      <c r="A40" s="6" t="s">
        <v>33</v>
      </c>
      <c r="B40" s="19">
        <v>10852</v>
      </c>
      <c r="C40" s="19">
        <v>2907388</v>
      </c>
      <c r="D40" s="19">
        <v>114175995</v>
      </c>
      <c r="E40" s="19">
        <v>13</v>
      </c>
      <c r="F40" s="19">
        <v>107103</v>
      </c>
      <c r="G40" s="19">
        <v>6899458</v>
      </c>
      <c r="H40" s="19">
        <v>2890</v>
      </c>
      <c r="I40" s="19">
        <v>1271442</v>
      </c>
      <c r="J40" s="19">
        <v>59049727</v>
      </c>
      <c r="K40" s="31">
        <v>2755</v>
      </c>
      <c r="L40" s="19">
        <v>947824</v>
      </c>
      <c r="M40" s="19">
        <v>33624157</v>
      </c>
      <c r="N40" s="19">
        <v>4050</v>
      </c>
      <c r="O40" s="19">
        <v>550867</v>
      </c>
      <c r="P40" s="19">
        <v>14229862</v>
      </c>
      <c r="Q40" s="19">
        <v>1142</v>
      </c>
      <c r="R40" s="19">
        <v>30108</v>
      </c>
      <c r="S40" s="19">
        <v>371573</v>
      </c>
    </row>
    <row r="41" spans="1:19" ht="15" customHeight="1">
      <c r="A41" s="6"/>
      <c r="B41" s="19"/>
      <c r="C41" s="19"/>
      <c r="D41" s="19"/>
      <c r="E41" s="19"/>
      <c r="F41" s="19"/>
      <c r="G41" s="19"/>
      <c r="H41" s="19"/>
      <c r="I41" s="19"/>
      <c r="J41" s="19"/>
      <c r="K41" s="31"/>
      <c r="L41" s="19"/>
      <c r="M41" s="19"/>
      <c r="N41" s="19"/>
      <c r="O41" s="19"/>
      <c r="P41" s="19"/>
      <c r="Q41" s="19"/>
      <c r="R41" s="19"/>
      <c r="S41" s="19"/>
    </row>
    <row r="42" spans="1:19" ht="15" customHeight="1">
      <c r="A42" s="6" t="s">
        <v>34</v>
      </c>
      <c r="B42" s="19">
        <v>22699</v>
      </c>
      <c r="C42" s="19">
        <v>5555339</v>
      </c>
      <c r="D42" s="19">
        <v>246654660</v>
      </c>
      <c r="E42" s="19">
        <v>93</v>
      </c>
      <c r="F42" s="19">
        <v>700489</v>
      </c>
      <c r="G42" s="19">
        <v>46674448</v>
      </c>
      <c r="H42" s="19">
        <v>12800</v>
      </c>
      <c r="I42" s="19">
        <v>1870038</v>
      </c>
      <c r="J42" s="19">
        <v>89791443</v>
      </c>
      <c r="K42" s="31">
        <v>5966</v>
      </c>
      <c r="L42" s="19">
        <v>2428345</v>
      </c>
      <c r="M42" s="19">
        <v>94576614</v>
      </c>
      <c r="N42" s="19">
        <v>3318</v>
      </c>
      <c r="O42" s="19">
        <v>536338</v>
      </c>
      <c r="P42" s="19">
        <v>15374650</v>
      </c>
      <c r="Q42" s="19">
        <v>522</v>
      </c>
      <c r="R42" s="19">
        <v>20129</v>
      </c>
      <c r="S42" s="19">
        <v>237505</v>
      </c>
    </row>
    <row r="43" spans="1:19" ht="15" customHeight="1">
      <c r="A43" s="6" t="s">
        <v>35</v>
      </c>
      <c r="B43" s="19">
        <v>14982</v>
      </c>
      <c r="C43" s="19">
        <v>2590138</v>
      </c>
      <c r="D43" s="19">
        <v>98969282</v>
      </c>
      <c r="E43" s="19">
        <v>24</v>
      </c>
      <c r="F43" s="19">
        <v>162486</v>
      </c>
      <c r="G43" s="19">
        <v>11829337</v>
      </c>
      <c r="H43" s="19">
        <v>3695</v>
      </c>
      <c r="I43" s="19">
        <v>771889</v>
      </c>
      <c r="J43" s="19">
        <v>40448603</v>
      </c>
      <c r="K43" s="31">
        <v>2694</v>
      </c>
      <c r="L43" s="19">
        <v>803862</v>
      </c>
      <c r="M43" s="19">
        <v>26706018</v>
      </c>
      <c r="N43" s="19">
        <v>6651</v>
      </c>
      <c r="O43" s="19">
        <v>804196</v>
      </c>
      <c r="P43" s="19">
        <v>19371338</v>
      </c>
      <c r="Q43" s="19">
        <v>1902</v>
      </c>
      <c r="R43" s="19">
        <v>47542</v>
      </c>
      <c r="S43" s="19">
        <v>611942</v>
      </c>
    </row>
    <row r="44" spans="1:19" ht="15" customHeight="1">
      <c r="A44" s="6" t="s">
        <v>36</v>
      </c>
      <c r="B44" s="19">
        <v>8424</v>
      </c>
      <c r="C44" s="19">
        <v>2582178</v>
      </c>
      <c r="D44" s="19">
        <v>101241235</v>
      </c>
      <c r="E44" s="19">
        <v>41</v>
      </c>
      <c r="F44" s="19">
        <v>271422</v>
      </c>
      <c r="G44" s="19">
        <v>20299684</v>
      </c>
      <c r="H44" s="19">
        <v>1490</v>
      </c>
      <c r="I44" s="19">
        <v>633527</v>
      </c>
      <c r="J44" s="19">
        <v>32709525</v>
      </c>
      <c r="K44" s="31">
        <v>4438</v>
      </c>
      <c r="L44" s="19">
        <v>1342895</v>
      </c>
      <c r="M44" s="19">
        <v>39787652</v>
      </c>
      <c r="N44" s="19">
        <v>2277</v>
      </c>
      <c r="O44" s="19">
        <v>326491</v>
      </c>
      <c r="P44" s="19">
        <v>8380542</v>
      </c>
      <c r="Q44" s="19">
        <v>178</v>
      </c>
      <c r="R44" s="19">
        <v>7843</v>
      </c>
      <c r="S44" s="19">
        <v>63832</v>
      </c>
    </row>
    <row r="45" spans="1:19" ht="15" customHeight="1">
      <c r="A45" s="6" t="s">
        <v>37</v>
      </c>
      <c r="B45" s="19">
        <v>14106</v>
      </c>
      <c r="C45" s="19">
        <v>3819053</v>
      </c>
      <c r="D45" s="19">
        <v>165337837</v>
      </c>
      <c r="E45" s="19">
        <v>60</v>
      </c>
      <c r="F45" s="19">
        <v>280105</v>
      </c>
      <c r="G45" s="19">
        <v>18998211</v>
      </c>
      <c r="H45" s="19">
        <v>5864</v>
      </c>
      <c r="I45" s="19">
        <v>1006142</v>
      </c>
      <c r="J45" s="19">
        <v>52967549</v>
      </c>
      <c r="K45" s="31">
        <v>5438</v>
      </c>
      <c r="L45" s="19">
        <v>2214904</v>
      </c>
      <c r="M45" s="19">
        <v>85808533</v>
      </c>
      <c r="N45" s="19">
        <v>2113</v>
      </c>
      <c r="O45" s="19">
        <v>300828</v>
      </c>
      <c r="P45" s="19">
        <v>7328948</v>
      </c>
      <c r="Q45" s="19">
        <v>629</v>
      </c>
      <c r="R45" s="19">
        <v>17043</v>
      </c>
      <c r="S45" s="19">
        <v>234194</v>
      </c>
    </row>
    <row r="46" spans="1:19" ht="15" customHeight="1">
      <c r="A46" s="6" t="s">
        <v>38</v>
      </c>
      <c r="B46" s="19">
        <v>19294</v>
      </c>
      <c r="C46" s="19">
        <v>4747494</v>
      </c>
      <c r="D46" s="19">
        <v>197559708</v>
      </c>
      <c r="E46" s="19">
        <v>88</v>
      </c>
      <c r="F46" s="19">
        <v>590118</v>
      </c>
      <c r="G46" s="19">
        <v>40650731</v>
      </c>
      <c r="H46" s="19">
        <v>4816</v>
      </c>
      <c r="I46" s="19">
        <v>1393526</v>
      </c>
      <c r="J46" s="19">
        <v>70211324</v>
      </c>
      <c r="K46" s="31">
        <v>5097</v>
      </c>
      <c r="L46" s="19">
        <v>1849232</v>
      </c>
      <c r="M46" s="19">
        <v>65815377</v>
      </c>
      <c r="N46" s="19">
        <v>6903</v>
      </c>
      <c r="O46" s="19">
        <v>845090</v>
      </c>
      <c r="P46" s="19">
        <v>20058713</v>
      </c>
      <c r="Q46" s="19">
        <v>2390</v>
      </c>
      <c r="R46" s="19">
        <v>69528</v>
      </c>
      <c r="S46" s="19">
        <v>823563</v>
      </c>
    </row>
    <row r="47" spans="1:19" ht="15" customHeight="1">
      <c r="A47" s="6"/>
      <c r="B47" s="19"/>
      <c r="C47" s="19"/>
      <c r="D47" s="19"/>
      <c r="E47" s="19"/>
      <c r="F47" s="19"/>
      <c r="G47" s="19"/>
      <c r="H47" s="19"/>
      <c r="I47" s="19"/>
      <c r="J47" s="19"/>
      <c r="K47" s="31"/>
      <c r="L47" s="19"/>
      <c r="M47" s="19"/>
      <c r="N47" s="19"/>
      <c r="O47" s="19"/>
      <c r="P47" s="19"/>
      <c r="Q47" s="19"/>
      <c r="R47" s="19"/>
      <c r="S47" s="19"/>
    </row>
    <row r="48" spans="1:19" ht="15" customHeight="1">
      <c r="A48" s="6" t="s">
        <v>39</v>
      </c>
      <c r="B48" s="19">
        <v>11108</v>
      </c>
      <c r="C48" s="19">
        <v>4096422</v>
      </c>
      <c r="D48" s="19">
        <v>203399759</v>
      </c>
      <c r="E48" s="19">
        <v>177</v>
      </c>
      <c r="F48" s="19">
        <v>429677</v>
      </c>
      <c r="G48" s="19">
        <v>29431089</v>
      </c>
      <c r="H48" s="19">
        <v>5418</v>
      </c>
      <c r="I48" s="19">
        <v>2201278</v>
      </c>
      <c r="J48" s="19">
        <v>111068880</v>
      </c>
      <c r="K48" s="31">
        <v>2082</v>
      </c>
      <c r="L48" s="19">
        <v>979297</v>
      </c>
      <c r="M48" s="19">
        <v>47924039</v>
      </c>
      <c r="N48" s="19">
        <v>3029</v>
      </c>
      <c r="O48" s="19">
        <v>473934</v>
      </c>
      <c r="P48" s="19">
        <v>14826928</v>
      </c>
      <c r="Q48" s="19">
        <v>399</v>
      </c>
      <c r="R48" s="19">
        <v>12137</v>
      </c>
      <c r="S48" s="19">
        <v>148005</v>
      </c>
    </row>
    <row r="49" spans="1:19" ht="15" customHeight="1">
      <c r="A49" s="6" t="s">
        <v>40</v>
      </c>
      <c r="B49" s="19">
        <v>6944</v>
      </c>
      <c r="C49" s="19">
        <v>1841732</v>
      </c>
      <c r="D49" s="19">
        <v>61583752</v>
      </c>
      <c r="E49" s="19">
        <v>28</v>
      </c>
      <c r="F49" s="19">
        <v>67361</v>
      </c>
      <c r="G49" s="19">
        <v>3689296</v>
      </c>
      <c r="H49" s="19">
        <v>1911</v>
      </c>
      <c r="I49" s="19">
        <v>557990</v>
      </c>
      <c r="J49" s="19">
        <v>26468940</v>
      </c>
      <c r="K49" s="31">
        <v>2986</v>
      </c>
      <c r="L49" s="19">
        <v>966566</v>
      </c>
      <c r="M49" s="19">
        <v>26639005</v>
      </c>
      <c r="N49" s="19">
        <v>1645</v>
      </c>
      <c r="O49" s="19">
        <v>239915</v>
      </c>
      <c r="P49" s="19">
        <v>4665037</v>
      </c>
      <c r="Q49" s="19">
        <v>372</v>
      </c>
      <c r="R49" s="19">
        <v>9871</v>
      </c>
      <c r="S49" s="19">
        <v>121173</v>
      </c>
    </row>
    <row r="50" spans="1:19" ht="15" customHeight="1">
      <c r="A50" s="6" t="s">
        <v>41</v>
      </c>
      <c r="B50" s="19">
        <v>8438</v>
      </c>
      <c r="C50" s="19">
        <v>2016192</v>
      </c>
      <c r="D50" s="19">
        <v>77687583</v>
      </c>
      <c r="E50" s="19">
        <v>4</v>
      </c>
      <c r="F50" s="19">
        <v>31958</v>
      </c>
      <c r="G50" s="19">
        <v>2308048</v>
      </c>
      <c r="H50" s="19">
        <v>1350</v>
      </c>
      <c r="I50" s="19">
        <v>506093</v>
      </c>
      <c r="J50" s="19">
        <v>26111542</v>
      </c>
      <c r="K50" s="31">
        <v>3024</v>
      </c>
      <c r="L50" s="19">
        <v>977098</v>
      </c>
      <c r="M50" s="19">
        <v>33851808</v>
      </c>
      <c r="N50" s="19">
        <v>3661</v>
      </c>
      <c r="O50" s="19">
        <v>489985</v>
      </c>
      <c r="P50" s="19">
        <v>15311189</v>
      </c>
      <c r="Q50" s="19">
        <v>399</v>
      </c>
      <c r="R50" s="19">
        <v>11058</v>
      </c>
      <c r="S50" s="19">
        <v>104996</v>
      </c>
    </row>
    <row r="51" spans="1:19" ht="15" customHeight="1">
      <c r="A51" s="6" t="s">
        <v>42</v>
      </c>
      <c r="B51" s="19">
        <v>14790</v>
      </c>
      <c r="C51" s="19">
        <v>4315941</v>
      </c>
      <c r="D51" s="19">
        <v>184759673</v>
      </c>
      <c r="E51" s="19">
        <v>56</v>
      </c>
      <c r="F51" s="19">
        <v>331914</v>
      </c>
      <c r="G51" s="19">
        <v>19546172</v>
      </c>
      <c r="H51" s="19">
        <v>7261</v>
      </c>
      <c r="I51" s="19">
        <v>1308785</v>
      </c>
      <c r="J51" s="19">
        <v>65216231</v>
      </c>
      <c r="K51" s="31">
        <v>5204</v>
      </c>
      <c r="L51" s="19">
        <v>2380289</v>
      </c>
      <c r="M51" s="19">
        <v>93885443</v>
      </c>
      <c r="N51" s="19">
        <v>1797</v>
      </c>
      <c r="O51" s="19">
        <v>281925</v>
      </c>
      <c r="P51" s="19">
        <v>5927944</v>
      </c>
      <c r="Q51" s="19">
        <v>472</v>
      </c>
      <c r="R51" s="19">
        <v>13028</v>
      </c>
      <c r="S51" s="19">
        <v>183883</v>
      </c>
    </row>
    <row r="52" spans="1:19" ht="15" customHeight="1">
      <c r="A52" s="6" t="s">
        <v>43</v>
      </c>
      <c r="B52" s="19">
        <v>10883</v>
      </c>
      <c r="C52" s="19">
        <v>3745104</v>
      </c>
      <c r="D52" s="19">
        <v>142320119</v>
      </c>
      <c r="E52" s="19">
        <v>41</v>
      </c>
      <c r="F52" s="19">
        <v>235841</v>
      </c>
      <c r="G52" s="19">
        <v>12980978</v>
      </c>
      <c r="H52" s="19">
        <v>3110</v>
      </c>
      <c r="I52" s="19">
        <v>959708</v>
      </c>
      <c r="J52" s="19">
        <v>49671068</v>
      </c>
      <c r="K52" s="31">
        <v>5204</v>
      </c>
      <c r="L52" s="19">
        <v>2281418</v>
      </c>
      <c r="M52" s="19">
        <v>74171008</v>
      </c>
      <c r="N52" s="19">
        <v>1957</v>
      </c>
      <c r="O52" s="19">
        <v>255286</v>
      </c>
      <c r="P52" s="19">
        <v>5296365</v>
      </c>
      <c r="Q52" s="19">
        <v>571</v>
      </c>
      <c r="R52" s="19">
        <v>12851</v>
      </c>
      <c r="S52" s="19">
        <v>200700</v>
      </c>
    </row>
    <row r="53" spans="1:19" ht="15" customHeight="1">
      <c r="A53" s="6"/>
      <c r="B53" s="19"/>
      <c r="C53" s="19"/>
      <c r="D53" s="19"/>
      <c r="E53" s="19"/>
      <c r="F53" s="19"/>
      <c r="G53" s="19"/>
      <c r="H53" s="19"/>
      <c r="I53" s="19"/>
      <c r="J53" s="19"/>
      <c r="K53" s="31"/>
      <c r="L53" s="19"/>
      <c r="M53" s="19"/>
      <c r="N53" s="19"/>
      <c r="O53" s="19"/>
      <c r="P53" s="19"/>
      <c r="Q53" s="19"/>
      <c r="R53" s="19"/>
      <c r="S53" s="19"/>
    </row>
    <row r="54" spans="1:19" ht="15" customHeight="1">
      <c r="A54" s="6" t="s">
        <v>44</v>
      </c>
      <c r="B54" s="19">
        <v>4834</v>
      </c>
      <c r="C54" s="19">
        <v>1778903</v>
      </c>
      <c r="D54" s="19">
        <v>75204034</v>
      </c>
      <c r="E54" s="19">
        <v>37</v>
      </c>
      <c r="F54" s="19">
        <v>150709</v>
      </c>
      <c r="G54" s="19">
        <v>8699624</v>
      </c>
      <c r="H54" s="19">
        <v>1063</v>
      </c>
      <c r="I54" s="19">
        <v>654869</v>
      </c>
      <c r="J54" s="19">
        <v>35463156</v>
      </c>
      <c r="K54" s="31">
        <v>1782</v>
      </c>
      <c r="L54" s="19">
        <v>724559</v>
      </c>
      <c r="M54" s="19">
        <v>24677162</v>
      </c>
      <c r="N54" s="19">
        <v>1671</v>
      </c>
      <c r="O54" s="19">
        <v>238774</v>
      </c>
      <c r="P54" s="19">
        <v>6158948</v>
      </c>
      <c r="Q54" s="19">
        <v>281</v>
      </c>
      <c r="R54" s="19">
        <v>9992</v>
      </c>
      <c r="S54" s="19">
        <v>205144</v>
      </c>
    </row>
    <row r="55" spans="1:19" ht="15" customHeight="1">
      <c r="A55" s="6" t="s">
        <v>45</v>
      </c>
      <c r="B55" s="19">
        <v>4460</v>
      </c>
      <c r="C55" s="19">
        <v>1375360</v>
      </c>
      <c r="D55" s="19">
        <v>57261728</v>
      </c>
      <c r="E55" s="19">
        <v>19</v>
      </c>
      <c r="F55" s="19">
        <v>72472</v>
      </c>
      <c r="G55" s="19">
        <v>5249288</v>
      </c>
      <c r="H55" s="19">
        <v>1076</v>
      </c>
      <c r="I55" s="19">
        <v>461944</v>
      </c>
      <c r="J55" s="19">
        <v>23133037</v>
      </c>
      <c r="K55" s="31">
        <v>1781</v>
      </c>
      <c r="L55" s="19">
        <v>632582</v>
      </c>
      <c r="M55" s="19">
        <v>23489795</v>
      </c>
      <c r="N55" s="19">
        <v>1341</v>
      </c>
      <c r="O55" s="19">
        <v>202720</v>
      </c>
      <c r="P55" s="19">
        <v>5337971</v>
      </c>
      <c r="Q55" s="19">
        <v>243</v>
      </c>
      <c r="R55" s="19">
        <v>5642</v>
      </c>
      <c r="S55" s="19">
        <v>51637</v>
      </c>
    </row>
    <row r="56" spans="1:19" ht="15" customHeight="1">
      <c r="A56" s="6" t="s">
        <v>46</v>
      </c>
      <c r="B56" s="19">
        <v>69715</v>
      </c>
      <c r="C56" s="19">
        <v>18461374</v>
      </c>
      <c r="D56" s="19">
        <v>718751931</v>
      </c>
      <c r="E56" s="19">
        <v>364</v>
      </c>
      <c r="F56" s="19">
        <v>1616110</v>
      </c>
      <c r="G56" s="19">
        <v>100854307</v>
      </c>
      <c r="H56" s="19">
        <v>13858</v>
      </c>
      <c r="I56" s="19">
        <v>3875629</v>
      </c>
      <c r="J56" s="19">
        <v>197463667</v>
      </c>
      <c r="K56" s="31">
        <v>43124</v>
      </c>
      <c r="L56" s="19">
        <v>11458064</v>
      </c>
      <c r="M56" s="19">
        <v>392529856</v>
      </c>
      <c r="N56" s="19">
        <v>10231</v>
      </c>
      <c r="O56" s="19">
        <v>1451510</v>
      </c>
      <c r="P56" s="19">
        <v>27005495</v>
      </c>
      <c r="Q56" s="19">
        <v>2137</v>
      </c>
      <c r="R56" s="19">
        <v>60060</v>
      </c>
      <c r="S56" s="19">
        <v>898570</v>
      </c>
    </row>
    <row r="57" spans="1:19" ht="15" customHeight="1">
      <c r="A57" s="6" t="s">
        <v>47</v>
      </c>
      <c r="B57" s="19">
        <v>5934</v>
      </c>
      <c r="C57" s="19">
        <v>1968351</v>
      </c>
      <c r="D57" s="19">
        <v>83718590</v>
      </c>
      <c r="E57" s="19">
        <v>33</v>
      </c>
      <c r="F57" s="19">
        <v>204527</v>
      </c>
      <c r="G57" s="19">
        <v>9259922</v>
      </c>
      <c r="H57" s="19">
        <v>1126</v>
      </c>
      <c r="I57" s="19">
        <v>431393</v>
      </c>
      <c r="J57" s="19">
        <v>18854767</v>
      </c>
      <c r="K57" s="31">
        <v>2029</v>
      </c>
      <c r="L57" s="19">
        <v>1031208</v>
      </c>
      <c r="M57" s="19">
        <v>49383571</v>
      </c>
      <c r="N57" s="19">
        <v>2191</v>
      </c>
      <c r="O57" s="19">
        <v>265911</v>
      </c>
      <c r="P57" s="19">
        <v>5922612</v>
      </c>
      <c r="Q57" s="19">
        <v>555</v>
      </c>
      <c r="R57" s="19">
        <v>35312</v>
      </c>
      <c r="S57" s="19">
        <v>297718</v>
      </c>
    </row>
    <row r="58" spans="1:19" ht="15" customHeight="1">
      <c r="A58" s="6" t="s">
        <v>48</v>
      </c>
      <c r="B58" s="19">
        <v>3847</v>
      </c>
      <c r="C58" s="19">
        <v>1147978</v>
      </c>
      <c r="D58" s="19">
        <v>56602860</v>
      </c>
      <c r="E58" s="19">
        <v>9</v>
      </c>
      <c r="F58" s="19">
        <v>59749</v>
      </c>
      <c r="G58" s="19">
        <v>3157154</v>
      </c>
      <c r="H58" s="19">
        <v>660</v>
      </c>
      <c r="I58" s="19">
        <v>352800</v>
      </c>
      <c r="J58" s="19">
        <v>24125423</v>
      </c>
      <c r="K58" s="31">
        <v>1257</v>
      </c>
      <c r="L58" s="19">
        <v>437191</v>
      </c>
      <c r="M58" s="19">
        <v>18176591</v>
      </c>
      <c r="N58" s="19">
        <v>1594</v>
      </c>
      <c r="O58" s="19">
        <v>288745</v>
      </c>
      <c r="P58" s="19">
        <v>10992580</v>
      </c>
      <c r="Q58" s="19">
        <v>327</v>
      </c>
      <c r="R58" s="19">
        <v>9493</v>
      </c>
      <c r="S58" s="19">
        <v>151112</v>
      </c>
    </row>
    <row r="59" spans="1:19" ht="15" customHeight="1">
      <c r="A59" s="6"/>
      <c r="B59" s="19"/>
      <c r="C59" s="19"/>
      <c r="D59" s="19"/>
      <c r="E59" s="19"/>
      <c r="F59" s="19"/>
      <c r="G59" s="19"/>
      <c r="H59" s="19"/>
      <c r="I59" s="19"/>
      <c r="J59" s="19"/>
      <c r="K59" s="31"/>
      <c r="L59" s="19"/>
      <c r="M59" s="19"/>
      <c r="N59" s="19"/>
      <c r="O59" s="19"/>
      <c r="P59" s="19"/>
      <c r="Q59" s="19"/>
      <c r="R59" s="19"/>
      <c r="S59" s="19"/>
    </row>
    <row r="60" spans="1:19" ht="15" customHeight="1">
      <c r="A60" s="6" t="s">
        <v>49</v>
      </c>
      <c r="B60" s="19">
        <v>8991</v>
      </c>
      <c r="C60" s="19">
        <v>1401378</v>
      </c>
      <c r="D60" s="19">
        <v>60470429</v>
      </c>
      <c r="E60" s="19">
        <v>14</v>
      </c>
      <c r="F60" s="19">
        <v>2000</v>
      </c>
      <c r="G60" s="19">
        <v>68190</v>
      </c>
      <c r="H60" s="19">
        <v>3859</v>
      </c>
      <c r="I60" s="19">
        <v>550569</v>
      </c>
      <c r="J60" s="19">
        <v>30418838</v>
      </c>
      <c r="K60" s="31">
        <v>1535</v>
      </c>
      <c r="L60" s="19">
        <v>491668</v>
      </c>
      <c r="M60" s="19">
        <v>18967620</v>
      </c>
      <c r="N60" s="19">
        <v>3065</v>
      </c>
      <c r="O60" s="19">
        <v>347481</v>
      </c>
      <c r="P60" s="19">
        <v>10870951</v>
      </c>
      <c r="Q60" s="19">
        <v>517</v>
      </c>
      <c r="R60" s="19">
        <v>9635</v>
      </c>
      <c r="S60" s="19">
        <v>144557</v>
      </c>
    </row>
    <row r="61" spans="1:19" ht="15" customHeight="1">
      <c r="A61" s="6" t="s">
        <v>50</v>
      </c>
      <c r="B61" s="19">
        <v>4639</v>
      </c>
      <c r="C61" s="19">
        <v>1400864</v>
      </c>
      <c r="D61" s="19">
        <v>59311858</v>
      </c>
      <c r="E61" s="19">
        <v>24</v>
      </c>
      <c r="F61" s="19">
        <v>205288</v>
      </c>
      <c r="G61" s="19">
        <v>11559993</v>
      </c>
      <c r="H61" s="19">
        <v>1182</v>
      </c>
      <c r="I61" s="19">
        <v>506708</v>
      </c>
      <c r="J61" s="19">
        <v>26377746</v>
      </c>
      <c r="K61" s="31">
        <v>1189</v>
      </c>
      <c r="L61" s="19">
        <v>413008</v>
      </c>
      <c r="M61" s="19">
        <v>14111918</v>
      </c>
      <c r="N61" s="19">
        <v>1921</v>
      </c>
      <c r="O61" s="19">
        <v>267680</v>
      </c>
      <c r="P61" s="19">
        <v>7169735</v>
      </c>
      <c r="Q61" s="19">
        <v>323</v>
      </c>
      <c r="R61" s="19">
        <v>8180</v>
      </c>
      <c r="S61" s="19">
        <v>92466</v>
      </c>
    </row>
    <row r="62" spans="1:19" ht="15" customHeight="1">
      <c r="A62" s="6" t="s">
        <v>51</v>
      </c>
      <c r="B62" s="19">
        <v>7976</v>
      </c>
      <c r="C62" s="19">
        <v>1167850</v>
      </c>
      <c r="D62" s="19">
        <v>35801614</v>
      </c>
      <c r="E62" s="19">
        <v>17</v>
      </c>
      <c r="F62" s="19">
        <v>19963</v>
      </c>
      <c r="G62" s="19">
        <v>793751</v>
      </c>
      <c r="H62" s="19">
        <v>1663</v>
      </c>
      <c r="I62" s="19">
        <v>230034</v>
      </c>
      <c r="J62" s="19">
        <v>10196800</v>
      </c>
      <c r="K62" s="31">
        <v>1462</v>
      </c>
      <c r="L62" s="19">
        <v>387751</v>
      </c>
      <c r="M62" s="19">
        <v>12895887</v>
      </c>
      <c r="N62" s="19">
        <v>4379</v>
      </c>
      <c r="O62" s="19">
        <v>499505</v>
      </c>
      <c r="P62" s="19">
        <v>11650287</v>
      </c>
      <c r="Q62" s="19">
        <v>455</v>
      </c>
      <c r="R62" s="19">
        <v>30597</v>
      </c>
      <c r="S62" s="19">
        <v>264889</v>
      </c>
    </row>
    <row r="63" spans="1:19" ht="15" customHeight="1">
      <c r="A63" s="6"/>
      <c r="B63" s="19"/>
      <c r="C63" s="19"/>
      <c r="D63" s="19"/>
      <c r="E63" s="19"/>
      <c r="F63" s="19"/>
      <c r="G63" s="19"/>
      <c r="H63" s="19"/>
      <c r="I63" s="19"/>
      <c r="J63" s="19"/>
      <c r="K63" s="31"/>
      <c r="L63" s="19"/>
      <c r="M63" s="19"/>
      <c r="N63" s="19"/>
      <c r="O63" s="19"/>
      <c r="P63" s="19"/>
      <c r="Q63" s="19"/>
      <c r="R63" s="19"/>
      <c r="S63" s="19"/>
    </row>
    <row r="64" spans="1:19" ht="15" customHeight="1">
      <c r="A64" s="6" t="s">
        <v>52</v>
      </c>
      <c r="B64" s="19">
        <v>1816</v>
      </c>
      <c r="C64" s="19">
        <v>875221</v>
      </c>
      <c r="D64" s="19">
        <v>43165078</v>
      </c>
      <c r="E64" s="19">
        <v>24</v>
      </c>
      <c r="F64" s="19">
        <v>142928</v>
      </c>
      <c r="G64" s="19">
        <v>7482107</v>
      </c>
      <c r="H64" s="19">
        <v>618</v>
      </c>
      <c r="I64" s="19">
        <v>473637</v>
      </c>
      <c r="J64" s="19">
        <v>26120620</v>
      </c>
      <c r="K64" s="31">
        <v>273</v>
      </c>
      <c r="L64" s="19">
        <v>161233</v>
      </c>
      <c r="M64" s="19">
        <v>6965647</v>
      </c>
      <c r="N64" s="19">
        <v>817</v>
      </c>
      <c r="O64" s="19">
        <v>85670</v>
      </c>
      <c r="P64" s="19">
        <v>2318148</v>
      </c>
      <c r="Q64" s="19">
        <v>72</v>
      </c>
      <c r="R64" s="19">
        <v>2006</v>
      </c>
      <c r="S64" s="19">
        <v>26624</v>
      </c>
    </row>
    <row r="65" spans="1:19" ht="15" customHeight="1">
      <c r="A65" s="6" t="s">
        <v>53</v>
      </c>
      <c r="B65" s="19">
        <v>4121</v>
      </c>
      <c r="C65" s="19">
        <v>388484</v>
      </c>
      <c r="D65" s="19">
        <v>12080485</v>
      </c>
      <c r="E65" s="19">
        <v>9</v>
      </c>
      <c r="F65" s="19">
        <v>20751</v>
      </c>
      <c r="G65" s="19">
        <v>1217190</v>
      </c>
      <c r="H65" s="19">
        <v>1312</v>
      </c>
      <c r="I65" s="19">
        <v>50086</v>
      </c>
      <c r="J65" s="19">
        <v>1539997</v>
      </c>
      <c r="K65" s="31">
        <v>302</v>
      </c>
      <c r="L65" s="19">
        <v>41463</v>
      </c>
      <c r="M65" s="19">
        <v>1513009</v>
      </c>
      <c r="N65" s="19">
        <v>2409</v>
      </c>
      <c r="O65" s="19">
        <v>274484</v>
      </c>
      <c r="P65" s="19">
        <v>7786368</v>
      </c>
      <c r="Q65" s="19">
        <v>89</v>
      </c>
      <c r="R65" s="19">
        <v>1700</v>
      </c>
      <c r="S65" s="19">
        <v>23921</v>
      </c>
    </row>
    <row r="66" spans="1:19" ht="15" customHeight="1">
      <c r="A66" s="6" t="s">
        <v>54</v>
      </c>
      <c r="B66" s="19">
        <v>1903</v>
      </c>
      <c r="C66" s="19">
        <v>262777</v>
      </c>
      <c r="D66" s="19">
        <v>8047813</v>
      </c>
      <c r="E66" s="29">
        <v>0</v>
      </c>
      <c r="F66" s="29">
        <v>0</v>
      </c>
      <c r="G66" s="29">
        <v>0</v>
      </c>
      <c r="H66" s="19">
        <v>130</v>
      </c>
      <c r="I66" s="19">
        <v>41809</v>
      </c>
      <c r="J66" s="19">
        <v>2806456</v>
      </c>
      <c r="K66" s="31">
        <v>518</v>
      </c>
      <c r="L66" s="19">
        <v>121982</v>
      </c>
      <c r="M66" s="19">
        <v>3592792</v>
      </c>
      <c r="N66" s="19">
        <v>1033</v>
      </c>
      <c r="O66" s="19">
        <v>91761</v>
      </c>
      <c r="P66" s="19">
        <v>1563844</v>
      </c>
      <c r="Q66" s="19">
        <v>222</v>
      </c>
      <c r="R66" s="19">
        <v>7225</v>
      </c>
      <c r="S66" s="19">
        <v>84721</v>
      </c>
    </row>
    <row r="67" spans="1:19" ht="15" customHeight="1">
      <c r="A67" s="6" t="s">
        <v>55</v>
      </c>
      <c r="B67" s="19">
        <v>2569</v>
      </c>
      <c r="C67" s="19">
        <v>742268</v>
      </c>
      <c r="D67" s="19">
        <v>18664498</v>
      </c>
      <c r="E67" s="19">
        <v>9</v>
      </c>
      <c r="F67" s="19">
        <v>4015</v>
      </c>
      <c r="G67" s="19">
        <v>125894</v>
      </c>
      <c r="H67" s="19">
        <v>281</v>
      </c>
      <c r="I67" s="19">
        <v>96022</v>
      </c>
      <c r="J67" s="19">
        <v>4384663</v>
      </c>
      <c r="K67" s="31">
        <v>1425</v>
      </c>
      <c r="L67" s="19">
        <v>550538</v>
      </c>
      <c r="M67" s="19">
        <v>12260429</v>
      </c>
      <c r="N67" s="19">
        <v>721</v>
      </c>
      <c r="O67" s="19">
        <v>86305</v>
      </c>
      <c r="P67" s="19">
        <v>1851408</v>
      </c>
      <c r="Q67" s="19">
        <v>133</v>
      </c>
      <c r="R67" s="19">
        <v>5388</v>
      </c>
      <c r="S67" s="19">
        <v>42104</v>
      </c>
    </row>
    <row r="68" spans="1:19" ht="15" customHeight="1">
      <c r="A68" s="6" t="s">
        <v>56</v>
      </c>
      <c r="B68" s="19">
        <v>4607</v>
      </c>
      <c r="C68" s="19">
        <v>818513</v>
      </c>
      <c r="D68" s="19">
        <v>28842211</v>
      </c>
      <c r="E68" s="19">
        <v>3</v>
      </c>
      <c r="F68" s="19">
        <v>22402</v>
      </c>
      <c r="G68" s="19">
        <v>1588158</v>
      </c>
      <c r="H68" s="19">
        <v>913</v>
      </c>
      <c r="I68" s="19">
        <v>210277</v>
      </c>
      <c r="J68" s="19">
        <v>11550176</v>
      </c>
      <c r="K68" s="31">
        <v>1150</v>
      </c>
      <c r="L68" s="19">
        <v>280581</v>
      </c>
      <c r="M68" s="19">
        <v>9432842</v>
      </c>
      <c r="N68" s="19">
        <v>2402</v>
      </c>
      <c r="O68" s="19">
        <v>300804</v>
      </c>
      <c r="P68" s="19">
        <v>6213375</v>
      </c>
      <c r="Q68" s="19">
        <v>139</v>
      </c>
      <c r="R68" s="19">
        <v>4449</v>
      </c>
      <c r="S68" s="19">
        <v>57660</v>
      </c>
    </row>
    <row r="69" spans="1:19" ht="15" customHeight="1">
      <c r="A69" s="6"/>
      <c r="B69" s="19"/>
      <c r="C69" s="19"/>
      <c r="D69" s="19"/>
      <c r="E69" s="19"/>
      <c r="F69" s="19"/>
      <c r="G69" s="19"/>
      <c r="H69" s="19"/>
      <c r="I69" s="19"/>
      <c r="J69" s="19"/>
      <c r="K69" s="31"/>
      <c r="L69" s="19"/>
      <c r="M69" s="19"/>
      <c r="N69" s="19"/>
      <c r="O69" s="19"/>
      <c r="P69" s="19"/>
      <c r="Q69" s="19"/>
      <c r="R69" s="19"/>
      <c r="S69" s="19"/>
    </row>
    <row r="70" spans="1:19" ht="15" customHeight="1">
      <c r="A70" s="6" t="s">
        <v>57</v>
      </c>
      <c r="B70" s="19">
        <v>888</v>
      </c>
      <c r="C70" s="19">
        <v>455958</v>
      </c>
      <c r="D70" s="19">
        <v>51402129</v>
      </c>
      <c r="E70" s="19">
        <v>5</v>
      </c>
      <c r="F70" s="19">
        <v>65294</v>
      </c>
      <c r="G70" s="19">
        <v>6174548</v>
      </c>
      <c r="H70" s="19">
        <v>88</v>
      </c>
      <c r="I70" s="19">
        <v>24010</v>
      </c>
      <c r="J70" s="19">
        <v>1379129</v>
      </c>
      <c r="K70" s="31">
        <v>380</v>
      </c>
      <c r="L70" s="19">
        <v>327713</v>
      </c>
      <c r="M70" s="19">
        <v>43033174</v>
      </c>
      <c r="N70" s="19">
        <v>363</v>
      </c>
      <c r="O70" s="19">
        <v>36769</v>
      </c>
      <c r="P70" s="19">
        <v>797276</v>
      </c>
      <c r="Q70" s="19">
        <v>52</v>
      </c>
      <c r="R70" s="19">
        <v>2172</v>
      </c>
      <c r="S70" s="19">
        <v>18002</v>
      </c>
    </row>
    <row r="71" spans="1:19" ht="15" customHeight="1">
      <c r="A71" s="6" t="s">
        <v>58</v>
      </c>
      <c r="B71" s="19">
        <v>3348</v>
      </c>
      <c r="C71" s="19">
        <v>484699</v>
      </c>
      <c r="D71" s="19">
        <v>18446244</v>
      </c>
      <c r="E71" s="19">
        <v>18</v>
      </c>
      <c r="F71" s="19">
        <v>21515</v>
      </c>
      <c r="G71" s="19">
        <v>1395957</v>
      </c>
      <c r="H71" s="19">
        <v>586</v>
      </c>
      <c r="I71" s="19">
        <v>96531</v>
      </c>
      <c r="J71" s="19">
        <v>4981213</v>
      </c>
      <c r="K71" s="31">
        <v>670</v>
      </c>
      <c r="L71" s="19">
        <v>187698</v>
      </c>
      <c r="M71" s="19">
        <v>7475863</v>
      </c>
      <c r="N71" s="19">
        <v>1586</v>
      </c>
      <c r="O71" s="19">
        <v>154548</v>
      </c>
      <c r="P71" s="19">
        <v>4305455</v>
      </c>
      <c r="Q71" s="19">
        <v>487</v>
      </c>
      <c r="R71" s="19">
        <v>24390</v>
      </c>
      <c r="S71" s="19">
        <v>287347</v>
      </c>
    </row>
    <row r="72" spans="1:19" ht="15" customHeight="1">
      <c r="A72" s="6" t="s">
        <v>59</v>
      </c>
      <c r="B72" s="19">
        <v>1405</v>
      </c>
      <c r="C72" s="19">
        <v>216026</v>
      </c>
      <c r="D72" s="19">
        <v>7515518</v>
      </c>
      <c r="E72" s="19">
        <v>2</v>
      </c>
      <c r="F72" s="19">
        <v>472</v>
      </c>
      <c r="G72" s="19">
        <v>10218</v>
      </c>
      <c r="H72" s="19">
        <v>299</v>
      </c>
      <c r="I72" s="19">
        <v>38795</v>
      </c>
      <c r="J72" s="19">
        <v>2030215</v>
      </c>
      <c r="K72" s="31">
        <v>397</v>
      </c>
      <c r="L72" s="19">
        <v>85079</v>
      </c>
      <c r="M72" s="19">
        <v>2864807</v>
      </c>
      <c r="N72" s="19">
        <v>607</v>
      </c>
      <c r="O72" s="19">
        <v>87426</v>
      </c>
      <c r="P72" s="19">
        <v>2589234</v>
      </c>
      <c r="Q72" s="19">
        <v>95</v>
      </c>
      <c r="R72" s="19">
        <v>2390</v>
      </c>
      <c r="S72" s="19">
        <v>8691</v>
      </c>
    </row>
    <row r="73" spans="1:19" ht="15" customHeight="1">
      <c r="A73" s="6" t="s">
        <v>60</v>
      </c>
      <c r="B73" s="19">
        <v>2985</v>
      </c>
      <c r="C73" s="19">
        <v>347557</v>
      </c>
      <c r="D73" s="19">
        <v>9026297</v>
      </c>
      <c r="E73" s="29">
        <v>0</v>
      </c>
      <c r="F73" s="29">
        <v>0</v>
      </c>
      <c r="G73" s="29">
        <v>0</v>
      </c>
      <c r="H73" s="19">
        <v>535</v>
      </c>
      <c r="I73" s="19">
        <v>37373</v>
      </c>
      <c r="J73" s="19">
        <v>1630173</v>
      </c>
      <c r="K73" s="31">
        <v>777</v>
      </c>
      <c r="L73" s="19">
        <v>171648</v>
      </c>
      <c r="M73" s="19">
        <v>4764417</v>
      </c>
      <c r="N73" s="19">
        <v>1246</v>
      </c>
      <c r="O73" s="19">
        <v>129083</v>
      </c>
      <c r="P73" s="19">
        <v>2533993</v>
      </c>
      <c r="Q73" s="19">
        <v>427</v>
      </c>
      <c r="R73" s="19">
        <v>9453</v>
      </c>
      <c r="S73" s="19">
        <v>97714</v>
      </c>
    </row>
    <row r="74" spans="1:19" ht="15" customHeight="1">
      <c r="A74" s="6" t="s">
        <v>61</v>
      </c>
      <c r="B74" s="19">
        <v>1109</v>
      </c>
      <c r="C74" s="19">
        <v>188517</v>
      </c>
      <c r="D74" s="19">
        <v>5553916</v>
      </c>
      <c r="E74" s="22">
        <v>5</v>
      </c>
      <c r="F74" s="22">
        <v>7232</v>
      </c>
      <c r="G74" s="22">
        <v>1098693</v>
      </c>
      <c r="H74" s="19">
        <v>97</v>
      </c>
      <c r="I74" s="19">
        <v>10182</v>
      </c>
      <c r="J74" s="19">
        <v>383100</v>
      </c>
      <c r="K74" s="31">
        <v>209</v>
      </c>
      <c r="L74" s="19">
        <v>92478</v>
      </c>
      <c r="M74" s="19">
        <v>2807038</v>
      </c>
      <c r="N74" s="19">
        <v>707</v>
      </c>
      <c r="O74" s="19">
        <v>75663</v>
      </c>
      <c r="P74" s="19">
        <v>1226690</v>
      </c>
      <c r="Q74" s="19">
        <v>91</v>
      </c>
      <c r="R74" s="19">
        <v>2962</v>
      </c>
      <c r="S74" s="19">
        <v>38395</v>
      </c>
    </row>
    <row r="75" spans="1:19" ht="6" customHeight="1">
      <c r="A75" s="4"/>
      <c r="B75" s="9"/>
      <c r="C75" s="9"/>
      <c r="D75" s="9"/>
      <c r="E75" s="9"/>
      <c r="F75" s="9"/>
      <c r="G75" s="9"/>
      <c r="H75" s="9"/>
      <c r="I75" s="9"/>
      <c r="J75" s="9"/>
      <c r="K75" s="9"/>
      <c r="L75" s="9"/>
      <c r="M75" s="9"/>
      <c r="N75" s="9"/>
      <c r="O75" s="9"/>
      <c r="P75" s="9"/>
      <c r="Q75" s="9"/>
      <c r="R75" s="9"/>
      <c r="S75" s="9"/>
    </row>
    <row r="76" spans="1:19" ht="19.5" customHeight="1">
      <c r="A76" s="10" t="s">
        <v>70</v>
      </c>
      <c r="B76" s="19"/>
      <c r="C76" s="19"/>
      <c r="D76" s="19"/>
      <c r="E76" s="19"/>
      <c r="F76" s="19"/>
      <c r="G76" s="19"/>
      <c r="H76" s="19"/>
      <c r="I76" s="19"/>
      <c r="J76" s="19"/>
      <c r="K76" s="31"/>
      <c r="L76" s="19"/>
      <c r="M76" s="19"/>
      <c r="N76" s="19"/>
      <c r="O76" s="19"/>
      <c r="P76" s="19"/>
      <c r="Q76" s="19"/>
      <c r="R76" s="19"/>
      <c r="S76" s="19"/>
    </row>
    <row r="77" spans="2:19" ht="13.5">
      <c r="B77" s="19"/>
      <c r="C77" s="19"/>
      <c r="D77" s="19"/>
      <c r="E77" s="19"/>
      <c r="F77" s="19"/>
      <c r="G77" s="19"/>
      <c r="H77" s="19"/>
      <c r="I77" s="19"/>
      <c r="J77" s="19"/>
      <c r="K77" s="31"/>
      <c r="L77" s="19"/>
      <c r="M77" s="19"/>
      <c r="N77" s="19"/>
      <c r="O77" s="19"/>
      <c r="P77" s="19"/>
      <c r="Q77" s="19"/>
      <c r="R77" s="19"/>
      <c r="S77" s="19"/>
    </row>
    <row r="78" spans="2:19" ht="13.5">
      <c r="B78" s="19"/>
      <c r="C78" s="19"/>
      <c r="D78" s="19"/>
      <c r="E78" s="19"/>
      <c r="F78" s="19"/>
      <c r="G78" s="19"/>
      <c r="H78" s="19"/>
      <c r="I78" s="19"/>
      <c r="J78" s="19"/>
      <c r="K78" s="31"/>
      <c r="L78" s="19"/>
      <c r="M78" s="19"/>
      <c r="N78" s="19"/>
      <c r="O78" s="19"/>
      <c r="P78" s="19"/>
      <c r="Q78" s="19"/>
      <c r="R78" s="19"/>
      <c r="S78" s="19"/>
    </row>
    <row r="79" spans="2:19" ht="13.5">
      <c r="B79" s="19"/>
      <c r="C79" s="19"/>
      <c r="D79" s="19"/>
      <c r="E79" s="19"/>
      <c r="F79" s="19"/>
      <c r="G79" s="19"/>
      <c r="H79" s="19"/>
      <c r="I79" s="19"/>
      <c r="J79" s="19"/>
      <c r="K79" s="31"/>
      <c r="L79" s="19"/>
      <c r="M79" s="19"/>
      <c r="N79" s="19"/>
      <c r="O79" s="19"/>
      <c r="P79" s="19"/>
      <c r="Q79" s="19"/>
      <c r="R79" s="19"/>
      <c r="S79" s="19"/>
    </row>
    <row r="80" spans="2:19" ht="13.5">
      <c r="B80" s="19"/>
      <c r="C80" s="19"/>
      <c r="D80" s="19"/>
      <c r="E80" s="22"/>
      <c r="F80" s="22"/>
      <c r="G80" s="22"/>
      <c r="H80" s="19"/>
      <c r="I80" s="19"/>
      <c r="J80" s="19"/>
      <c r="K80" s="31"/>
      <c r="L80" s="19"/>
      <c r="M80" s="19"/>
      <c r="N80" s="19"/>
      <c r="O80" s="19"/>
      <c r="P80" s="19"/>
      <c r="Q80" s="19"/>
      <c r="R80" s="19"/>
      <c r="S80" s="19"/>
    </row>
    <row r="81" spans="2:19" ht="13.5">
      <c r="B81" s="19"/>
      <c r="C81" s="19"/>
      <c r="D81" s="19"/>
      <c r="E81" s="19"/>
      <c r="F81" s="19"/>
      <c r="G81" s="19"/>
      <c r="H81" s="19"/>
      <c r="I81" s="19"/>
      <c r="J81" s="19"/>
      <c r="K81" s="31"/>
      <c r="L81" s="19"/>
      <c r="N81" s="19"/>
      <c r="O81" s="19"/>
      <c r="P81" s="19"/>
      <c r="Q81" s="19"/>
      <c r="R81" s="19"/>
      <c r="S81" s="19"/>
    </row>
    <row r="82" spans="2:19" ht="13.5">
      <c r="B82" s="19"/>
      <c r="C82" s="19"/>
      <c r="D82" s="19"/>
      <c r="E82" s="19"/>
      <c r="F82" s="19"/>
      <c r="G82" s="19"/>
      <c r="H82" s="19"/>
      <c r="I82" s="19"/>
      <c r="J82" s="19"/>
      <c r="K82" s="31"/>
      <c r="L82" s="19"/>
      <c r="M82" s="19"/>
      <c r="N82" s="19"/>
      <c r="O82" s="19"/>
      <c r="P82" s="19"/>
      <c r="Q82" s="19"/>
      <c r="R82" s="19"/>
      <c r="S82" s="19"/>
    </row>
  </sheetData>
  <mergeCells count="1">
    <mergeCell ref="A5:A6"/>
  </mergeCells>
  <printOptions/>
  <pageMargins left="0.5905511811023623" right="0.5905511811023623" top="0.5905511811023623" bottom="0.5905511811023623" header="0" footer="0"/>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2006-11-07T05:06:55Z</cp:lastPrinted>
  <dcterms:created xsi:type="dcterms:W3CDTF">2002-03-27T15:00:00Z</dcterms:created>
  <dcterms:modified xsi:type="dcterms:W3CDTF">2007-03-19T04:33:08Z</dcterms:modified>
  <cp:category/>
  <cp:version/>
  <cp:contentType/>
  <cp:contentStatus/>
</cp:coreProperties>
</file>