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n-22-06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<sst xmlns="http://schemas.openxmlformats.org/spreadsheetml/2006/main" count="89" uniqueCount="87">
  <si>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（各年度末現在）</t>
  </si>
  <si>
    <t>市町村</t>
  </si>
  <si>
    <t>総数</t>
  </si>
  <si>
    <t>うち</t>
  </si>
  <si>
    <t>倉  庫</t>
  </si>
  <si>
    <t>地下街</t>
  </si>
  <si>
    <t>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</si>
  <si>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</si>
  <si>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</si>
  <si>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</si>
  <si>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</si>
  <si>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</si>
  <si>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</si>
  <si>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</si>
  <si>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</si>
  <si>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</si>
  <si>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</si>
  <si>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</si>
  <si>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</si>
  <si>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</si>
  <si>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</si>
  <si>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</si>
  <si>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</si>
  <si>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</si>
  <si>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</si>
  <si>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</si>
  <si>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</si>
  <si>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</si>
  <si>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</si>
  <si>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</si>
  <si>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</si>
  <si>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</si>
  <si>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</si>
  <si>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</si>
  <si>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</si>
  <si>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</si>
  <si>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</si>
  <si>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</si>
  <si>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</si>
  <si>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</si>
  <si>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</si>
  <si>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</si>
  <si>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</si>
  <si>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</si>
  <si>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</si>
  <si>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</si>
  <si>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</si>
  <si>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</si>
  <si>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</si>
  <si>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</si>
  <si>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</si>
  <si>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</si>
  <si>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</si>
  <si>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</si>
  <si>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</si>
  <si>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</si>
  <si>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</si>
  <si>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</si>
  <si>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市   町   村   別   防 </t>
  </si>
  <si>
    <t xml:space="preserve"> 火   対   象   物   数</t>
  </si>
  <si>
    <t>劇   場   映画館    演芸場    観覧場    公会堂    集会場</t>
  </si>
  <si>
    <t>待   合   料理店    飲食店</t>
  </si>
  <si>
    <t>百貨店  マーケットその他の物販店舗又は展示場</t>
  </si>
  <si>
    <t>旅   館   ホテル    宿泊所    寄宿舎    下   宿   共同住宅</t>
  </si>
  <si>
    <t>病院      診療所    助産所    福祉施設   養護施設等</t>
  </si>
  <si>
    <t>小中学校  高等学校  大学      各種学校</t>
  </si>
  <si>
    <t>公   衆   浴   場</t>
  </si>
  <si>
    <t>車両の    停車場    船舶又は  航空機の  発着場</t>
  </si>
  <si>
    <t>神   社 寺   院 教会等</t>
  </si>
  <si>
    <t>前各項に   該当しな   い事業場</t>
  </si>
  <si>
    <t>重要文化財  重要有形    民俗文化財  史跡等の    建造物</t>
  </si>
  <si>
    <t>延長50ｍ   以上の   アーケード</t>
  </si>
  <si>
    <t>５階未満</t>
  </si>
  <si>
    <t>地下のみ</t>
  </si>
  <si>
    <t>自動車　車 　庫　駐車場　　航空機　　格納庫</t>
  </si>
  <si>
    <t xml:space="preserve">          第 ６ 表</t>
  </si>
  <si>
    <r>
      <t>ナイトクラブ</t>
    </r>
    <r>
      <rPr>
        <sz val="11"/>
        <rFont val="ＭＳ 明朝"/>
        <family val="1"/>
      </rPr>
      <t xml:space="preserve">キャバレー  カ フェ ー  </t>
    </r>
    <r>
      <rPr>
        <sz val="9"/>
        <rFont val="ＭＳ 明朝"/>
        <family val="1"/>
      </rPr>
      <t>ダンスホール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遊  技  場</t>
    </r>
  </si>
  <si>
    <t>図 書 館    博 物 館    美 術 館</t>
  </si>
  <si>
    <r>
      <t xml:space="preserve">工場・作業場  映画スタジオ  </t>
    </r>
    <r>
      <rPr>
        <sz val="10"/>
        <rFont val="ＭＳ 明朝"/>
        <family val="1"/>
      </rPr>
      <t>テレビスタジオ</t>
    </r>
  </si>
  <si>
    <t>複合用途      防火      対象物</t>
  </si>
  <si>
    <t>５階以上</t>
  </si>
  <si>
    <t>平成１４年度</t>
  </si>
  <si>
    <t xml:space="preserve">    １５</t>
  </si>
  <si>
    <t xml:space="preserve">    １６</t>
  </si>
  <si>
    <t xml:space="preserve">    １７</t>
  </si>
  <si>
    <t>平成１８年度</t>
  </si>
  <si>
    <t xml:space="preserve">  資  料    大阪府総務部危機管理室消防防災課「大阪府消防統計」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</si>
</sst>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,##0_);[Red]\(#,##0\)"/>
    <numFmt numFmtId="179" formatCode="##\ ###\ ##0;;"/>
    <numFmt numFmtId="180" formatCode="##\ ###\ ##0;;&quot;-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0" fontId="4" fillId="0" borderId="0" xfId="21" applyNumberFormat="1" applyFont="1">
      <alignment/>
      <protection/>
    </xf>
    <xf numFmtId="180" fontId="5" fillId="0" borderId="0" xfId="21" applyNumberFormat="1" applyFont="1" applyAlignment="1" quotePrefix="1">
      <alignment horizontal="left" vertical="center"/>
      <protection/>
    </xf>
    <xf numFmtId="180" fontId="6" fillId="0" borderId="0" xfId="21" applyNumberFormat="1" applyFont="1" applyAlignment="1">
      <alignment horizontal="right"/>
      <protection/>
    </xf>
    <xf numFmtId="180" fontId="6" fillId="0" borderId="0" xfId="21" applyNumberFormat="1" applyFont="1" applyAlignment="1">
      <alignment horizontal="left"/>
      <protection/>
    </xf>
    <xf numFmtId="180" fontId="8" fillId="0" borderId="1" xfId="21" applyNumberFormat="1" applyFont="1" applyBorder="1" applyAlignment="1" quotePrefix="1">
      <alignment horizontal="right" vertical="top"/>
      <protection/>
    </xf>
    <xf numFmtId="180" fontId="4" fillId="0" borderId="0" xfId="21" applyNumberFormat="1" applyFont="1" applyBorder="1">
      <alignment/>
      <protection/>
    </xf>
    <xf numFmtId="180" fontId="4" fillId="0" borderId="2" xfId="21" applyNumberFormat="1" applyFont="1" applyBorder="1">
      <alignment/>
      <protection/>
    </xf>
    <xf numFmtId="180" fontId="4" fillId="0" borderId="3" xfId="21" applyNumberFormat="1" applyFont="1" applyBorder="1">
      <alignment/>
      <protection/>
    </xf>
    <xf numFmtId="180" fontId="4" fillId="0" borderId="4" xfId="21" applyNumberFormat="1" applyFont="1" applyBorder="1">
      <alignment/>
      <protection/>
    </xf>
    <xf numFmtId="180" fontId="4" fillId="0" borderId="5" xfId="21" applyNumberFormat="1" applyFont="1" applyBorder="1">
      <alignment/>
      <protection/>
    </xf>
    <xf numFmtId="180" fontId="4" fillId="0" borderId="6" xfId="21" applyNumberFormat="1" applyFont="1" applyBorder="1" applyAlignment="1">
      <alignment horizontal="distributed" vertical="center"/>
      <protection/>
    </xf>
    <xf numFmtId="180" fontId="4" fillId="0" borderId="7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9" xfId="21" applyNumberFormat="1" applyFont="1" applyBorder="1" applyAlignment="1">
      <alignment horizontal="distributed" vertical="center"/>
      <protection/>
    </xf>
    <xf numFmtId="180" fontId="4" fillId="0" borderId="10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left" vertical="center"/>
      <protection/>
    </xf>
    <xf numFmtId="180" fontId="4" fillId="0" borderId="10" xfId="21" applyNumberFormat="1" applyFont="1" applyBorder="1" applyAlignment="1" quotePrefix="1">
      <alignment horizontal="left" vertical="center"/>
      <protection/>
    </xf>
    <xf numFmtId="180" fontId="4" fillId="0" borderId="10" xfId="21" applyNumberFormat="1" applyFont="1" applyBorder="1" applyAlignment="1">
      <alignment horizontal="left" vertical="center"/>
      <protection/>
    </xf>
    <xf numFmtId="180" fontId="4" fillId="0" borderId="8" xfId="21" applyNumberFormat="1" applyFont="1" applyBorder="1" applyAlignment="1">
      <alignment horizontal="distributed" vertical="center"/>
      <protection/>
    </xf>
    <xf numFmtId="180" fontId="4" fillId="0" borderId="11" xfId="21" applyNumberFormat="1" applyFont="1" applyBorder="1" applyAlignment="1">
      <alignment horizontal="distributed" vertical="center"/>
      <protection/>
    </xf>
    <xf numFmtId="180" fontId="4" fillId="0" borderId="11" xfId="21" applyNumberFormat="1" applyFont="1" applyBorder="1" applyAlignment="1">
      <alignment horizontal="distributed" vertical="top" wrapText="1"/>
      <protection/>
    </xf>
    <xf numFmtId="180" fontId="4" fillId="0" borderId="6" xfId="21" applyNumberFormat="1" applyFont="1" applyBorder="1" applyAlignment="1">
      <alignment horizontal="left" vertical="top" wrapText="1"/>
      <protection/>
    </xf>
    <xf numFmtId="180" fontId="4" fillId="0" borderId="11" xfId="21" applyNumberFormat="1" applyFont="1" applyBorder="1" applyAlignment="1">
      <alignment horizontal="distributed" vertical="top" wrapText="1"/>
      <protection/>
    </xf>
    <xf numFmtId="180" fontId="4" fillId="0" borderId="6" xfId="21" applyNumberFormat="1" applyFont="1" applyBorder="1" applyAlignment="1">
      <alignment horizontal="distributed" vertical="top" wrapText="1"/>
      <protection/>
    </xf>
    <xf numFmtId="180" fontId="4" fillId="0" borderId="12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Alignment="1">
      <alignment horizontal="right"/>
      <protection/>
    </xf>
    <xf numFmtId="180" fontId="4" fillId="0" borderId="0" xfId="21" applyNumberFormat="1" applyFont="1" applyFill="1" applyAlignment="1">
      <alignment horizontal="right"/>
      <protection/>
    </xf>
    <xf numFmtId="180" fontId="9" fillId="0" borderId="0" xfId="21" applyNumberFormat="1" applyFont="1" applyFill="1" applyAlignment="1">
      <alignment horizontal="right"/>
      <protection/>
    </xf>
    <xf numFmtId="180" fontId="9" fillId="0" borderId="0" xfId="21" applyNumberFormat="1" applyFont="1" applyAlignment="1">
      <alignment horizontal="right"/>
      <protection/>
    </xf>
    <xf numFmtId="180" fontId="9" fillId="0" borderId="0" xfId="21" applyNumberFormat="1" applyFont="1" applyFill="1">
      <alignment/>
      <protection/>
    </xf>
    <xf numFmtId="180" fontId="9" fillId="0" borderId="0" xfId="21" applyNumberFormat="1" applyFont="1">
      <alignment/>
      <protection/>
    </xf>
    <xf numFmtId="180" fontId="4" fillId="0" borderId="0" xfId="21" applyNumberFormat="1" applyFont="1" applyFill="1">
      <alignment/>
      <protection/>
    </xf>
    <xf numFmtId="180" fontId="4" fillId="0" borderId="6" xfId="21" applyNumberFormat="1" applyFont="1" applyBorder="1" applyAlignment="1">
      <alignment horizontal="right" vertical="center"/>
      <protection/>
    </xf>
    <xf numFmtId="180" fontId="4" fillId="0" borderId="0" xfId="21" applyNumberFormat="1" applyFont="1" applyAlignment="1">
      <alignment vertical="center"/>
      <protection/>
    </xf>
    <xf numFmtId="180" fontId="9" fillId="0" borderId="0" xfId="21" applyNumberFormat="1" applyFont="1" applyFill="1" applyBorder="1" applyAlignment="1" quotePrefix="1">
      <alignment horizontal="distributed"/>
      <protection/>
    </xf>
    <xf numFmtId="180" fontId="4" fillId="0" borderId="0" xfId="21" applyNumberFormat="1" applyFont="1" applyAlignment="1" quotePrefix="1">
      <alignment vertical="center"/>
      <protection/>
    </xf>
    <xf numFmtId="180" fontId="4" fillId="0" borderId="0" xfId="21" applyNumberFormat="1" applyFont="1" applyAlignment="1" quotePrefix="1">
      <alignment/>
      <protection/>
    </xf>
    <xf numFmtId="180" fontId="8" fillId="0" borderId="1" xfId="21" applyNumberFormat="1" applyFont="1" applyBorder="1" applyAlignment="1" quotePrefix="1">
      <alignment horizontal="left" vertical="center"/>
      <protection/>
    </xf>
    <xf numFmtId="180" fontId="8" fillId="0" borderId="1" xfId="21" applyNumberFormat="1" applyFont="1" applyBorder="1">
      <alignment/>
      <protection/>
    </xf>
    <xf numFmtId="180" fontId="8" fillId="0" borderId="1" xfId="21" applyNumberFormat="1" applyFont="1" applyBorder="1" applyAlignment="1" quotePrefix="1">
      <alignment horizontal="left"/>
      <protection/>
    </xf>
    <xf numFmtId="180" fontId="8" fillId="0" borderId="0" xfId="21" applyNumberFormat="1" applyFont="1">
      <alignment/>
      <protection/>
    </xf>
    <xf numFmtId="180" fontId="4" fillId="0" borderId="0" xfId="21" applyNumberFormat="1" applyFont="1" applyBorder="1" applyAlignment="1">
      <alignment vertical="center"/>
      <protection/>
    </xf>
    <xf numFmtId="180" fontId="4" fillId="0" borderId="10" xfId="21" applyNumberFormat="1" applyFont="1" applyBorder="1" applyAlignment="1">
      <alignment vertical="center"/>
      <protection/>
    </xf>
    <xf numFmtId="180" fontId="4" fillId="0" borderId="0" xfId="21" applyNumberFormat="1" applyFont="1" applyAlignment="1">
      <alignment horizontal="right" vertical="center"/>
      <protection/>
    </xf>
    <xf numFmtId="180" fontId="4" fillId="0" borderId="0" xfId="21" applyNumberFormat="1" applyFont="1" applyBorder="1" applyAlignment="1" quotePrefix="1">
      <alignment horizontal="center" vertical="center"/>
      <protection/>
    </xf>
    <xf numFmtId="180" fontId="4" fillId="0" borderId="10" xfId="21" applyNumberFormat="1" applyFont="1" applyBorder="1" applyAlignment="1" quotePrefix="1">
      <alignment horizontal="distributed" vertical="center"/>
      <protection/>
    </xf>
    <xf numFmtId="180" fontId="4" fillId="0" borderId="0" xfId="21" applyNumberFormat="1" applyFont="1" applyFill="1" applyAlignment="1">
      <alignment horizontal="right" vertical="center"/>
      <protection/>
    </xf>
    <xf numFmtId="180" fontId="4" fillId="0" borderId="0" xfId="21" applyNumberFormat="1" applyFont="1" applyBorder="1" applyAlignment="1" quotePrefix="1">
      <alignment horizontal="left" vertical="center"/>
      <protection/>
    </xf>
    <xf numFmtId="180" fontId="4" fillId="0" borderId="0" xfId="21" applyNumberFormat="1" applyFont="1" applyBorder="1" applyAlignment="1" quotePrefix="1">
      <alignment horizontal="distributed" vertical="center"/>
      <protection/>
    </xf>
    <xf numFmtId="180" fontId="9" fillId="0" borderId="0" xfId="21" applyNumberFormat="1" applyFont="1" applyFill="1" applyBorder="1" applyAlignment="1" quotePrefix="1">
      <alignment horizontal="center" vertical="center"/>
      <protection/>
    </xf>
    <xf numFmtId="180" fontId="9" fillId="0" borderId="10" xfId="21" applyNumberFormat="1" applyFont="1" applyFill="1" applyBorder="1" applyAlignment="1" quotePrefix="1">
      <alignment horizontal="distributed" vertical="center"/>
      <protection/>
    </xf>
    <xf numFmtId="180" fontId="9" fillId="0" borderId="0" xfId="21" applyNumberFormat="1" applyFont="1" applyFill="1" applyAlignment="1">
      <alignment horizontal="right" vertical="center"/>
      <protection/>
    </xf>
    <xf numFmtId="180" fontId="4" fillId="0" borderId="0" xfId="21" applyNumberFormat="1" applyFont="1" applyBorder="1" applyAlignment="1">
      <alignment horizontal="distributed" vertical="center"/>
      <protection/>
    </xf>
    <xf numFmtId="180" fontId="9" fillId="0" borderId="0" xfId="21" applyNumberFormat="1" applyFont="1" applyBorder="1" applyAlignment="1">
      <alignment horizontal="distributed" vertical="center"/>
      <protection/>
    </xf>
    <xf numFmtId="180" fontId="9" fillId="0" borderId="10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Fill="1" applyBorder="1" applyAlignment="1">
      <alignment horizontal="distributed" vertical="center"/>
      <protection/>
    </xf>
    <xf numFmtId="180" fontId="4" fillId="0" borderId="10" xfId="21" applyNumberFormat="1" applyFont="1" applyFill="1" applyBorder="1" applyAlignment="1">
      <alignment horizontal="distributed" vertical="center"/>
      <protection/>
    </xf>
    <xf numFmtId="180" fontId="4" fillId="0" borderId="0" xfId="21" applyNumberFormat="1" applyFont="1" applyFill="1" applyBorder="1" applyAlignment="1">
      <alignment horizontal="right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13" xfId="21" applyNumberFormat="1" applyFont="1" applyBorder="1" applyAlignment="1">
      <alignment horizontal="distributed" vertical="distributed" wrapText="1"/>
      <protection/>
    </xf>
    <xf numFmtId="180" fontId="4" fillId="0" borderId="0" xfId="21" applyNumberFormat="1" applyFont="1" applyBorder="1" applyAlignment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distributed" vertical="distributed" wrapText="1"/>
      <protection/>
    </xf>
    <xf numFmtId="180" fontId="4" fillId="0" borderId="0" xfId="21" applyNumberFormat="1" applyFont="1" applyBorder="1" applyAlignment="1">
      <alignment horizontal="distributed" vertical="distributed" wrapText="1"/>
      <protection/>
    </xf>
    <xf numFmtId="180" fontId="4" fillId="0" borderId="8" xfId="21" applyNumberFormat="1" applyFont="1" applyBorder="1" applyAlignment="1">
      <alignment horizontal="distributed" vertical="distributed" wrapText="1"/>
      <protection/>
    </xf>
    <xf numFmtId="180" fontId="4" fillId="0" borderId="8" xfId="21" applyNumberFormat="1" applyFont="1" applyBorder="1" applyAlignment="1" quotePrefix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0" xfId="21" applyNumberFormat="1" applyFont="1" applyBorder="1" applyAlignment="1" quotePrefix="1">
      <alignment horizontal="distributed" vertical="distributed" wrapText="1"/>
      <protection/>
    </xf>
    <xf numFmtId="180" fontId="4" fillId="0" borderId="13" xfId="21" applyNumberFormat="1" applyFont="1" applyBorder="1" applyAlignment="1">
      <alignment horizontal="distributed" vertical="center" wrapText="1"/>
      <protection/>
    </xf>
    <xf numFmtId="180" fontId="4" fillId="0" borderId="13" xfId="21" applyNumberFormat="1" applyFont="1" applyBorder="1" applyAlignment="1">
      <alignment horizontal="distributed" vertical="justify" wrapText="1"/>
      <protection/>
    </xf>
    <xf numFmtId="180" fontId="7" fillId="0" borderId="0" xfId="21" applyNumberFormat="1" applyFont="1" applyBorder="1" applyAlignment="1" quotePrefix="1">
      <alignment horizontal="left" vertical="distributed" wrapText="1"/>
      <protection/>
    </xf>
    <xf numFmtId="180" fontId="4" fillId="0" borderId="0" xfId="21" applyNumberFormat="1" applyFont="1" applyAlignment="1">
      <alignment horizontal="distributed" vertical="distributed" wrapText="1"/>
      <protection/>
    </xf>
    <xf numFmtId="180" fontId="4" fillId="0" borderId="2" xfId="21" applyNumberFormat="1" applyFont="1" applyBorder="1" applyAlignment="1">
      <alignment horizontal="distributed" vertical="center"/>
      <protection/>
    </xf>
    <xf numFmtId="180" fontId="4" fillId="0" borderId="3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Border="1" applyAlignment="1">
      <alignment horizontal="distributed" vertical="center"/>
      <protection/>
    </xf>
    <xf numFmtId="180" fontId="4" fillId="0" borderId="10" xfId="21" applyNumberFormat="1" applyFont="1" applyBorder="1" applyAlignment="1">
      <alignment horizontal="distributed" vertical="center"/>
      <protection/>
    </xf>
    <xf numFmtId="180" fontId="4" fillId="0" borderId="6" xfId="21" applyNumberFormat="1" applyFont="1" applyBorder="1" applyAlignment="1">
      <alignment horizontal="distributed" vertical="center"/>
      <protection/>
    </xf>
    <xf numFmtId="180" fontId="4" fillId="0" borderId="7" xfId="21" applyNumberFormat="1" applyFont="1" applyBorder="1" applyAlignment="1">
      <alignment horizontal="distributed" vertical="center"/>
      <protection/>
    </xf>
    <xf numFmtId="180" fontId="4" fillId="0" borderId="5" xfId="21" applyNumberFormat="1" applyFont="1" applyBorder="1" applyAlignment="1">
      <alignment horizontal="distributed" vertical="center"/>
      <protection/>
    </xf>
    <xf numFmtId="180" fontId="4" fillId="0" borderId="13" xfId="21" applyNumberFormat="1" applyFont="1" applyBorder="1" applyAlignment="1">
      <alignment horizontal="distributed" vertical="center"/>
      <protection/>
    </xf>
    <xf numFmtId="180" fontId="4" fillId="0" borderId="12" xfId="21" applyNumberFormat="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年度版（22章06表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8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59765625" style="1" customWidth="1"/>
    <col min="2" max="2" width="0.4921875" style="1" customWidth="1"/>
    <col min="3" max="13" width="10.8984375" style="1" customWidth="1"/>
    <col min="14" max="14" width="10.59765625" style="1" customWidth="1"/>
    <col min="15" max="17" width="10.5" style="1" customWidth="1"/>
    <col min="18" max="18" width="13.3984375" style="1" customWidth="1"/>
    <col min="19" max="20" width="10.5" style="1" customWidth="1"/>
    <col min="21" max="21" width="11" style="1" customWidth="1"/>
    <col min="22" max="22" width="10.69921875" style="1" customWidth="1"/>
    <col min="23" max="23" width="10.5" style="1" customWidth="1"/>
    <col min="24" max="24" width="12.59765625" style="1" customWidth="1"/>
    <col min="25" max="25" width="10.69921875" style="1" customWidth="1"/>
    <col min="26" max="26" width="9.5" style="1" bestFit="1" customWidth="1"/>
    <col min="27" max="16384" width="9" style="1" customWidth="1"/>
  </cols>
  <sheetData>
    <row r="1" spans="1:14" ht="21.75" customHeight="1">
      <c r="A1" s="2" t="s">
        <v>75</v>
      </c>
      <c r="B1" s="37"/>
      <c r="M1" s="3" t="s">
        <v>58</v>
      </c>
      <c r="N1" s="4" t="s">
        <v>59</v>
      </c>
    </row>
    <row r="2" spans="1:14" ht="24" customHeight="1">
      <c r="A2" s="37"/>
      <c r="B2" s="37"/>
      <c r="I2" s="38"/>
      <c r="N2" s="38"/>
    </row>
    <row r="3" spans="1:25" s="42" customFormat="1" ht="15" customHeight="1" thickBot="1">
      <c r="A3" s="39"/>
      <c r="B3" s="39"/>
      <c r="C3" s="40"/>
      <c r="D3" s="40"/>
      <c r="E3" s="40"/>
      <c r="F3" s="40"/>
      <c r="G3" s="40"/>
      <c r="H3" s="40"/>
      <c r="I3" s="41"/>
      <c r="J3" s="40"/>
      <c r="K3" s="40"/>
      <c r="L3" s="40"/>
      <c r="M3" s="40"/>
      <c r="N3" s="41"/>
      <c r="O3" s="40"/>
      <c r="P3" s="40"/>
      <c r="Q3" s="40"/>
      <c r="R3" s="40"/>
      <c r="S3" s="40"/>
      <c r="T3" s="40"/>
      <c r="U3" s="40"/>
      <c r="V3" s="40"/>
      <c r="W3" s="40"/>
      <c r="X3" s="40"/>
      <c r="Y3" s="5" t="s">
        <v>0</v>
      </c>
    </row>
    <row r="4" spans="1:25" ht="6" customHeight="1">
      <c r="A4" s="73" t="s">
        <v>1</v>
      </c>
      <c r="B4" s="74"/>
      <c r="C4" s="79" t="s">
        <v>2</v>
      </c>
      <c r="D4" s="6"/>
      <c r="E4" s="7"/>
      <c r="F4" s="8"/>
      <c r="G4" s="9"/>
      <c r="H4" s="6"/>
      <c r="I4" s="9"/>
      <c r="J4" s="9"/>
      <c r="K4" s="7"/>
      <c r="L4" s="9"/>
      <c r="M4" s="9"/>
      <c r="N4" s="7"/>
      <c r="O4" s="10"/>
      <c r="P4" s="10"/>
      <c r="Q4" s="9"/>
      <c r="R4" s="7"/>
      <c r="S4" s="9"/>
      <c r="T4" s="9"/>
      <c r="U4" s="9"/>
      <c r="V4" s="9"/>
      <c r="W4" s="10"/>
      <c r="X4" s="9"/>
      <c r="Y4" s="6"/>
    </row>
    <row r="5" spans="1:25" ht="9" customHeight="1">
      <c r="A5" s="75"/>
      <c r="B5" s="76"/>
      <c r="C5" s="80"/>
      <c r="D5" s="11"/>
      <c r="E5" s="11"/>
      <c r="F5" s="12"/>
      <c r="G5" s="65" t="s">
        <v>60</v>
      </c>
      <c r="H5" s="71" t="s">
        <v>76</v>
      </c>
      <c r="I5" s="65" t="s">
        <v>61</v>
      </c>
      <c r="J5" s="63" t="s">
        <v>62</v>
      </c>
      <c r="K5" s="64" t="s">
        <v>63</v>
      </c>
      <c r="L5" s="63" t="s">
        <v>64</v>
      </c>
      <c r="M5" s="63" t="s">
        <v>65</v>
      </c>
      <c r="N5" s="68" t="s">
        <v>77</v>
      </c>
      <c r="O5" s="69" t="s">
        <v>66</v>
      </c>
      <c r="P5" s="70" t="s">
        <v>67</v>
      </c>
      <c r="Q5" s="65" t="s">
        <v>68</v>
      </c>
      <c r="R5" s="64" t="s">
        <v>78</v>
      </c>
      <c r="S5" s="65" t="s">
        <v>74</v>
      </c>
      <c r="T5" s="66" t="s">
        <v>4</v>
      </c>
      <c r="U5" s="60" t="s">
        <v>69</v>
      </c>
      <c r="V5" s="60" t="s">
        <v>79</v>
      </c>
      <c r="W5" s="61" t="s">
        <v>5</v>
      </c>
      <c r="X5" s="63" t="s">
        <v>70</v>
      </c>
      <c r="Y5" s="62" t="s">
        <v>71</v>
      </c>
    </row>
    <row r="6" spans="1:25" ht="14.25" customHeight="1">
      <c r="A6" s="75"/>
      <c r="B6" s="76"/>
      <c r="C6" s="80"/>
      <c r="D6" s="14"/>
      <c r="E6" s="15"/>
      <c r="F6" s="15"/>
      <c r="G6" s="65"/>
      <c r="H6" s="72"/>
      <c r="I6" s="63"/>
      <c r="J6" s="63"/>
      <c r="K6" s="64"/>
      <c r="L6" s="63"/>
      <c r="M6" s="63"/>
      <c r="N6" s="64"/>
      <c r="O6" s="69"/>
      <c r="P6" s="70"/>
      <c r="Q6" s="65"/>
      <c r="R6" s="64"/>
      <c r="S6" s="65"/>
      <c r="T6" s="67"/>
      <c r="U6" s="60"/>
      <c r="V6" s="60"/>
      <c r="W6" s="61"/>
      <c r="X6" s="63"/>
      <c r="Y6" s="62"/>
    </row>
    <row r="7" spans="1:25" ht="14.25" customHeight="1">
      <c r="A7" s="75"/>
      <c r="B7" s="76"/>
      <c r="C7" s="80"/>
      <c r="D7" s="17" t="s">
        <v>3</v>
      </c>
      <c r="E7" s="18" t="s">
        <v>3</v>
      </c>
      <c r="F7" s="19" t="s">
        <v>3</v>
      </c>
      <c r="G7" s="65"/>
      <c r="H7" s="72"/>
      <c r="I7" s="63"/>
      <c r="J7" s="63"/>
      <c r="K7" s="64"/>
      <c r="L7" s="63"/>
      <c r="M7" s="63"/>
      <c r="N7" s="64"/>
      <c r="O7" s="69"/>
      <c r="P7" s="70"/>
      <c r="Q7" s="65"/>
      <c r="R7" s="64"/>
      <c r="S7" s="65"/>
      <c r="T7" s="67"/>
      <c r="U7" s="60"/>
      <c r="V7" s="60"/>
      <c r="W7" s="61"/>
      <c r="X7" s="63"/>
      <c r="Y7" s="62"/>
    </row>
    <row r="8" spans="1:25" ht="14.25" customHeight="1">
      <c r="A8" s="75"/>
      <c r="B8" s="76"/>
      <c r="C8" s="80"/>
      <c r="D8" s="20"/>
      <c r="E8" s="16"/>
      <c r="F8" s="16"/>
      <c r="G8" s="65"/>
      <c r="H8" s="72"/>
      <c r="I8" s="63"/>
      <c r="J8" s="63"/>
      <c r="K8" s="64"/>
      <c r="L8" s="63"/>
      <c r="M8" s="63"/>
      <c r="N8" s="64"/>
      <c r="O8" s="69"/>
      <c r="P8" s="70"/>
      <c r="Q8" s="65"/>
      <c r="R8" s="64"/>
      <c r="S8" s="65"/>
      <c r="T8" s="67"/>
      <c r="U8" s="60"/>
      <c r="V8" s="60"/>
      <c r="W8" s="61"/>
      <c r="X8" s="63"/>
      <c r="Y8" s="62"/>
    </row>
    <row r="9" spans="1:25" ht="14.25" customHeight="1">
      <c r="A9" s="75"/>
      <c r="B9" s="76"/>
      <c r="C9" s="80"/>
      <c r="D9" s="20" t="s">
        <v>80</v>
      </c>
      <c r="E9" s="13" t="s">
        <v>72</v>
      </c>
      <c r="F9" s="13" t="s">
        <v>73</v>
      </c>
      <c r="G9" s="65"/>
      <c r="H9" s="72"/>
      <c r="I9" s="63"/>
      <c r="J9" s="63"/>
      <c r="K9" s="64"/>
      <c r="L9" s="63"/>
      <c r="M9" s="63"/>
      <c r="N9" s="64"/>
      <c r="O9" s="69"/>
      <c r="P9" s="70"/>
      <c r="Q9" s="65"/>
      <c r="R9" s="64"/>
      <c r="S9" s="65"/>
      <c r="T9" s="67"/>
      <c r="U9" s="60"/>
      <c r="V9" s="60"/>
      <c r="W9" s="61"/>
      <c r="X9" s="63"/>
      <c r="Y9" s="62"/>
    </row>
    <row r="10" spans="1:25" ht="20.25" customHeight="1">
      <c r="A10" s="75"/>
      <c r="B10" s="76"/>
      <c r="C10" s="80"/>
      <c r="D10" s="20"/>
      <c r="E10" s="13"/>
      <c r="F10" s="13"/>
      <c r="G10" s="65"/>
      <c r="H10" s="64"/>
      <c r="I10" s="63"/>
      <c r="J10" s="63"/>
      <c r="K10" s="64"/>
      <c r="L10" s="63"/>
      <c r="M10" s="63"/>
      <c r="N10" s="64"/>
      <c r="O10" s="69"/>
      <c r="P10" s="70"/>
      <c r="Q10" s="65"/>
      <c r="R10" s="64"/>
      <c r="S10" s="65"/>
      <c r="T10" s="67"/>
      <c r="U10" s="60"/>
      <c r="V10" s="60"/>
      <c r="W10" s="61"/>
      <c r="X10" s="63"/>
      <c r="Y10" s="62"/>
    </row>
    <row r="11" spans="1:25" ht="6" customHeight="1">
      <c r="A11" s="77"/>
      <c r="B11" s="78"/>
      <c r="C11" s="81"/>
      <c r="D11" s="21"/>
      <c r="E11" s="21"/>
      <c r="F11" s="21"/>
      <c r="G11" s="22"/>
      <c r="H11" s="23"/>
      <c r="I11" s="21"/>
      <c r="J11" s="24"/>
      <c r="K11" s="25"/>
      <c r="L11" s="21"/>
      <c r="M11" s="21"/>
      <c r="N11" s="11"/>
      <c r="O11" s="26"/>
      <c r="P11" s="26"/>
      <c r="Q11" s="21"/>
      <c r="R11" s="11"/>
      <c r="S11" s="21"/>
      <c r="T11" s="21"/>
      <c r="U11" s="21"/>
      <c r="V11" s="21"/>
      <c r="W11" s="26"/>
      <c r="X11" s="21"/>
      <c r="Y11" s="11"/>
    </row>
    <row r="12" spans="1:25" ht="15" customHeight="1">
      <c r="A12" s="43"/>
      <c r="B12" s="44"/>
      <c r="C12" s="45" t="s">
        <v>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6" ht="15" customHeight="1">
      <c r="A13" s="46" t="s">
        <v>81</v>
      </c>
      <c r="B13" s="47"/>
      <c r="C13" s="48">
        <v>244839</v>
      </c>
      <c r="D13" s="48">
        <v>51962</v>
      </c>
      <c r="E13" s="45">
        <v>192705</v>
      </c>
      <c r="F13" s="45">
        <v>172</v>
      </c>
      <c r="G13" s="45">
        <v>2704</v>
      </c>
      <c r="H13" s="45">
        <v>817</v>
      </c>
      <c r="I13" s="45">
        <v>3678</v>
      </c>
      <c r="J13" s="45">
        <v>5685</v>
      </c>
      <c r="K13" s="45">
        <v>81918</v>
      </c>
      <c r="L13" s="45">
        <v>6433</v>
      </c>
      <c r="M13" s="45">
        <v>6873</v>
      </c>
      <c r="N13" s="45">
        <v>129</v>
      </c>
      <c r="O13" s="45">
        <v>1137</v>
      </c>
      <c r="P13" s="45">
        <v>329</v>
      </c>
      <c r="Q13" s="45">
        <v>2222</v>
      </c>
      <c r="R13" s="45">
        <v>36845</v>
      </c>
      <c r="S13" s="45">
        <v>5735</v>
      </c>
      <c r="T13" s="45">
        <v>20703</v>
      </c>
      <c r="U13" s="48">
        <v>23859</v>
      </c>
      <c r="V13" s="45">
        <v>45251</v>
      </c>
      <c r="W13" s="45">
        <v>10</v>
      </c>
      <c r="X13" s="45">
        <v>221</v>
      </c>
      <c r="Y13" s="45">
        <v>290</v>
      </c>
      <c r="Z13" s="27"/>
    </row>
    <row r="14" spans="1:26" ht="15" customHeight="1">
      <c r="A14" s="49" t="s">
        <v>82</v>
      </c>
      <c r="B14" s="18"/>
      <c r="C14" s="48">
        <v>245388</v>
      </c>
      <c r="D14" s="48">
        <v>52500</v>
      </c>
      <c r="E14" s="45">
        <v>192695</v>
      </c>
      <c r="F14" s="45">
        <v>193</v>
      </c>
      <c r="G14" s="45">
        <v>2769</v>
      </c>
      <c r="H14" s="45">
        <v>846</v>
      </c>
      <c r="I14" s="45">
        <v>3754</v>
      </c>
      <c r="J14" s="45">
        <v>5811</v>
      </c>
      <c r="K14" s="45">
        <v>82246</v>
      </c>
      <c r="L14" s="45">
        <v>6670</v>
      </c>
      <c r="M14" s="45">
        <v>6888</v>
      </c>
      <c r="N14" s="45">
        <v>126</v>
      </c>
      <c r="O14" s="45">
        <v>1105</v>
      </c>
      <c r="P14" s="45">
        <v>339</v>
      </c>
      <c r="Q14" s="45">
        <v>2289</v>
      </c>
      <c r="R14" s="45">
        <v>36410</v>
      </c>
      <c r="S14" s="45">
        <v>5784</v>
      </c>
      <c r="T14" s="45">
        <v>20384</v>
      </c>
      <c r="U14" s="48">
        <v>23949</v>
      </c>
      <c r="V14" s="45">
        <v>45489</v>
      </c>
      <c r="W14" s="45">
        <v>10</v>
      </c>
      <c r="X14" s="45">
        <v>230</v>
      </c>
      <c r="Y14" s="45">
        <v>289</v>
      </c>
      <c r="Z14" s="27"/>
    </row>
    <row r="15" spans="1:26" ht="15" customHeight="1">
      <c r="A15" s="49" t="s">
        <v>83</v>
      </c>
      <c r="B15" s="18"/>
      <c r="C15" s="48">
        <v>247149</v>
      </c>
      <c r="D15" s="48">
        <v>53301</v>
      </c>
      <c r="E15" s="45">
        <v>193646</v>
      </c>
      <c r="F15" s="45">
        <v>202</v>
      </c>
      <c r="G15" s="45">
        <v>2894</v>
      </c>
      <c r="H15" s="45">
        <v>844</v>
      </c>
      <c r="I15" s="45">
        <v>3785</v>
      </c>
      <c r="J15" s="45">
        <v>5926</v>
      </c>
      <c r="K15" s="45">
        <v>83322</v>
      </c>
      <c r="L15" s="45">
        <v>6920</v>
      </c>
      <c r="M15" s="45">
        <v>6750</v>
      </c>
      <c r="N15" s="45">
        <v>131</v>
      </c>
      <c r="O15" s="45">
        <v>1060</v>
      </c>
      <c r="P15" s="45">
        <v>345</v>
      </c>
      <c r="Q15" s="45">
        <v>2379</v>
      </c>
      <c r="R15" s="45">
        <v>35877</v>
      </c>
      <c r="S15" s="45">
        <v>5909</v>
      </c>
      <c r="T15" s="45">
        <v>20482</v>
      </c>
      <c r="U15" s="48">
        <v>24201</v>
      </c>
      <c r="V15" s="45">
        <v>45788</v>
      </c>
      <c r="W15" s="45">
        <v>12</v>
      </c>
      <c r="X15" s="45">
        <v>235</v>
      </c>
      <c r="Y15" s="45">
        <v>289</v>
      </c>
      <c r="Z15" s="27"/>
    </row>
    <row r="16" spans="1:26" ht="15" customHeight="1">
      <c r="A16" s="49" t="s">
        <v>84</v>
      </c>
      <c r="B16" s="18"/>
      <c r="C16" s="48">
        <v>249252</v>
      </c>
      <c r="D16" s="48">
        <v>54276</v>
      </c>
      <c r="E16" s="45">
        <v>194976</v>
      </c>
      <c r="F16" s="45">
        <v>191</v>
      </c>
      <c r="G16" s="45">
        <v>2860</v>
      </c>
      <c r="H16" s="45">
        <v>846</v>
      </c>
      <c r="I16" s="45">
        <v>3760</v>
      </c>
      <c r="J16" s="45">
        <v>5969</v>
      </c>
      <c r="K16" s="45">
        <v>84681</v>
      </c>
      <c r="L16" s="45">
        <v>7316</v>
      </c>
      <c r="M16" s="45">
        <v>7225</v>
      </c>
      <c r="N16" s="45">
        <v>126</v>
      </c>
      <c r="O16" s="45">
        <v>1026</v>
      </c>
      <c r="P16" s="45">
        <v>333</v>
      </c>
      <c r="Q16" s="45">
        <v>2433</v>
      </c>
      <c r="R16" s="45">
        <v>35958</v>
      </c>
      <c r="S16" s="45">
        <v>5923</v>
      </c>
      <c r="T16" s="45">
        <v>20225</v>
      </c>
      <c r="U16" s="48">
        <v>24128</v>
      </c>
      <c r="V16" s="45">
        <v>46113</v>
      </c>
      <c r="W16" s="45">
        <v>3</v>
      </c>
      <c r="X16" s="45">
        <v>234</v>
      </c>
      <c r="Y16" s="45">
        <v>284</v>
      </c>
      <c r="Z16" s="27"/>
    </row>
    <row r="17" spans="1:26" ht="10.5" customHeight="1">
      <c r="A17" s="50"/>
      <c r="B17" s="47"/>
      <c r="C17" s="48"/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8"/>
      <c r="V17" s="45"/>
      <c r="W17" s="45"/>
      <c r="X17" s="45"/>
      <c r="Y17" s="45"/>
      <c r="Z17" s="27"/>
    </row>
    <row r="18" spans="1:26" s="31" customFormat="1" ht="15" customHeight="1">
      <c r="A18" s="51" t="s">
        <v>85</v>
      </c>
      <c r="B18" s="52"/>
      <c r="C18" s="53">
        <f>SUM(C20:C27)</f>
        <v>248612</v>
      </c>
      <c r="D18" s="53">
        <f aca="true" t="shared" si="0" ref="D18:Y18">SUM(D20:D27)</f>
        <v>55133</v>
      </c>
      <c r="E18" s="53">
        <f t="shared" si="0"/>
        <v>193287</v>
      </c>
      <c r="F18" s="53">
        <f t="shared" si="0"/>
        <v>192</v>
      </c>
      <c r="G18" s="53">
        <f t="shared" si="0"/>
        <v>2938</v>
      </c>
      <c r="H18" s="53">
        <f t="shared" si="0"/>
        <v>831</v>
      </c>
      <c r="I18" s="53">
        <f t="shared" si="0"/>
        <v>3799</v>
      </c>
      <c r="J18" s="53">
        <f t="shared" si="0"/>
        <v>6031</v>
      </c>
      <c r="K18" s="53">
        <f t="shared" si="0"/>
        <v>84937</v>
      </c>
      <c r="L18" s="53">
        <f t="shared" si="0"/>
        <v>7336</v>
      </c>
      <c r="M18" s="53">
        <f t="shared" si="0"/>
        <v>6710</v>
      </c>
      <c r="N18" s="53">
        <f t="shared" si="0"/>
        <v>127</v>
      </c>
      <c r="O18" s="53">
        <f t="shared" si="0"/>
        <v>982</v>
      </c>
      <c r="P18" s="53">
        <f t="shared" si="0"/>
        <v>332</v>
      </c>
      <c r="Q18" s="53">
        <f t="shared" si="0"/>
        <v>2453</v>
      </c>
      <c r="R18" s="53">
        <f t="shared" si="0"/>
        <v>35074</v>
      </c>
      <c r="S18" s="53">
        <f t="shared" si="0"/>
        <v>5928</v>
      </c>
      <c r="T18" s="53">
        <f t="shared" si="0"/>
        <v>20199</v>
      </c>
      <c r="U18" s="53">
        <f t="shared" si="0"/>
        <v>24105</v>
      </c>
      <c r="V18" s="53">
        <f t="shared" si="0"/>
        <v>46289</v>
      </c>
      <c r="W18" s="53">
        <f t="shared" si="0"/>
        <v>10</v>
      </c>
      <c r="X18" s="53">
        <f t="shared" si="0"/>
        <v>240</v>
      </c>
      <c r="Y18" s="53">
        <f t="shared" si="0"/>
        <v>291</v>
      </c>
      <c r="Z18" s="30"/>
    </row>
    <row r="19" spans="1:26" ht="10.5" customHeight="1">
      <c r="A19" s="54"/>
      <c r="B19" s="1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7"/>
    </row>
    <row r="20" spans="1:26" s="32" customFormat="1" ht="15" customHeight="1">
      <c r="A20" s="55" t="s">
        <v>7</v>
      </c>
      <c r="B20" s="56"/>
      <c r="C20" s="53">
        <f aca="true" t="shared" si="1" ref="C20:Y20">C29</f>
        <v>88924</v>
      </c>
      <c r="D20" s="53">
        <f t="shared" si="1"/>
        <v>33900</v>
      </c>
      <c r="E20" s="53">
        <f t="shared" si="1"/>
        <v>54943</v>
      </c>
      <c r="F20" s="53">
        <f t="shared" si="1"/>
        <v>81</v>
      </c>
      <c r="G20" s="53">
        <f t="shared" si="1"/>
        <v>422</v>
      </c>
      <c r="H20" s="53">
        <f t="shared" si="1"/>
        <v>256</v>
      </c>
      <c r="I20" s="53">
        <f t="shared" si="1"/>
        <v>1401</v>
      </c>
      <c r="J20" s="53">
        <f t="shared" si="1"/>
        <v>1403</v>
      </c>
      <c r="K20" s="53">
        <f t="shared" si="1"/>
        <v>26812</v>
      </c>
      <c r="L20" s="53">
        <f t="shared" si="1"/>
        <v>1758</v>
      </c>
      <c r="M20" s="53">
        <f t="shared" si="1"/>
        <v>1972</v>
      </c>
      <c r="N20" s="53">
        <f t="shared" si="1"/>
        <v>28</v>
      </c>
      <c r="O20" s="53">
        <f t="shared" si="1"/>
        <v>486</v>
      </c>
      <c r="P20" s="53">
        <f t="shared" si="1"/>
        <v>160</v>
      </c>
      <c r="Q20" s="53">
        <f t="shared" si="1"/>
        <v>671</v>
      </c>
      <c r="R20" s="53">
        <f t="shared" si="1"/>
        <v>9015</v>
      </c>
      <c r="S20" s="53">
        <f t="shared" si="1"/>
        <v>2806</v>
      </c>
      <c r="T20" s="53">
        <f t="shared" si="1"/>
        <v>6063</v>
      </c>
      <c r="U20" s="53">
        <f t="shared" si="1"/>
        <v>10899</v>
      </c>
      <c r="V20" s="53">
        <f t="shared" si="1"/>
        <v>24497</v>
      </c>
      <c r="W20" s="53">
        <f t="shared" si="1"/>
        <v>9</v>
      </c>
      <c r="X20" s="53">
        <f t="shared" si="1"/>
        <v>53</v>
      </c>
      <c r="Y20" s="53">
        <f t="shared" si="1"/>
        <v>213</v>
      </c>
      <c r="Z20" s="30"/>
    </row>
    <row r="21" spans="1:26" s="32" customFormat="1" ht="15" customHeight="1">
      <c r="A21" s="55" t="s">
        <v>8</v>
      </c>
      <c r="B21" s="56"/>
      <c r="C21" s="53">
        <f>C35+C37+C42+C57+C69</f>
        <v>24513</v>
      </c>
      <c r="D21" s="53">
        <f aca="true" t="shared" si="2" ref="D21:Y21">D35+D37+D42+D57+D69</f>
        <v>4792</v>
      </c>
      <c r="E21" s="53">
        <f t="shared" si="2"/>
        <v>19709</v>
      </c>
      <c r="F21" s="53">
        <f t="shared" si="2"/>
        <v>12</v>
      </c>
      <c r="G21" s="53">
        <f t="shared" si="2"/>
        <v>331</v>
      </c>
      <c r="H21" s="53">
        <f t="shared" si="2"/>
        <v>95</v>
      </c>
      <c r="I21" s="53">
        <f t="shared" si="2"/>
        <v>314</v>
      </c>
      <c r="J21" s="53">
        <f t="shared" si="2"/>
        <v>566</v>
      </c>
      <c r="K21" s="53">
        <f t="shared" si="2"/>
        <v>10497</v>
      </c>
      <c r="L21" s="53">
        <f t="shared" si="2"/>
        <v>815</v>
      </c>
      <c r="M21" s="53">
        <f t="shared" si="2"/>
        <v>854</v>
      </c>
      <c r="N21" s="53">
        <f t="shared" si="2"/>
        <v>19</v>
      </c>
      <c r="O21" s="53">
        <f t="shared" si="2"/>
        <v>55</v>
      </c>
      <c r="P21" s="53">
        <f t="shared" si="2"/>
        <v>28</v>
      </c>
      <c r="Q21" s="53">
        <f t="shared" si="2"/>
        <v>255</v>
      </c>
      <c r="R21" s="53">
        <f t="shared" si="2"/>
        <v>2107</v>
      </c>
      <c r="S21" s="53">
        <f t="shared" si="2"/>
        <v>348</v>
      </c>
      <c r="T21" s="53">
        <f t="shared" si="2"/>
        <v>1903</v>
      </c>
      <c r="U21" s="53">
        <f t="shared" si="2"/>
        <v>2020</v>
      </c>
      <c r="V21" s="53">
        <f t="shared" si="2"/>
        <v>4279</v>
      </c>
      <c r="W21" s="53">
        <f t="shared" si="2"/>
        <v>0</v>
      </c>
      <c r="X21" s="53">
        <f t="shared" si="2"/>
        <v>8</v>
      </c>
      <c r="Y21" s="53">
        <f t="shared" si="2"/>
        <v>19</v>
      </c>
      <c r="Z21" s="30"/>
    </row>
    <row r="22" spans="1:26" s="32" customFormat="1" ht="15" customHeight="1">
      <c r="A22" s="55" t="s">
        <v>9</v>
      </c>
      <c r="B22" s="56"/>
      <c r="C22" s="53">
        <f>C32+C33+C53+C70+C71</f>
        <v>16965</v>
      </c>
      <c r="D22" s="53">
        <f aca="true" t="shared" si="3" ref="D22:Y22">D32+D33+D53+D70+D71</f>
        <v>2965</v>
      </c>
      <c r="E22" s="53">
        <f t="shared" si="3"/>
        <v>13980</v>
      </c>
      <c r="F22" s="53">
        <f t="shared" si="3"/>
        <v>20</v>
      </c>
      <c r="G22" s="53">
        <f t="shared" si="3"/>
        <v>247</v>
      </c>
      <c r="H22" s="53">
        <f t="shared" si="3"/>
        <v>45</v>
      </c>
      <c r="I22" s="53">
        <f t="shared" si="3"/>
        <v>222</v>
      </c>
      <c r="J22" s="53">
        <f t="shared" si="3"/>
        <v>381</v>
      </c>
      <c r="K22" s="53">
        <f t="shared" si="3"/>
        <v>8574</v>
      </c>
      <c r="L22" s="53">
        <f t="shared" si="3"/>
        <v>477</v>
      </c>
      <c r="M22" s="53">
        <f t="shared" si="3"/>
        <v>467</v>
      </c>
      <c r="N22" s="53">
        <f t="shared" si="3"/>
        <v>12</v>
      </c>
      <c r="O22" s="53">
        <f t="shared" si="3"/>
        <v>45</v>
      </c>
      <c r="P22" s="53">
        <f t="shared" si="3"/>
        <v>7</v>
      </c>
      <c r="Q22" s="53">
        <f t="shared" si="3"/>
        <v>223</v>
      </c>
      <c r="R22" s="53">
        <f t="shared" si="3"/>
        <v>1290</v>
      </c>
      <c r="S22" s="53">
        <f t="shared" si="3"/>
        <v>407</v>
      </c>
      <c r="T22" s="53">
        <f t="shared" si="3"/>
        <v>759</v>
      </c>
      <c r="U22" s="53">
        <f t="shared" si="3"/>
        <v>1241</v>
      </c>
      <c r="V22" s="53">
        <f t="shared" si="3"/>
        <v>2535</v>
      </c>
      <c r="W22" s="53">
        <f t="shared" si="3"/>
        <v>1</v>
      </c>
      <c r="X22" s="53">
        <f t="shared" si="3"/>
        <v>21</v>
      </c>
      <c r="Y22" s="53">
        <f t="shared" si="3"/>
        <v>11</v>
      </c>
      <c r="Z22" s="30"/>
    </row>
    <row r="23" spans="1:26" s="32" customFormat="1" ht="15" customHeight="1">
      <c r="A23" s="55" t="s">
        <v>10</v>
      </c>
      <c r="B23" s="56"/>
      <c r="C23" s="53">
        <f>C39+C41+C47+C50+C56+C63+C65</f>
        <v>28935</v>
      </c>
      <c r="D23" s="53">
        <f aca="true" t="shared" si="4" ref="D23:Y23">D39+D41+D47+D50+D56+D63+D65</f>
        <v>3747</v>
      </c>
      <c r="E23" s="53">
        <f t="shared" si="4"/>
        <v>25126</v>
      </c>
      <c r="F23" s="53">
        <f t="shared" si="4"/>
        <v>62</v>
      </c>
      <c r="G23" s="53">
        <f t="shared" si="4"/>
        <v>374</v>
      </c>
      <c r="H23" s="53">
        <f t="shared" si="4"/>
        <v>108</v>
      </c>
      <c r="I23" s="53">
        <f t="shared" si="4"/>
        <v>344</v>
      </c>
      <c r="J23" s="53">
        <f t="shared" si="4"/>
        <v>829</v>
      </c>
      <c r="K23" s="53">
        <f t="shared" si="4"/>
        <v>11777</v>
      </c>
      <c r="L23" s="53">
        <f t="shared" si="4"/>
        <v>987</v>
      </c>
      <c r="M23" s="53">
        <f t="shared" si="4"/>
        <v>1026</v>
      </c>
      <c r="N23" s="53">
        <f t="shared" si="4"/>
        <v>15</v>
      </c>
      <c r="O23" s="53">
        <f t="shared" si="4"/>
        <v>108</v>
      </c>
      <c r="P23" s="53">
        <f t="shared" si="4"/>
        <v>33</v>
      </c>
      <c r="Q23" s="53">
        <f t="shared" si="4"/>
        <v>300</v>
      </c>
      <c r="R23" s="53">
        <f t="shared" si="4"/>
        <v>3801</v>
      </c>
      <c r="S23" s="53">
        <f t="shared" si="4"/>
        <v>554</v>
      </c>
      <c r="T23" s="53">
        <f t="shared" si="4"/>
        <v>1999</v>
      </c>
      <c r="U23" s="53">
        <f t="shared" si="4"/>
        <v>2547</v>
      </c>
      <c r="V23" s="53">
        <f t="shared" si="4"/>
        <v>4107</v>
      </c>
      <c r="W23" s="53">
        <f t="shared" si="4"/>
        <v>0</v>
      </c>
      <c r="X23" s="53">
        <f t="shared" si="4"/>
        <v>17</v>
      </c>
      <c r="Y23" s="53">
        <f t="shared" si="4"/>
        <v>9</v>
      </c>
      <c r="Z23" s="30"/>
    </row>
    <row r="24" spans="1:26" s="32" customFormat="1" ht="15" customHeight="1">
      <c r="A24" s="55" t="s">
        <v>11</v>
      </c>
      <c r="B24" s="56"/>
      <c r="C24" s="53">
        <f>C43+C54+C61</f>
        <v>29923</v>
      </c>
      <c r="D24" s="53">
        <f aca="true" t="shared" si="5" ref="D24:Y24">D43+D54+D61</f>
        <v>2595</v>
      </c>
      <c r="E24" s="53">
        <f t="shared" si="5"/>
        <v>27324</v>
      </c>
      <c r="F24" s="53">
        <f t="shared" si="5"/>
        <v>4</v>
      </c>
      <c r="G24" s="53">
        <f t="shared" si="5"/>
        <v>328</v>
      </c>
      <c r="H24" s="53">
        <f t="shared" si="5"/>
        <v>71</v>
      </c>
      <c r="I24" s="53">
        <f t="shared" si="5"/>
        <v>477</v>
      </c>
      <c r="J24" s="53">
        <f t="shared" si="5"/>
        <v>895</v>
      </c>
      <c r="K24" s="53">
        <f t="shared" si="5"/>
        <v>7591</v>
      </c>
      <c r="L24" s="53">
        <f t="shared" si="5"/>
        <v>740</v>
      </c>
      <c r="M24" s="53">
        <f t="shared" si="5"/>
        <v>562</v>
      </c>
      <c r="N24" s="53">
        <f t="shared" si="5"/>
        <v>13</v>
      </c>
      <c r="O24" s="53">
        <f t="shared" si="5"/>
        <v>115</v>
      </c>
      <c r="P24" s="53">
        <f t="shared" si="5"/>
        <v>32</v>
      </c>
      <c r="Q24" s="53">
        <f t="shared" si="5"/>
        <v>255</v>
      </c>
      <c r="R24" s="53">
        <f t="shared" si="5"/>
        <v>8638</v>
      </c>
      <c r="S24" s="53">
        <f t="shared" si="5"/>
        <v>810</v>
      </c>
      <c r="T24" s="53">
        <f t="shared" si="5"/>
        <v>3790</v>
      </c>
      <c r="U24" s="53">
        <f t="shared" si="5"/>
        <v>1487</v>
      </c>
      <c r="V24" s="53">
        <f t="shared" si="5"/>
        <v>4079</v>
      </c>
      <c r="W24" s="53">
        <f t="shared" si="5"/>
        <v>0</v>
      </c>
      <c r="X24" s="53">
        <f t="shared" si="5"/>
        <v>19</v>
      </c>
      <c r="Y24" s="53">
        <f t="shared" si="5"/>
        <v>21</v>
      </c>
      <c r="Z24" s="30"/>
    </row>
    <row r="25" spans="1:26" s="32" customFormat="1" ht="15" customHeight="1">
      <c r="A25" s="55" t="s">
        <v>12</v>
      </c>
      <c r="B25" s="56"/>
      <c r="C25" s="53">
        <f>C45+C48+C49+C55+C60+C66+C77+C78+C79</f>
        <v>12774</v>
      </c>
      <c r="D25" s="53">
        <f>D45+D48+D49+D55+D60+D66+D77+D78+D79</f>
        <v>1487</v>
      </c>
      <c r="E25" s="53">
        <f>E45+E48+E49+E55+E60+E66+E77+E78+E79</f>
        <v>11283</v>
      </c>
      <c r="F25" s="53">
        <f>F45+F48+F49+F55+F60+F66+F77+F78+F79</f>
        <v>4</v>
      </c>
      <c r="G25" s="53">
        <f aca="true" t="shared" si="6" ref="G25:Y25">G45+G48+G49+G55+G60+G66+G77+G78+G79</f>
        <v>302</v>
      </c>
      <c r="H25" s="53">
        <f t="shared" si="6"/>
        <v>45</v>
      </c>
      <c r="I25" s="53">
        <f t="shared" si="6"/>
        <v>244</v>
      </c>
      <c r="J25" s="53">
        <f t="shared" si="6"/>
        <v>457</v>
      </c>
      <c r="K25" s="53">
        <f t="shared" si="6"/>
        <v>4362</v>
      </c>
      <c r="L25" s="53">
        <f t="shared" si="6"/>
        <v>685</v>
      </c>
      <c r="M25" s="53">
        <f t="shared" si="6"/>
        <v>559</v>
      </c>
      <c r="N25" s="53">
        <f t="shared" si="6"/>
        <v>9</v>
      </c>
      <c r="O25" s="53">
        <f t="shared" si="6"/>
        <v>33</v>
      </c>
      <c r="P25" s="53">
        <f t="shared" si="6"/>
        <v>21</v>
      </c>
      <c r="Q25" s="53">
        <f t="shared" si="6"/>
        <v>196</v>
      </c>
      <c r="R25" s="53">
        <f t="shared" si="6"/>
        <v>2049</v>
      </c>
      <c r="S25" s="53">
        <f t="shared" si="6"/>
        <v>155</v>
      </c>
      <c r="T25" s="53">
        <f t="shared" si="6"/>
        <v>1089</v>
      </c>
      <c r="U25" s="53">
        <f t="shared" si="6"/>
        <v>1028</v>
      </c>
      <c r="V25" s="53">
        <f t="shared" si="6"/>
        <v>1469</v>
      </c>
      <c r="W25" s="53">
        <f t="shared" si="6"/>
        <v>0</v>
      </c>
      <c r="X25" s="53">
        <f t="shared" si="6"/>
        <v>66</v>
      </c>
      <c r="Y25" s="53">
        <f t="shared" si="6"/>
        <v>5</v>
      </c>
      <c r="Z25" s="30"/>
    </row>
    <row r="26" spans="1:26" s="32" customFormat="1" ht="15" customHeight="1">
      <c r="A26" s="55" t="s">
        <v>13</v>
      </c>
      <c r="B26" s="56"/>
      <c r="C26" s="53">
        <f>C30+C36+C51+C59+C72</f>
        <v>32629</v>
      </c>
      <c r="D26" s="53">
        <f aca="true" t="shared" si="7" ref="D26:Y26">D30+D36+D51+D59+D72</f>
        <v>4307</v>
      </c>
      <c r="E26" s="53">
        <f t="shared" si="7"/>
        <v>28317</v>
      </c>
      <c r="F26" s="53">
        <f t="shared" si="7"/>
        <v>5</v>
      </c>
      <c r="G26" s="53">
        <f t="shared" si="7"/>
        <v>532</v>
      </c>
      <c r="H26" s="53">
        <f t="shared" si="7"/>
        <v>131</v>
      </c>
      <c r="I26" s="53">
        <f t="shared" si="7"/>
        <v>479</v>
      </c>
      <c r="J26" s="53">
        <f t="shared" si="7"/>
        <v>912</v>
      </c>
      <c r="K26" s="53">
        <f t="shared" si="7"/>
        <v>11306</v>
      </c>
      <c r="L26" s="53">
        <f t="shared" si="7"/>
        <v>1118</v>
      </c>
      <c r="M26" s="53">
        <f t="shared" si="7"/>
        <v>861</v>
      </c>
      <c r="N26" s="53">
        <f t="shared" si="7"/>
        <v>21</v>
      </c>
      <c r="O26" s="53">
        <f t="shared" si="7"/>
        <v>78</v>
      </c>
      <c r="P26" s="53">
        <f t="shared" si="7"/>
        <v>32</v>
      </c>
      <c r="Q26" s="53">
        <f t="shared" si="7"/>
        <v>341</v>
      </c>
      <c r="R26" s="53">
        <f t="shared" si="7"/>
        <v>5823</v>
      </c>
      <c r="S26" s="53">
        <f t="shared" si="7"/>
        <v>597</v>
      </c>
      <c r="T26" s="53">
        <f t="shared" si="7"/>
        <v>2955</v>
      </c>
      <c r="U26" s="53">
        <f t="shared" si="7"/>
        <v>3474</v>
      </c>
      <c r="V26" s="53">
        <f t="shared" si="7"/>
        <v>3933</v>
      </c>
      <c r="W26" s="53">
        <f t="shared" si="7"/>
        <v>0</v>
      </c>
      <c r="X26" s="53">
        <f t="shared" si="7"/>
        <v>25</v>
      </c>
      <c r="Y26" s="53">
        <f t="shared" si="7"/>
        <v>11</v>
      </c>
      <c r="Z26" s="30"/>
    </row>
    <row r="27" spans="1:26" s="32" customFormat="1" ht="15" customHeight="1">
      <c r="A27" s="55" t="s">
        <v>14</v>
      </c>
      <c r="B27" s="56"/>
      <c r="C27" s="53">
        <f>C31+C38+C44+C62+C67+C73+C75+C76</f>
        <v>13949</v>
      </c>
      <c r="D27" s="53">
        <f aca="true" t="shared" si="8" ref="D27:Y27">D31+D38+D44+D62+D67+D73+D75+D76</f>
        <v>1340</v>
      </c>
      <c r="E27" s="53">
        <f t="shared" si="8"/>
        <v>12605</v>
      </c>
      <c r="F27" s="53">
        <f t="shared" si="8"/>
        <v>4</v>
      </c>
      <c r="G27" s="53">
        <f t="shared" si="8"/>
        <v>402</v>
      </c>
      <c r="H27" s="53">
        <f t="shared" si="8"/>
        <v>80</v>
      </c>
      <c r="I27" s="53">
        <f t="shared" si="8"/>
        <v>318</v>
      </c>
      <c r="J27" s="53">
        <f t="shared" si="8"/>
        <v>588</v>
      </c>
      <c r="K27" s="53">
        <f t="shared" si="8"/>
        <v>4018</v>
      </c>
      <c r="L27" s="53">
        <f t="shared" si="8"/>
        <v>756</v>
      </c>
      <c r="M27" s="53">
        <f t="shared" si="8"/>
        <v>409</v>
      </c>
      <c r="N27" s="53">
        <f t="shared" si="8"/>
        <v>10</v>
      </c>
      <c r="O27" s="53">
        <f t="shared" si="8"/>
        <v>62</v>
      </c>
      <c r="P27" s="53">
        <f t="shared" si="8"/>
        <v>19</v>
      </c>
      <c r="Q27" s="53">
        <f t="shared" si="8"/>
        <v>212</v>
      </c>
      <c r="R27" s="53">
        <f t="shared" si="8"/>
        <v>2351</v>
      </c>
      <c r="S27" s="53">
        <f t="shared" si="8"/>
        <v>251</v>
      </c>
      <c r="T27" s="53">
        <f t="shared" si="8"/>
        <v>1641</v>
      </c>
      <c r="U27" s="53">
        <f t="shared" si="8"/>
        <v>1409</v>
      </c>
      <c r="V27" s="53">
        <f t="shared" si="8"/>
        <v>1390</v>
      </c>
      <c r="W27" s="53">
        <f t="shared" si="8"/>
        <v>0</v>
      </c>
      <c r="X27" s="53">
        <f t="shared" si="8"/>
        <v>31</v>
      </c>
      <c r="Y27" s="53">
        <f t="shared" si="8"/>
        <v>2</v>
      </c>
      <c r="Z27" s="30"/>
    </row>
    <row r="28" spans="1:26" s="33" customFormat="1" ht="10.5" customHeight="1">
      <c r="A28" s="57"/>
      <c r="B28" s="58"/>
      <c r="C28" s="48"/>
      <c r="D28" s="48"/>
      <c r="E28" s="48"/>
      <c r="F28" s="48"/>
      <c r="G28" s="59"/>
      <c r="H28" s="5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28"/>
    </row>
    <row r="29" spans="1:26" ht="15" customHeight="1">
      <c r="A29" s="54" t="s">
        <v>15</v>
      </c>
      <c r="B29" s="15"/>
      <c r="C29" s="48">
        <v>88924</v>
      </c>
      <c r="D29" s="48">
        <v>33900</v>
      </c>
      <c r="E29" s="48">
        <v>54943</v>
      </c>
      <c r="F29" s="48">
        <v>81</v>
      </c>
      <c r="G29" s="48">
        <v>422</v>
      </c>
      <c r="H29" s="48">
        <v>256</v>
      </c>
      <c r="I29" s="48">
        <v>1401</v>
      </c>
      <c r="J29" s="48">
        <v>1403</v>
      </c>
      <c r="K29" s="48">
        <v>26812</v>
      </c>
      <c r="L29" s="48">
        <v>1758</v>
      </c>
      <c r="M29" s="48">
        <v>1972</v>
      </c>
      <c r="N29" s="48">
        <v>28</v>
      </c>
      <c r="O29" s="48">
        <v>486</v>
      </c>
      <c r="P29" s="48">
        <v>160</v>
      </c>
      <c r="Q29" s="48">
        <v>671</v>
      </c>
      <c r="R29" s="48">
        <v>9015</v>
      </c>
      <c r="S29" s="48">
        <v>2806</v>
      </c>
      <c r="T29" s="48">
        <v>6063</v>
      </c>
      <c r="U29" s="48">
        <v>10899</v>
      </c>
      <c r="V29" s="48">
        <v>24497</v>
      </c>
      <c r="W29" s="48">
        <v>9</v>
      </c>
      <c r="X29" s="48">
        <v>53</v>
      </c>
      <c r="Y29" s="48">
        <v>213</v>
      </c>
      <c r="Z29" s="27"/>
    </row>
    <row r="30" spans="1:26" ht="15" customHeight="1">
      <c r="A30" s="54" t="s">
        <v>16</v>
      </c>
      <c r="B30" s="15"/>
      <c r="C30" s="48">
        <v>22782</v>
      </c>
      <c r="D30" s="48">
        <v>3452</v>
      </c>
      <c r="E30" s="48">
        <v>19325</v>
      </c>
      <c r="F30" s="48">
        <v>5</v>
      </c>
      <c r="G30" s="48">
        <v>371</v>
      </c>
      <c r="H30" s="48">
        <v>66</v>
      </c>
      <c r="I30" s="48">
        <v>340</v>
      </c>
      <c r="J30" s="48">
        <v>588</v>
      </c>
      <c r="K30" s="48">
        <v>8365</v>
      </c>
      <c r="L30" s="48">
        <v>760</v>
      </c>
      <c r="M30" s="48">
        <v>585</v>
      </c>
      <c r="N30" s="48">
        <v>10</v>
      </c>
      <c r="O30" s="48">
        <v>60</v>
      </c>
      <c r="P30" s="48">
        <v>19</v>
      </c>
      <c r="Q30" s="48">
        <v>241</v>
      </c>
      <c r="R30" s="48">
        <v>3168</v>
      </c>
      <c r="S30" s="48">
        <v>468</v>
      </c>
      <c r="T30" s="48">
        <v>1939</v>
      </c>
      <c r="U30" s="48">
        <v>2600</v>
      </c>
      <c r="V30" s="48">
        <v>3175</v>
      </c>
      <c r="W30" s="48">
        <v>0</v>
      </c>
      <c r="X30" s="48">
        <v>18</v>
      </c>
      <c r="Y30" s="48">
        <v>9</v>
      </c>
      <c r="Z30" s="27"/>
    </row>
    <row r="31" spans="1:26" ht="15" customHeight="1">
      <c r="A31" s="54" t="s">
        <v>17</v>
      </c>
      <c r="B31" s="15"/>
      <c r="C31" s="48">
        <v>4843</v>
      </c>
      <c r="D31" s="48">
        <v>475</v>
      </c>
      <c r="E31" s="48">
        <v>4366</v>
      </c>
      <c r="F31" s="48">
        <v>2</v>
      </c>
      <c r="G31" s="48">
        <v>121</v>
      </c>
      <c r="H31" s="48">
        <v>29</v>
      </c>
      <c r="I31" s="48">
        <v>109</v>
      </c>
      <c r="J31" s="48">
        <v>170</v>
      </c>
      <c r="K31" s="48">
        <v>1620</v>
      </c>
      <c r="L31" s="48">
        <v>217</v>
      </c>
      <c r="M31" s="48">
        <v>113</v>
      </c>
      <c r="N31" s="48">
        <v>5</v>
      </c>
      <c r="O31" s="48">
        <v>29</v>
      </c>
      <c r="P31" s="48">
        <v>6</v>
      </c>
      <c r="Q31" s="48">
        <v>49</v>
      </c>
      <c r="R31" s="48">
        <v>686</v>
      </c>
      <c r="S31" s="48">
        <v>122</v>
      </c>
      <c r="T31" s="48">
        <v>831</v>
      </c>
      <c r="U31" s="48">
        <v>375</v>
      </c>
      <c r="V31" s="48">
        <v>357</v>
      </c>
      <c r="W31" s="48">
        <v>0</v>
      </c>
      <c r="X31" s="48">
        <v>3</v>
      </c>
      <c r="Y31" s="48">
        <v>1</v>
      </c>
      <c r="Z31" s="27"/>
    </row>
    <row r="32" spans="1:26" ht="15" customHeight="1">
      <c r="A32" s="54" t="s">
        <v>18</v>
      </c>
      <c r="B32" s="15"/>
      <c r="C32" s="48">
        <v>10696</v>
      </c>
      <c r="D32" s="48">
        <v>2053</v>
      </c>
      <c r="E32" s="48">
        <v>8627</v>
      </c>
      <c r="F32" s="48">
        <v>16</v>
      </c>
      <c r="G32" s="48">
        <v>110</v>
      </c>
      <c r="H32" s="48">
        <v>30</v>
      </c>
      <c r="I32" s="48">
        <v>99</v>
      </c>
      <c r="J32" s="48">
        <v>185</v>
      </c>
      <c r="K32" s="48">
        <v>5463</v>
      </c>
      <c r="L32" s="48">
        <v>264</v>
      </c>
      <c r="M32" s="48">
        <v>301</v>
      </c>
      <c r="N32" s="48">
        <v>3</v>
      </c>
      <c r="O32" s="48">
        <v>36</v>
      </c>
      <c r="P32" s="48">
        <v>7</v>
      </c>
      <c r="Q32" s="48">
        <v>113</v>
      </c>
      <c r="R32" s="48">
        <v>1075</v>
      </c>
      <c r="S32" s="48">
        <v>301</v>
      </c>
      <c r="T32" s="48">
        <v>397</v>
      </c>
      <c r="U32" s="48">
        <v>693</v>
      </c>
      <c r="V32" s="48">
        <v>1592</v>
      </c>
      <c r="W32" s="48">
        <v>1</v>
      </c>
      <c r="X32" s="48">
        <v>19</v>
      </c>
      <c r="Y32" s="48">
        <v>7</v>
      </c>
      <c r="Z32" s="27"/>
    </row>
    <row r="33" spans="1:26" ht="15" customHeight="1">
      <c r="A33" s="54" t="s">
        <v>19</v>
      </c>
      <c r="B33" s="15"/>
      <c r="C33" s="48">
        <v>2739</v>
      </c>
      <c r="D33" s="48">
        <v>402</v>
      </c>
      <c r="E33" s="48">
        <v>2337</v>
      </c>
      <c r="F33" s="48">
        <v>0</v>
      </c>
      <c r="G33" s="48">
        <v>67</v>
      </c>
      <c r="H33" s="48">
        <v>8</v>
      </c>
      <c r="I33" s="48">
        <v>50</v>
      </c>
      <c r="J33" s="48">
        <v>55</v>
      </c>
      <c r="K33" s="48">
        <v>1266</v>
      </c>
      <c r="L33" s="48">
        <v>68</v>
      </c>
      <c r="M33" s="48">
        <v>89</v>
      </c>
      <c r="N33" s="48">
        <v>4</v>
      </c>
      <c r="O33" s="48">
        <v>8</v>
      </c>
      <c r="P33" s="48">
        <v>0</v>
      </c>
      <c r="Q33" s="48">
        <v>60</v>
      </c>
      <c r="R33" s="48">
        <v>132</v>
      </c>
      <c r="S33" s="48">
        <v>64</v>
      </c>
      <c r="T33" s="48">
        <v>82</v>
      </c>
      <c r="U33" s="48">
        <v>259</v>
      </c>
      <c r="V33" s="48">
        <v>522</v>
      </c>
      <c r="W33" s="48">
        <v>0</v>
      </c>
      <c r="X33" s="48">
        <v>2</v>
      </c>
      <c r="Y33" s="48">
        <v>3</v>
      </c>
      <c r="Z33" s="27"/>
    </row>
    <row r="34" spans="1:27" ht="10.5" customHeight="1">
      <c r="A34" s="54"/>
      <c r="B34" s="15"/>
      <c r="C34" s="48"/>
      <c r="D34" s="48"/>
      <c r="E34" s="48"/>
      <c r="F34" s="48"/>
      <c r="G34" s="59"/>
      <c r="H34" s="5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27"/>
      <c r="AA34" s="33"/>
    </row>
    <row r="35" spans="1:26" ht="15" customHeight="1">
      <c r="A35" s="54" t="s">
        <v>20</v>
      </c>
      <c r="B35" s="15"/>
      <c r="C35" s="48">
        <v>9455</v>
      </c>
      <c r="D35" s="48">
        <v>2397</v>
      </c>
      <c r="E35" s="48">
        <v>7048</v>
      </c>
      <c r="F35" s="48">
        <v>10</v>
      </c>
      <c r="G35" s="48">
        <v>122</v>
      </c>
      <c r="H35" s="48">
        <v>42</v>
      </c>
      <c r="I35" s="48">
        <v>79</v>
      </c>
      <c r="J35" s="48">
        <v>144</v>
      </c>
      <c r="K35" s="48">
        <v>4290</v>
      </c>
      <c r="L35" s="48">
        <v>220</v>
      </c>
      <c r="M35" s="48">
        <v>337</v>
      </c>
      <c r="N35" s="48">
        <v>7</v>
      </c>
      <c r="O35" s="48">
        <v>16</v>
      </c>
      <c r="P35" s="48">
        <v>10</v>
      </c>
      <c r="Q35" s="48">
        <v>90</v>
      </c>
      <c r="R35" s="48">
        <v>318</v>
      </c>
      <c r="S35" s="48">
        <v>123</v>
      </c>
      <c r="T35" s="48">
        <v>362</v>
      </c>
      <c r="U35" s="48">
        <v>915</v>
      </c>
      <c r="V35" s="48">
        <v>2364</v>
      </c>
      <c r="W35" s="48">
        <v>0</v>
      </c>
      <c r="X35" s="48">
        <v>1</v>
      </c>
      <c r="Y35" s="48">
        <v>15</v>
      </c>
      <c r="Z35" s="27"/>
    </row>
    <row r="36" spans="1:26" ht="15" customHeight="1">
      <c r="A36" s="54" t="s">
        <v>21</v>
      </c>
      <c r="B36" s="15"/>
      <c r="C36" s="48">
        <v>2682</v>
      </c>
      <c r="D36" s="48">
        <v>183</v>
      </c>
      <c r="E36" s="48">
        <v>2499</v>
      </c>
      <c r="F36" s="48">
        <v>0</v>
      </c>
      <c r="G36" s="48">
        <v>37</v>
      </c>
      <c r="H36" s="48">
        <v>12</v>
      </c>
      <c r="I36" s="48">
        <v>35</v>
      </c>
      <c r="J36" s="48">
        <v>92</v>
      </c>
      <c r="K36" s="48">
        <v>911</v>
      </c>
      <c r="L36" s="48">
        <v>90</v>
      </c>
      <c r="M36" s="48">
        <v>56</v>
      </c>
      <c r="N36" s="48">
        <v>2</v>
      </c>
      <c r="O36" s="48">
        <v>4</v>
      </c>
      <c r="P36" s="48">
        <v>5</v>
      </c>
      <c r="Q36" s="48">
        <v>37</v>
      </c>
      <c r="R36" s="48">
        <v>744</v>
      </c>
      <c r="S36" s="48">
        <v>19</v>
      </c>
      <c r="T36" s="48">
        <v>392</v>
      </c>
      <c r="U36" s="48">
        <v>158</v>
      </c>
      <c r="V36" s="48">
        <v>86</v>
      </c>
      <c r="W36" s="48">
        <v>0</v>
      </c>
      <c r="X36" s="48">
        <v>1</v>
      </c>
      <c r="Y36" s="48">
        <v>1</v>
      </c>
      <c r="Z36" s="27"/>
    </row>
    <row r="37" spans="1:26" ht="15" customHeight="1">
      <c r="A37" s="54" t="s">
        <v>22</v>
      </c>
      <c r="B37" s="15"/>
      <c r="C37" s="48">
        <v>7091</v>
      </c>
      <c r="D37" s="48">
        <v>1001</v>
      </c>
      <c r="E37" s="48">
        <v>6088</v>
      </c>
      <c r="F37" s="48">
        <v>2</v>
      </c>
      <c r="G37" s="48">
        <v>102</v>
      </c>
      <c r="H37" s="48">
        <v>16</v>
      </c>
      <c r="I37" s="48">
        <v>123</v>
      </c>
      <c r="J37" s="48">
        <v>195</v>
      </c>
      <c r="K37" s="48">
        <v>3260</v>
      </c>
      <c r="L37" s="48">
        <v>274</v>
      </c>
      <c r="M37" s="48">
        <v>287</v>
      </c>
      <c r="N37" s="48">
        <v>6</v>
      </c>
      <c r="O37" s="48">
        <v>17</v>
      </c>
      <c r="P37" s="48">
        <v>6</v>
      </c>
      <c r="Q37" s="48">
        <v>80</v>
      </c>
      <c r="R37" s="48">
        <v>576</v>
      </c>
      <c r="S37" s="48">
        <v>126</v>
      </c>
      <c r="T37" s="48">
        <v>462</v>
      </c>
      <c r="U37" s="48">
        <v>590</v>
      </c>
      <c r="V37" s="48">
        <v>966</v>
      </c>
      <c r="W37" s="48">
        <v>0</v>
      </c>
      <c r="X37" s="48">
        <v>3</v>
      </c>
      <c r="Y37" s="48">
        <v>2</v>
      </c>
      <c r="Z37" s="27"/>
    </row>
    <row r="38" spans="1:26" ht="15" customHeight="1">
      <c r="A38" s="54" t="s">
        <v>23</v>
      </c>
      <c r="B38" s="15"/>
      <c r="C38" s="48">
        <v>2353</v>
      </c>
      <c r="D38" s="48">
        <v>253</v>
      </c>
      <c r="E38" s="48">
        <v>2100</v>
      </c>
      <c r="F38" s="48">
        <v>0</v>
      </c>
      <c r="G38" s="48">
        <v>61</v>
      </c>
      <c r="H38" s="48">
        <v>15</v>
      </c>
      <c r="I38" s="48">
        <v>35</v>
      </c>
      <c r="J38" s="48">
        <v>93</v>
      </c>
      <c r="K38" s="48">
        <v>728</v>
      </c>
      <c r="L38" s="48">
        <v>153</v>
      </c>
      <c r="M38" s="48">
        <v>94</v>
      </c>
      <c r="N38" s="48">
        <v>2</v>
      </c>
      <c r="O38" s="48">
        <v>14</v>
      </c>
      <c r="P38" s="48">
        <v>8</v>
      </c>
      <c r="Q38" s="48">
        <v>48</v>
      </c>
      <c r="R38" s="48">
        <v>431</v>
      </c>
      <c r="S38" s="48">
        <v>33</v>
      </c>
      <c r="T38" s="48">
        <v>225</v>
      </c>
      <c r="U38" s="48">
        <v>258</v>
      </c>
      <c r="V38" s="48">
        <v>150</v>
      </c>
      <c r="W38" s="48">
        <v>0</v>
      </c>
      <c r="X38" s="48">
        <v>5</v>
      </c>
      <c r="Y38" s="48">
        <v>0</v>
      </c>
      <c r="Z38" s="27"/>
    </row>
    <row r="39" spans="1:26" ht="15" customHeight="1">
      <c r="A39" s="54" t="s">
        <v>24</v>
      </c>
      <c r="B39" s="15"/>
      <c r="C39" s="48">
        <v>4655</v>
      </c>
      <c r="D39" s="48">
        <v>593</v>
      </c>
      <c r="E39" s="48">
        <v>4062</v>
      </c>
      <c r="F39" s="48">
        <v>0</v>
      </c>
      <c r="G39" s="48">
        <v>45</v>
      </c>
      <c r="H39" s="48">
        <v>6</v>
      </c>
      <c r="I39" s="48">
        <v>38</v>
      </c>
      <c r="J39" s="48">
        <v>95</v>
      </c>
      <c r="K39" s="48">
        <v>1621</v>
      </c>
      <c r="L39" s="48">
        <v>123</v>
      </c>
      <c r="M39" s="48">
        <v>155</v>
      </c>
      <c r="N39" s="48">
        <v>1</v>
      </c>
      <c r="O39" s="48">
        <v>28</v>
      </c>
      <c r="P39" s="48">
        <v>5</v>
      </c>
      <c r="Q39" s="48">
        <v>49</v>
      </c>
      <c r="R39" s="48">
        <v>695</v>
      </c>
      <c r="S39" s="48">
        <v>140</v>
      </c>
      <c r="T39" s="48">
        <v>294</v>
      </c>
      <c r="U39" s="48">
        <v>440</v>
      </c>
      <c r="V39" s="48">
        <v>912</v>
      </c>
      <c r="W39" s="48">
        <v>0</v>
      </c>
      <c r="X39" s="48">
        <v>3</v>
      </c>
      <c r="Y39" s="48">
        <v>5</v>
      </c>
      <c r="Z39" s="27"/>
    </row>
    <row r="40" spans="1:26" ht="10.5" customHeight="1">
      <c r="A40" s="54"/>
      <c r="B40" s="15"/>
      <c r="C40" s="48"/>
      <c r="D40" s="48"/>
      <c r="E40" s="48"/>
      <c r="F40" s="48"/>
      <c r="G40" s="59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27"/>
    </row>
    <row r="41" spans="1:26" ht="15" customHeight="1">
      <c r="A41" s="54" t="s">
        <v>25</v>
      </c>
      <c r="B41" s="15"/>
      <c r="C41" s="48">
        <v>8427</v>
      </c>
      <c r="D41" s="48">
        <v>1319</v>
      </c>
      <c r="E41" s="48">
        <v>7074</v>
      </c>
      <c r="F41" s="48">
        <v>34</v>
      </c>
      <c r="G41" s="48">
        <v>133</v>
      </c>
      <c r="H41" s="48">
        <v>38</v>
      </c>
      <c r="I41" s="48">
        <v>116</v>
      </c>
      <c r="J41" s="48">
        <v>295</v>
      </c>
      <c r="K41" s="48">
        <v>3649</v>
      </c>
      <c r="L41" s="48">
        <v>336</v>
      </c>
      <c r="M41" s="48">
        <v>369</v>
      </c>
      <c r="N41" s="48">
        <v>6</v>
      </c>
      <c r="O41" s="48">
        <v>17</v>
      </c>
      <c r="P41" s="48">
        <v>10</v>
      </c>
      <c r="Q41" s="48">
        <v>104</v>
      </c>
      <c r="R41" s="48">
        <v>762</v>
      </c>
      <c r="S41" s="48">
        <v>169</v>
      </c>
      <c r="T41" s="48">
        <v>466</v>
      </c>
      <c r="U41" s="48">
        <v>870</v>
      </c>
      <c r="V41" s="48">
        <v>1078</v>
      </c>
      <c r="W41" s="48">
        <v>0</v>
      </c>
      <c r="X41" s="48">
        <v>9</v>
      </c>
      <c r="Y41" s="48">
        <v>0</v>
      </c>
      <c r="Z41" s="27"/>
    </row>
    <row r="42" spans="1:26" ht="15" customHeight="1">
      <c r="A42" s="54" t="s">
        <v>26</v>
      </c>
      <c r="B42" s="15"/>
      <c r="C42" s="48">
        <v>4270</v>
      </c>
      <c r="D42" s="48">
        <v>1003</v>
      </c>
      <c r="E42" s="48">
        <v>3267</v>
      </c>
      <c r="F42" s="48">
        <v>0</v>
      </c>
      <c r="G42" s="48">
        <v>64</v>
      </c>
      <c r="H42" s="48">
        <v>28</v>
      </c>
      <c r="I42" s="48">
        <v>73</v>
      </c>
      <c r="J42" s="48">
        <v>139</v>
      </c>
      <c r="K42" s="48">
        <v>1814</v>
      </c>
      <c r="L42" s="48">
        <v>227</v>
      </c>
      <c r="M42" s="48">
        <v>181</v>
      </c>
      <c r="N42" s="48">
        <v>3</v>
      </c>
      <c r="O42" s="48">
        <v>13</v>
      </c>
      <c r="P42" s="48">
        <v>7</v>
      </c>
      <c r="Q42" s="48">
        <v>40</v>
      </c>
      <c r="R42" s="48">
        <v>390</v>
      </c>
      <c r="S42" s="48">
        <v>64</v>
      </c>
      <c r="T42" s="48">
        <v>414</v>
      </c>
      <c r="U42" s="48">
        <v>263</v>
      </c>
      <c r="V42" s="48">
        <v>547</v>
      </c>
      <c r="W42" s="48">
        <v>0</v>
      </c>
      <c r="X42" s="48">
        <v>1</v>
      </c>
      <c r="Y42" s="48">
        <v>2</v>
      </c>
      <c r="Z42" s="27"/>
    </row>
    <row r="43" spans="1:26" ht="15" customHeight="1">
      <c r="A43" s="54" t="s">
        <v>27</v>
      </c>
      <c r="B43" s="15"/>
      <c r="C43" s="48">
        <v>8409</v>
      </c>
      <c r="D43" s="48">
        <v>666</v>
      </c>
      <c r="E43" s="48">
        <v>7743</v>
      </c>
      <c r="F43" s="48">
        <v>0</v>
      </c>
      <c r="G43" s="48">
        <v>92</v>
      </c>
      <c r="H43" s="48">
        <v>16</v>
      </c>
      <c r="I43" s="48">
        <v>99</v>
      </c>
      <c r="J43" s="48">
        <v>264</v>
      </c>
      <c r="K43" s="48">
        <v>2230</v>
      </c>
      <c r="L43" s="48">
        <v>247</v>
      </c>
      <c r="M43" s="48">
        <v>167</v>
      </c>
      <c r="N43" s="48">
        <v>4</v>
      </c>
      <c r="O43" s="48">
        <v>21</v>
      </c>
      <c r="P43" s="48">
        <v>8</v>
      </c>
      <c r="Q43" s="48">
        <v>53</v>
      </c>
      <c r="R43" s="48">
        <v>2762</v>
      </c>
      <c r="S43" s="48">
        <v>279</v>
      </c>
      <c r="T43" s="48">
        <v>924</v>
      </c>
      <c r="U43" s="48">
        <v>443</v>
      </c>
      <c r="V43" s="48">
        <v>799</v>
      </c>
      <c r="W43" s="48">
        <v>0</v>
      </c>
      <c r="X43" s="48">
        <v>0</v>
      </c>
      <c r="Y43" s="48">
        <v>1</v>
      </c>
      <c r="Z43" s="27"/>
    </row>
    <row r="44" spans="1:27" ht="15" customHeight="1">
      <c r="A44" s="54" t="s">
        <v>28</v>
      </c>
      <c r="B44" s="15"/>
      <c r="C44" s="48">
        <v>2555</v>
      </c>
      <c r="D44" s="48">
        <v>277</v>
      </c>
      <c r="E44" s="48">
        <v>2278</v>
      </c>
      <c r="F44" s="48">
        <v>0</v>
      </c>
      <c r="G44" s="48">
        <v>94</v>
      </c>
      <c r="H44" s="48">
        <v>17</v>
      </c>
      <c r="I44" s="48">
        <v>91</v>
      </c>
      <c r="J44" s="48">
        <v>149</v>
      </c>
      <c r="K44" s="48">
        <v>734</v>
      </c>
      <c r="L44" s="48">
        <v>151</v>
      </c>
      <c r="M44" s="48">
        <v>26</v>
      </c>
      <c r="N44" s="48">
        <v>1</v>
      </c>
      <c r="O44" s="48">
        <v>16</v>
      </c>
      <c r="P44" s="48">
        <v>3</v>
      </c>
      <c r="Q44" s="48">
        <v>14</v>
      </c>
      <c r="R44" s="48">
        <v>455</v>
      </c>
      <c r="S44" s="48">
        <v>33</v>
      </c>
      <c r="T44" s="48">
        <v>228</v>
      </c>
      <c r="U44" s="48">
        <v>264</v>
      </c>
      <c r="V44" s="48">
        <v>266</v>
      </c>
      <c r="W44" s="48">
        <v>0</v>
      </c>
      <c r="X44" s="48">
        <v>12</v>
      </c>
      <c r="Y44" s="48">
        <v>1</v>
      </c>
      <c r="Z44" s="27"/>
      <c r="AA44" s="33"/>
    </row>
    <row r="45" spans="1:26" ht="15" customHeight="1">
      <c r="A45" s="54" t="s">
        <v>29</v>
      </c>
      <c r="B45" s="15"/>
      <c r="C45" s="48">
        <v>2705</v>
      </c>
      <c r="D45" s="48">
        <v>461</v>
      </c>
      <c r="E45" s="48">
        <v>2243</v>
      </c>
      <c r="F45" s="48">
        <v>1</v>
      </c>
      <c r="G45" s="48">
        <v>58</v>
      </c>
      <c r="H45" s="48">
        <v>12</v>
      </c>
      <c r="I45" s="48">
        <v>45</v>
      </c>
      <c r="J45" s="48">
        <v>66</v>
      </c>
      <c r="K45" s="48">
        <v>1081</v>
      </c>
      <c r="L45" s="48">
        <v>192</v>
      </c>
      <c r="M45" s="48">
        <v>131</v>
      </c>
      <c r="N45" s="48">
        <v>1</v>
      </c>
      <c r="O45" s="48">
        <v>3</v>
      </c>
      <c r="P45" s="48">
        <v>5</v>
      </c>
      <c r="Q45" s="48">
        <v>29</v>
      </c>
      <c r="R45" s="48">
        <v>517</v>
      </c>
      <c r="S45" s="48">
        <v>17</v>
      </c>
      <c r="T45" s="48">
        <v>122</v>
      </c>
      <c r="U45" s="48">
        <v>198</v>
      </c>
      <c r="V45" s="48">
        <v>220</v>
      </c>
      <c r="W45" s="48">
        <v>0</v>
      </c>
      <c r="X45" s="48">
        <v>8</v>
      </c>
      <c r="Y45" s="48">
        <v>0</v>
      </c>
      <c r="Z45" s="27"/>
    </row>
    <row r="46" spans="1:26" ht="10.5" customHeight="1">
      <c r="A46" s="54"/>
      <c r="B46" s="15"/>
      <c r="C46" s="48"/>
      <c r="D46" s="48"/>
      <c r="E46" s="48"/>
      <c r="F46" s="48"/>
      <c r="G46" s="59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27"/>
    </row>
    <row r="47" spans="1:26" ht="15" customHeight="1">
      <c r="A47" s="54" t="s">
        <v>30</v>
      </c>
      <c r="B47" s="15"/>
      <c r="C47" s="48">
        <v>5924</v>
      </c>
      <c r="D47" s="48">
        <v>704</v>
      </c>
      <c r="E47" s="48">
        <v>5192</v>
      </c>
      <c r="F47" s="48">
        <v>28</v>
      </c>
      <c r="G47" s="48">
        <v>61</v>
      </c>
      <c r="H47" s="48">
        <v>30</v>
      </c>
      <c r="I47" s="48">
        <v>72</v>
      </c>
      <c r="J47" s="48">
        <v>170</v>
      </c>
      <c r="K47" s="48">
        <v>2706</v>
      </c>
      <c r="L47" s="48">
        <v>199</v>
      </c>
      <c r="M47" s="48">
        <v>232</v>
      </c>
      <c r="N47" s="48">
        <v>1</v>
      </c>
      <c r="O47" s="48">
        <v>25</v>
      </c>
      <c r="P47" s="48">
        <v>5</v>
      </c>
      <c r="Q47" s="48">
        <v>67</v>
      </c>
      <c r="R47" s="48">
        <v>620</v>
      </c>
      <c r="S47" s="48">
        <v>103</v>
      </c>
      <c r="T47" s="48">
        <v>332</v>
      </c>
      <c r="U47" s="48">
        <v>476</v>
      </c>
      <c r="V47" s="48">
        <v>823</v>
      </c>
      <c r="W47" s="48">
        <v>0</v>
      </c>
      <c r="X47" s="48">
        <v>0</v>
      </c>
      <c r="Y47" s="48">
        <v>2</v>
      </c>
      <c r="Z47" s="27"/>
    </row>
    <row r="48" spans="1:26" ht="15" customHeight="1">
      <c r="A48" s="54" t="s">
        <v>31</v>
      </c>
      <c r="B48" s="15"/>
      <c r="C48" s="48">
        <v>1816</v>
      </c>
      <c r="D48" s="48">
        <v>220</v>
      </c>
      <c r="E48" s="48">
        <v>1595</v>
      </c>
      <c r="F48" s="48">
        <v>1</v>
      </c>
      <c r="G48" s="48">
        <v>66</v>
      </c>
      <c r="H48" s="48">
        <v>6</v>
      </c>
      <c r="I48" s="48">
        <v>39</v>
      </c>
      <c r="J48" s="48">
        <v>88</v>
      </c>
      <c r="K48" s="48">
        <v>557</v>
      </c>
      <c r="L48" s="48">
        <v>96</v>
      </c>
      <c r="M48" s="48">
        <v>73</v>
      </c>
      <c r="N48" s="48">
        <v>0</v>
      </c>
      <c r="O48" s="48">
        <v>2</v>
      </c>
      <c r="P48" s="48">
        <v>4</v>
      </c>
      <c r="Q48" s="48">
        <v>28</v>
      </c>
      <c r="R48" s="48">
        <v>271</v>
      </c>
      <c r="S48" s="48">
        <v>46</v>
      </c>
      <c r="T48" s="48">
        <v>142</v>
      </c>
      <c r="U48" s="48">
        <v>138</v>
      </c>
      <c r="V48" s="48">
        <v>210</v>
      </c>
      <c r="W48" s="48">
        <v>0</v>
      </c>
      <c r="X48" s="48">
        <v>48</v>
      </c>
      <c r="Y48" s="48">
        <v>2</v>
      </c>
      <c r="Z48" s="27"/>
    </row>
    <row r="49" spans="1:26" ht="15" customHeight="1">
      <c r="A49" s="54" t="s">
        <v>32</v>
      </c>
      <c r="B49" s="15"/>
      <c r="C49" s="48">
        <v>2003</v>
      </c>
      <c r="D49" s="48">
        <v>208</v>
      </c>
      <c r="E49" s="48">
        <v>1795</v>
      </c>
      <c r="F49" s="48">
        <v>0</v>
      </c>
      <c r="G49" s="48">
        <v>39</v>
      </c>
      <c r="H49" s="48">
        <v>11</v>
      </c>
      <c r="I49" s="48">
        <v>44</v>
      </c>
      <c r="J49" s="48">
        <v>95</v>
      </c>
      <c r="K49" s="48">
        <v>611</v>
      </c>
      <c r="L49" s="48">
        <v>113</v>
      </c>
      <c r="M49" s="48">
        <v>92</v>
      </c>
      <c r="N49" s="48">
        <v>1</v>
      </c>
      <c r="O49" s="48">
        <v>20</v>
      </c>
      <c r="P49" s="48">
        <v>1</v>
      </c>
      <c r="Q49" s="48">
        <v>26</v>
      </c>
      <c r="R49" s="48">
        <v>342</v>
      </c>
      <c r="S49" s="48">
        <v>18</v>
      </c>
      <c r="T49" s="48">
        <v>195</v>
      </c>
      <c r="U49" s="48">
        <v>195</v>
      </c>
      <c r="V49" s="48">
        <v>200</v>
      </c>
      <c r="W49" s="48">
        <v>0</v>
      </c>
      <c r="X49" s="48">
        <v>0</v>
      </c>
      <c r="Y49" s="48">
        <v>0</v>
      </c>
      <c r="Z49" s="27"/>
    </row>
    <row r="50" spans="1:27" ht="15" customHeight="1">
      <c r="A50" s="54" t="s">
        <v>33</v>
      </c>
      <c r="B50" s="15"/>
      <c r="C50" s="48">
        <v>2965</v>
      </c>
      <c r="D50" s="48">
        <v>398</v>
      </c>
      <c r="E50" s="48">
        <v>2567</v>
      </c>
      <c r="F50" s="48">
        <v>0</v>
      </c>
      <c r="G50" s="48">
        <v>42</v>
      </c>
      <c r="H50" s="48">
        <v>21</v>
      </c>
      <c r="I50" s="48">
        <v>37</v>
      </c>
      <c r="J50" s="48">
        <v>56</v>
      </c>
      <c r="K50" s="48">
        <v>989</v>
      </c>
      <c r="L50" s="48">
        <v>106</v>
      </c>
      <c r="M50" s="48">
        <v>121</v>
      </c>
      <c r="N50" s="48">
        <v>1</v>
      </c>
      <c r="O50" s="48">
        <v>10</v>
      </c>
      <c r="P50" s="48">
        <v>2</v>
      </c>
      <c r="Q50" s="48">
        <v>28</v>
      </c>
      <c r="R50" s="48">
        <v>634</v>
      </c>
      <c r="S50" s="48">
        <v>45</v>
      </c>
      <c r="T50" s="48">
        <v>298</v>
      </c>
      <c r="U50" s="48">
        <v>268</v>
      </c>
      <c r="V50" s="48">
        <v>306</v>
      </c>
      <c r="W50" s="48">
        <v>0</v>
      </c>
      <c r="X50" s="48">
        <v>0</v>
      </c>
      <c r="Y50" s="48">
        <v>1</v>
      </c>
      <c r="Z50" s="27"/>
      <c r="AA50" s="33"/>
    </row>
    <row r="51" spans="1:26" ht="15" customHeight="1">
      <c r="A51" s="54" t="s">
        <v>34</v>
      </c>
      <c r="B51" s="15"/>
      <c r="C51" s="48">
        <v>4577</v>
      </c>
      <c r="D51" s="48">
        <v>494</v>
      </c>
      <c r="E51" s="48">
        <v>4083</v>
      </c>
      <c r="F51" s="48">
        <v>0</v>
      </c>
      <c r="G51" s="48">
        <v>86</v>
      </c>
      <c r="H51" s="48">
        <v>49</v>
      </c>
      <c r="I51" s="48">
        <v>74</v>
      </c>
      <c r="J51" s="48">
        <v>178</v>
      </c>
      <c r="K51" s="48">
        <v>1318</v>
      </c>
      <c r="L51" s="48">
        <v>197</v>
      </c>
      <c r="M51" s="48">
        <v>155</v>
      </c>
      <c r="N51" s="48">
        <v>7</v>
      </c>
      <c r="O51" s="48">
        <v>8</v>
      </c>
      <c r="P51" s="48">
        <v>4</v>
      </c>
      <c r="Q51" s="48">
        <v>34</v>
      </c>
      <c r="R51" s="48">
        <v>1472</v>
      </c>
      <c r="S51" s="48">
        <v>49</v>
      </c>
      <c r="T51" s="48">
        <v>264</v>
      </c>
      <c r="U51" s="48">
        <v>297</v>
      </c>
      <c r="V51" s="48">
        <v>378</v>
      </c>
      <c r="W51" s="48">
        <v>0</v>
      </c>
      <c r="X51" s="48">
        <v>6</v>
      </c>
      <c r="Y51" s="48">
        <v>1</v>
      </c>
      <c r="Z51" s="27"/>
    </row>
    <row r="52" spans="1:26" ht="10.5" customHeight="1">
      <c r="A52" s="54"/>
      <c r="B52" s="15"/>
      <c r="C52" s="48"/>
      <c r="D52" s="48"/>
      <c r="E52" s="48"/>
      <c r="F52" s="48"/>
      <c r="G52" s="59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27"/>
    </row>
    <row r="53" spans="1:26" ht="15" customHeight="1">
      <c r="A53" s="54" t="s">
        <v>35</v>
      </c>
      <c r="B53" s="15"/>
      <c r="C53" s="48">
        <v>3255</v>
      </c>
      <c r="D53" s="48">
        <v>506</v>
      </c>
      <c r="E53" s="48">
        <v>2746</v>
      </c>
      <c r="F53" s="48">
        <v>3</v>
      </c>
      <c r="G53" s="48">
        <v>50</v>
      </c>
      <c r="H53" s="48">
        <v>7</v>
      </c>
      <c r="I53" s="48">
        <v>70</v>
      </c>
      <c r="J53" s="48">
        <v>131</v>
      </c>
      <c r="K53" s="48">
        <v>1821</v>
      </c>
      <c r="L53" s="48">
        <v>108</v>
      </c>
      <c r="M53" s="48">
        <v>41</v>
      </c>
      <c r="N53" s="48">
        <v>4</v>
      </c>
      <c r="O53" s="48">
        <v>1</v>
      </c>
      <c r="P53" s="48">
        <v>0</v>
      </c>
      <c r="Q53" s="48">
        <v>32</v>
      </c>
      <c r="R53" s="48">
        <v>47</v>
      </c>
      <c r="S53" s="48">
        <v>42</v>
      </c>
      <c r="T53" s="48">
        <v>268</v>
      </c>
      <c r="U53" s="48">
        <v>224</v>
      </c>
      <c r="V53" s="48">
        <v>408</v>
      </c>
      <c r="W53" s="48">
        <v>0</v>
      </c>
      <c r="X53" s="48">
        <v>0</v>
      </c>
      <c r="Y53" s="48">
        <v>1</v>
      </c>
      <c r="Z53" s="27"/>
    </row>
    <row r="54" spans="1:26" ht="15" customHeight="1">
      <c r="A54" s="54" t="s">
        <v>36</v>
      </c>
      <c r="B54" s="15"/>
      <c r="C54" s="48">
        <v>2060</v>
      </c>
      <c r="D54" s="48">
        <v>162</v>
      </c>
      <c r="E54" s="48">
        <v>1898</v>
      </c>
      <c r="F54" s="48">
        <v>0</v>
      </c>
      <c r="G54" s="48">
        <v>44</v>
      </c>
      <c r="H54" s="48">
        <v>6</v>
      </c>
      <c r="I54" s="48">
        <v>19</v>
      </c>
      <c r="J54" s="48">
        <v>37</v>
      </c>
      <c r="K54" s="48">
        <v>638</v>
      </c>
      <c r="L54" s="48">
        <v>77</v>
      </c>
      <c r="M54" s="48">
        <v>112</v>
      </c>
      <c r="N54" s="48">
        <v>1</v>
      </c>
      <c r="O54" s="48">
        <v>4</v>
      </c>
      <c r="P54" s="48">
        <v>8</v>
      </c>
      <c r="Q54" s="48">
        <v>39</v>
      </c>
      <c r="R54" s="48">
        <v>561</v>
      </c>
      <c r="S54" s="48">
        <v>35</v>
      </c>
      <c r="T54" s="48">
        <v>121</v>
      </c>
      <c r="U54" s="48">
        <v>118</v>
      </c>
      <c r="V54" s="48">
        <v>239</v>
      </c>
      <c r="W54" s="48">
        <v>0</v>
      </c>
      <c r="X54" s="48">
        <v>1</v>
      </c>
      <c r="Y54" s="48">
        <v>0</v>
      </c>
      <c r="Z54" s="27"/>
    </row>
    <row r="55" spans="1:26" ht="15" customHeight="1">
      <c r="A55" s="54" t="s">
        <v>37</v>
      </c>
      <c r="B55" s="15"/>
      <c r="C55" s="48">
        <v>2532</v>
      </c>
      <c r="D55" s="48">
        <v>271</v>
      </c>
      <c r="E55" s="48">
        <v>2261</v>
      </c>
      <c r="F55" s="48">
        <v>0</v>
      </c>
      <c r="G55" s="48">
        <v>50</v>
      </c>
      <c r="H55" s="48">
        <v>8</v>
      </c>
      <c r="I55" s="48">
        <v>37</v>
      </c>
      <c r="J55" s="48">
        <v>96</v>
      </c>
      <c r="K55" s="48">
        <v>862</v>
      </c>
      <c r="L55" s="48">
        <v>120</v>
      </c>
      <c r="M55" s="48">
        <v>81</v>
      </c>
      <c r="N55" s="48">
        <v>1</v>
      </c>
      <c r="O55" s="48">
        <v>5</v>
      </c>
      <c r="P55" s="48">
        <v>5</v>
      </c>
      <c r="Q55" s="48">
        <v>55</v>
      </c>
      <c r="R55" s="48">
        <v>401</v>
      </c>
      <c r="S55" s="48">
        <v>18</v>
      </c>
      <c r="T55" s="48">
        <v>211</v>
      </c>
      <c r="U55" s="48">
        <v>216</v>
      </c>
      <c r="V55" s="48">
        <v>360</v>
      </c>
      <c r="W55" s="48">
        <v>0</v>
      </c>
      <c r="X55" s="48">
        <v>6</v>
      </c>
      <c r="Y55" s="48">
        <v>0</v>
      </c>
      <c r="Z55" s="27"/>
    </row>
    <row r="56" spans="1:26" ht="15" customHeight="1">
      <c r="A56" s="54" t="s">
        <v>38</v>
      </c>
      <c r="B56" s="15"/>
      <c r="C56" s="48">
        <v>4734</v>
      </c>
      <c r="D56" s="48">
        <v>506</v>
      </c>
      <c r="E56" s="48">
        <v>4228</v>
      </c>
      <c r="F56" s="48">
        <v>0</v>
      </c>
      <c r="G56" s="48">
        <v>35</v>
      </c>
      <c r="H56" s="48">
        <v>8</v>
      </c>
      <c r="I56" s="48">
        <v>49</v>
      </c>
      <c r="J56" s="48">
        <v>124</v>
      </c>
      <c r="K56" s="48">
        <v>1870</v>
      </c>
      <c r="L56" s="48">
        <v>113</v>
      </c>
      <c r="M56" s="48">
        <v>88</v>
      </c>
      <c r="N56" s="48">
        <v>2</v>
      </c>
      <c r="O56" s="48">
        <v>24</v>
      </c>
      <c r="P56" s="48">
        <v>4</v>
      </c>
      <c r="Q56" s="48">
        <v>29</v>
      </c>
      <c r="R56" s="48">
        <v>788</v>
      </c>
      <c r="S56" s="48">
        <v>70</v>
      </c>
      <c r="T56" s="48">
        <v>471</v>
      </c>
      <c r="U56" s="48">
        <v>330</v>
      </c>
      <c r="V56" s="48">
        <v>727</v>
      </c>
      <c r="W56" s="48">
        <v>0</v>
      </c>
      <c r="X56" s="48">
        <v>1</v>
      </c>
      <c r="Y56" s="48">
        <v>1</v>
      </c>
      <c r="Z56" s="27"/>
    </row>
    <row r="57" spans="1:26" ht="15" customHeight="1">
      <c r="A57" s="54" t="s">
        <v>39</v>
      </c>
      <c r="B57" s="15"/>
      <c r="C57" s="48">
        <v>3162</v>
      </c>
      <c r="D57" s="48">
        <v>274</v>
      </c>
      <c r="E57" s="48">
        <v>2888</v>
      </c>
      <c r="F57" s="48">
        <v>0</v>
      </c>
      <c r="G57" s="48">
        <v>29</v>
      </c>
      <c r="H57" s="48">
        <v>9</v>
      </c>
      <c r="I57" s="48">
        <v>38</v>
      </c>
      <c r="J57" s="48">
        <v>76</v>
      </c>
      <c r="K57" s="48">
        <v>892</v>
      </c>
      <c r="L57" s="48">
        <v>60</v>
      </c>
      <c r="M57" s="48">
        <v>28</v>
      </c>
      <c r="N57" s="48">
        <v>2</v>
      </c>
      <c r="O57" s="48">
        <v>8</v>
      </c>
      <c r="P57" s="48">
        <v>4</v>
      </c>
      <c r="Q57" s="48">
        <v>31</v>
      </c>
      <c r="R57" s="48">
        <v>736</v>
      </c>
      <c r="S57" s="48">
        <v>33</v>
      </c>
      <c r="T57" s="48">
        <v>661</v>
      </c>
      <c r="U57" s="48">
        <v>191</v>
      </c>
      <c r="V57" s="48">
        <v>362</v>
      </c>
      <c r="W57" s="48">
        <v>0</v>
      </c>
      <c r="X57" s="48">
        <v>2</v>
      </c>
      <c r="Y57" s="48">
        <v>0</v>
      </c>
      <c r="Z57" s="27"/>
    </row>
    <row r="58" spans="1:26" ht="10.5" customHeight="1">
      <c r="A58" s="54"/>
      <c r="B58" s="15"/>
      <c r="C58" s="48"/>
      <c r="D58" s="48"/>
      <c r="E58" s="48"/>
      <c r="F58" s="48"/>
      <c r="G58" s="59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27"/>
    </row>
    <row r="59" spans="1:26" ht="15" customHeight="1">
      <c r="A59" s="54" t="s">
        <v>40</v>
      </c>
      <c r="B59" s="15"/>
      <c r="C59" s="48">
        <v>1795</v>
      </c>
      <c r="D59" s="48">
        <v>154</v>
      </c>
      <c r="E59" s="48">
        <v>1641</v>
      </c>
      <c r="F59" s="48">
        <v>0</v>
      </c>
      <c r="G59" s="48">
        <v>23</v>
      </c>
      <c r="H59" s="48">
        <v>1</v>
      </c>
      <c r="I59" s="48">
        <v>24</v>
      </c>
      <c r="J59" s="48">
        <v>41</v>
      </c>
      <c r="K59" s="48">
        <v>581</v>
      </c>
      <c r="L59" s="48">
        <v>47</v>
      </c>
      <c r="M59" s="48">
        <v>51</v>
      </c>
      <c r="N59" s="48">
        <v>1</v>
      </c>
      <c r="O59" s="48">
        <v>2</v>
      </c>
      <c r="P59" s="48">
        <v>4</v>
      </c>
      <c r="Q59" s="48">
        <v>22</v>
      </c>
      <c r="R59" s="48">
        <v>212</v>
      </c>
      <c r="S59" s="48">
        <v>28</v>
      </c>
      <c r="T59" s="48">
        <v>195</v>
      </c>
      <c r="U59" s="48">
        <v>346</v>
      </c>
      <c r="V59" s="48">
        <v>217</v>
      </c>
      <c r="W59" s="48">
        <v>0</v>
      </c>
      <c r="X59" s="48">
        <v>0</v>
      </c>
      <c r="Y59" s="48">
        <v>0</v>
      </c>
      <c r="Z59" s="27"/>
    </row>
    <row r="60" spans="1:27" ht="15" customHeight="1">
      <c r="A60" s="54" t="s">
        <v>41</v>
      </c>
      <c r="B60" s="15"/>
      <c r="C60" s="48">
        <v>1906</v>
      </c>
      <c r="D60" s="48">
        <v>165</v>
      </c>
      <c r="E60" s="48">
        <v>1741</v>
      </c>
      <c r="F60" s="48">
        <v>0</v>
      </c>
      <c r="G60" s="48">
        <v>22</v>
      </c>
      <c r="H60" s="48">
        <v>4</v>
      </c>
      <c r="I60" s="48">
        <v>38</v>
      </c>
      <c r="J60" s="48">
        <v>42</v>
      </c>
      <c r="K60" s="48">
        <v>647</v>
      </c>
      <c r="L60" s="48">
        <v>72</v>
      </c>
      <c r="M60" s="48">
        <v>53</v>
      </c>
      <c r="N60" s="48">
        <v>1</v>
      </c>
      <c r="O60" s="48">
        <v>2</v>
      </c>
      <c r="P60" s="48">
        <v>2</v>
      </c>
      <c r="Q60" s="48">
        <v>35</v>
      </c>
      <c r="R60" s="48">
        <v>202</v>
      </c>
      <c r="S60" s="48">
        <v>18</v>
      </c>
      <c r="T60" s="48">
        <v>329</v>
      </c>
      <c r="U60" s="48">
        <v>147</v>
      </c>
      <c r="V60" s="48">
        <v>288</v>
      </c>
      <c r="W60" s="48">
        <v>0</v>
      </c>
      <c r="X60" s="48">
        <v>1</v>
      </c>
      <c r="Y60" s="48">
        <v>3</v>
      </c>
      <c r="Z60" s="27"/>
      <c r="AA60" s="33"/>
    </row>
    <row r="61" spans="1:26" ht="15" customHeight="1">
      <c r="A61" s="54" t="s">
        <v>42</v>
      </c>
      <c r="B61" s="15"/>
      <c r="C61" s="48">
        <v>19454</v>
      </c>
      <c r="D61" s="48">
        <v>1767</v>
      </c>
      <c r="E61" s="48">
        <v>17683</v>
      </c>
      <c r="F61" s="48">
        <v>4</v>
      </c>
      <c r="G61" s="48">
        <v>192</v>
      </c>
      <c r="H61" s="48">
        <v>49</v>
      </c>
      <c r="I61" s="48">
        <v>359</v>
      </c>
      <c r="J61" s="48">
        <v>594</v>
      </c>
      <c r="K61" s="48">
        <v>4723</v>
      </c>
      <c r="L61" s="48">
        <v>416</v>
      </c>
      <c r="M61" s="48">
        <v>283</v>
      </c>
      <c r="N61" s="48">
        <v>8</v>
      </c>
      <c r="O61" s="48">
        <v>90</v>
      </c>
      <c r="P61" s="48">
        <v>16</v>
      </c>
      <c r="Q61" s="48">
        <v>163</v>
      </c>
      <c r="R61" s="48">
        <v>5315</v>
      </c>
      <c r="S61" s="48">
        <v>496</v>
      </c>
      <c r="T61" s="48">
        <v>2745</v>
      </c>
      <c r="U61" s="48">
        <v>926</v>
      </c>
      <c r="V61" s="48">
        <v>3041</v>
      </c>
      <c r="W61" s="48">
        <v>0</v>
      </c>
      <c r="X61" s="48">
        <v>18</v>
      </c>
      <c r="Y61" s="48">
        <v>20</v>
      </c>
      <c r="Z61" s="27"/>
    </row>
    <row r="62" spans="1:26" ht="15" customHeight="1">
      <c r="A62" s="54" t="s">
        <v>43</v>
      </c>
      <c r="B62" s="15"/>
      <c r="C62" s="48">
        <v>1554</v>
      </c>
      <c r="D62" s="48">
        <v>148</v>
      </c>
      <c r="E62" s="48">
        <v>1405</v>
      </c>
      <c r="F62" s="48">
        <v>1</v>
      </c>
      <c r="G62" s="48">
        <v>39</v>
      </c>
      <c r="H62" s="48">
        <v>8</v>
      </c>
      <c r="I62" s="48">
        <v>25</v>
      </c>
      <c r="J62" s="48">
        <v>65</v>
      </c>
      <c r="K62" s="48">
        <v>332</v>
      </c>
      <c r="L62" s="48">
        <v>82</v>
      </c>
      <c r="M62" s="48">
        <v>52</v>
      </c>
      <c r="N62" s="48">
        <v>1</v>
      </c>
      <c r="O62" s="48">
        <v>2</v>
      </c>
      <c r="P62" s="48">
        <v>0</v>
      </c>
      <c r="Q62" s="48">
        <v>46</v>
      </c>
      <c r="R62" s="48">
        <v>310</v>
      </c>
      <c r="S62" s="48">
        <v>26</v>
      </c>
      <c r="T62" s="48">
        <v>203</v>
      </c>
      <c r="U62" s="48">
        <v>211</v>
      </c>
      <c r="V62" s="48">
        <v>152</v>
      </c>
      <c r="W62" s="48">
        <v>0</v>
      </c>
      <c r="X62" s="48">
        <v>0</v>
      </c>
      <c r="Y62" s="48">
        <v>0</v>
      </c>
      <c r="Z62" s="27"/>
    </row>
    <row r="63" spans="1:26" ht="15" customHeight="1">
      <c r="A63" s="54" t="s">
        <v>44</v>
      </c>
      <c r="B63" s="15"/>
      <c r="C63" s="48">
        <v>1243</v>
      </c>
      <c r="D63" s="48">
        <v>97</v>
      </c>
      <c r="E63" s="48">
        <v>1146</v>
      </c>
      <c r="F63" s="48">
        <v>0</v>
      </c>
      <c r="G63" s="48">
        <v>21</v>
      </c>
      <c r="H63" s="48">
        <v>3</v>
      </c>
      <c r="I63" s="48">
        <v>17</v>
      </c>
      <c r="J63" s="48">
        <v>39</v>
      </c>
      <c r="K63" s="48">
        <v>534</v>
      </c>
      <c r="L63" s="48">
        <v>47</v>
      </c>
      <c r="M63" s="48">
        <v>43</v>
      </c>
      <c r="N63" s="48">
        <v>1</v>
      </c>
      <c r="O63" s="48">
        <v>4</v>
      </c>
      <c r="P63" s="48">
        <v>1</v>
      </c>
      <c r="Q63" s="48">
        <v>12</v>
      </c>
      <c r="R63" s="48">
        <v>155</v>
      </c>
      <c r="S63" s="48">
        <v>20</v>
      </c>
      <c r="T63" s="48">
        <v>87</v>
      </c>
      <c r="U63" s="48">
        <v>85</v>
      </c>
      <c r="V63" s="48">
        <v>174</v>
      </c>
      <c r="W63" s="48">
        <v>0</v>
      </c>
      <c r="X63" s="48">
        <v>0</v>
      </c>
      <c r="Y63" s="48">
        <v>0</v>
      </c>
      <c r="Z63" s="27"/>
    </row>
    <row r="64" spans="1:26" ht="10.5" customHeight="1">
      <c r="A64" s="54"/>
      <c r="B64" s="15"/>
      <c r="C64" s="48"/>
      <c r="D64" s="48"/>
      <c r="E64" s="48"/>
      <c r="F64" s="48"/>
      <c r="G64" s="59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27"/>
    </row>
    <row r="65" spans="1:26" ht="15" customHeight="1">
      <c r="A65" s="54" t="s">
        <v>45</v>
      </c>
      <c r="B65" s="15"/>
      <c r="C65" s="48">
        <v>987</v>
      </c>
      <c r="D65" s="48">
        <v>130</v>
      </c>
      <c r="E65" s="48">
        <v>857</v>
      </c>
      <c r="F65" s="48">
        <v>0</v>
      </c>
      <c r="G65" s="48">
        <v>37</v>
      </c>
      <c r="H65" s="48">
        <v>2</v>
      </c>
      <c r="I65" s="48">
        <v>15</v>
      </c>
      <c r="J65" s="48">
        <v>50</v>
      </c>
      <c r="K65" s="48">
        <v>408</v>
      </c>
      <c r="L65" s="48">
        <v>63</v>
      </c>
      <c r="M65" s="48">
        <v>18</v>
      </c>
      <c r="N65" s="48">
        <v>3</v>
      </c>
      <c r="O65" s="48">
        <v>0</v>
      </c>
      <c r="P65" s="48">
        <v>6</v>
      </c>
      <c r="Q65" s="48">
        <v>11</v>
      </c>
      <c r="R65" s="48">
        <v>147</v>
      </c>
      <c r="S65" s="48">
        <v>7</v>
      </c>
      <c r="T65" s="48">
        <v>51</v>
      </c>
      <c r="U65" s="48">
        <v>78</v>
      </c>
      <c r="V65" s="48">
        <v>87</v>
      </c>
      <c r="W65" s="48">
        <v>0</v>
      </c>
      <c r="X65" s="48">
        <v>4</v>
      </c>
      <c r="Y65" s="48">
        <v>0</v>
      </c>
      <c r="Z65" s="27"/>
    </row>
    <row r="66" spans="1:26" ht="15" customHeight="1">
      <c r="A66" s="54" t="s">
        <v>46</v>
      </c>
      <c r="B66" s="15"/>
      <c r="C66" s="48">
        <v>1114</v>
      </c>
      <c r="D66" s="48">
        <v>146</v>
      </c>
      <c r="E66" s="48">
        <v>966</v>
      </c>
      <c r="F66" s="48">
        <v>2</v>
      </c>
      <c r="G66" s="48">
        <v>28</v>
      </c>
      <c r="H66" s="48">
        <v>3</v>
      </c>
      <c r="I66" s="48">
        <v>32</v>
      </c>
      <c r="J66" s="48">
        <v>51</v>
      </c>
      <c r="K66" s="48">
        <v>439</v>
      </c>
      <c r="L66" s="48">
        <v>53</v>
      </c>
      <c r="M66" s="48">
        <v>52</v>
      </c>
      <c r="N66" s="48">
        <v>2</v>
      </c>
      <c r="O66" s="48">
        <v>0</v>
      </c>
      <c r="P66" s="48">
        <v>2</v>
      </c>
      <c r="Q66" s="48">
        <v>7</v>
      </c>
      <c r="R66" s="48">
        <v>185</v>
      </c>
      <c r="S66" s="48">
        <v>34</v>
      </c>
      <c r="T66" s="48">
        <v>43</v>
      </c>
      <c r="U66" s="48">
        <v>56</v>
      </c>
      <c r="V66" s="48">
        <v>127</v>
      </c>
      <c r="W66" s="48">
        <v>0</v>
      </c>
      <c r="X66" s="48">
        <v>0</v>
      </c>
      <c r="Y66" s="48">
        <v>0</v>
      </c>
      <c r="Z66" s="27"/>
    </row>
    <row r="67" spans="1:26" ht="15" customHeight="1">
      <c r="A67" s="54" t="s">
        <v>47</v>
      </c>
      <c r="B67" s="15"/>
      <c r="C67" s="48">
        <v>1346</v>
      </c>
      <c r="D67" s="48">
        <v>105</v>
      </c>
      <c r="E67" s="48">
        <v>1240</v>
      </c>
      <c r="F67" s="48">
        <v>1</v>
      </c>
      <c r="G67" s="48">
        <v>41</v>
      </c>
      <c r="H67" s="48">
        <v>5</v>
      </c>
      <c r="I67" s="48">
        <v>28</v>
      </c>
      <c r="J67" s="48">
        <v>68</v>
      </c>
      <c r="K67" s="48">
        <v>315</v>
      </c>
      <c r="L67" s="48">
        <v>69</v>
      </c>
      <c r="M67" s="48">
        <v>36</v>
      </c>
      <c r="N67" s="48">
        <v>0</v>
      </c>
      <c r="O67" s="48">
        <v>0</v>
      </c>
      <c r="P67" s="48">
        <v>1</v>
      </c>
      <c r="Q67" s="48">
        <v>17</v>
      </c>
      <c r="R67" s="48">
        <v>219</v>
      </c>
      <c r="S67" s="48">
        <v>22</v>
      </c>
      <c r="T67" s="48">
        <v>103</v>
      </c>
      <c r="U67" s="48">
        <v>133</v>
      </c>
      <c r="V67" s="48">
        <v>287</v>
      </c>
      <c r="W67" s="48">
        <v>0</v>
      </c>
      <c r="X67" s="48">
        <v>2</v>
      </c>
      <c r="Y67" s="48">
        <v>0</v>
      </c>
      <c r="Z67" s="27"/>
    </row>
    <row r="68" spans="1:26" ht="10.5" customHeight="1">
      <c r="A68" s="54"/>
      <c r="B68" s="15"/>
      <c r="C68" s="48"/>
      <c r="D68" s="48"/>
      <c r="E68" s="48"/>
      <c r="F68" s="48"/>
      <c r="G68" s="59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27"/>
    </row>
    <row r="69" spans="1:26" ht="15" customHeight="1">
      <c r="A69" s="54" t="s">
        <v>48</v>
      </c>
      <c r="B69" s="15"/>
      <c r="C69" s="48">
        <v>535</v>
      </c>
      <c r="D69" s="48">
        <v>117</v>
      </c>
      <c r="E69" s="48">
        <v>418</v>
      </c>
      <c r="F69" s="48">
        <v>0</v>
      </c>
      <c r="G69" s="48">
        <v>14</v>
      </c>
      <c r="H69" s="48">
        <v>0</v>
      </c>
      <c r="I69" s="48">
        <v>1</v>
      </c>
      <c r="J69" s="48">
        <v>12</v>
      </c>
      <c r="K69" s="48">
        <v>241</v>
      </c>
      <c r="L69" s="48">
        <v>34</v>
      </c>
      <c r="M69" s="48">
        <v>21</v>
      </c>
      <c r="N69" s="48">
        <v>1</v>
      </c>
      <c r="O69" s="48">
        <v>1</v>
      </c>
      <c r="P69" s="48">
        <v>1</v>
      </c>
      <c r="Q69" s="48">
        <v>14</v>
      </c>
      <c r="R69" s="48">
        <v>87</v>
      </c>
      <c r="S69" s="48">
        <v>2</v>
      </c>
      <c r="T69" s="48">
        <v>4</v>
      </c>
      <c r="U69" s="48">
        <v>61</v>
      </c>
      <c r="V69" s="48">
        <v>40</v>
      </c>
      <c r="W69" s="48">
        <v>0</v>
      </c>
      <c r="X69" s="48">
        <v>1</v>
      </c>
      <c r="Y69" s="48">
        <v>0</v>
      </c>
      <c r="Z69" s="27"/>
    </row>
    <row r="70" spans="1:26" ht="15" customHeight="1">
      <c r="A70" s="54" t="s">
        <v>49</v>
      </c>
      <c r="B70" s="15"/>
      <c r="C70" s="48">
        <v>136</v>
      </c>
      <c r="D70" s="48">
        <v>3</v>
      </c>
      <c r="E70" s="48">
        <v>132</v>
      </c>
      <c r="F70" s="48">
        <v>1</v>
      </c>
      <c r="G70" s="48">
        <v>10</v>
      </c>
      <c r="H70" s="48">
        <v>0</v>
      </c>
      <c r="I70" s="48">
        <v>1</v>
      </c>
      <c r="J70" s="48">
        <v>5</v>
      </c>
      <c r="K70" s="48">
        <v>8</v>
      </c>
      <c r="L70" s="48">
        <v>22</v>
      </c>
      <c r="M70" s="48">
        <v>25</v>
      </c>
      <c r="N70" s="48">
        <v>1</v>
      </c>
      <c r="O70" s="48">
        <v>0</v>
      </c>
      <c r="P70" s="48">
        <v>0</v>
      </c>
      <c r="Q70" s="48">
        <v>14</v>
      </c>
      <c r="R70" s="48">
        <v>7</v>
      </c>
      <c r="S70" s="48">
        <v>0</v>
      </c>
      <c r="T70" s="48">
        <v>2</v>
      </c>
      <c r="U70" s="48">
        <v>35</v>
      </c>
      <c r="V70" s="48">
        <v>6</v>
      </c>
      <c r="W70" s="48">
        <v>0</v>
      </c>
      <c r="X70" s="48">
        <v>0</v>
      </c>
      <c r="Y70" s="48">
        <v>0</v>
      </c>
      <c r="Z70" s="27"/>
    </row>
    <row r="71" spans="1:26" ht="15" customHeight="1">
      <c r="A71" s="54" t="s">
        <v>50</v>
      </c>
      <c r="B71" s="15"/>
      <c r="C71" s="48">
        <v>139</v>
      </c>
      <c r="D71" s="48">
        <v>1</v>
      </c>
      <c r="E71" s="48">
        <v>138</v>
      </c>
      <c r="F71" s="48">
        <v>0</v>
      </c>
      <c r="G71" s="48">
        <v>10</v>
      </c>
      <c r="H71" s="48">
        <v>0</v>
      </c>
      <c r="I71" s="48">
        <v>2</v>
      </c>
      <c r="J71" s="48">
        <v>5</v>
      </c>
      <c r="K71" s="48">
        <v>16</v>
      </c>
      <c r="L71" s="48">
        <v>15</v>
      </c>
      <c r="M71" s="48">
        <v>11</v>
      </c>
      <c r="N71" s="48">
        <v>0</v>
      </c>
      <c r="O71" s="48">
        <v>0</v>
      </c>
      <c r="P71" s="48">
        <v>0</v>
      </c>
      <c r="Q71" s="48">
        <v>4</v>
      </c>
      <c r="R71" s="48">
        <v>29</v>
      </c>
      <c r="S71" s="48">
        <v>0</v>
      </c>
      <c r="T71" s="48">
        <v>10</v>
      </c>
      <c r="U71" s="48">
        <v>30</v>
      </c>
      <c r="V71" s="48">
        <v>7</v>
      </c>
      <c r="W71" s="48">
        <v>0</v>
      </c>
      <c r="X71" s="48">
        <v>0</v>
      </c>
      <c r="Y71" s="48">
        <v>0</v>
      </c>
      <c r="Z71" s="27"/>
    </row>
    <row r="72" spans="1:26" ht="15" customHeight="1">
      <c r="A72" s="54" t="s">
        <v>51</v>
      </c>
      <c r="B72" s="15"/>
      <c r="C72" s="48">
        <v>793</v>
      </c>
      <c r="D72" s="48">
        <v>24</v>
      </c>
      <c r="E72" s="48">
        <v>769</v>
      </c>
      <c r="F72" s="48">
        <v>0</v>
      </c>
      <c r="G72" s="48">
        <v>15</v>
      </c>
      <c r="H72" s="48">
        <v>3</v>
      </c>
      <c r="I72" s="48">
        <v>6</v>
      </c>
      <c r="J72" s="48">
        <v>13</v>
      </c>
      <c r="K72" s="48">
        <v>131</v>
      </c>
      <c r="L72" s="48">
        <v>24</v>
      </c>
      <c r="M72" s="48">
        <v>14</v>
      </c>
      <c r="N72" s="48">
        <v>1</v>
      </c>
      <c r="O72" s="48">
        <v>4</v>
      </c>
      <c r="P72" s="48">
        <v>0</v>
      </c>
      <c r="Q72" s="48">
        <v>7</v>
      </c>
      <c r="R72" s="48">
        <v>227</v>
      </c>
      <c r="S72" s="48">
        <v>33</v>
      </c>
      <c r="T72" s="48">
        <v>165</v>
      </c>
      <c r="U72" s="48">
        <v>73</v>
      </c>
      <c r="V72" s="48">
        <v>77</v>
      </c>
      <c r="W72" s="48">
        <v>0</v>
      </c>
      <c r="X72" s="48">
        <v>0</v>
      </c>
      <c r="Y72" s="48">
        <v>0</v>
      </c>
      <c r="Z72" s="27"/>
    </row>
    <row r="73" spans="1:26" ht="15" customHeight="1">
      <c r="A73" s="54" t="s">
        <v>52</v>
      </c>
      <c r="B73" s="15"/>
      <c r="C73" s="48">
        <v>824</v>
      </c>
      <c r="D73" s="48">
        <v>50</v>
      </c>
      <c r="E73" s="48">
        <v>774</v>
      </c>
      <c r="F73" s="48">
        <v>0</v>
      </c>
      <c r="G73" s="48">
        <v>20</v>
      </c>
      <c r="H73" s="48">
        <v>2</v>
      </c>
      <c r="I73" s="48">
        <v>14</v>
      </c>
      <c r="J73" s="48">
        <v>22</v>
      </c>
      <c r="K73" s="48">
        <v>193</v>
      </c>
      <c r="L73" s="48">
        <v>52</v>
      </c>
      <c r="M73" s="48">
        <v>75</v>
      </c>
      <c r="N73" s="48">
        <v>1</v>
      </c>
      <c r="O73" s="48">
        <v>1</v>
      </c>
      <c r="P73" s="48">
        <v>0</v>
      </c>
      <c r="Q73" s="48">
        <v>16</v>
      </c>
      <c r="R73" s="48">
        <v>203</v>
      </c>
      <c r="S73" s="48">
        <v>10</v>
      </c>
      <c r="T73" s="48">
        <v>33</v>
      </c>
      <c r="U73" s="48">
        <v>57</v>
      </c>
      <c r="V73" s="48">
        <v>123</v>
      </c>
      <c r="W73" s="48">
        <v>0</v>
      </c>
      <c r="X73" s="48">
        <v>2</v>
      </c>
      <c r="Y73" s="48">
        <v>0</v>
      </c>
      <c r="Z73" s="27"/>
    </row>
    <row r="74" spans="1:26" ht="10.5" customHeight="1">
      <c r="A74" s="54"/>
      <c r="B74" s="15"/>
      <c r="C74" s="48"/>
      <c r="D74" s="48"/>
      <c r="E74" s="48"/>
      <c r="F74" s="48"/>
      <c r="G74" s="59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27"/>
    </row>
    <row r="75" spans="1:26" ht="15" customHeight="1">
      <c r="A75" s="54" t="s">
        <v>53</v>
      </c>
      <c r="B75" s="15"/>
      <c r="C75" s="48">
        <v>137</v>
      </c>
      <c r="D75" s="48">
        <v>20</v>
      </c>
      <c r="E75" s="48">
        <v>117</v>
      </c>
      <c r="F75" s="48">
        <v>0</v>
      </c>
      <c r="G75" s="48">
        <v>7</v>
      </c>
      <c r="H75" s="48">
        <v>0</v>
      </c>
      <c r="I75" s="48">
        <v>6</v>
      </c>
      <c r="J75" s="48">
        <v>7</v>
      </c>
      <c r="K75" s="48">
        <v>34</v>
      </c>
      <c r="L75" s="48">
        <v>7</v>
      </c>
      <c r="M75" s="48">
        <v>2</v>
      </c>
      <c r="N75" s="48">
        <v>0</v>
      </c>
      <c r="O75" s="48">
        <v>0</v>
      </c>
      <c r="P75" s="48">
        <v>0</v>
      </c>
      <c r="Q75" s="48">
        <v>1</v>
      </c>
      <c r="R75" s="48">
        <v>11</v>
      </c>
      <c r="S75" s="48">
        <v>3</v>
      </c>
      <c r="T75" s="48">
        <v>1</v>
      </c>
      <c r="U75" s="48">
        <v>37</v>
      </c>
      <c r="V75" s="48">
        <v>15</v>
      </c>
      <c r="W75" s="48">
        <v>0</v>
      </c>
      <c r="X75" s="48">
        <v>6</v>
      </c>
      <c r="Y75" s="48">
        <v>0</v>
      </c>
      <c r="Z75" s="27"/>
    </row>
    <row r="76" spans="1:26" ht="15" customHeight="1">
      <c r="A76" s="54" t="s">
        <v>54</v>
      </c>
      <c r="B76" s="15"/>
      <c r="C76" s="48">
        <v>337</v>
      </c>
      <c r="D76" s="48">
        <v>12</v>
      </c>
      <c r="E76" s="48">
        <v>325</v>
      </c>
      <c r="F76" s="48">
        <v>0</v>
      </c>
      <c r="G76" s="48">
        <v>19</v>
      </c>
      <c r="H76" s="48">
        <v>4</v>
      </c>
      <c r="I76" s="48">
        <v>10</v>
      </c>
      <c r="J76" s="48">
        <v>14</v>
      </c>
      <c r="K76" s="48">
        <v>62</v>
      </c>
      <c r="L76" s="48">
        <v>25</v>
      </c>
      <c r="M76" s="48">
        <v>11</v>
      </c>
      <c r="N76" s="48">
        <v>0</v>
      </c>
      <c r="O76" s="48">
        <v>0</v>
      </c>
      <c r="P76" s="48">
        <v>1</v>
      </c>
      <c r="Q76" s="48">
        <v>21</v>
      </c>
      <c r="R76" s="48">
        <v>36</v>
      </c>
      <c r="S76" s="48">
        <v>2</v>
      </c>
      <c r="T76" s="48">
        <v>17</v>
      </c>
      <c r="U76" s="48">
        <v>74</v>
      </c>
      <c r="V76" s="48">
        <v>40</v>
      </c>
      <c r="W76" s="48">
        <v>0</v>
      </c>
      <c r="X76" s="48">
        <v>1</v>
      </c>
      <c r="Y76" s="48">
        <v>0</v>
      </c>
      <c r="Z76" s="27"/>
    </row>
    <row r="77" spans="1:28" ht="15" customHeight="1">
      <c r="A77" s="54" t="s">
        <v>55</v>
      </c>
      <c r="B77" s="15"/>
      <c r="C77" s="48">
        <v>271</v>
      </c>
      <c r="D77" s="48">
        <v>2</v>
      </c>
      <c r="E77" s="48">
        <v>269</v>
      </c>
      <c r="F77" s="48">
        <v>0</v>
      </c>
      <c r="G77" s="48">
        <v>15</v>
      </c>
      <c r="H77" s="48">
        <v>0</v>
      </c>
      <c r="I77" s="48">
        <v>4</v>
      </c>
      <c r="J77" s="48">
        <v>11</v>
      </c>
      <c r="K77" s="48">
        <v>80</v>
      </c>
      <c r="L77" s="48">
        <v>16</v>
      </c>
      <c r="M77" s="48">
        <v>13</v>
      </c>
      <c r="N77" s="48">
        <v>1</v>
      </c>
      <c r="O77" s="48">
        <v>0</v>
      </c>
      <c r="P77" s="48">
        <v>0</v>
      </c>
      <c r="Q77" s="48">
        <v>5</v>
      </c>
      <c r="R77" s="48">
        <v>53</v>
      </c>
      <c r="S77" s="48">
        <v>3</v>
      </c>
      <c r="T77" s="48">
        <v>21</v>
      </c>
      <c r="U77" s="48">
        <v>28</v>
      </c>
      <c r="V77" s="48">
        <v>19</v>
      </c>
      <c r="W77" s="48">
        <v>0</v>
      </c>
      <c r="X77" s="48">
        <v>2</v>
      </c>
      <c r="Y77" s="48">
        <v>0</v>
      </c>
      <c r="Z77" s="27"/>
      <c r="AA77" s="33"/>
      <c r="AB77" s="33"/>
    </row>
    <row r="78" spans="1:26" ht="15" customHeight="1">
      <c r="A78" s="54" t="s">
        <v>56</v>
      </c>
      <c r="B78" s="15"/>
      <c r="C78" s="48">
        <v>296</v>
      </c>
      <c r="D78" s="48">
        <v>13</v>
      </c>
      <c r="E78" s="48">
        <v>283</v>
      </c>
      <c r="F78" s="48">
        <v>0</v>
      </c>
      <c r="G78" s="48">
        <v>21</v>
      </c>
      <c r="H78" s="48">
        <v>1</v>
      </c>
      <c r="I78" s="48">
        <v>1</v>
      </c>
      <c r="J78" s="48">
        <v>8</v>
      </c>
      <c r="K78" s="48">
        <v>82</v>
      </c>
      <c r="L78" s="48">
        <v>13</v>
      </c>
      <c r="M78" s="48">
        <v>51</v>
      </c>
      <c r="N78" s="48">
        <v>1</v>
      </c>
      <c r="O78" s="48">
        <v>1</v>
      </c>
      <c r="P78" s="48">
        <v>0</v>
      </c>
      <c r="Q78" s="48">
        <v>6</v>
      </c>
      <c r="R78" s="48">
        <v>36</v>
      </c>
      <c r="S78" s="48">
        <v>1</v>
      </c>
      <c r="T78" s="48">
        <v>7</v>
      </c>
      <c r="U78" s="48">
        <v>27</v>
      </c>
      <c r="V78" s="48">
        <v>40</v>
      </c>
      <c r="W78" s="48">
        <v>0</v>
      </c>
      <c r="X78" s="48">
        <v>0</v>
      </c>
      <c r="Y78" s="48">
        <v>0</v>
      </c>
      <c r="Z78" s="27"/>
    </row>
    <row r="79" spans="1:26" ht="15" customHeight="1">
      <c r="A79" s="54" t="s">
        <v>57</v>
      </c>
      <c r="B79" s="15"/>
      <c r="C79" s="48">
        <v>131</v>
      </c>
      <c r="D79" s="48">
        <v>1</v>
      </c>
      <c r="E79" s="48">
        <v>130</v>
      </c>
      <c r="F79" s="48">
        <v>0</v>
      </c>
      <c r="G79" s="48">
        <v>3</v>
      </c>
      <c r="H79" s="48">
        <v>0</v>
      </c>
      <c r="I79" s="48">
        <v>4</v>
      </c>
      <c r="J79" s="48">
        <v>0</v>
      </c>
      <c r="K79" s="48">
        <v>3</v>
      </c>
      <c r="L79" s="48">
        <v>10</v>
      </c>
      <c r="M79" s="48">
        <v>13</v>
      </c>
      <c r="N79" s="48">
        <v>1</v>
      </c>
      <c r="O79" s="48">
        <v>0</v>
      </c>
      <c r="P79" s="48">
        <v>2</v>
      </c>
      <c r="Q79" s="48">
        <v>5</v>
      </c>
      <c r="R79" s="48">
        <v>42</v>
      </c>
      <c r="S79" s="48">
        <v>0</v>
      </c>
      <c r="T79" s="48">
        <v>19</v>
      </c>
      <c r="U79" s="48">
        <v>23</v>
      </c>
      <c r="V79" s="48">
        <v>5</v>
      </c>
      <c r="W79" s="48">
        <v>0</v>
      </c>
      <c r="X79" s="48">
        <v>1</v>
      </c>
      <c r="Y79" s="48">
        <v>0</v>
      </c>
      <c r="Z79" s="27"/>
    </row>
    <row r="80" spans="1:28" s="35" customFormat="1" ht="3" customHeight="1">
      <c r="A80" s="11"/>
      <c r="B80" s="12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AA80" s="1"/>
      <c r="AB80" s="1"/>
    </row>
    <row r="81" ht="15" customHeight="1">
      <c r="A81" s="1" t="s">
        <v>86</v>
      </c>
    </row>
    <row r="84" spans="1:28" s="31" customFormat="1" ht="14.25" customHeight="1">
      <c r="A84" s="36"/>
      <c r="B84" s="36"/>
      <c r="C84" s="30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3"/>
      <c r="AA84" s="1"/>
      <c r="AB84" s="1"/>
    </row>
  </sheetData>
  <mergeCells count="21">
    <mergeCell ref="L5:L10"/>
    <mergeCell ref="M5:M10"/>
    <mergeCell ref="H5:H10"/>
    <mergeCell ref="A4:B11"/>
    <mergeCell ref="C4:C11"/>
    <mergeCell ref="G5:G10"/>
    <mergeCell ref="J5:J10"/>
    <mergeCell ref="K5:K10"/>
    <mergeCell ref="I5:I10"/>
    <mergeCell ref="N5:N10"/>
    <mergeCell ref="O5:O10"/>
    <mergeCell ref="P5:P10"/>
    <mergeCell ref="Q5:Q10"/>
    <mergeCell ref="R5:R10"/>
    <mergeCell ref="S5:S10"/>
    <mergeCell ref="T5:T10"/>
    <mergeCell ref="U5:U10"/>
    <mergeCell ref="V5:V10"/>
    <mergeCell ref="W5:W10"/>
    <mergeCell ref="Y5:Y10"/>
    <mergeCell ref="X5:X10"/>
  </mergeCells>
  <printOptions/>
  <pageMargins left="0.5905511811023623" right="0.53" top="0.5905511811023623" bottom="0.5511811023622047" header="0" footer="0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2008-03-13T04:59:33Z</cp:lastPrinted>
  <dcterms:created xsi:type="dcterms:W3CDTF">1998-01-30T10:02:18Z</dcterms:created>
  <dcterms:modified xsi:type="dcterms:W3CDTF">2008-03-28T05:45:30Z</dcterms:modified>
  <cp:category/>
  <cp:version/>
  <cp:contentType/>
  <cp:contentStatus/>
</cp:coreProperties>
</file>