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tabRatio="554" activeTab="0"/>
  </bookViews>
  <sheets>
    <sheet name="N-21-26" sheetId="1" r:id="rId1"/>
  </sheets>
  <definedNames>
    <definedName name="_xlnm.Print_Area" localSheetId="0">'N-21-26'!$A$1:$N$54,'N-21-26'!$O:$AA</definedName>
  </definedNames>
  <calcPr fullCalcOnLoad="1"/>
</workbook>
</file>

<file path=xl/sharedStrings.xml><?xml version="1.0" encoding="utf-8"?>
<sst xmlns="http://schemas.openxmlformats.org/spreadsheetml/2006/main" count="99" uniqueCount="75">
  <si>
    <t>学                                          職</t>
  </si>
  <si>
    <t>罪        種</t>
  </si>
  <si>
    <t>総数</t>
  </si>
  <si>
    <t>児    童    ・    生    徒    ・    学    生</t>
  </si>
  <si>
    <t>一    般    少    年</t>
  </si>
  <si>
    <t>犯        罪        少        年</t>
  </si>
  <si>
    <t>小学生</t>
  </si>
  <si>
    <t>中学生</t>
  </si>
  <si>
    <t>高校生</t>
  </si>
  <si>
    <t>大学生</t>
  </si>
  <si>
    <t>各種学校生</t>
  </si>
  <si>
    <t>有職</t>
  </si>
  <si>
    <t>無職</t>
  </si>
  <si>
    <t>10歳未満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</si>
  <si>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</si>
  <si>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</si>
  <si>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</si>
  <si>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</si>
  <si>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</si>
  <si>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</si>
  <si>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</si>
  <si>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</si>
  <si>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</si>
  <si>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</si>
  <si>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人</t>
  </si>
  <si>
    <t>殺人</t>
  </si>
  <si>
    <t>強盗</t>
  </si>
  <si>
    <t>放火</t>
  </si>
  <si>
    <t>強姦</t>
  </si>
  <si>
    <t>暴行</t>
  </si>
  <si>
    <t>傷害</t>
  </si>
  <si>
    <t>恐喝</t>
  </si>
  <si>
    <t>その他</t>
  </si>
  <si>
    <t>学校荒し</t>
  </si>
  <si>
    <t>空き巣・居空き</t>
  </si>
  <si>
    <t>車上ねらい</t>
  </si>
  <si>
    <t>ひったくり</t>
  </si>
  <si>
    <t>万引き</t>
  </si>
  <si>
    <t>詐欺</t>
  </si>
  <si>
    <t>横領</t>
  </si>
  <si>
    <t>強制わいせつ</t>
  </si>
  <si>
    <t>公然わいせつ</t>
  </si>
  <si>
    <t>占有離脱物横領</t>
  </si>
  <si>
    <t>住居侵入</t>
  </si>
  <si>
    <t xml:space="preserve">刑  法  犯  少  年  検 </t>
  </si>
  <si>
    <t>総    数</t>
  </si>
  <si>
    <t>凶悪犯</t>
  </si>
  <si>
    <t>粗暴犯</t>
  </si>
  <si>
    <t>窃盗犯</t>
  </si>
  <si>
    <t>侵入盗</t>
  </si>
  <si>
    <t>乗り物盗</t>
  </si>
  <si>
    <t>知能犯</t>
  </si>
  <si>
    <t>風俗犯</t>
  </si>
  <si>
    <t>過失犯</t>
  </si>
  <si>
    <t>年                                          齢</t>
  </si>
  <si>
    <t>自動車盗</t>
  </si>
  <si>
    <t>オートバイ盗</t>
  </si>
  <si>
    <t>自転車盗</t>
  </si>
  <si>
    <t>賭博</t>
  </si>
  <si>
    <t>その他</t>
  </si>
  <si>
    <t>部品ねらい</t>
  </si>
  <si>
    <t>平  成１８年</t>
  </si>
  <si>
    <t xml:space="preserve">        1）大阪府警が各年中に取り扱った検挙・補導人員で、交通関係法令は含まない。</t>
  </si>
  <si>
    <t xml:space="preserve">          第２６表</t>
  </si>
  <si>
    <t xml:space="preserve"> 挙 ・ 補  導  人  員</t>
  </si>
  <si>
    <t>触        法        少        年</t>
  </si>
  <si>
    <t>平    成    １４   年</t>
  </si>
  <si>
    <t xml:space="preserve">            １５</t>
  </si>
  <si>
    <t xml:space="preserve">            １６</t>
  </si>
  <si>
    <t xml:space="preserve">            １７</t>
  </si>
  <si>
    <t>忍込み</t>
  </si>
  <si>
    <t>自動販売機ねらい</t>
  </si>
  <si>
    <t xml:space="preserve">  資  料    大阪府警察本部生活安全部少年課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</si>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</sst>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###\ ##0;\-###\ ##0;_ * &quot;-&quot;;_ @_ "/>
    <numFmt numFmtId="179" formatCode="General;;"/>
    <numFmt numFmtId="180" formatCode="##0;;&quot;-&quot;"/>
    <numFmt numFmtId="181" formatCode="###\ 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81" fontId="0" fillId="0" borderId="1" xfId="0" applyNumberFormat="1" applyFont="1" applyFill="1" applyBorder="1" applyAlignment="1">
      <alignment horizontal="centerContinuous" vertical="center"/>
    </xf>
    <xf numFmtId="181" fontId="0" fillId="0" borderId="0" xfId="0" applyNumberFormat="1" applyFont="1" applyFill="1" applyAlignment="1">
      <alignment/>
    </xf>
    <xf numFmtId="181" fontId="6" fillId="0" borderId="0" xfId="0" applyNumberFormat="1" applyFont="1" applyFill="1" applyAlignment="1" quotePrefix="1">
      <alignment horizontal="left" vertical="center"/>
    </xf>
    <xf numFmtId="181" fontId="0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 quotePrefix="1">
      <alignment horizontal="right" vertical="center"/>
    </xf>
    <xf numFmtId="181" fontId="7" fillId="0" borderId="0" xfId="0" applyNumberFormat="1" applyFont="1" applyFill="1" applyAlignment="1" quotePrefix="1">
      <alignment horizontal="left" vertical="center"/>
    </xf>
    <xf numFmtId="181" fontId="8" fillId="0" borderId="2" xfId="0" applyNumberFormat="1" applyFont="1" applyFill="1" applyBorder="1" applyAlignment="1" quotePrefix="1">
      <alignment horizontal="left" vertical="top"/>
    </xf>
    <xf numFmtId="181" fontId="0" fillId="0" borderId="3" xfId="0" applyNumberFormat="1" applyFont="1" applyFill="1" applyBorder="1" applyAlignment="1">
      <alignment horizontal="centerContinuous" vertical="center"/>
    </xf>
    <xf numFmtId="181" fontId="0" fillId="0" borderId="4" xfId="0" applyNumberFormat="1" applyFont="1" applyFill="1" applyBorder="1" applyAlignment="1">
      <alignment horizontal="centerContinuous" vertical="center"/>
    </xf>
    <xf numFmtId="181" fontId="0" fillId="0" borderId="5" xfId="0" applyNumberFormat="1" applyFont="1" applyFill="1" applyBorder="1" applyAlignment="1">
      <alignment horizontal="centerContinuous" vertical="center"/>
    </xf>
    <xf numFmtId="181" fontId="0" fillId="0" borderId="5" xfId="0" applyNumberFormat="1" applyFont="1" applyFill="1" applyBorder="1" applyAlignment="1">
      <alignment horizontal="distributed" vertical="center"/>
    </xf>
    <xf numFmtId="181" fontId="0" fillId="0" borderId="5" xfId="0" applyNumberFormat="1" applyFont="1" applyFill="1" applyBorder="1" applyAlignment="1" quotePrefix="1">
      <alignment horizontal="distributed" vertical="center"/>
    </xf>
    <xf numFmtId="181" fontId="0" fillId="0" borderId="3" xfId="0" applyNumberFormat="1" applyFont="1" applyFill="1" applyBorder="1" applyAlignment="1" quotePrefix="1">
      <alignment horizontal="distributed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6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Alignment="1" quotePrefix="1">
      <alignment horizontal="left" vertical="center"/>
    </xf>
    <xf numFmtId="181" fontId="0" fillId="0" borderId="6" xfId="0" applyNumberFormat="1" applyFont="1" applyFill="1" applyBorder="1" applyAlignment="1">
      <alignment horizontal="centerContinuous" vertical="center"/>
    </xf>
    <xf numFmtId="181" fontId="0" fillId="0" borderId="0" xfId="0" applyNumberFormat="1" applyFont="1" applyFill="1" applyAlignment="1">
      <alignment horizontal="left" vertical="center"/>
    </xf>
    <xf numFmtId="181" fontId="0" fillId="0" borderId="0" xfId="0" applyNumberFormat="1" applyFont="1" applyFill="1" applyAlignment="1" quotePrefix="1">
      <alignment horizontal="centerContinuous" vertical="center"/>
    </xf>
    <xf numFmtId="181" fontId="0" fillId="0" borderId="0" xfId="0" applyNumberFormat="1" applyFont="1" applyFill="1" applyBorder="1" applyAlignment="1">
      <alignment horizontal="centerContinuous" vertical="center"/>
    </xf>
    <xf numFmtId="181" fontId="5" fillId="0" borderId="6" xfId="0" applyNumberFormat="1" applyFont="1" applyFill="1" applyBorder="1" applyAlignment="1">
      <alignment horizontal="centerContinuous" vertical="center"/>
    </xf>
    <xf numFmtId="181" fontId="5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 quotePrefix="1">
      <alignment horizontal="centerContinuous" vertical="center"/>
    </xf>
    <xf numFmtId="181" fontId="0" fillId="0" borderId="0" xfId="0" applyNumberFormat="1" applyFont="1" applyFill="1" applyBorder="1" applyAlignment="1">
      <alignment horizontal="distributed" vertical="center"/>
    </xf>
    <xf numFmtId="181" fontId="0" fillId="0" borderId="0" xfId="0" applyNumberFormat="1" applyFont="1" applyFill="1" applyBorder="1" applyAlignment="1">
      <alignment horizontal="left" vertical="center"/>
    </xf>
    <xf numFmtId="181" fontId="0" fillId="0" borderId="6" xfId="0" applyNumberFormat="1" applyFont="1" applyFill="1" applyBorder="1" applyAlignment="1">
      <alignment horizontal="distributed" vertical="center"/>
    </xf>
    <xf numFmtId="181" fontId="0" fillId="0" borderId="0" xfId="0" applyNumberFormat="1" applyFont="1" applyFill="1" applyAlignment="1" quotePrefix="1">
      <alignment horizontal="right" vertical="center"/>
    </xf>
    <xf numFmtId="181" fontId="0" fillId="0" borderId="0" xfId="0" applyNumberFormat="1" applyFont="1" applyFill="1" applyBorder="1" applyAlignment="1">
      <alignment horizontal="center" vertical="center" textRotation="255"/>
    </xf>
    <xf numFmtId="181" fontId="8" fillId="0" borderId="0" xfId="0" applyNumberFormat="1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 quotePrefix="1">
      <alignment vertical="center"/>
    </xf>
    <xf numFmtId="181" fontId="0" fillId="0" borderId="6" xfId="0" applyNumberFormat="1" applyFont="1" applyFill="1" applyBorder="1" applyAlignment="1" quotePrefix="1">
      <alignment horizontal="distributed" vertical="center"/>
    </xf>
    <xf numFmtId="181" fontId="0" fillId="0" borderId="3" xfId="0" applyNumberFormat="1" applyFont="1" applyFill="1" applyBorder="1" applyAlignment="1">
      <alignment vertical="center"/>
    </xf>
    <xf numFmtId="181" fontId="0" fillId="0" borderId="3" xfId="0" applyNumberFormat="1" applyFont="1" applyFill="1" applyBorder="1" applyAlignment="1">
      <alignment horizontal="distributed" vertical="center"/>
    </xf>
    <xf numFmtId="181" fontId="0" fillId="0" borderId="5" xfId="0" applyNumberFormat="1" applyFont="1" applyFill="1" applyBorder="1" applyAlignment="1">
      <alignment horizontal="distributed" vertical="center"/>
    </xf>
    <xf numFmtId="181" fontId="0" fillId="0" borderId="3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Alignment="1" quotePrefix="1">
      <alignment horizontal="left"/>
    </xf>
    <xf numFmtId="181" fontId="0" fillId="0" borderId="0" xfId="0" applyNumberFormat="1" applyFill="1" applyAlignment="1">
      <alignment/>
    </xf>
    <xf numFmtId="181" fontId="0" fillId="0" borderId="0" xfId="0" applyNumberFormat="1" applyFont="1" applyFill="1" applyAlignment="1" quotePrefix="1">
      <alignment vertical="center"/>
    </xf>
    <xf numFmtId="181" fontId="8" fillId="0" borderId="2" xfId="0" applyNumberFormat="1" applyFont="1" applyFill="1" applyBorder="1" applyAlignment="1">
      <alignment vertical="top"/>
    </xf>
    <xf numFmtId="181" fontId="8" fillId="0" borderId="0" xfId="0" applyNumberFormat="1" applyFont="1" applyFill="1" applyAlignment="1">
      <alignment vertical="top"/>
    </xf>
    <xf numFmtId="181" fontId="0" fillId="0" borderId="7" xfId="0" applyNumberFormat="1" applyFont="1" applyFill="1" applyBorder="1" applyAlignment="1">
      <alignment horizontal="center" vertical="center"/>
    </xf>
    <xf numFmtId="181" fontId="0" fillId="0" borderId="8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181" fontId="0" fillId="0" borderId="6" xfId="0" applyNumberFormat="1" applyFont="1" applyFill="1" applyBorder="1" applyAlignment="1">
      <alignment horizontal="center" vertical="center"/>
    </xf>
    <xf numFmtId="181" fontId="0" fillId="0" borderId="3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  <xf numFmtId="181" fontId="0" fillId="0" borderId="9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horizontal="distributed" vertical="center"/>
    </xf>
    <xf numFmtId="181" fontId="0" fillId="0" borderId="0" xfId="0" applyNumberFormat="1" applyFont="1" applyFill="1" applyBorder="1" applyAlignment="1">
      <alignment horizontal="distributed" vertical="center"/>
    </xf>
    <xf numFmtId="181" fontId="0" fillId="0" borderId="0" xfId="0" applyNumberFormat="1" applyFont="1" applyFill="1" applyBorder="1" applyAlignment="1">
      <alignment horizontal="center" vertical="center" textRotation="255"/>
    </xf>
    <xf numFmtId="181" fontId="0" fillId="0" borderId="0" xfId="0" applyNumberFormat="1" applyFont="1" applyFill="1" applyAlignment="1">
      <alignment horizontal="center" vertical="center" textRotation="255"/>
    </xf>
    <xf numFmtId="181" fontId="5" fillId="0" borderId="0" xfId="0" applyNumberFormat="1" applyFont="1" applyFill="1" applyAlignment="1" quotePrefix="1">
      <alignment horizontal="distributed" vertical="center"/>
    </xf>
    <xf numFmtId="181" fontId="5" fillId="0" borderId="0" xfId="0" applyNumberFormat="1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25</xdr:row>
      <xdr:rowOff>95250</xdr:rowOff>
    </xdr:from>
    <xdr:to>
      <xdr:col>2</xdr:col>
      <xdr:colOff>9525</xdr:colOff>
      <xdr:row>28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14350" y="6667500"/>
          <a:ext cx="104775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323850</xdr:colOff>
      <xdr:row>29</xdr:row>
      <xdr:rowOff>76200</xdr:rowOff>
    </xdr:from>
    <xdr:to>
      <xdr:col>2</xdr:col>
      <xdr:colOff>9525</xdr:colOff>
      <xdr:row>32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514350" y="7677150"/>
          <a:ext cx="10477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285750</xdr:colOff>
      <xdr:row>33</xdr:row>
      <xdr:rowOff>76200</xdr:rowOff>
    </xdr:from>
    <xdr:to>
      <xdr:col>2</xdr:col>
      <xdr:colOff>0</xdr:colOff>
      <xdr:row>38</xdr:row>
      <xdr:rowOff>200025</xdr:rowOff>
    </xdr:to>
    <xdr:sp>
      <xdr:nvSpPr>
        <xdr:cNvPr id="3" name="AutoShape 4"/>
        <xdr:cNvSpPr>
          <a:spLocks/>
        </xdr:cNvSpPr>
      </xdr:nvSpPr>
      <xdr:spPr>
        <a:xfrm>
          <a:off x="476250" y="8705850"/>
          <a:ext cx="133350" cy="1409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C5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" style="39" customWidth="1"/>
    <col min="2" max="2" width="4.3984375" style="39" customWidth="1"/>
    <col min="3" max="3" width="16.59765625" style="39" customWidth="1"/>
    <col min="4" max="4" width="0.4921875" style="39" customWidth="1"/>
    <col min="5" max="5" width="11.59765625" style="39" customWidth="1"/>
    <col min="6" max="14" width="10.8984375" style="39" customWidth="1"/>
    <col min="15" max="27" width="10.09765625" style="39" customWidth="1"/>
    <col min="28" max="16384" width="9" style="39" customWidth="1"/>
  </cols>
  <sheetData>
    <row r="1" spans="1:15" s="4" customFormat="1" ht="21.75" customHeight="1">
      <c r="A1" s="3" t="s">
        <v>63</v>
      </c>
      <c r="B1" s="40"/>
      <c r="N1" s="5" t="s">
        <v>44</v>
      </c>
      <c r="O1" s="6" t="s">
        <v>64</v>
      </c>
    </row>
    <row r="2" s="2" customFormat="1" ht="24" customHeight="1"/>
    <row r="3" spans="1:27" s="42" customFormat="1" ht="15" customHeight="1" thickBot="1">
      <c r="A3" s="7" t="s">
        <v>62</v>
      </c>
      <c r="B3" s="7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s="4" customFormat="1" ht="24" customHeight="1">
      <c r="A4" s="43" t="s">
        <v>1</v>
      </c>
      <c r="B4" s="43"/>
      <c r="C4" s="43"/>
      <c r="D4" s="44"/>
      <c r="E4" s="49" t="s">
        <v>45</v>
      </c>
      <c r="F4" s="8" t="s">
        <v>0</v>
      </c>
      <c r="G4" s="8"/>
      <c r="H4" s="8"/>
      <c r="I4" s="8"/>
      <c r="J4" s="8"/>
      <c r="K4" s="8"/>
      <c r="L4" s="8"/>
      <c r="M4" s="8"/>
      <c r="N4" s="1"/>
      <c r="O4" s="9" t="s">
        <v>54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s="4" customFormat="1" ht="24" customHeight="1">
      <c r="A5" s="45"/>
      <c r="B5" s="45"/>
      <c r="C5" s="45"/>
      <c r="D5" s="46"/>
      <c r="E5" s="50"/>
      <c r="F5" s="8" t="s">
        <v>3</v>
      </c>
      <c r="G5" s="8"/>
      <c r="H5" s="8"/>
      <c r="I5" s="8"/>
      <c r="J5" s="8"/>
      <c r="K5" s="10"/>
      <c r="L5" s="8" t="s">
        <v>4</v>
      </c>
      <c r="M5" s="8"/>
      <c r="N5" s="10"/>
      <c r="O5" s="8" t="s">
        <v>65</v>
      </c>
      <c r="P5" s="8"/>
      <c r="Q5" s="8"/>
      <c r="R5" s="8"/>
      <c r="S5" s="8"/>
      <c r="T5" s="10"/>
      <c r="U5" s="8" t="s">
        <v>5</v>
      </c>
      <c r="V5" s="8"/>
      <c r="W5" s="8"/>
      <c r="X5" s="8"/>
      <c r="Y5" s="8"/>
      <c r="Z5" s="8"/>
      <c r="AA5" s="8"/>
    </row>
    <row r="6" spans="1:27" s="4" customFormat="1" ht="24" customHeight="1">
      <c r="A6" s="47"/>
      <c r="B6" s="47"/>
      <c r="C6" s="47"/>
      <c r="D6" s="48"/>
      <c r="E6" s="51"/>
      <c r="F6" s="11" t="s">
        <v>2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2</v>
      </c>
      <c r="M6" s="11" t="s">
        <v>11</v>
      </c>
      <c r="N6" s="11" t="s">
        <v>12</v>
      </c>
      <c r="O6" s="11" t="s">
        <v>2</v>
      </c>
      <c r="P6" s="11" t="s">
        <v>13</v>
      </c>
      <c r="Q6" s="11" t="s">
        <v>14</v>
      </c>
      <c r="R6" s="11" t="s">
        <v>15</v>
      </c>
      <c r="S6" s="11" t="s">
        <v>16</v>
      </c>
      <c r="T6" s="11" t="s">
        <v>17</v>
      </c>
      <c r="U6" s="11" t="s">
        <v>2</v>
      </c>
      <c r="V6" s="12" t="s">
        <v>18</v>
      </c>
      <c r="W6" s="12" t="s">
        <v>19</v>
      </c>
      <c r="X6" s="12" t="s">
        <v>20</v>
      </c>
      <c r="Y6" s="12" t="s">
        <v>21</v>
      </c>
      <c r="Z6" s="12" t="s">
        <v>22</v>
      </c>
      <c r="AA6" s="13" t="s">
        <v>23</v>
      </c>
    </row>
    <row r="7" spans="3:5" s="4" customFormat="1" ht="20.25" customHeight="1">
      <c r="C7" s="14"/>
      <c r="D7" s="15"/>
      <c r="E7" s="16" t="s">
        <v>24</v>
      </c>
    </row>
    <row r="8" spans="1:27" s="4" customFormat="1" ht="20.25" customHeight="1">
      <c r="A8" s="17" t="s">
        <v>66</v>
      </c>
      <c r="B8" s="17"/>
      <c r="C8" s="17"/>
      <c r="D8" s="18"/>
      <c r="E8" s="16">
        <v>14664</v>
      </c>
      <c r="F8" s="16">
        <v>11758</v>
      </c>
      <c r="G8" s="16">
        <v>373</v>
      </c>
      <c r="H8" s="16">
        <v>6159</v>
      </c>
      <c r="I8" s="16">
        <v>4136</v>
      </c>
      <c r="J8" s="16">
        <v>485</v>
      </c>
      <c r="K8" s="16">
        <v>605</v>
      </c>
      <c r="L8" s="16">
        <v>2906</v>
      </c>
      <c r="M8" s="16">
        <v>1124</v>
      </c>
      <c r="N8" s="16">
        <v>1782</v>
      </c>
      <c r="O8" s="16">
        <v>2606</v>
      </c>
      <c r="P8" s="16">
        <v>69</v>
      </c>
      <c r="Q8" s="16">
        <v>49</v>
      </c>
      <c r="R8" s="16">
        <v>115</v>
      </c>
      <c r="S8" s="16">
        <v>495</v>
      </c>
      <c r="T8" s="16">
        <v>1878</v>
      </c>
      <c r="U8" s="16">
        <v>12058</v>
      </c>
      <c r="V8" s="16">
        <v>2606</v>
      </c>
      <c r="W8" s="16">
        <v>2766</v>
      </c>
      <c r="X8" s="16">
        <v>2497</v>
      </c>
      <c r="Y8" s="16">
        <v>1703</v>
      </c>
      <c r="Z8" s="16">
        <v>1391</v>
      </c>
      <c r="AA8" s="16">
        <v>1095</v>
      </c>
    </row>
    <row r="9" spans="1:27" s="4" customFormat="1" ht="20.25" customHeight="1">
      <c r="A9" s="17" t="s">
        <v>67</v>
      </c>
      <c r="B9" s="19"/>
      <c r="C9" s="19"/>
      <c r="D9" s="18"/>
      <c r="E9" s="16">
        <v>13941</v>
      </c>
      <c r="F9" s="16">
        <v>11297</v>
      </c>
      <c r="G9" s="16">
        <v>358</v>
      </c>
      <c r="H9" s="16">
        <v>5814</v>
      </c>
      <c r="I9" s="16">
        <v>3996</v>
      </c>
      <c r="J9" s="16">
        <v>554</v>
      </c>
      <c r="K9" s="16">
        <v>575</v>
      </c>
      <c r="L9" s="16">
        <v>2644</v>
      </c>
      <c r="M9" s="16">
        <v>1097</v>
      </c>
      <c r="N9" s="16">
        <v>1547</v>
      </c>
      <c r="O9" s="16">
        <v>2612</v>
      </c>
      <c r="P9" s="16">
        <v>68</v>
      </c>
      <c r="Q9" s="16">
        <v>73</v>
      </c>
      <c r="R9" s="16">
        <v>118</v>
      </c>
      <c r="S9" s="16">
        <v>513</v>
      </c>
      <c r="T9" s="16">
        <v>1840</v>
      </c>
      <c r="U9" s="16">
        <v>11329</v>
      </c>
      <c r="V9" s="16">
        <v>2455</v>
      </c>
      <c r="W9" s="16">
        <v>2369</v>
      </c>
      <c r="X9" s="16">
        <v>2238</v>
      </c>
      <c r="Y9" s="16">
        <v>1636</v>
      </c>
      <c r="Z9" s="16">
        <v>1463</v>
      </c>
      <c r="AA9" s="16">
        <v>1168</v>
      </c>
    </row>
    <row r="10" spans="1:27" s="4" customFormat="1" ht="20.25" customHeight="1">
      <c r="A10" s="17" t="s">
        <v>68</v>
      </c>
      <c r="B10" s="19"/>
      <c r="C10" s="19"/>
      <c r="D10" s="18"/>
      <c r="E10" s="16">
        <v>11866</v>
      </c>
      <c r="F10" s="16">
        <v>9750</v>
      </c>
      <c r="G10" s="16">
        <v>351</v>
      </c>
      <c r="H10" s="16">
        <v>4984</v>
      </c>
      <c r="I10" s="16">
        <v>3381</v>
      </c>
      <c r="J10" s="16">
        <v>527</v>
      </c>
      <c r="K10" s="16">
        <v>507</v>
      </c>
      <c r="L10" s="16">
        <v>2116</v>
      </c>
      <c r="M10" s="16">
        <v>892</v>
      </c>
      <c r="N10" s="16">
        <v>1224</v>
      </c>
      <c r="O10" s="16">
        <v>2286</v>
      </c>
      <c r="P10" s="16">
        <v>58</v>
      </c>
      <c r="Q10" s="16">
        <v>46</v>
      </c>
      <c r="R10" s="16">
        <v>127</v>
      </c>
      <c r="S10" s="16">
        <v>432</v>
      </c>
      <c r="T10" s="16">
        <v>1623</v>
      </c>
      <c r="U10" s="16">
        <v>9580</v>
      </c>
      <c r="V10" s="16">
        <v>1994</v>
      </c>
      <c r="W10" s="16">
        <v>2112</v>
      </c>
      <c r="X10" s="16">
        <v>1892</v>
      </c>
      <c r="Y10" s="16">
        <v>1323</v>
      </c>
      <c r="Z10" s="16">
        <v>1179</v>
      </c>
      <c r="AA10" s="16">
        <v>1080</v>
      </c>
    </row>
    <row r="11" spans="1:27" s="4" customFormat="1" ht="20.25" customHeight="1">
      <c r="A11" s="17" t="s">
        <v>69</v>
      </c>
      <c r="B11" s="19"/>
      <c r="C11" s="19"/>
      <c r="D11" s="18"/>
      <c r="E11" s="16">
        <v>12068</v>
      </c>
      <c r="F11" s="16">
        <v>9977</v>
      </c>
      <c r="G11" s="16">
        <v>444</v>
      </c>
      <c r="H11" s="16">
        <v>5094</v>
      </c>
      <c r="I11" s="16">
        <v>3408</v>
      </c>
      <c r="J11" s="16">
        <v>547</v>
      </c>
      <c r="K11" s="16">
        <v>484</v>
      </c>
      <c r="L11" s="16">
        <v>2091</v>
      </c>
      <c r="M11" s="16">
        <v>949</v>
      </c>
      <c r="N11" s="16">
        <v>1142</v>
      </c>
      <c r="O11" s="16">
        <v>2542</v>
      </c>
      <c r="P11" s="16">
        <v>109</v>
      </c>
      <c r="Q11" s="16">
        <v>82</v>
      </c>
      <c r="R11" s="16">
        <v>130</v>
      </c>
      <c r="S11" s="16">
        <v>519</v>
      </c>
      <c r="T11" s="16">
        <v>1702</v>
      </c>
      <c r="U11" s="16">
        <v>9526</v>
      </c>
      <c r="V11" s="16">
        <v>2072</v>
      </c>
      <c r="W11" s="16">
        <v>1978</v>
      </c>
      <c r="X11" s="16">
        <v>1932</v>
      </c>
      <c r="Y11" s="16">
        <v>1277</v>
      </c>
      <c r="Z11" s="16">
        <v>1153</v>
      </c>
      <c r="AA11" s="16">
        <v>1114</v>
      </c>
    </row>
    <row r="12" spans="1:27" s="4" customFormat="1" ht="20.25" customHeight="1">
      <c r="A12" s="20"/>
      <c r="B12" s="20"/>
      <c r="C12" s="21"/>
      <c r="D12" s="18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s="24" customFormat="1" ht="20.25" customHeight="1">
      <c r="A13" s="56" t="s">
        <v>61</v>
      </c>
      <c r="B13" s="57"/>
      <c r="C13" s="57"/>
      <c r="D13" s="22"/>
      <c r="E13" s="23">
        <f>E15+E20+E25+E40+E44+E48+E49</f>
        <v>11542</v>
      </c>
      <c r="F13" s="23">
        <f>F15+F20+F25+F40+F44+F48+F49</f>
        <v>9641</v>
      </c>
      <c r="G13" s="23">
        <f aca="true" t="shared" si="0" ref="G13:AA13">G15+G20+G25+G40+G44+G48+G49</f>
        <v>451</v>
      </c>
      <c r="H13" s="23">
        <f t="shared" si="0"/>
        <v>5059</v>
      </c>
      <c r="I13" s="23">
        <f t="shared" si="0"/>
        <v>3225</v>
      </c>
      <c r="J13" s="23">
        <f t="shared" si="0"/>
        <v>535</v>
      </c>
      <c r="K13" s="23">
        <f t="shared" si="0"/>
        <v>371</v>
      </c>
      <c r="L13" s="23">
        <f>L15+L20+L25+L40+L44+L48+L49</f>
        <v>1901</v>
      </c>
      <c r="M13" s="23">
        <f t="shared" si="0"/>
        <v>863</v>
      </c>
      <c r="N13" s="23">
        <f t="shared" si="0"/>
        <v>1038</v>
      </c>
      <c r="O13" s="23">
        <f t="shared" si="0"/>
        <v>2468</v>
      </c>
      <c r="P13" s="23">
        <f t="shared" si="0"/>
        <v>113</v>
      </c>
      <c r="Q13" s="23">
        <f t="shared" si="0"/>
        <v>77</v>
      </c>
      <c r="R13" s="23">
        <f t="shared" si="0"/>
        <v>148</v>
      </c>
      <c r="S13" s="23">
        <f t="shared" si="0"/>
        <v>513</v>
      </c>
      <c r="T13" s="23">
        <f t="shared" si="0"/>
        <v>1617</v>
      </c>
      <c r="U13" s="23">
        <f t="shared" si="0"/>
        <v>9074</v>
      </c>
      <c r="V13" s="23">
        <f t="shared" si="0"/>
        <v>2057</v>
      </c>
      <c r="W13" s="23">
        <f t="shared" si="0"/>
        <v>1997</v>
      </c>
      <c r="X13" s="23">
        <f t="shared" si="0"/>
        <v>1829</v>
      </c>
      <c r="Y13" s="23">
        <f t="shared" si="0"/>
        <v>1228</v>
      </c>
      <c r="Z13" s="23">
        <f t="shared" si="0"/>
        <v>975</v>
      </c>
      <c r="AA13" s="23">
        <f t="shared" si="0"/>
        <v>988</v>
      </c>
    </row>
    <row r="14" spans="1:19" s="4" customFormat="1" ht="20.25" customHeight="1">
      <c r="A14" s="25"/>
      <c r="B14" s="25"/>
      <c r="C14" s="21"/>
      <c r="D14" s="18"/>
      <c r="H14" s="16"/>
      <c r="M14" s="16"/>
      <c r="S14" s="16"/>
    </row>
    <row r="15" spans="1:29" s="4" customFormat="1" ht="20.25" customHeight="1">
      <c r="A15" s="53" t="s">
        <v>46</v>
      </c>
      <c r="B15" s="53"/>
      <c r="C15" s="53"/>
      <c r="D15" s="18"/>
      <c r="E15" s="16">
        <f>SUM(E16:E19)</f>
        <v>179</v>
      </c>
      <c r="F15" s="16">
        <f aca="true" t="shared" si="1" ref="F15:AA15">SUM(F16:F19)</f>
        <v>105</v>
      </c>
      <c r="G15" s="16">
        <f t="shared" si="1"/>
        <v>26</v>
      </c>
      <c r="H15" s="16">
        <f t="shared" si="1"/>
        <v>32</v>
      </c>
      <c r="I15" s="16">
        <f t="shared" si="1"/>
        <v>41</v>
      </c>
      <c r="J15" s="16">
        <f t="shared" si="1"/>
        <v>2</v>
      </c>
      <c r="K15" s="16">
        <f t="shared" si="1"/>
        <v>4</v>
      </c>
      <c r="L15" s="16">
        <f>SUM(L16:L19)</f>
        <v>74</v>
      </c>
      <c r="M15" s="16">
        <f t="shared" si="1"/>
        <v>30</v>
      </c>
      <c r="N15" s="16">
        <f t="shared" si="1"/>
        <v>44</v>
      </c>
      <c r="O15" s="16">
        <f t="shared" si="1"/>
        <v>50</v>
      </c>
      <c r="P15" s="16">
        <f t="shared" si="1"/>
        <v>16</v>
      </c>
      <c r="Q15" s="16">
        <f t="shared" si="1"/>
        <v>3</v>
      </c>
      <c r="R15" s="16">
        <f t="shared" si="1"/>
        <v>6</v>
      </c>
      <c r="S15" s="16">
        <f t="shared" si="1"/>
        <v>14</v>
      </c>
      <c r="T15" s="16">
        <f t="shared" si="1"/>
        <v>11</v>
      </c>
      <c r="U15" s="16">
        <f t="shared" si="1"/>
        <v>129</v>
      </c>
      <c r="V15" s="16">
        <f t="shared" si="1"/>
        <v>4</v>
      </c>
      <c r="W15" s="16">
        <f t="shared" si="1"/>
        <v>17</v>
      </c>
      <c r="X15" s="16">
        <f t="shared" si="1"/>
        <v>31</v>
      </c>
      <c r="Y15" s="16">
        <f t="shared" si="1"/>
        <v>30</v>
      </c>
      <c r="Z15" s="16">
        <f t="shared" si="1"/>
        <v>28</v>
      </c>
      <c r="AA15" s="16">
        <f t="shared" si="1"/>
        <v>19</v>
      </c>
      <c r="AB15" s="16"/>
      <c r="AC15" s="16"/>
    </row>
    <row r="16" spans="1:29" s="4" customFormat="1" ht="20.25" customHeight="1">
      <c r="A16" s="27"/>
      <c r="B16" s="53" t="s">
        <v>25</v>
      </c>
      <c r="C16" s="52"/>
      <c r="D16" s="28"/>
      <c r="E16" s="29">
        <f>F16+L16</f>
        <v>7</v>
      </c>
      <c r="F16" s="29">
        <f>SUM(G16:K16)</f>
        <v>3</v>
      </c>
      <c r="G16" s="16">
        <v>1</v>
      </c>
      <c r="H16" s="16">
        <v>1</v>
      </c>
      <c r="I16" s="16" t="s">
        <v>74</v>
      </c>
      <c r="J16" s="16">
        <v>1</v>
      </c>
      <c r="K16" s="16" t="s">
        <v>74</v>
      </c>
      <c r="L16" s="16">
        <f>SUM(M16:N16)</f>
        <v>4</v>
      </c>
      <c r="M16" s="16">
        <v>1</v>
      </c>
      <c r="N16" s="16">
        <v>3</v>
      </c>
      <c r="O16" s="16">
        <f>SUM(P16:T16)</f>
        <v>1</v>
      </c>
      <c r="P16" s="16">
        <v>1</v>
      </c>
      <c r="Q16" s="16">
        <v>0</v>
      </c>
      <c r="R16" s="16">
        <v>0</v>
      </c>
      <c r="S16" s="16">
        <v>0</v>
      </c>
      <c r="T16" s="16">
        <v>0</v>
      </c>
      <c r="U16" s="16">
        <f>SUM(V16:AA16)</f>
        <v>6</v>
      </c>
      <c r="V16" s="16">
        <v>1</v>
      </c>
      <c r="W16" s="16">
        <v>0</v>
      </c>
      <c r="X16" s="16">
        <v>2</v>
      </c>
      <c r="Y16" s="16">
        <v>1</v>
      </c>
      <c r="Z16" s="16">
        <v>1</v>
      </c>
      <c r="AA16" s="16">
        <v>1</v>
      </c>
      <c r="AB16" s="16"/>
      <c r="AC16" s="16"/>
    </row>
    <row r="17" spans="1:29" s="4" customFormat="1" ht="20.25" customHeight="1">
      <c r="A17" s="27"/>
      <c r="B17" s="53" t="s">
        <v>26</v>
      </c>
      <c r="C17" s="52"/>
      <c r="D17" s="28"/>
      <c r="E17" s="29">
        <f>F17+L17</f>
        <v>111</v>
      </c>
      <c r="F17" s="29">
        <f>SUM(G17:K17)</f>
        <v>50</v>
      </c>
      <c r="G17" s="16">
        <v>1</v>
      </c>
      <c r="H17" s="16">
        <v>9</v>
      </c>
      <c r="I17" s="16">
        <v>36</v>
      </c>
      <c r="J17" s="16">
        <v>1</v>
      </c>
      <c r="K17" s="16">
        <v>3</v>
      </c>
      <c r="L17" s="16">
        <f>SUM(M17:N17)</f>
        <v>61</v>
      </c>
      <c r="M17" s="16">
        <v>23</v>
      </c>
      <c r="N17" s="16">
        <v>38</v>
      </c>
      <c r="O17" s="16">
        <f>SUM(P17:T17)</f>
        <v>4</v>
      </c>
      <c r="P17" s="16">
        <v>0</v>
      </c>
      <c r="Q17" s="16">
        <v>0</v>
      </c>
      <c r="R17" s="16">
        <v>0</v>
      </c>
      <c r="S17" s="16">
        <v>3</v>
      </c>
      <c r="T17" s="16">
        <v>1</v>
      </c>
      <c r="U17" s="16">
        <f>SUM(V17:AA17)</f>
        <v>107</v>
      </c>
      <c r="V17" s="16">
        <v>2</v>
      </c>
      <c r="W17" s="16">
        <v>17</v>
      </c>
      <c r="X17" s="16">
        <v>27</v>
      </c>
      <c r="Y17" s="16">
        <v>25</v>
      </c>
      <c r="Z17" s="16">
        <v>24</v>
      </c>
      <c r="AA17" s="16">
        <v>12</v>
      </c>
      <c r="AB17" s="16"/>
      <c r="AC17" s="16"/>
    </row>
    <row r="18" spans="1:29" s="4" customFormat="1" ht="20.25" customHeight="1">
      <c r="A18" s="27"/>
      <c r="B18" s="53" t="s">
        <v>27</v>
      </c>
      <c r="C18" s="52"/>
      <c r="D18" s="28"/>
      <c r="E18" s="29">
        <f>F18+L18</f>
        <v>51</v>
      </c>
      <c r="F18" s="29">
        <f>SUM(G18:K18)</f>
        <v>48</v>
      </c>
      <c r="G18" s="29">
        <v>24</v>
      </c>
      <c r="H18" s="16">
        <v>21</v>
      </c>
      <c r="I18" s="16">
        <v>3</v>
      </c>
      <c r="J18" s="16" t="s">
        <v>74</v>
      </c>
      <c r="K18" s="16" t="s">
        <v>74</v>
      </c>
      <c r="L18" s="16">
        <f>SUM(M18:N18)</f>
        <v>3</v>
      </c>
      <c r="M18" s="16">
        <v>1</v>
      </c>
      <c r="N18" s="16">
        <v>2</v>
      </c>
      <c r="O18" s="16">
        <f>SUM(P18:T18)</f>
        <v>45</v>
      </c>
      <c r="P18" s="29">
        <v>15</v>
      </c>
      <c r="Q18" s="16">
        <v>3</v>
      </c>
      <c r="R18" s="16">
        <v>6</v>
      </c>
      <c r="S18" s="16">
        <v>11</v>
      </c>
      <c r="T18" s="29">
        <v>10</v>
      </c>
      <c r="U18" s="16">
        <f>SUM(V18:AA18)</f>
        <v>6</v>
      </c>
      <c r="V18" s="16">
        <v>0</v>
      </c>
      <c r="W18" s="16">
        <v>0</v>
      </c>
      <c r="X18" s="16">
        <v>1</v>
      </c>
      <c r="Y18" s="16">
        <v>3</v>
      </c>
      <c r="Z18" s="16">
        <v>0</v>
      </c>
      <c r="AA18" s="16">
        <v>2</v>
      </c>
      <c r="AB18" s="16"/>
      <c r="AC18" s="16"/>
    </row>
    <row r="19" spans="1:29" s="4" customFormat="1" ht="20.25" customHeight="1">
      <c r="A19" s="27"/>
      <c r="B19" s="53" t="s">
        <v>28</v>
      </c>
      <c r="C19" s="52"/>
      <c r="D19" s="28"/>
      <c r="E19" s="29">
        <f>F19+L19</f>
        <v>10</v>
      </c>
      <c r="F19" s="29">
        <f>SUM(G19:K19)</f>
        <v>4</v>
      </c>
      <c r="G19" s="16">
        <v>0</v>
      </c>
      <c r="H19" s="16">
        <v>1</v>
      </c>
      <c r="I19" s="16">
        <v>2</v>
      </c>
      <c r="J19" s="16" t="s">
        <v>74</v>
      </c>
      <c r="K19" s="16">
        <v>1</v>
      </c>
      <c r="L19" s="16">
        <f>SUM(M19:N19)</f>
        <v>6</v>
      </c>
      <c r="M19" s="16">
        <v>5</v>
      </c>
      <c r="N19" s="16">
        <v>1</v>
      </c>
      <c r="O19" s="16">
        <f>SUM(P19:T19)</f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SUM(V19:AA19)</f>
        <v>10</v>
      </c>
      <c r="V19" s="16">
        <v>1</v>
      </c>
      <c r="W19" s="16">
        <v>0</v>
      </c>
      <c r="X19" s="16">
        <v>1</v>
      </c>
      <c r="Y19" s="16">
        <v>1</v>
      </c>
      <c r="Z19" s="16">
        <v>3</v>
      </c>
      <c r="AA19" s="16">
        <v>4</v>
      </c>
      <c r="AB19" s="16"/>
      <c r="AC19" s="16"/>
    </row>
    <row r="20" spans="1:29" s="4" customFormat="1" ht="20.25" customHeight="1">
      <c r="A20" s="53" t="s">
        <v>47</v>
      </c>
      <c r="B20" s="53"/>
      <c r="C20" s="53"/>
      <c r="D20" s="18"/>
      <c r="E20" s="29">
        <f>SUM(E21:E24)</f>
        <v>1137</v>
      </c>
      <c r="F20" s="29">
        <f aca="true" t="shared" si="2" ref="F20:AA20">SUM(F21:F24)</f>
        <v>868</v>
      </c>
      <c r="G20" s="29">
        <f t="shared" si="2"/>
        <v>31</v>
      </c>
      <c r="H20" s="29">
        <f t="shared" si="2"/>
        <v>587</v>
      </c>
      <c r="I20" s="29">
        <f t="shared" si="2"/>
        <v>232</v>
      </c>
      <c r="J20" s="29">
        <f t="shared" si="2"/>
        <v>12</v>
      </c>
      <c r="K20" s="29">
        <f t="shared" si="2"/>
        <v>6</v>
      </c>
      <c r="L20" s="29">
        <f t="shared" si="2"/>
        <v>269</v>
      </c>
      <c r="M20" s="29">
        <f t="shared" si="2"/>
        <v>149</v>
      </c>
      <c r="N20" s="29">
        <f t="shared" si="2"/>
        <v>120</v>
      </c>
      <c r="O20" s="29">
        <f t="shared" si="2"/>
        <v>259</v>
      </c>
      <c r="P20" s="29">
        <f t="shared" si="2"/>
        <v>3</v>
      </c>
      <c r="Q20" s="29">
        <f t="shared" si="2"/>
        <v>3</v>
      </c>
      <c r="R20" s="29">
        <f t="shared" si="2"/>
        <v>14</v>
      </c>
      <c r="S20" s="29">
        <f t="shared" si="2"/>
        <v>52</v>
      </c>
      <c r="T20" s="29">
        <f t="shared" si="2"/>
        <v>187</v>
      </c>
      <c r="U20" s="29">
        <f t="shared" si="2"/>
        <v>878</v>
      </c>
      <c r="V20" s="29">
        <f t="shared" si="2"/>
        <v>227</v>
      </c>
      <c r="W20" s="29">
        <f t="shared" si="2"/>
        <v>206</v>
      </c>
      <c r="X20" s="29">
        <f t="shared" si="2"/>
        <v>168</v>
      </c>
      <c r="Y20" s="29">
        <f t="shared" si="2"/>
        <v>126</v>
      </c>
      <c r="Z20" s="29">
        <f t="shared" si="2"/>
        <v>78</v>
      </c>
      <c r="AA20" s="29">
        <f t="shared" si="2"/>
        <v>73</v>
      </c>
      <c r="AB20" s="16"/>
      <c r="AC20" s="16"/>
    </row>
    <row r="21" spans="1:29" s="4" customFormat="1" ht="20.25" customHeight="1">
      <c r="A21" s="27"/>
      <c r="B21" s="53" t="s">
        <v>29</v>
      </c>
      <c r="C21" s="52"/>
      <c r="D21" s="28"/>
      <c r="E21" s="29">
        <f>F21+L21</f>
        <v>164</v>
      </c>
      <c r="F21" s="29">
        <f>SUM(G21:K21)</f>
        <v>138</v>
      </c>
      <c r="G21" s="16">
        <v>14</v>
      </c>
      <c r="H21" s="16">
        <v>101</v>
      </c>
      <c r="I21" s="16">
        <v>22</v>
      </c>
      <c r="J21" s="16" t="s">
        <v>74</v>
      </c>
      <c r="K21" s="16">
        <v>1</v>
      </c>
      <c r="L21" s="16">
        <f>SUM(M21:N21)</f>
        <v>26</v>
      </c>
      <c r="M21" s="16">
        <v>14</v>
      </c>
      <c r="N21" s="16">
        <v>12</v>
      </c>
      <c r="O21" s="16">
        <f>SUM(P21:T21)</f>
        <v>68</v>
      </c>
      <c r="P21" s="29">
        <v>2</v>
      </c>
      <c r="Q21" s="29">
        <v>2</v>
      </c>
      <c r="R21" s="16">
        <v>4</v>
      </c>
      <c r="S21" s="16">
        <v>16</v>
      </c>
      <c r="T21" s="16">
        <v>44</v>
      </c>
      <c r="U21" s="16">
        <f>SUM(V21:AA21)</f>
        <v>96</v>
      </c>
      <c r="V21" s="16">
        <v>36</v>
      </c>
      <c r="W21" s="16">
        <v>19</v>
      </c>
      <c r="X21" s="16">
        <v>18</v>
      </c>
      <c r="Y21" s="16">
        <v>12</v>
      </c>
      <c r="Z21" s="16">
        <v>4</v>
      </c>
      <c r="AA21" s="16">
        <v>7</v>
      </c>
      <c r="AB21" s="16"/>
      <c r="AC21" s="16"/>
    </row>
    <row r="22" spans="1:29" s="4" customFormat="1" ht="20.25" customHeight="1">
      <c r="A22" s="27"/>
      <c r="B22" s="53" t="s">
        <v>30</v>
      </c>
      <c r="C22" s="52"/>
      <c r="D22" s="28"/>
      <c r="E22" s="29">
        <f>F22+L22</f>
        <v>710</v>
      </c>
      <c r="F22" s="29">
        <f>SUM(G22:K22)</f>
        <v>550</v>
      </c>
      <c r="G22" s="16">
        <v>14</v>
      </c>
      <c r="H22" s="16">
        <v>384</v>
      </c>
      <c r="I22" s="16">
        <v>143</v>
      </c>
      <c r="J22" s="16">
        <v>5</v>
      </c>
      <c r="K22" s="16">
        <v>4</v>
      </c>
      <c r="L22" s="16">
        <f>SUM(M22:N22)</f>
        <v>160</v>
      </c>
      <c r="M22" s="16">
        <v>91</v>
      </c>
      <c r="N22" s="16">
        <v>69</v>
      </c>
      <c r="O22" s="16">
        <f>SUM(P22:T22)</f>
        <v>139</v>
      </c>
      <c r="P22" s="16">
        <v>1</v>
      </c>
      <c r="Q22" s="29">
        <v>1</v>
      </c>
      <c r="R22" s="16">
        <v>9</v>
      </c>
      <c r="S22" s="16">
        <v>29</v>
      </c>
      <c r="T22" s="16">
        <v>99</v>
      </c>
      <c r="U22" s="16">
        <f>SUM(V22:AA22)</f>
        <v>571</v>
      </c>
      <c r="V22" s="16">
        <v>151</v>
      </c>
      <c r="W22" s="16">
        <v>161</v>
      </c>
      <c r="X22" s="16">
        <v>86</v>
      </c>
      <c r="Y22" s="16">
        <v>73</v>
      </c>
      <c r="Z22" s="16">
        <v>51</v>
      </c>
      <c r="AA22" s="16">
        <v>49</v>
      </c>
      <c r="AB22" s="16"/>
      <c r="AC22" s="16"/>
    </row>
    <row r="23" spans="1:29" s="4" customFormat="1" ht="20.25" customHeight="1">
      <c r="A23" s="27"/>
      <c r="B23" s="53" t="s">
        <v>31</v>
      </c>
      <c r="C23" s="52"/>
      <c r="D23" s="28"/>
      <c r="E23" s="29">
        <f>F23+L23</f>
        <v>174</v>
      </c>
      <c r="F23" s="29">
        <f>SUM(G23:K23)</f>
        <v>124</v>
      </c>
      <c r="G23" s="29">
        <v>3</v>
      </c>
      <c r="H23" s="16">
        <v>69</v>
      </c>
      <c r="I23" s="16">
        <v>51</v>
      </c>
      <c r="J23" s="16">
        <v>1</v>
      </c>
      <c r="K23" s="16" t="s">
        <v>74</v>
      </c>
      <c r="L23" s="16">
        <f>SUM(M23:N23)</f>
        <v>50</v>
      </c>
      <c r="M23" s="16">
        <v>20</v>
      </c>
      <c r="N23" s="16">
        <v>30</v>
      </c>
      <c r="O23" s="16">
        <f>SUM(P23:T23)</f>
        <v>33</v>
      </c>
      <c r="P23" s="16">
        <v>0</v>
      </c>
      <c r="Q23" s="16">
        <v>0</v>
      </c>
      <c r="R23" s="16">
        <v>1</v>
      </c>
      <c r="S23" s="16">
        <v>7</v>
      </c>
      <c r="T23" s="16">
        <v>25</v>
      </c>
      <c r="U23" s="16">
        <f>SUM(V23:AA23)</f>
        <v>141</v>
      </c>
      <c r="V23" s="16">
        <v>27</v>
      </c>
      <c r="W23" s="16">
        <v>21</v>
      </c>
      <c r="X23" s="16">
        <v>51</v>
      </c>
      <c r="Y23" s="16">
        <v>25</v>
      </c>
      <c r="Z23" s="16">
        <v>9</v>
      </c>
      <c r="AA23" s="16">
        <v>8</v>
      </c>
      <c r="AB23" s="16"/>
      <c r="AC23" s="16"/>
    </row>
    <row r="24" spans="1:29" s="4" customFormat="1" ht="20.25" customHeight="1">
      <c r="A24" s="27"/>
      <c r="B24" s="53" t="s">
        <v>32</v>
      </c>
      <c r="C24" s="52"/>
      <c r="D24" s="28"/>
      <c r="E24" s="29">
        <f>F24+L24</f>
        <v>89</v>
      </c>
      <c r="F24" s="29">
        <f>SUM(G24:K24)</f>
        <v>56</v>
      </c>
      <c r="G24" s="16">
        <v>0</v>
      </c>
      <c r="H24" s="16">
        <v>33</v>
      </c>
      <c r="I24" s="16">
        <v>16</v>
      </c>
      <c r="J24" s="16">
        <v>6</v>
      </c>
      <c r="K24" s="16">
        <v>1</v>
      </c>
      <c r="L24" s="16">
        <f>SUM(M24:N24)</f>
        <v>33</v>
      </c>
      <c r="M24" s="16">
        <v>24</v>
      </c>
      <c r="N24" s="16">
        <v>9</v>
      </c>
      <c r="O24" s="16">
        <f>SUM(P24:T24)</f>
        <v>19</v>
      </c>
      <c r="P24" s="16">
        <v>0</v>
      </c>
      <c r="Q24" s="16">
        <v>0</v>
      </c>
      <c r="R24" s="16">
        <v>0</v>
      </c>
      <c r="S24" s="16">
        <v>0</v>
      </c>
      <c r="T24" s="16">
        <v>19</v>
      </c>
      <c r="U24" s="16">
        <f>SUM(V24:AA24)</f>
        <v>70</v>
      </c>
      <c r="V24" s="16">
        <v>13</v>
      </c>
      <c r="W24" s="16">
        <v>5</v>
      </c>
      <c r="X24" s="16">
        <v>13</v>
      </c>
      <c r="Y24" s="16">
        <v>16</v>
      </c>
      <c r="Z24" s="16">
        <v>14</v>
      </c>
      <c r="AA24" s="16">
        <v>9</v>
      </c>
      <c r="AB24" s="16"/>
      <c r="AC24" s="16"/>
    </row>
    <row r="25" spans="1:29" s="4" customFormat="1" ht="20.25" customHeight="1">
      <c r="A25" s="53" t="s">
        <v>48</v>
      </c>
      <c r="B25" s="53"/>
      <c r="C25" s="53"/>
      <c r="D25" s="18"/>
      <c r="E25" s="29">
        <f>SUM(E26:E39)</f>
        <v>6495</v>
      </c>
      <c r="F25" s="29">
        <f aca="true" t="shared" si="3" ref="F25:AA25">SUM(F26:F39)</f>
        <v>5469</v>
      </c>
      <c r="G25" s="29">
        <f t="shared" si="3"/>
        <v>294</v>
      </c>
      <c r="H25" s="29">
        <f t="shared" si="3"/>
        <v>3035</v>
      </c>
      <c r="I25" s="29">
        <f t="shared" si="3"/>
        <v>1817</v>
      </c>
      <c r="J25" s="29">
        <f t="shared" si="3"/>
        <v>164</v>
      </c>
      <c r="K25" s="29">
        <f t="shared" si="3"/>
        <v>159</v>
      </c>
      <c r="L25" s="29">
        <f t="shared" si="3"/>
        <v>1026</v>
      </c>
      <c r="M25" s="29">
        <f t="shared" si="3"/>
        <v>422</v>
      </c>
      <c r="N25" s="29">
        <f t="shared" si="3"/>
        <v>604</v>
      </c>
      <c r="O25" s="29">
        <f t="shared" si="3"/>
        <v>1454</v>
      </c>
      <c r="P25" s="29">
        <f t="shared" si="3"/>
        <v>78</v>
      </c>
      <c r="Q25" s="29">
        <f t="shared" si="3"/>
        <v>55</v>
      </c>
      <c r="R25" s="29">
        <f t="shared" si="3"/>
        <v>96</v>
      </c>
      <c r="S25" s="29">
        <f t="shared" si="3"/>
        <v>283</v>
      </c>
      <c r="T25" s="29">
        <f t="shared" si="3"/>
        <v>942</v>
      </c>
      <c r="U25" s="29">
        <f t="shared" si="3"/>
        <v>5041</v>
      </c>
      <c r="V25" s="29">
        <f t="shared" si="3"/>
        <v>1291</v>
      </c>
      <c r="W25" s="29">
        <f t="shared" si="3"/>
        <v>1235</v>
      </c>
      <c r="X25" s="29">
        <f t="shared" si="3"/>
        <v>1084</v>
      </c>
      <c r="Y25" s="29">
        <f t="shared" si="3"/>
        <v>605</v>
      </c>
      <c r="Z25" s="29">
        <f t="shared" si="3"/>
        <v>447</v>
      </c>
      <c r="AA25" s="29">
        <f t="shared" si="3"/>
        <v>379</v>
      </c>
      <c r="AB25" s="16"/>
      <c r="AC25" s="16"/>
    </row>
    <row r="26" spans="1:29" s="4" customFormat="1" ht="20.25" customHeight="1">
      <c r="A26" s="54" t="s">
        <v>49</v>
      </c>
      <c r="B26" s="55"/>
      <c r="C26" s="26" t="s">
        <v>33</v>
      </c>
      <c r="D26" s="28"/>
      <c r="E26" s="29">
        <f>F26+L26</f>
        <v>58</v>
      </c>
      <c r="F26" s="29">
        <f>SUM(G26:K26)</f>
        <v>50</v>
      </c>
      <c r="G26" s="16">
        <v>1</v>
      </c>
      <c r="H26" s="16">
        <v>25</v>
      </c>
      <c r="I26" s="16">
        <v>20</v>
      </c>
      <c r="J26" s="16">
        <v>3</v>
      </c>
      <c r="K26" s="16">
        <v>1</v>
      </c>
      <c r="L26" s="16">
        <f>SUM(M26:N26)</f>
        <v>8</v>
      </c>
      <c r="M26" s="16">
        <v>3</v>
      </c>
      <c r="N26" s="16">
        <v>5</v>
      </c>
      <c r="O26" s="16">
        <f>SUM(P26:T26)</f>
        <v>9</v>
      </c>
      <c r="P26" s="16">
        <v>0</v>
      </c>
      <c r="Q26" s="16">
        <v>0</v>
      </c>
      <c r="R26" s="16">
        <v>1</v>
      </c>
      <c r="S26" s="16">
        <v>2</v>
      </c>
      <c r="T26" s="16">
        <v>6</v>
      </c>
      <c r="U26" s="16">
        <f>SUM(V26:AA26)</f>
        <v>49</v>
      </c>
      <c r="V26" s="16">
        <v>12</v>
      </c>
      <c r="W26" s="16">
        <v>17</v>
      </c>
      <c r="X26" s="16">
        <v>6</v>
      </c>
      <c r="Y26" s="16">
        <v>7</v>
      </c>
      <c r="Z26" s="16">
        <v>4</v>
      </c>
      <c r="AA26" s="16">
        <v>3</v>
      </c>
      <c r="AB26" s="16"/>
      <c r="AC26" s="16"/>
    </row>
    <row r="27" spans="1:29" s="4" customFormat="1" ht="20.25" customHeight="1">
      <c r="A27" s="55"/>
      <c r="B27" s="55"/>
      <c r="C27" s="26" t="s">
        <v>34</v>
      </c>
      <c r="D27" s="28"/>
      <c r="E27" s="29">
        <f aca="true" t="shared" si="4" ref="E27:E39">F27+L27</f>
        <v>81</v>
      </c>
      <c r="F27" s="29">
        <f aca="true" t="shared" si="5" ref="F27:F39">SUM(G27:K27)</f>
        <v>57</v>
      </c>
      <c r="G27" s="29">
        <v>7</v>
      </c>
      <c r="H27" s="16">
        <v>38</v>
      </c>
      <c r="I27" s="16">
        <v>10</v>
      </c>
      <c r="J27" s="16">
        <v>1</v>
      </c>
      <c r="K27" s="16">
        <v>1</v>
      </c>
      <c r="L27" s="16">
        <f aca="true" t="shared" si="6" ref="L27:L39">SUM(M27:N27)</f>
        <v>24</v>
      </c>
      <c r="M27" s="16">
        <v>10</v>
      </c>
      <c r="N27" s="16">
        <v>14</v>
      </c>
      <c r="O27" s="16">
        <f aca="true" t="shared" si="7" ref="O27:O39">SUM(P27:T27)</f>
        <v>30</v>
      </c>
      <c r="P27" s="16">
        <v>2</v>
      </c>
      <c r="Q27" s="16">
        <v>0</v>
      </c>
      <c r="R27" s="16">
        <v>3</v>
      </c>
      <c r="S27" s="16">
        <v>9</v>
      </c>
      <c r="T27" s="16">
        <v>16</v>
      </c>
      <c r="U27" s="16">
        <f aca="true" t="shared" si="8" ref="U27:U39">SUM(V27:AA27)</f>
        <v>51</v>
      </c>
      <c r="V27" s="16">
        <v>11</v>
      </c>
      <c r="W27" s="16">
        <v>6</v>
      </c>
      <c r="X27" s="16">
        <v>4</v>
      </c>
      <c r="Y27" s="16">
        <v>8</v>
      </c>
      <c r="Z27" s="16">
        <v>9</v>
      </c>
      <c r="AA27" s="16">
        <v>13</v>
      </c>
      <c r="AB27" s="16"/>
      <c r="AC27" s="16"/>
    </row>
    <row r="28" spans="1:29" s="4" customFormat="1" ht="20.25" customHeight="1">
      <c r="A28" s="55"/>
      <c r="B28" s="55"/>
      <c r="C28" s="26" t="s">
        <v>70</v>
      </c>
      <c r="D28" s="28"/>
      <c r="E28" s="29">
        <f t="shared" si="4"/>
        <v>19</v>
      </c>
      <c r="F28" s="29">
        <f t="shared" si="5"/>
        <v>9</v>
      </c>
      <c r="G28" s="16">
        <v>0</v>
      </c>
      <c r="H28" s="16">
        <v>4</v>
      </c>
      <c r="I28" s="16">
        <v>4</v>
      </c>
      <c r="J28" s="16">
        <v>0</v>
      </c>
      <c r="K28" s="16">
        <v>1</v>
      </c>
      <c r="L28" s="16">
        <f t="shared" si="6"/>
        <v>10</v>
      </c>
      <c r="M28" s="16">
        <v>0</v>
      </c>
      <c r="N28" s="16">
        <v>10</v>
      </c>
      <c r="O28" s="16">
        <f t="shared" si="7"/>
        <v>2</v>
      </c>
      <c r="P28" s="16">
        <v>0</v>
      </c>
      <c r="Q28" s="16">
        <v>0</v>
      </c>
      <c r="R28" s="16">
        <v>0</v>
      </c>
      <c r="S28" s="16">
        <v>0</v>
      </c>
      <c r="T28" s="29">
        <v>2</v>
      </c>
      <c r="U28" s="16">
        <f t="shared" si="8"/>
        <v>17</v>
      </c>
      <c r="V28" s="16">
        <v>1</v>
      </c>
      <c r="W28" s="16">
        <v>2</v>
      </c>
      <c r="X28" s="16">
        <v>1</v>
      </c>
      <c r="Y28" s="16">
        <v>5</v>
      </c>
      <c r="Z28" s="16">
        <v>2</v>
      </c>
      <c r="AA28" s="16">
        <v>6</v>
      </c>
      <c r="AB28" s="16"/>
      <c r="AC28" s="16"/>
    </row>
    <row r="29" spans="1:29" s="4" customFormat="1" ht="20.25" customHeight="1">
      <c r="A29" s="55"/>
      <c r="B29" s="55"/>
      <c r="C29" s="26" t="s">
        <v>32</v>
      </c>
      <c r="D29" s="28"/>
      <c r="E29" s="29">
        <f t="shared" si="4"/>
        <v>148</v>
      </c>
      <c r="F29" s="29">
        <f t="shared" si="5"/>
        <v>89</v>
      </c>
      <c r="G29" s="29">
        <v>0</v>
      </c>
      <c r="H29" s="16">
        <v>49</v>
      </c>
      <c r="I29" s="16">
        <v>36</v>
      </c>
      <c r="J29" s="16">
        <v>3</v>
      </c>
      <c r="K29" s="16">
        <v>1</v>
      </c>
      <c r="L29" s="16">
        <f t="shared" si="6"/>
        <v>59</v>
      </c>
      <c r="M29" s="16">
        <v>20</v>
      </c>
      <c r="N29" s="16">
        <v>39</v>
      </c>
      <c r="O29" s="16">
        <f t="shared" si="7"/>
        <v>6</v>
      </c>
      <c r="P29" s="16">
        <v>0</v>
      </c>
      <c r="Q29" s="29">
        <v>0</v>
      </c>
      <c r="R29" s="16">
        <v>0</v>
      </c>
      <c r="S29" s="16">
        <v>0</v>
      </c>
      <c r="T29" s="16">
        <v>6</v>
      </c>
      <c r="U29" s="16">
        <f t="shared" si="8"/>
        <v>142</v>
      </c>
      <c r="V29" s="16">
        <v>26</v>
      </c>
      <c r="W29" s="16">
        <v>36</v>
      </c>
      <c r="X29" s="16">
        <v>16</v>
      </c>
      <c r="Y29" s="16">
        <v>11</v>
      </c>
      <c r="Z29" s="16">
        <v>29</v>
      </c>
      <c r="AA29" s="16">
        <v>24</v>
      </c>
      <c r="AB29" s="16"/>
      <c r="AC29" s="16"/>
    </row>
    <row r="30" spans="1:29" s="4" customFormat="1" ht="20.25" customHeight="1">
      <c r="A30" s="54" t="s">
        <v>50</v>
      </c>
      <c r="B30" s="55"/>
      <c r="C30" s="26" t="s">
        <v>55</v>
      </c>
      <c r="D30" s="28"/>
      <c r="E30" s="29">
        <f t="shared" si="4"/>
        <v>108</v>
      </c>
      <c r="F30" s="29">
        <f t="shared" si="5"/>
        <v>56</v>
      </c>
      <c r="G30" s="16">
        <v>0</v>
      </c>
      <c r="H30" s="16">
        <v>21</v>
      </c>
      <c r="I30" s="16">
        <v>24</v>
      </c>
      <c r="J30" s="16">
        <v>2</v>
      </c>
      <c r="K30" s="16">
        <v>9</v>
      </c>
      <c r="L30" s="16">
        <f t="shared" si="6"/>
        <v>52</v>
      </c>
      <c r="M30" s="16">
        <v>27</v>
      </c>
      <c r="N30" s="16">
        <v>25</v>
      </c>
      <c r="O30" s="16">
        <f t="shared" si="7"/>
        <v>4</v>
      </c>
      <c r="P30" s="16">
        <v>0</v>
      </c>
      <c r="Q30" s="16">
        <v>0</v>
      </c>
      <c r="R30" s="16">
        <v>0</v>
      </c>
      <c r="S30" s="16">
        <v>1</v>
      </c>
      <c r="T30" s="16">
        <v>3</v>
      </c>
      <c r="U30" s="16">
        <f t="shared" si="8"/>
        <v>104</v>
      </c>
      <c r="V30" s="16">
        <v>6</v>
      </c>
      <c r="W30" s="16">
        <v>15</v>
      </c>
      <c r="X30" s="16">
        <v>27</v>
      </c>
      <c r="Y30" s="16">
        <v>27</v>
      </c>
      <c r="Z30" s="16">
        <v>14</v>
      </c>
      <c r="AA30" s="16">
        <v>15</v>
      </c>
      <c r="AB30" s="16"/>
      <c r="AC30" s="16"/>
    </row>
    <row r="31" spans="1:29" s="4" customFormat="1" ht="20.25" customHeight="1">
      <c r="A31" s="54"/>
      <c r="B31" s="55"/>
      <c r="C31" s="26" t="s">
        <v>56</v>
      </c>
      <c r="D31" s="28"/>
      <c r="E31" s="29">
        <f t="shared" si="4"/>
        <v>1248</v>
      </c>
      <c r="F31" s="29">
        <f t="shared" si="5"/>
        <v>1053</v>
      </c>
      <c r="G31" s="29">
        <v>16</v>
      </c>
      <c r="H31" s="16">
        <v>670</v>
      </c>
      <c r="I31" s="16">
        <v>346</v>
      </c>
      <c r="J31" s="16">
        <v>5</v>
      </c>
      <c r="K31" s="16">
        <v>16</v>
      </c>
      <c r="L31" s="16">
        <f t="shared" si="6"/>
        <v>195</v>
      </c>
      <c r="M31" s="16">
        <v>90</v>
      </c>
      <c r="N31" s="16">
        <v>105</v>
      </c>
      <c r="O31" s="16">
        <f t="shared" si="7"/>
        <v>182</v>
      </c>
      <c r="P31" s="16">
        <v>1</v>
      </c>
      <c r="Q31" s="29">
        <v>1</v>
      </c>
      <c r="R31" s="16">
        <v>5</v>
      </c>
      <c r="S31" s="16">
        <v>28</v>
      </c>
      <c r="T31" s="16">
        <v>147</v>
      </c>
      <c r="U31" s="16">
        <f t="shared" si="8"/>
        <v>1066</v>
      </c>
      <c r="V31" s="16">
        <v>340</v>
      </c>
      <c r="W31" s="16">
        <v>329</v>
      </c>
      <c r="X31" s="16">
        <v>245</v>
      </c>
      <c r="Y31" s="16">
        <v>98</v>
      </c>
      <c r="Z31" s="16">
        <v>31</v>
      </c>
      <c r="AA31" s="16">
        <v>23</v>
      </c>
      <c r="AB31" s="16"/>
      <c r="AC31" s="16"/>
    </row>
    <row r="32" spans="1:29" s="4" customFormat="1" ht="20.25" customHeight="1">
      <c r="A32" s="54"/>
      <c r="B32" s="55"/>
      <c r="C32" s="26" t="s">
        <v>57</v>
      </c>
      <c r="D32" s="28"/>
      <c r="E32" s="29">
        <f t="shared" si="4"/>
        <v>1947</v>
      </c>
      <c r="F32" s="29">
        <f t="shared" si="5"/>
        <v>1747</v>
      </c>
      <c r="G32" s="29">
        <v>53</v>
      </c>
      <c r="H32" s="16">
        <v>914</v>
      </c>
      <c r="I32" s="16">
        <v>578</v>
      </c>
      <c r="J32" s="16">
        <v>120</v>
      </c>
      <c r="K32" s="16">
        <v>82</v>
      </c>
      <c r="L32" s="16">
        <f t="shared" si="6"/>
        <v>200</v>
      </c>
      <c r="M32" s="16">
        <v>84</v>
      </c>
      <c r="N32" s="16">
        <v>116</v>
      </c>
      <c r="O32" s="16">
        <f t="shared" si="7"/>
        <v>468</v>
      </c>
      <c r="P32" s="29">
        <v>12</v>
      </c>
      <c r="Q32" s="29">
        <v>4</v>
      </c>
      <c r="R32" s="16">
        <v>18</v>
      </c>
      <c r="S32" s="16">
        <v>107</v>
      </c>
      <c r="T32" s="16">
        <v>327</v>
      </c>
      <c r="U32" s="16">
        <f t="shared" si="8"/>
        <v>1479</v>
      </c>
      <c r="V32" s="16">
        <v>353</v>
      </c>
      <c r="W32" s="16">
        <v>336</v>
      </c>
      <c r="X32" s="16">
        <v>294</v>
      </c>
      <c r="Y32" s="16">
        <v>167</v>
      </c>
      <c r="Z32" s="16">
        <v>156</v>
      </c>
      <c r="AA32" s="16">
        <v>173</v>
      </c>
      <c r="AB32" s="16"/>
      <c r="AC32" s="16"/>
    </row>
    <row r="33" spans="1:29" s="4" customFormat="1" ht="20.25" customHeight="1">
      <c r="A33" s="54"/>
      <c r="B33" s="55"/>
      <c r="C33" s="26" t="s">
        <v>32</v>
      </c>
      <c r="D33" s="28"/>
      <c r="E33" s="16" t="s">
        <v>73</v>
      </c>
      <c r="F33" s="16" t="s">
        <v>73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f t="shared" si="6"/>
        <v>0</v>
      </c>
      <c r="M33" s="16">
        <v>0</v>
      </c>
      <c r="N33" s="16">
        <v>0</v>
      </c>
      <c r="O33" s="16">
        <f t="shared" si="7"/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f t="shared" si="8"/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/>
      <c r="AC33" s="16"/>
    </row>
    <row r="34" spans="1:29" s="4" customFormat="1" ht="20.25" customHeight="1">
      <c r="A34" s="31"/>
      <c r="B34" s="27"/>
      <c r="C34" s="26" t="s">
        <v>35</v>
      </c>
      <c r="D34" s="28"/>
      <c r="E34" s="29">
        <f t="shared" si="4"/>
        <v>46</v>
      </c>
      <c r="F34" s="29">
        <f t="shared" si="5"/>
        <v>36</v>
      </c>
      <c r="G34" s="29">
        <v>2</v>
      </c>
      <c r="H34" s="16">
        <v>19</v>
      </c>
      <c r="I34" s="16">
        <v>13</v>
      </c>
      <c r="J34" s="16">
        <v>0</v>
      </c>
      <c r="K34" s="16">
        <v>2</v>
      </c>
      <c r="L34" s="16">
        <f t="shared" si="6"/>
        <v>10</v>
      </c>
      <c r="M34" s="16">
        <v>6</v>
      </c>
      <c r="N34" s="16">
        <v>4</v>
      </c>
      <c r="O34" s="16">
        <f t="shared" si="7"/>
        <v>7</v>
      </c>
      <c r="P34" s="16">
        <v>0</v>
      </c>
      <c r="Q34" s="16">
        <v>0</v>
      </c>
      <c r="R34" s="16">
        <v>1</v>
      </c>
      <c r="S34" s="16">
        <v>1</v>
      </c>
      <c r="T34" s="16">
        <v>5</v>
      </c>
      <c r="U34" s="16">
        <f t="shared" si="8"/>
        <v>39</v>
      </c>
      <c r="V34" s="16">
        <v>11</v>
      </c>
      <c r="W34" s="16">
        <v>10</v>
      </c>
      <c r="X34" s="16">
        <v>3</v>
      </c>
      <c r="Y34" s="16">
        <v>3</v>
      </c>
      <c r="Z34" s="16">
        <v>8</v>
      </c>
      <c r="AA34" s="16">
        <v>4</v>
      </c>
      <c r="AB34" s="16"/>
      <c r="AC34" s="16"/>
    </row>
    <row r="35" spans="1:29" s="4" customFormat="1" ht="20.25" customHeight="1">
      <c r="A35" s="54" t="s">
        <v>59</v>
      </c>
      <c r="B35" s="54"/>
      <c r="C35" s="26" t="s">
        <v>60</v>
      </c>
      <c r="D35" s="28"/>
      <c r="E35" s="29">
        <f t="shared" si="4"/>
        <v>239</v>
      </c>
      <c r="F35" s="29">
        <f t="shared" si="5"/>
        <v>184</v>
      </c>
      <c r="G35" s="29">
        <v>0</v>
      </c>
      <c r="H35" s="16">
        <v>68</v>
      </c>
      <c r="I35" s="16">
        <v>106</v>
      </c>
      <c r="J35" s="16">
        <v>4</v>
      </c>
      <c r="K35" s="16">
        <v>6</v>
      </c>
      <c r="L35" s="16">
        <f t="shared" si="6"/>
        <v>55</v>
      </c>
      <c r="M35" s="16">
        <v>28</v>
      </c>
      <c r="N35" s="16">
        <v>27</v>
      </c>
      <c r="O35" s="16">
        <f t="shared" si="7"/>
        <v>17</v>
      </c>
      <c r="P35" s="16">
        <v>0</v>
      </c>
      <c r="Q35" s="16">
        <v>0</v>
      </c>
      <c r="R35" s="16">
        <v>0</v>
      </c>
      <c r="S35" s="16">
        <v>2</v>
      </c>
      <c r="T35" s="16">
        <v>15</v>
      </c>
      <c r="U35" s="16">
        <f t="shared" si="8"/>
        <v>222</v>
      </c>
      <c r="V35" s="16">
        <v>34</v>
      </c>
      <c r="W35" s="16">
        <v>42</v>
      </c>
      <c r="X35" s="16">
        <v>83</v>
      </c>
      <c r="Y35" s="16">
        <v>40</v>
      </c>
      <c r="Z35" s="16">
        <v>14</v>
      </c>
      <c r="AA35" s="16">
        <v>9</v>
      </c>
      <c r="AB35" s="16"/>
      <c r="AC35" s="16"/>
    </row>
    <row r="36" spans="1:29" s="4" customFormat="1" ht="20.25" customHeight="1">
      <c r="A36" s="54"/>
      <c r="B36" s="54"/>
      <c r="C36" s="26" t="s">
        <v>36</v>
      </c>
      <c r="D36" s="28"/>
      <c r="E36" s="29">
        <f t="shared" si="4"/>
        <v>242</v>
      </c>
      <c r="F36" s="29">
        <f t="shared" si="5"/>
        <v>163</v>
      </c>
      <c r="G36" s="16">
        <v>6</v>
      </c>
      <c r="H36" s="16">
        <v>71</v>
      </c>
      <c r="I36" s="16">
        <v>82</v>
      </c>
      <c r="J36" s="16">
        <v>1</v>
      </c>
      <c r="K36" s="16">
        <v>3</v>
      </c>
      <c r="L36" s="16">
        <f t="shared" si="6"/>
        <v>79</v>
      </c>
      <c r="M36" s="16">
        <v>28</v>
      </c>
      <c r="N36" s="16">
        <v>51</v>
      </c>
      <c r="O36" s="16">
        <f t="shared" si="7"/>
        <v>30</v>
      </c>
      <c r="P36" s="16">
        <v>2</v>
      </c>
      <c r="Q36" s="16">
        <v>2</v>
      </c>
      <c r="R36" s="16">
        <v>1</v>
      </c>
      <c r="S36" s="16">
        <v>4</v>
      </c>
      <c r="T36" s="16">
        <v>21</v>
      </c>
      <c r="U36" s="16">
        <f t="shared" si="8"/>
        <v>212</v>
      </c>
      <c r="V36" s="16">
        <v>29</v>
      </c>
      <c r="W36" s="16">
        <v>43</v>
      </c>
      <c r="X36" s="16">
        <v>52</v>
      </c>
      <c r="Y36" s="16">
        <v>41</v>
      </c>
      <c r="Z36" s="16">
        <v>33</v>
      </c>
      <c r="AA36" s="16">
        <v>14</v>
      </c>
      <c r="AB36" s="16"/>
      <c r="AC36" s="16"/>
    </row>
    <row r="37" spans="1:29" s="4" customFormat="1" ht="20.25" customHeight="1">
      <c r="A37" s="54"/>
      <c r="B37" s="54"/>
      <c r="C37" s="26" t="s">
        <v>37</v>
      </c>
      <c r="D37" s="28"/>
      <c r="E37" s="29">
        <f t="shared" si="4"/>
        <v>1911</v>
      </c>
      <c r="F37" s="29">
        <f t="shared" si="5"/>
        <v>1670</v>
      </c>
      <c r="G37" s="29">
        <v>174</v>
      </c>
      <c r="H37" s="16">
        <v>968</v>
      </c>
      <c r="I37" s="16">
        <v>477</v>
      </c>
      <c r="J37" s="16">
        <v>20</v>
      </c>
      <c r="K37" s="16">
        <v>31</v>
      </c>
      <c r="L37" s="16">
        <f t="shared" si="6"/>
        <v>241</v>
      </c>
      <c r="M37" s="16">
        <v>81</v>
      </c>
      <c r="N37" s="16">
        <v>160</v>
      </c>
      <c r="O37" s="16">
        <f t="shared" si="7"/>
        <v>589</v>
      </c>
      <c r="P37" s="29">
        <v>55</v>
      </c>
      <c r="Q37" s="29">
        <v>40</v>
      </c>
      <c r="R37" s="16">
        <v>55</v>
      </c>
      <c r="S37" s="16">
        <v>102</v>
      </c>
      <c r="T37" s="16">
        <v>337</v>
      </c>
      <c r="U37" s="16">
        <f t="shared" si="8"/>
        <v>1322</v>
      </c>
      <c r="V37" s="16">
        <v>383</v>
      </c>
      <c r="W37" s="16">
        <v>335</v>
      </c>
      <c r="X37" s="16">
        <v>274</v>
      </c>
      <c r="Y37" s="16">
        <v>146</v>
      </c>
      <c r="Z37" s="16">
        <v>114</v>
      </c>
      <c r="AA37" s="16">
        <v>70</v>
      </c>
      <c r="AB37" s="16"/>
      <c r="AC37" s="16"/>
    </row>
    <row r="38" spans="1:29" s="4" customFormat="1" ht="20.25" customHeight="1">
      <c r="A38" s="54"/>
      <c r="B38" s="54"/>
      <c r="C38" s="32" t="s">
        <v>71</v>
      </c>
      <c r="D38" s="33"/>
      <c r="E38" s="29">
        <f t="shared" si="4"/>
        <v>61</v>
      </c>
      <c r="F38" s="29">
        <f t="shared" si="5"/>
        <v>49</v>
      </c>
      <c r="G38" s="29">
        <v>8</v>
      </c>
      <c r="H38" s="16">
        <v>29</v>
      </c>
      <c r="I38" s="16">
        <v>11</v>
      </c>
      <c r="J38" s="16">
        <v>0</v>
      </c>
      <c r="K38" s="16">
        <v>1</v>
      </c>
      <c r="L38" s="16">
        <f t="shared" si="6"/>
        <v>12</v>
      </c>
      <c r="M38" s="16">
        <v>8</v>
      </c>
      <c r="N38" s="16">
        <v>4</v>
      </c>
      <c r="O38" s="16">
        <f t="shared" si="7"/>
        <v>21</v>
      </c>
      <c r="P38" s="16">
        <v>1</v>
      </c>
      <c r="Q38" s="16">
        <v>0</v>
      </c>
      <c r="R38" s="16">
        <v>3</v>
      </c>
      <c r="S38" s="16">
        <v>8</v>
      </c>
      <c r="T38" s="16">
        <v>9</v>
      </c>
      <c r="U38" s="16">
        <f t="shared" si="8"/>
        <v>40</v>
      </c>
      <c r="V38" s="16">
        <v>11</v>
      </c>
      <c r="W38" s="16">
        <v>10</v>
      </c>
      <c r="X38" s="16">
        <v>6</v>
      </c>
      <c r="Y38" s="16">
        <v>7</v>
      </c>
      <c r="Z38" s="16">
        <v>3</v>
      </c>
      <c r="AA38" s="16">
        <v>3</v>
      </c>
      <c r="AB38" s="16"/>
      <c r="AC38" s="16"/>
    </row>
    <row r="39" spans="1:29" s="4" customFormat="1" ht="20.25" customHeight="1">
      <c r="A39" s="30"/>
      <c r="B39" s="30"/>
      <c r="C39" s="26" t="s">
        <v>32</v>
      </c>
      <c r="D39" s="28"/>
      <c r="E39" s="29">
        <f t="shared" si="4"/>
        <v>387</v>
      </c>
      <c r="F39" s="29">
        <f t="shared" si="5"/>
        <v>306</v>
      </c>
      <c r="G39" s="29">
        <v>27</v>
      </c>
      <c r="H39" s="16">
        <v>159</v>
      </c>
      <c r="I39" s="16">
        <v>110</v>
      </c>
      <c r="J39" s="16">
        <v>5</v>
      </c>
      <c r="K39" s="16">
        <v>5</v>
      </c>
      <c r="L39" s="16">
        <f t="shared" si="6"/>
        <v>81</v>
      </c>
      <c r="M39" s="16">
        <v>37</v>
      </c>
      <c r="N39" s="16">
        <v>44</v>
      </c>
      <c r="O39" s="16">
        <f t="shared" si="7"/>
        <v>89</v>
      </c>
      <c r="P39" s="29">
        <v>5</v>
      </c>
      <c r="Q39" s="16">
        <v>8</v>
      </c>
      <c r="R39" s="16">
        <v>9</v>
      </c>
      <c r="S39" s="16">
        <v>19</v>
      </c>
      <c r="T39" s="16">
        <v>48</v>
      </c>
      <c r="U39" s="16">
        <f t="shared" si="8"/>
        <v>298</v>
      </c>
      <c r="V39" s="16">
        <v>74</v>
      </c>
      <c r="W39" s="16">
        <v>54</v>
      </c>
      <c r="X39" s="16">
        <v>73</v>
      </c>
      <c r="Y39" s="16">
        <v>45</v>
      </c>
      <c r="Z39" s="16">
        <v>30</v>
      </c>
      <c r="AA39" s="16">
        <v>22</v>
      </c>
      <c r="AB39" s="16"/>
      <c r="AC39" s="16"/>
    </row>
    <row r="40" spans="1:29" s="4" customFormat="1" ht="20.25" customHeight="1">
      <c r="A40" s="52" t="s">
        <v>51</v>
      </c>
      <c r="B40" s="52"/>
      <c r="C40" s="52"/>
      <c r="D40" s="18"/>
      <c r="E40" s="29">
        <f>SUM(E41:E43)</f>
        <v>59</v>
      </c>
      <c r="F40" s="29">
        <f aca="true" t="shared" si="9" ref="F40:AA40">SUM(F41:F43)</f>
        <v>28</v>
      </c>
      <c r="G40" s="29">
        <f t="shared" si="9"/>
        <v>0</v>
      </c>
      <c r="H40" s="29">
        <f t="shared" si="9"/>
        <v>6</v>
      </c>
      <c r="I40" s="29">
        <f t="shared" si="9"/>
        <v>19</v>
      </c>
      <c r="J40" s="29">
        <f t="shared" si="9"/>
        <v>0</v>
      </c>
      <c r="K40" s="29">
        <f t="shared" si="9"/>
        <v>3</v>
      </c>
      <c r="L40" s="29">
        <f t="shared" si="9"/>
        <v>31</v>
      </c>
      <c r="M40" s="29">
        <f t="shared" si="9"/>
        <v>10</v>
      </c>
      <c r="N40" s="29">
        <f t="shared" si="9"/>
        <v>21</v>
      </c>
      <c r="O40" s="29">
        <f t="shared" si="9"/>
        <v>2</v>
      </c>
      <c r="P40" s="29">
        <f t="shared" si="9"/>
        <v>0</v>
      </c>
      <c r="Q40" s="29">
        <f t="shared" si="9"/>
        <v>0</v>
      </c>
      <c r="R40" s="29">
        <f t="shared" si="9"/>
        <v>0</v>
      </c>
      <c r="S40" s="29">
        <f t="shared" si="9"/>
        <v>0</v>
      </c>
      <c r="T40" s="29">
        <f t="shared" si="9"/>
        <v>2</v>
      </c>
      <c r="U40" s="29">
        <f t="shared" si="9"/>
        <v>57</v>
      </c>
      <c r="V40" s="29">
        <f t="shared" si="9"/>
        <v>4</v>
      </c>
      <c r="W40" s="29">
        <f t="shared" si="9"/>
        <v>2</v>
      </c>
      <c r="X40" s="29">
        <f t="shared" si="9"/>
        <v>14</v>
      </c>
      <c r="Y40" s="29">
        <f t="shared" si="9"/>
        <v>13</v>
      </c>
      <c r="Z40" s="29">
        <f t="shared" si="9"/>
        <v>13</v>
      </c>
      <c r="AA40" s="29">
        <f t="shared" si="9"/>
        <v>11</v>
      </c>
      <c r="AB40" s="16"/>
      <c r="AC40" s="16"/>
    </row>
    <row r="41" spans="1:29" s="4" customFormat="1" ht="20.25" customHeight="1">
      <c r="A41" s="19"/>
      <c r="B41" s="53" t="s">
        <v>38</v>
      </c>
      <c r="C41" s="52"/>
      <c r="D41" s="28"/>
      <c r="E41" s="29">
        <f>F41+L41</f>
        <v>49</v>
      </c>
      <c r="F41" s="29">
        <f>SUM(G41:K41)</f>
        <v>26</v>
      </c>
      <c r="G41" s="16">
        <v>0</v>
      </c>
      <c r="H41" s="16">
        <v>6</v>
      </c>
      <c r="I41" s="16">
        <v>17</v>
      </c>
      <c r="J41" s="16" t="s">
        <v>74</v>
      </c>
      <c r="K41" s="16">
        <v>3</v>
      </c>
      <c r="L41" s="16">
        <f>SUM(M41:N41)</f>
        <v>23</v>
      </c>
      <c r="M41" s="16">
        <v>6</v>
      </c>
      <c r="N41" s="16">
        <v>17</v>
      </c>
      <c r="O41" s="16">
        <f>SUM(P41:T41)</f>
        <v>2</v>
      </c>
      <c r="P41" s="16">
        <v>0</v>
      </c>
      <c r="Q41" s="16">
        <v>0</v>
      </c>
      <c r="R41" s="16">
        <v>0</v>
      </c>
      <c r="S41" s="16">
        <v>0</v>
      </c>
      <c r="T41" s="16">
        <v>2</v>
      </c>
      <c r="U41" s="16">
        <f>SUM(V41:AA41)</f>
        <v>47</v>
      </c>
      <c r="V41" s="16">
        <v>4</v>
      </c>
      <c r="W41" s="16">
        <v>2</v>
      </c>
      <c r="X41" s="16">
        <v>10</v>
      </c>
      <c r="Y41" s="16">
        <v>12</v>
      </c>
      <c r="Z41" s="16">
        <v>11</v>
      </c>
      <c r="AA41" s="16">
        <v>8</v>
      </c>
      <c r="AB41" s="16"/>
      <c r="AC41" s="16"/>
    </row>
    <row r="42" spans="1:29" s="4" customFormat="1" ht="20.25" customHeight="1">
      <c r="A42" s="19"/>
      <c r="B42" s="53" t="s">
        <v>39</v>
      </c>
      <c r="C42" s="52"/>
      <c r="D42" s="28"/>
      <c r="E42" s="29">
        <f>F42+L42</f>
        <v>3</v>
      </c>
      <c r="F42" s="29">
        <f>SUM(G42:K42)</f>
        <v>1</v>
      </c>
      <c r="G42" s="16">
        <v>0</v>
      </c>
      <c r="H42" s="16" t="s">
        <v>74</v>
      </c>
      <c r="I42" s="16">
        <v>1</v>
      </c>
      <c r="J42" s="16" t="s">
        <v>74</v>
      </c>
      <c r="K42" s="16" t="s">
        <v>74</v>
      </c>
      <c r="L42" s="16">
        <f>SUM(M42:N42)</f>
        <v>2</v>
      </c>
      <c r="M42" s="16" t="s">
        <v>74</v>
      </c>
      <c r="N42" s="16">
        <v>2</v>
      </c>
      <c r="O42" s="16">
        <f>SUM(P42:T42)</f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f>SUM(V42:AA42)</f>
        <v>3</v>
      </c>
      <c r="V42" s="16">
        <v>0</v>
      </c>
      <c r="W42" s="16">
        <v>0</v>
      </c>
      <c r="X42" s="16">
        <v>1</v>
      </c>
      <c r="Y42" s="16">
        <v>0</v>
      </c>
      <c r="Z42" s="16">
        <v>0</v>
      </c>
      <c r="AA42" s="16">
        <v>2</v>
      </c>
      <c r="AB42" s="16"/>
      <c r="AC42" s="16"/>
    </row>
    <row r="43" spans="1:29" s="4" customFormat="1" ht="20.25" customHeight="1">
      <c r="A43" s="19"/>
      <c r="B43" s="53" t="s">
        <v>32</v>
      </c>
      <c r="C43" s="52"/>
      <c r="D43" s="28"/>
      <c r="E43" s="29">
        <f>F43+L43</f>
        <v>7</v>
      </c>
      <c r="F43" s="29">
        <f>SUM(G43:K43)</f>
        <v>1</v>
      </c>
      <c r="G43" s="16">
        <v>0</v>
      </c>
      <c r="H43" s="16" t="s">
        <v>74</v>
      </c>
      <c r="I43" s="16">
        <v>1</v>
      </c>
      <c r="J43" s="16" t="s">
        <v>74</v>
      </c>
      <c r="K43" s="16" t="s">
        <v>74</v>
      </c>
      <c r="L43" s="16">
        <f>SUM(M43:N43)</f>
        <v>6</v>
      </c>
      <c r="M43" s="16">
        <v>4</v>
      </c>
      <c r="N43" s="16">
        <v>2</v>
      </c>
      <c r="O43" s="16">
        <f>SUM(P43:T43)</f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f>SUM(V43:AA43)</f>
        <v>7</v>
      </c>
      <c r="V43" s="16">
        <v>0</v>
      </c>
      <c r="W43" s="16">
        <v>0</v>
      </c>
      <c r="X43" s="16">
        <v>3</v>
      </c>
      <c r="Y43" s="16">
        <v>1</v>
      </c>
      <c r="Z43" s="16">
        <v>2</v>
      </c>
      <c r="AA43" s="16">
        <v>1</v>
      </c>
      <c r="AB43" s="16"/>
      <c r="AC43" s="16"/>
    </row>
    <row r="44" spans="1:29" s="4" customFormat="1" ht="20.25" customHeight="1">
      <c r="A44" s="52" t="s">
        <v>52</v>
      </c>
      <c r="B44" s="52"/>
      <c r="C44" s="52"/>
      <c r="D44" s="18"/>
      <c r="E44" s="29">
        <f>SUM(E45:E47)</f>
        <v>60</v>
      </c>
      <c r="F44" s="29">
        <f aca="true" t="shared" si="10" ref="F44:AA44">SUM(F45:F47)</f>
        <v>53</v>
      </c>
      <c r="G44" s="29">
        <f>SUM(G45:G47)</f>
        <v>5</v>
      </c>
      <c r="H44" s="29">
        <f t="shared" si="10"/>
        <v>27</v>
      </c>
      <c r="I44" s="29">
        <f t="shared" si="10"/>
        <v>15</v>
      </c>
      <c r="J44" s="29">
        <f t="shared" si="10"/>
        <v>6</v>
      </c>
      <c r="K44" s="29">
        <f t="shared" si="10"/>
        <v>0</v>
      </c>
      <c r="L44" s="29">
        <f t="shared" si="10"/>
        <v>7</v>
      </c>
      <c r="M44" s="29">
        <f t="shared" si="10"/>
        <v>3</v>
      </c>
      <c r="N44" s="29">
        <f t="shared" si="10"/>
        <v>4</v>
      </c>
      <c r="O44" s="29">
        <f t="shared" si="10"/>
        <v>21</v>
      </c>
      <c r="P44" s="29">
        <f t="shared" si="10"/>
        <v>0</v>
      </c>
      <c r="Q44" s="29">
        <f t="shared" si="10"/>
        <v>0</v>
      </c>
      <c r="R44" s="29">
        <f t="shared" si="10"/>
        <v>4</v>
      </c>
      <c r="S44" s="29">
        <f t="shared" si="10"/>
        <v>4</v>
      </c>
      <c r="T44" s="29">
        <f t="shared" si="10"/>
        <v>13</v>
      </c>
      <c r="U44" s="29">
        <f t="shared" si="10"/>
        <v>39</v>
      </c>
      <c r="V44" s="29">
        <f t="shared" si="10"/>
        <v>7</v>
      </c>
      <c r="W44" s="29">
        <f t="shared" si="10"/>
        <v>5</v>
      </c>
      <c r="X44" s="29">
        <f t="shared" si="10"/>
        <v>5</v>
      </c>
      <c r="Y44" s="29">
        <f t="shared" si="10"/>
        <v>5</v>
      </c>
      <c r="Z44" s="29">
        <f t="shared" si="10"/>
        <v>7</v>
      </c>
      <c r="AA44" s="29">
        <f t="shared" si="10"/>
        <v>10</v>
      </c>
      <c r="AB44" s="16"/>
      <c r="AC44" s="16"/>
    </row>
    <row r="45" spans="1:29" s="4" customFormat="1" ht="20.25" customHeight="1">
      <c r="A45" s="19"/>
      <c r="B45" s="53" t="s">
        <v>58</v>
      </c>
      <c r="C45" s="52"/>
      <c r="D45" s="28"/>
      <c r="E45" s="29">
        <f>F45+L45</f>
        <v>3</v>
      </c>
      <c r="F45" s="29">
        <f>SUM(G45:K45)</f>
        <v>1</v>
      </c>
      <c r="G45" s="16">
        <v>0</v>
      </c>
      <c r="H45" s="16">
        <v>0</v>
      </c>
      <c r="I45" s="16">
        <v>1</v>
      </c>
      <c r="J45" s="16">
        <v>0</v>
      </c>
      <c r="K45" s="16">
        <v>0</v>
      </c>
      <c r="L45" s="16">
        <f>SUM(M45:N45)</f>
        <v>2</v>
      </c>
      <c r="M45" s="16">
        <v>0</v>
      </c>
      <c r="N45" s="16">
        <v>2</v>
      </c>
      <c r="O45" s="16">
        <f>SUM(P45:T45)</f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f>SUM(V45:AA45)</f>
        <v>3</v>
      </c>
      <c r="V45" s="16">
        <v>0</v>
      </c>
      <c r="W45" s="16">
        <v>0</v>
      </c>
      <c r="X45" s="16">
        <v>0</v>
      </c>
      <c r="Y45" s="16">
        <v>0</v>
      </c>
      <c r="Z45" s="16">
        <v>3</v>
      </c>
      <c r="AA45" s="16">
        <v>0</v>
      </c>
      <c r="AB45" s="16"/>
      <c r="AC45" s="16"/>
    </row>
    <row r="46" spans="1:29" s="4" customFormat="1" ht="20.25" customHeight="1">
      <c r="A46" s="19"/>
      <c r="B46" s="53" t="s">
        <v>40</v>
      </c>
      <c r="C46" s="52"/>
      <c r="D46" s="28"/>
      <c r="E46" s="29">
        <f>F46+L46</f>
        <v>39</v>
      </c>
      <c r="F46" s="29">
        <f>SUM(G46:K46)</f>
        <v>38</v>
      </c>
      <c r="G46" s="29">
        <v>5</v>
      </c>
      <c r="H46" s="16">
        <v>25</v>
      </c>
      <c r="I46" s="16">
        <v>8</v>
      </c>
      <c r="J46" s="16">
        <v>0</v>
      </c>
      <c r="K46" s="16">
        <v>0</v>
      </c>
      <c r="L46" s="16">
        <f>SUM(M46:N46)</f>
        <v>1</v>
      </c>
      <c r="M46" s="16">
        <v>0</v>
      </c>
      <c r="N46" s="16">
        <v>1</v>
      </c>
      <c r="O46" s="16">
        <f>SUM(P46:T46)</f>
        <v>21</v>
      </c>
      <c r="P46" s="16">
        <v>0</v>
      </c>
      <c r="Q46" s="16">
        <v>0</v>
      </c>
      <c r="R46" s="16">
        <v>4</v>
      </c>
      <c r="S46" s="16">
        <v>4</v>
      </c>
      <c r="T46" s="16">
        <v>13</v>
      </c>
      <c r="U46" s="16">
        <f>SUM(V46:AA46)</f>
        <v>18</v>
      </c>
      <c r="V46" s="16">
        <v>5</v>
      </c>
      <c r="W46" s="16">
        <v>4</v>
      </c>
      <c r="X46" s="16">
        <v>4</v>
      </c>
      <c r="Y46" s="16">
        <v>3</v>
      </c>
      <c r="Z46" s="16">
        <v>2</v>
      </c>
      <c r="AA46" s="16">
        <v>0</v>
      </c>
      <c r="AB46" s="16"/>
      <c r="AC46" s="16"/>
    </row>
    <row r="47" spans="1:29" s="4" customFormat="1" ht="20.25" customHeight="1">
      <c r="A47" s="19"/>
      <c r="B47" s="53" t="s">
        <v>41</v>
      </c>
      <c r="C47" s="52"/>
      <c r="D47" s="28"/>
      <c r="E47" s="29">
        <f>F47+L47</f>
        <v>18</v>
      </c>
      <c r="F47" s="29">
        <f>SUM(G47:K47)</f>
        <v>14</v>
      </c>
      <c r="G47" s="16">
        <v>0</v>
      </c>
      <c r="H47" s="16">
        <v>2</v>
      </c>
      <c r="I47" s="16">
        <v>6</v>
      </c>
      <c r="J47" s="16">
        <v>6</v>
      </c>
      <c r="K47" s="16">
        <v>0</v>
      </c>
      <c r="L47" s="16">
        <f>SUM(M47:N47)</f>
        <v>4</v>
      </c>
      <c r="M47" s="16">
        <v>3</v>
      </c>
      <c r="N47" s="16">
        <v>1</v>
      </c>
      <c r="O47" s="16">
        <f>SUM(P47:T47)</f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f>SUM(V47:AA47)</f>
        <v>18</v>
      </c>
      <c r="V47" s="16">
        <v>2</v>
      </c>
      <c r="W47" s="16">
        <v>1</v>
      </c>
      <c r="X47" s="16">
        <v>1</v>
      </c>
      <c r="Y47" s="16">
        <v>2</v>
      </c>
      <c r="Z47" s="16">
        <v>2</v>
      </c>
      <c r="AA47" s="16">
        <v>10</v>
      </c>
      <c r="AB47" s="16"/>
      <c r="AC47" s="16"/>
    </row>
    <row r="48" spans="1:29" s="4" customFormat="1" ht="20.25" customHeight="1">
      <c r="A48" s="52" t="s">
        <v>53</v>
      </c>
      <c r="B48" s="52"/>
      <c r="C48" s="52"/>
      <c r="D48" s="18"/>
      <c r="E48" s="16">
        <f>F48+L48</f>
        <v>26</v>
      </c>
      <c r="F48" s="16">
        <f>SUM(G48:K48)</f>
        <v>26</v>
      </c>
      <c r="G48" s="16">
        <v>18</v>
      </c>
      <c r="H48" s="16">
        <v>8</v>
      </c>
      <c r="I48" s="16">
        <v>0</v>
      </c>
      <c r="J48" s="16">
        <v>0</v>
      </c>
      <c r="K48" s="16">
        <v>0</v>
      </c>
      <c r="L48" s="16">
        <f>SUM(M48:N48)</f>
        <v>0</v>
      </c>
      <c r="M48" s="16">
        <v>0</v>
      </c>
      <c r="N48" s="16">
        <v>0</v>
      </c>
      <c r="O48" s="16">
        <f>SUM(P48:T48)</f>
        <v>26</v>
      </c>
      <c r="P48" s="29">
        <v>5</v>
      </c>
      <c r="Q48" s="16">
        <v>3</v>
      </c>
      <c r="R48" s="16">
        <v>6</v>
      </c>
      <c r="S48" s="16">
        <v>5</v>
      </c>
      <c r="T48" s="16">
        <v>7</v>
      </c>
      <c r="U48" s="16">
        <f>SUM(V48:AA48)</f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/>
      <c r="AC48" s="16"/>
    </row>
    <row r="49" spans="1:29" s="4" customFormat="1" ht="20.25" customHeight="1">
      <c r="A49" s="52" t="s">
        <v>32</v>
      </c>
      <c r="B49" s="52"/>
      <c r="C49" s="52"/>
      <c r="D49" s="18"/>
      <c r="E49" s="16">
        <f>SUM(E50:E52)</f>
        <v>3586</v>
      </c>
      <c r="F49" s="16">
        <f>SUM(F50:F52)</f>
        <v>3092</v>
      </c>
      <c r="G49" s="16">
        <f aca="true" t="shared" si="11" ref="G49:AA49">SUM(G50:G52)</f>
        <v>77</v>
      </c>
      <c r="H49" s="16">
        <f t="shared" si="11"/>
        <v>1364</v>
      </c>
      <c r="I49" s="16">
        <f t="shared" si="11"/>
        <v>1101</v>
      </c>
      <c r="J49" s="16">
        <f t="shared" si="11"/>
        <v>351</v>
      </c>
      <c r="K49" s="16">
        <f t="shared" si="11"/>
        <v>199</v>
      </c>
      <c r="L49" s="16">
        <f t="shared" si="11"/>
        <v>494</v>
      </c>
      <c r="M49" s="16">
        <f t="shared" si="11"/>
        <v>249</v>
      </c>
      <c r="N49" s="16">
        <f t="shared" si="11"/>
        <v>245</v>
      </c>
      <c r="O49" s="16">
        <f t="shared" si="11"/>
        <v>656</v>
      </c>
      <c r="P49" s="16">
        <f t="shared" si="11"/>
        <v>11</v>
      </c>
      <c r="Q49" s="16">
        <f t="shared" si="11"/>
        <v>13</v>
      </c>
      <c r="R49" s="16">
        <f t="shared" si="11"/>
        <v>22</v>
      </c>
      <c r="S49" s="16">
        <f t="shared" si="11"/>
        <v>155</v>
      </c>
      <c r="T49" s="16">
        <f t="shared" si="11"/>
        <v>455</v>
      </c>
      <c r="U49" s="16">
        <f t="shared" si="11"/>
        <v>2930</v>
      </c>
      <c r="V49" s="16">
        <f t="shared" si="11"/>
        <v>524</v>
      </c>
      <c r="W49" s="16">
        <f t="shared" si="11"/>
        <v>532</v>
      </c>
      <c r="X49" s="16">
        <f t="shared" si="11"/>
        <v>527</v>
      </c>
      <c r="Y49" s="16">
        <f t="shared" si="11"/>
        <v>449</v>
      </c>
      <c r="Z49" s="16">
        <f t="shared" si="11"/>
        <v>402</v>
      </c>
      <c r="AA49" s="16">
        <f t="shared" si="11"/>
        <v>496</v>
      </c>
      <c r="AB49" s="16"/>
      <c r="AC49" s="16"/>
    </row>
    <row r="50" spans="1:29" s="4" customFormat="1" ht="20.25" customHeight="1">
      <c r="A50" s="19"/>
      <c r="B50" s="53" t="s">
        <v>42</v>
      </c>
      <c r="C50" s="52"/>
      <c r="D50" s="28"/>
      <c r="E50" s="16">
        <f>F50+L50</f>
        <v>2905</v>
      </c>
      <c r="F50" s="16">
        <f>SUM(G50:K50)</f>
        <v>2517</v>
      </c>
      <c r="G50" s="16">
        <v>36</v>
      </c>
      <c r="H50" s="16">
        <v>991</v>
      </c>
      <c r="I50" s="16">
        <v>964</v>
      </c>
      <c r="J50" s="16">
        <v>340</v>
      </c>
      <c r="K50" s="16">
        <v>186</v>
      </c>
      <c r="L50" s="16">
        <f>SUM(M50:N50)</f>
        <v>388</v>
      </c>
      <c r="M50" s="16">
        <v>192</v>
      </c>
      <c r="N50" s="16">
        <v>196</v>
      </c>
      <c r="O50" s="16">
        <f>SUM(P50:T50)</f>
        <v>409</v>
      </c>
      <c r="P50" s="29">
        <v>2</v>
      </c>
      <c r="Q50" s="29">
        <v>10</v>
      </c>
      <c r="R50" s="16">
        <v>9</v>
      </c>
      <c r="S50" s="16">
        <v>88</v>
      </c>
      <c r="T50" s="16">
        <v>300</v>
      </c>
      <c r="U50" s="16">
        <f>SUM(V50:AA50)</f>
        <v>2496</v>
      </c>
      <c r="V50" s="16">
        <v>428</v>
      </c>
      <c r="W50" s="16">
        <v>429</v>
      </c>
      <c r="X50" s="16">
        <v>425</v>
      </c>
      <c r="Y50" s="16">
        <v>397</v>
      </c>
      <c r="Z50" s="16">
        <v>359</v>
      </c>
      <c r="AA50" s="16">
        <v>458</v>
      </c>
      <c r="AB50" s="16"/>
      <c r="AC50" s="16"/>
    </row>
    <row r="51" spans="1:29" s="4" customFormat="1" ht="20.25" customHeight="1">
      <c r="A51" s="19"/>
      <c r="B51" s="53" t="s">
        <v>43</v>
      </c>
      <c r="C51" s="52"/>
      <c r="D51" s="28"/>
      <c r="E51" s="16">
        <f>F51+L51</f>
        <v>213</v>
      </c>
      <c r="F51" s="16">
        <f>SUM(G51:K51)</f>
        <v>170</v>
      </c>
      <c r="G51" s="16">
        <v>6</v>
      </c>
      <c r="H51" s="16">
        <v>106</v>
      </c>
      <c r="I51" s="16">
        <v>43</v>
      </c>
      <c r="J51" s="16">
        <v>6</v>
      </c>
      <c r="K51" s="16">
        <v>9</v>
      </c>
      <c r="L51" s="16">
        <f>SUM(M51:N51)</f>
        <v>43</v>
      </c>
      <c r="M51" s="16">
        <v>21</v>
      </c>
      <c r="N51" s="16">
        <v>22</v>
      </c>
      <c r="O51" s="16">
        <f>SUM(P51:T51)</f>
        <v>77</v>
      </c>
      <c r="P51" s="16">
        <v>0</v>
      </c>
      <c r="Q51" s="16">
        <v>0</v>
      </c>
      <c r="R51" s="16">
        <v>0</v>
      </c>
      <c r="S51" s="16">
        <v>24</v>
      </c>
      <c r="T51" s="16">
        <v>53</v>
      </c>
      <c r="U51" s="16">
        <f>SUM(V51:AA51)</f>
        <v>136</v>
      </c>
      <c r="V51" s="16">
        <v>16</v>
      </c>
      <c r="W51" s="16">
        <v>30</v>
      </c>
      <c r="X51" s="16">
        <v>33</v>
      </c>
      <c r="Y51" s="16">
        <v>22</v>
      </c>
      <c r="Z51" s="16">
        <v>19</v>
      </c>
      <c r="AA51" s="16">
        <v>16</v>
      </c>
      <c r="AB51" s="16"/>
      <c r="AC51" s="16"/>
    </row>
    <row r="52" spans="1:29" s="4" customFormat="1" ht="20.25" customHeight="1">
      <c r="A52" s="19"/>
      <c r="B52" s="53" t="s">
        <v>32</v>
      </c>
      <c r="C52" s="52"/>
      <c r="D52" s="28"/>
      <c r="E52" s="16">
        <f>F52+L52</f>
        <v>468</v>
      </c>
      <c r="F52" s="16">
        <f>SUM(G52:K52)</f>
        <v>405</v>
      </c>
      <c r="G52" s="16">
        <v>35</v>
      </c>
      <c r="H52" s="16">
        <v>267</v>
      </c>
      <c r="I52" s="16">
        <v>94</v>
      </c>
      <c r="J52" s="16">
        <v>5</v>
      </c>
      <c r="K52" s="16">
        <v>4</v>
      </c>
      <c r="L52" s="16">
        <f>SUM(M52:N52)</f>
        <v>63</v>
      </c>
      <c r="M52" s="16">
        <v>36</v>
      </c>
      <c r="N52" s="16">
        <v>27</v>
      </c>
      <c r="O52" s="16">
        <f>SUM(P52:T52)</f>
        <v>170</v>
      </c>
      <c r="P52" s="29">
        <v>9</v>
      </c>
      <c r="Q52" s="29">
        <v>3</v>
      </c>
      <c r="R52" s="16">
        <v>13</v>
      </c>
      <c r="S52" s="16">
        <v>43</v>
      </c>
      <c r="T52" s="16">
        <v>102</v>
      </c>
      <c r="U52" s="16">
        <f>SUM(V52:AA52)</f>
        <v>298</v>
      </c>
      <c r="V52" s="16">
        <v>80</v>
      </c>
      <c r="W52" s="16">
        <v>73</v>
      </c>
      <c r="X52" s="16">
        <v>69</v>
      </c>
      <c r="Y52" s="16">
        <v>30</v>
      </c>
      <c r="Z52" s="16">
        <v>24</v>
      </c>
      <c r="AA52" s="16">
        <v>22</v>
      </c>
      <c r="AB52" s="16"/>
      <c r="AC52" s="16"/>
    </row>
    <row r="53" spans="1:29" s="4" customFormat="1" ht="20.25" customHeight="1">
      <c r="A53" s="34"/>
      <c r="B53" s="34"/>
      <c r="C53" s="35"/>
      <c r="D53" s="3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16"/>
      <c r="AC53" s="16"/>
    </row>
    <row r="54" spans="1:2" s="2" customFormat="1" ht="19.5" customHeight="1">
      <c r="A54" s="38" t="s">
        <v>72</v>
      </c>
      <c r="B54" s="38"/>
    </row>
    <row r="58" ht="13.5">
      <c r="E58" s="23"/>
    </row>
  </sheetData>
  <mergeCells count="30">
    <mergeCell ref="A35:B38"/>
    <mergeCell ref="A13:C13"/>
    <mergeCell ref="A15:C15"/>
    <mergeCell ref="B16:C16"/>
    <mergeCell ref="B17:C17"/>
    <mergeCell ref="B24:C24"/>
    <mergeCell ref="A25:C25"/>
    <mergeCell ref="B18:C18"/>
    <mergeCell ref="B19:C19"/>
    <mergeCell ref="A20:C20"/>
    <mergeCell ref="B21:C21"/>
    <mergeCell ref="B51:C51"/>
    <mergeCell ref="B52:C52"/>
    <mergeCell ref="A40:C40"/>
    <mergeCell ref="A44:C44"/>
    <mergeCell ref="A48:C48"/>
    <mergeCell ref="B41:C41"/>
    <mergeCell ref="B42:C42"/>
    <mergeCell ref="B43:C43"/>
    <mergeCell ref="B45:C45"/>
    <mergeCell ref="A4:D6"/>
    <mergeCell ref="E4:E6"/>
    <mergeCell ref="A49:C49"/>
    <mergeCell ref="B50:C50"/>
    <mergeCell ref="B46:C46"/>
    <mergeCell ref="B47:C47"/>
    <mergeCell ref="A26:B29"/>
    <mergeCell ref="A30:B33"/>
    <mergeCell ref="B22:C22"/>
    <mergeCell ref="B23:C23"/>
  </mergeCells>
  <printOptions/>
  <pageMargins left="0.5905511811023623" right="0.16" top="0.5905511811023623" bottom="0.5905511811023623" header="0" footer="0"/>
  <pageSetup fitToHeight="1" fitToWidth="1" horizontalDpi="300" verticalDpi="300" orientation="portrait" paperSize="9" scale="71" r:id="rId2"/>
  <colBreaks count="2" manualBreakCount="2">
    <brk id="14" max="65535" man="1"/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2007-10-01T02:06:54Z</cp:lastPrinted>
  <dcterms:created xsi:type="dcterms:W3CDTF">2001-12-18T08:08:40Z</dcterms:created>
  <dcterms:modified xsi:type="dcterms:W3CDTF">2008-03-28T05:41:40Z</dcterms:modified>
  <cp:category/>
  <cp:version/>
  <cp:contentType/>
  <cp:contentStatus/>
</cp:coreProperties>
</file>