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35" windowWidth="12390" windowHeight="9090" activeTab="0"/>
  </bookViews>
  <sheets>
    <sheet name="n-17-21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<sst xmlns="http://schemas.openxmlformats.org/spreadsheetml/2006/main" count="106" uniqueCount="82">
  <si>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専          修          学          校</t>
  </si>
  <si>
    <t>各          種          学          校</t>
  </si>
  <si>
    <t>市町村</t>
  </si>
  <si>
    <t>学校数</t>
  </si>
  <si>
    <t>学科数</t>
  </si>
  <si>
    <t>生  徒  数</t>
  </si>
  <si>
    <t>教  員  数</t>
  </si>
  <si>
    <t>課程数</t>
  </si>
  <si>
    <t>総　数</t>
  </si>
  <si>
    <t>本務者</t>
  </si>
  <si>
    <t>兼務者</t>
  </si>
  <si>
    <t>校</t>
  </si>
  <si>
    <t>学科</t>
  </si>
  <si>
    <t>人</t>
  </si>
  <si>
    <t>課程</t>
  </si>
  <si>
    <t>国立</t>
  </si>
  <si>
    <t>公立</t>
  </si>
  <si>
    <t>私立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</si>
  <si>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</si>
  <si>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</si>
  <si>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</si>
  <si>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</si>
  <si>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</si>
  <si>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</si>
  <si>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</si>
  <si>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</si>
  <si>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</si>
  <si>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</si>
  <si>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</si>
  <si>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</si>
  <si>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</si>
  <si>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</si>
  <si>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</si>
  <si>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</si>
  <si>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</si>
  <si>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</si>
  <si>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</si>
  <si>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</si>
  <si>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</si>
  <si>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</si>
  <si>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</si>
  <si>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</si>
  <si>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</si>
  <si>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</si>
  <si>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</si>
  <si>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</si>
  <si>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</si>
  <si>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</si>
  <si>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</si>
  <si>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</si>
  <si>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</si>
  <si>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</si>
  <si>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</si>
  <si>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</si>
  <si>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</si>
  <si>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</si>
  <si>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</si>
  <si>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</si>
  <si>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</si>
  <si>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</si>
  <si>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</si>
  <si>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</si>
  <si>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</si>
  <si>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</si>
  <si>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</si>
  <si>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</si>
  <si>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</si>
  <si>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</si>
  <si>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</si>
  <si>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市町村別専修学校・各種学校の学校数、生徒数、教職員数等</t>
  </si>
  <si>
    <r>
      <t>うち</t>
    </r>
    <r>
      <rPr>
        <sz val="11"/>
        <rFont val="ＭＳ 明朝"/>
        <family val="1"/>
      </rPr>
      <t>男</t>
    </r>
  </si>
  <si>
    <r>
      <t>うち</t>
    </r>
    <r>
      <rPr>
        <sz val="11"/>
        <rFont val="ＭＳ 明朝"/>
        <family val="1"/>
      </rPr>
      <t>男</t>
    </r>
  </si>
  <si>
    <r>
      <t xml:space="preserve">職員数 </t>
    </r>
    <r>
      <rPr>
        <sz val="11"/>
        <rFont val="ＭＳ 明朝"/>
        <family val="1"/>
      </rPr>
      <t xml:space="preserve">    (</t>
    </r>
    <r>
      <rPr>
        <sz val="11"/>
        <rFont val="ＭＳ 明朝"/>
        <family val="1"/>
      </rPr>
      <t>本務者</t>
    </r>
    <r>
      <rPr>
        <sz val="11"/>
        <rFont val="ＭＳ 明朝"/>
        <family val="1"/>
      </rPr>
      <t>)</t>
    </r>
  </si>
  <si>
    <t xml:space="preserve">        </t>
  </si>
  <si>
    <t xml:space="preserve">  資  料    大阪府総務部統計課｢大阪の学校統計｣</t>
  </si>
  <si>
    <r>
      <t>平 成 １ ５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</si>
  <si>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６</t>
  </si>
  <si>
    <t>　 　 １ ７</t>
  </si>
  <si>
    <t>　 　 １ ８</t>
  </si>
  <si>
    <t>平 成 １ ９ 年</t>
  </si>
  <si>
    <t>(各年5月1日現在)</t>
  </si>
  <si>
    <t xml:space="preserve">         第２１表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</si>
</sst>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0_);[Red]\(0\)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5" xfId="0" applyFont="1" applyBorder="1" applyAlignment="1" applyProtection="1" quotePrefix="1">
      <alignment horizontal="centerContinuous" vertical="center"/>
      <protection/>
    </xf>
    <xf numFmtId="0" fontId="0" fillId="0" borderId="6" xfId="0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176" fontId="0" fillId="0" borderId="6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  <xf numFmtId="0" fontId="0" fillId="0" borderId="6" xfId="0" applyFont="1" applyBorder="1" applyAlignment="1" applyProtection="1">
      <alignment/>
      <protection/>
    </xf>
    <xf numFmtId="0" fontId="11" fillId="0" borderId="0" xfId="0" applyFont="1" applyAlignment="1" applyProtection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176" fontId="4" fillId="0" borderId="0" xfId="17" applyNumberFormat="1" applyFont="1" applyAlignment="1" applyProtection="1">
      <alignment horizontal="right" vertical="center"/>
      <protection locked="0"/>
    </xf>
    <xf numFmtId="176" fontId="0" fillId="0" borderId="0" xfId="17" applyNumberFormat="1" applyFont="1" applyAlignment="1" applyProtection="1">
      <alignment horizontal="right" vertical="center"/>
      <protection locked="0"/>
    </xf>
    <xf numFmtId="176" fontId="0" fillId="0" borderId="9" xfId="17" applyNumberFormat="1" applyFont="1" applyBorder="1" applyAlignment="1" applyProtection="1">
      <alignment horizontal="right" vertical="center"/>
      <protection locked="0"/>
    </xf>
    <xf numFmtId="176" fontId="0" fillId="0" borderId="10" xfId="17" applyNumberFormat="1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9" customWidth="1"/>
    <col min="2" max="2" width="8" style="9" customWidth="1"/>
    <col min="3" max="3" width="8.09765625" style="9" customWidth="1"/>
    <col min="4" max="7" width="8.19921875" style="9" customWidth="1"/>
    <col min="8" max="9" width="8.5" style="9" customWidth="1"/>
    <col min="10" max="10" width="8.59765625" style="9" customWidth="1"/>
    <col min="11" max="11" width="8.69921875" style="9" customWidth="1"/>
    <col min="12" max="14" width="8.19921875" style="9" customWidth="1"/>
    <col min="15" max="15" width="8.59765625" style="9" customWidth="1"/>
    <col min="16" max="16384" width="9" style="9" customWidth="1"/>
  </cols>
  <sheetData>
    <row r="1" spans="1:15" s="7" customFormat="1" ht="21.75" customHeight="1">
      <c r="A1" s="3" t="s">
        <v>81</v>
      </c>
      <c r="B1" s="4"/>
      <c r="C1" s="4" t="s">
        <v>69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24" customHeight="1"/>
    <row r="3" s="30" customFormat="1" ht="15" customHeight="1" thickBot="1">
      <c r="O3" s="31" t="s">
        <v>80</v>
      </c>
    </row>
    <row r="4" spans="1:15" ht="30" customHeight="1">
      <c r="A4" s="10"/>
      <c r="B4" s="11" t="s">
        <v>0</v>
      </c>
      <c r="C4" s="12"/>
      <c r="D4" s="12"/>
      <c r="E4" s="12"/>
      <c r="F4" s="12"/>
      <c r="G4" s="12"/>
      <c r="H4" s="12"/>
      <c r="I4" s="13" t="s">
        <v>1</v>
      </c>
      <c r="J4" s="12"/>
      <c r="K4" s="12"/>
      <c r="L4" s="12"/>
      <c r="M4" s="12"/>
      <c r="N4" s="12"/>
      <c r="O4" s="12"/>
    </row>
    <row r="5" spans="1:15" ht="30" customHeight="1">
      <c r="A5" s="14" t="s">
        <v>2</v>
      </c>
      <c r="B5" s="38" t="s">
        <v>3</v>
      </c>
      <c r="C5" s="40" t="s">
        <v>4</v>
      </c>
      <c r="D5" s="15" t="s">
        <v>5</v>
      </c>
      <c r="E5" s="16"/>
      <c r="F5" s="15" t="s">
        <v>6</v>
      </c>
      <c r="G5" s="16"/>
      <c r="H5" s="42" t="s">
        <v>72</v>
      </c>
      <c r="I5" s="40" t="s">
        <v>3</v>
      </c>
      <c r="J5" s="40" t="s">
        <v>7</v>
      </c>
      <c r="K5" s="15" t="s">
        <v>5</v>
      </c>
      <c r="L5" s="16"/>
      <c r="M5" s="15" t="s">
        <v>6</v>
      </c>
      <c r="N5" s="16"/>
      <c r="O5" s="36" t="s">
        <v>72</v>
      </c>
    </row>
    <row r="6" spans="1:15" ht="30" customHeight="1">
      <c r="A6" s="17"/>
      <c r="B6" s="39"/>
      <c r="C6" s="41"/>
      <c r="D6" s="18" t="s">
        <v>8</v>
      </c>
      <c r="E6" s="25" t="s">
        <v>71</v>
      </c>
      <c r="F6" s="18" t="s">
        <v>9</v>
      </c>
      <c r="G6" s="18" t="s">
        <v>10</v>
      </c>
      <c r="H6" s="43"/>
      <c r="I6" s="41"/>
      <c r="J6" s="41"/>
      <c r="K6" s="18" t="s">
        <v>8</v>
      </c>
      <c r="L6" s="25" t="s">
        <v>70</v>
      </c>
      <c r="M6" s="18" t="s">
        <v>9</v>
      </c>
      <c r="N6" s="18" t="s">
        <v>10</v>
      </c>
      <c r="O6" s="37"/>
    </row>
    <row r="7" spans="1:15" s="7" customFormat="1" ht="15" customHeight="1">
      <c r="A7" s="19"/>
      <c r="B7" s="20" t="s">
        <v>11</v>
      </c>
      <c r="C7" s="20" t="s">
        <v>12</v>
      </c>
      <c r="D7" s="20" t="s">
        <v>13</v>
      </c>
      <c r="E7" s="20"/>
      <c r="F7" s="20"/>
      <c r="G7" s="20"/>
      <c r="H7" s="20"/>
      <c r="I7" s="20" t="s">
        <v>11</v>
      </c>
      <c r="J7" s="20" t="s">
        <v>14</v>
      </c>
      <c r="K7" s="20" t="s">
        <v>13</v>
      </c>
      <c r="L7" s="21"/>
      <c r="M7" s="21"/>
      <c r="N7" s="21"/>
      <c r="O7" s="21"/>
    </row>
    <row r="8" spans="1:15" s="7" customFormat="1" ht="13.5" customHeight="1">
      <c r="A8" s="26" t="s">
        <v>75</v>
      </c>
      <c r="B8" s="6">
        <v>239</v>
      </c>
      <c r="C8" s="6">
        <v>864</v>
      </c>
      <c r="D8" s="6">
        <v>90355</v>
      </c>
      <c r="E8" s="6">
        <v>42604</v>
      </c>
      <c r="F8" s="6">
        <v>3748</v>
      </c>
      <c r="G8" s="6">
        <v>9436</v>
      </c>
      <c r="H8" s="6">
        <v>1749</v>
      </c>
      <c r="I8" s="6">
        <v>79</v>
      </c>
      <c r="J8" s="6">
        <v>115</v>
      </c>
      <c r="K8" s="6">
        <v>14421</v>
      </c>
      <c r="L8" s="6">
        <v>9026</v>
      </c>
      <c r="M8" s="6">
        <v>572</v>
      </c>
      <c r="N8" s="6">
        <v>690</v>
      </c>
      <c r="O8" s="6">
        <v>316</v>
      </c>
    </row>
    <row r="9" spans="1:15" s="7" customFormat="1" ht="13.5" customHeight="1">
      <c r="A9" s="26" t="s">
        <v>76</v>
      </c>
      <c r="B9" s="6">
        <v>244</v>
      </c>
      <c r="C9" s="6">
        <v>864</v>
      </c>
      <c r="D9" s="6">
        <v>90999</v>
      </c>
      <c r="E9" s="6">
        <v>43625</v>
      </c>
      <c r="F9" s="6">
        <v>3806</v>
      </c>
      <c r="G9" s="6">
        <v>9642</v>
      </c>
      <c r="H9" s="6">
        <v>1813</v>
      </c>
      <c r="I9" s="6">
        <v>75</v>
      </c>
      <c r="J9" s="6">
        <v>104</v>
      </c>
      <c r="K9" s="6">
        <v>12629</v>
      </c>
      <c r="L9" s="6">
        <v>7853</v>
      </c>
      <c r="M9" s="6">
        <v>524</v>
      </c>
      <c r="N9" s="6">
        <v>661</v>
      </c>
      <c r="O9" s="6">
        <v>289</v>
      </c>
    </row>
    <row r="10" spans="1:15" s="7" customFormat="1" ht="13.5" customHeight="1">
      <c r="A10" s="26" t="s">
        <v>77</v>
      </c>
      <c r="B10" s="6">
        <v>250</v>
      </c>
      <c r="C10" s="6">
        <v>920</v>
      </c>
      <c r="D10" s="6">
        <v>92518</v>
      </c>
      <c r="E10" s="6">
        <v>45522</v>
      </c>
      <c r="F10" s="6">
        <v>3996</v>
      </c>
      <c r="G10" s="6">
        <v>10094</v>
      </c>
      <c r="H10" s="6">
        <v>2040</v>
      </c>
      <c r="I10" s="6">
        <v>71</v>
      </c>
      <c r="J10" s="6">
        <v>109</v>
      </c>
      <c r="K10" s="6">
        <v>10962</v>
      </c>
      <c r="L10" s="6">
        <v>6459</v>
      </c>
      <c r="M10" s="6">
        <v>478</v>
      </c>
      <c r="N10" s="6">
        <v>607</v>
      </c>
      <c r="O10" s="6">
        <v>272</v>
      </c>
    </row>
    <row r="11" spans="1:16" s="7" customFormat="1" ht="13.5" customHeight="1">
      <c r="A11" s="26" t="s">
        <v>78</v>
      </c>
      <c r="B11" s="6">
        <v>247</v>
      </c>
      <c r="C11" s="6">
        <v>922</v>
      </c>
      <c r="D11" s="6">
        <v>86825</v>
      </c>
      <c r="E11" s="6">
        <v>42335</v>
      </c>
      <c r="F11" s="6">
        <v>3999</v>
      </c>
      <c r="G11" s="6">
        <v>10066</v>
      </c>
      <c r="H11" s="6">
        <v>1960</v>
      </c>
      <c r="I11" s="6">
        <v>69</v>
      </c>
      <c r="J11" s="6">
        <v>109</v>
      </c>
      <c r="K11" s="6">
        <v>11041</v>
      </c>
      <c r="L11" s="6">
        <v>6541</v>
      </c>
      <c r="M11" s="6">
        <v>469</v>
      </c>
      <c r="N11" s="6">
        <v>561</v>
      </c>
      <c r="O11" s="6">
        <v>263</v>
      </c>
      <c r="P11" s="22"/>
    </row>
    <row r="12" spans="1:16" s="7" customFormat="1" ht="9.75" customHeight="1">
      <c r="A12" s="23"/>
      <c r="B12" s="6"/>
      <c r="C12" s="6"/>
      <c r="D12" s="6"/>
      <c r="E12" s="6"/>
      <c r="F12" s="6"/>
      <c r="G12" s="6"/>
      <c r="H12" s="6"/>
      <c r="I12" s="22"/>
      <c r="J12" s="22"/>
      <c r="K12" s="22"/>
      <c r="L12" s="22"/>
      <c r="M12" s="22"/>
      <c r="N12" s="22"/>
      <c r="O12" s="22"/>
      <c r="P12" s="22"/>
    </row>
    <row r="13" spans="1:16" s="2" customFormat="1" ht="13.5" customHeight="1">
      <c r="A13" s="27" t="s">
        <v>79</v>
      </c>
      <c r="B13" s="1">
        <f>SUM(B19:B26)</f>
        <v>248</v>
      </c>
      <c r="C13" s="1">
        <f aca="true" t="shared" si="0" ref="C13:O13">SUM(C19:C26)</f>
        <v>924</v>
      </c>
      <c r="D13" s="1">
        <f t="shared" si="0"/>
        <v>80436</v>
      </c>
      <c r="E13" s="1">
        <f t="shared" si="0"/>
        <v>38629</v>
      </c>
      <c r="F13" s="1">
        <f t="shared" si="0"/>
        <v>4029</v>
      </c>
      <c r="G13" s="1">
        <f t="shared" si="0"/>
        <v>9963</v>
      </c>
      <c r="H13" s="1">
        <f t="shared" si="0"/>
        <v>1887</v>
      </c>
      <c r="I13" s="1">
        <f t="shared" si="0"/>
        <v>64</v>
      </c>
      <c r="J13" s="1">
        <f t="shared" si="0"/>
        <v>94</v>
      </c>
      <c r="K13" s="1">
        <f t="shared" si="0"/>
        <v>10379</v>
      </c>
      <c r="L13" s="1">
        <f t="shared" si="0"/>
        <v>6247</v>
      </c>
      <c r="M13" s="1">
        <f t="shared" si="0"/>
        <v>445</v>
      </c>
      <c r="N13" s="1">
        <f t="shared" si="0"/>
        <v>498</v>
      </c>
      <c r="O13" s="1">
        <f t="shared" si="0"/>
        <v>251</v>
      </c>
      <c r="P13" s="22"/>
    </row>
    <row r="14" spans="1:15" s="7" customFormat="1" ht="9.75" customHeight="1">
      <c r="A14" s="23"/>
      <c r="B14" s="6"/>
      <c r="C14" s="6" t="s">
        <v>73</v>
      </c>
      <c r="D14" s="6" t="s">
        <v>73</v>
      </c>
      <c r="E14" s="6" t="s">
        <v>73</v>
      </c>
      <c r="F14" s="6" t="s">
        <v>73</v>
      </c>
      <c r="G14" s="6" t="s">
        <v>73</v>
      </c>
      <c r="H14" s="6" t="s">
        <v>73</v>
      </c>
      <c r="I14" s="22" t="s">
        <v>73</v>
      </c>
      <c r="J14" s="22" t="s">
        <v>73</v>
      </c>
      <c r="K14" s="22" t="s">
        <v>73</v>
      </c>
      <c r="L14" s="22" t="s">
        <v>73</v>
      </c>
      <c r="M14" s="22" t="s">
        <v>73</v>
      </c>
      <c r="N14" s="22" t="s">
        <v>73</v>
      </c>
      <c r="O14" s="22" t="s">
        <v>73</v>
      </c>
    </row>
    <row r="15" spans="1:15" s="2" customFormat="1" ht="13.5" customHeight="1">
      <c r="A15" s="5" t="s">
        <v>15</v>
      </c>
      <c r="B15" s="32">
        <v>1</v>
      </c>
      <c r="C15" s="32">
        <v>1</v>
      </c>
      <c r="D15" s="32">
        <v>41</v>
      </c>
      <c r="E15" s="32">
        <v>11</v>
      </c>
      <c r="F15" s="32">
        <v>3</v>
      </c>
      <c r="G15" s="32">
        <v>50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</row>
    <row r="16" spans="1:15" s="2" customFormat="1" ht="13.5" customHeight="1">
      <c r="A16" s="5" t="s">
        <v>16</v>
      </c>
      <c r="B16" s="32">
        <v>3</v>
      </c>
      <c r="C16" s="32">
        <v>3</v>
      </c>
      <c r="D16" s="32">
        <v>205</v>
      </c>
      <c r="E16" s="32">
        <v>25</v>
      </c>
      <c r="F16" s="32">
        <v>31</v>
      </c>
      <c r="G16" s="32">
        <v>102</v>
      </c>
      <c r="H16" s="32">
        <v>14</v>
      </c>
      <c r="I16" s="32">
        <v>1</v>
      </c>
      <c r="J16" s="32">
        <v>1</v>
      </c>
      <c r="K16" s="32">
        <v>16</v>
      </c>
      <c r="L16" s="32">
        <v>0</v>
      </c>
      <c r="M16" s="32">
        <v>5</v>
      </c>
      <c r="N16" s="32">
        <v>34</v>
      </c>
      <c r="O16" s="32">
        <v>1</v>
      </c>
    </row>
    <row r="17" spans="1:15" s="2" customFormat="1" ht="13.5" customHeight="1">
      <c r="A17" s="5" t="s">
        <v>17</v>
      </c>
      <c r="B17" s="32">
        <v>244</v>
      </c>
      <c r="C17" s="32">
        <v>920</v>
      </c>
      <c r="D17" s="32">
        <v>80190</v>
      </c>
      <c r="E17" s="32">
        <v>38593</v>
      </c>
      <c r="F17" s="32">
        <v>3995</v>
      </c>
      <c r="G17" s="32">
        <v>9811</v>
      </c>
      <c r="H17" s="32">
        <v>1873</v>
      </c>
      <c r="I17" s="32">
        <v>63</v>
      </c>
      <c r="J17" s="32">
        <v>93</v>
      </c>
      <c r="K17" s="32">
        <v>10363</v>
      </c>
      <c r="L17" s="32">
        <v>6247</v>
      </c>
      <c r="M17" s="32">
        <v>440</v>
      </c>
      <c r="N17" s="32">
        <v>464</v>
      </c>
      <c r="O17" s="32">
        <v>250</v>
      </c>
    </row>
    <row r="18" spans="1:15" s="7" customFormat="1" ht="9.75" customHeight="1">
      <c r="A18" s="23"/>
      <c r="B18" s="6"/>
      <c r="C18" s="6" t="s">
        <v>73</v>
      </c>
      <c r="D18" s="6" t="s">
        <v>73</v>
      </c>
      <c r="E18" s="6" t="s">
        <v>73</v>
      </c>
      <c r="F18" s="6"/>
      <c r="G18" s="6"/>
      <c r="H18" s="6"/>
      <c r="I18" s="22"/>
      <c r="J18" s="22"/>
      <c r="K18" s="22"/>
      <c r="L18" s="22"/>
      <c r="M18" s="22"/>
      <c r="N18" s="22"/>
      <c r="O18" s="22"/>
    </row>
    <row r="19" spans="1:15" s="2" customFormat="1" ht="13.5" customHeight="1">
      <c r="A19" s="5" t="s">
        <v>18</v>
      </c>
      <c r="B19" s="1">
        <f>B28</f>
        <v>168</v>
      </c>
      <c r="C19" s="1">
        <f aca="true" t="shared" si="1" ref="C19:N19">C28</f>
        <v>732</v>
      </c>
      <c r="D19" s="1">
        <f t="shared" si="1"/>
        <v>63233</v>
      </c>
      <c r="E19" s="1">
        <f t="shared" si="1"/>
        <v>30603</v>
      </c>
      <c r="F19" s="1">
        <f t="shared" si="1"/>
        <v>3014</v>
      </c>
      <c r="G19" s="1">
        <f t="shared" si="1"/>
        <v>6272</v>
      </c>
      <c r="H19" s="1">
        <f t="shared" si="1"/>
        <v>1557</v>
      </c>
      <c r="I19" s="1">
        <f t="shared" si="1"/>
        <v>38</v>
      </c>
      <c r="J19" s="1">
        <f t="shared" si="1"/>
        <v>61</v>
      </c>
      <c r="K19" s="1">
        <f t="shared" si="1"/>
        <v>6647</v>
      </c>
      <c r="L19" s="1">
        <f t="shared" si="1"/>
        <v>4312</v>
      </c>
      <c r="M19" s="1">
        <f t="shared" si="1"/>
        <v>256</v>
      </c>
      <c r="N19" s="1">
        <f t="shared" si="1"/>
        <v>382</v>
      </c>
      <c r="O19" s="1">
        <f>O28</f>
        <v>156</v>
      </c>
    </row>
    <row r="20" spans="1:15" s="2" customFormat="1" ht="13.5" customHeight="1">
      <c r="A20" s="5" t="s">
        <v>19</v>
      </c>
      <c r="B20" s="1">
        <f>B34+B36+B41+B56+B68</f>
        <v>15</v>
      </c>
      <c r="C20" s="1">
        <f aca="true" t="shared" si="2" ref="C20:N20">C34+C36+C41+C56+C68</f>
        <v>43</v>
      </c>
      <c r="D20" s="1">
        <f t="shared" si="2"/>
        <v>3986</v>
      </c>
      <c r="E20" s="1">
        <f t="shared" si="2"/>
        <v>2153</v>
      </c>
      <c r="F20" s="1">
        <f t="shared" si="2"/>
        <v>199</v>
      </c>
      <c r="G20" s="1">
        <f t="shared" si="2"/>
        <v>729</v>
      </c>
      <c r="H20" s="1">
        <f t="shared" si="2"/>
        <v>88</v>
      </c>
      <c r="I20" s="1">
        <f t="shared" si="2"/>
        <v>4</v>
      </c>
      <c r="J20" s="1">
        <f t="shared" si="2"/>
        <v>5</v>
      </c>
      <c r="K20" s="1">
        <f t="shared" si="2"/>
        <v>35</v>
      </c>
      <c r="L20" s="1">
        <f t="shared" si="2"/>
        <v>25</v>
      </c>
      <c r="M20" s="1">
        <f t="shared" si="2"/>
        <v>10</v>
      </c>
      <c r="N20" s="1">
        <f t="shared" si="2"/>
        <v>17</v>
      </c>
      <c r="O20" s="1">
        <f>O34+O36+O41+O56+O68</f>
        <v>2</v>
      </c>
    </row>
    <row r="21" spans="1:15" s="2" customFormat="1" ht="13.5" customHeight="1">
      <c r="A21" s="5" t="s">
        <v>20</v>
      </c>
      <c r="B21" s="1">
        <f>B31+B32+B52+B69+B70</f>
        <v>6</v>
      </c>
      <c r="C21" s="1">
        <f aca="true" t="shared" si="3" ref="C21:N21">C31+C32+C52+C69+C70</f>
        <v>39</v>
      </c>
      <c r="D21" s="1">
        <f t="shared" si="3"/>
        <v>1763</v>
      </c>
      <c r="E21" s="1">
        <f t="shared" si="3"/>
        <v>605</v>
      </c>
      <c r="F21" s="1">
        <f t="shared" si="3"/>
        <v>73</v>
      </c>
      <c r="G21" s="1">
        <f t="shared" si="3"/>
        <v>269</v>
      </c>
      <c r="H21" s="1">
        <f t="shared" si="3"/>
        <v>33</v>
      </c>
      <c r="I21" s="1">
        <f t="shared" si="3"/>
        <v>4</v>
      </c>
      <c r="J21" s="1">
        <f t="shared" si="3"/>
        <v>6</v>
      </c>
      <c r="K21" s="1">
        <f t="shared" si="3"/>
        <v>1423</v>
      </c>
      <c r="L21" s="1">
        <f t="shared" si="3"/>
        <v>942</v>
      </c>
      <c r="M21" s="1">
        <f t="shared" si="3"/>
        <v>45</v>
      </c>
      <c r="N21" s="1">
        <f t="shared" si="3"/>
        <v>91</v>
      </c>
      <c r="O21" s="1">
        <f>O31+O32+O52+O69+O70</f>
        <v>56</v>
      </c>
    </row>
    <row r="22" spans="1:15" s="2" customFormat="1" ht="13.5" customHeight="1">
      <c r="A22" s="5" t="s">
        <v>21</v>
      </c>
      <c r="B22" s="1">
        <f>B38+B40+B46+B49+B55+B62+B64</f>
        <v>11</v>
      </c>
      <c r="C22" s="1">
        <f aca="true" t="shared" si="4" ref="C22:N22">C38+C40+C46+C49+C55+C62+C64</f>
        <v>12</v>
      </c>
      <c r="D22" s="1">
        <f t="shared" si="4"/>
        <v>1737</v>
      </c>
      <c r="E22" s="1">
        <f t="shared" si="4"/>
        <v>688</v>
      </c>
      <c r="F22" s="1">
        <f t="shared" si="4"/>
        <v>125</v>
      </c>
      <c r="G22" s="1">
        <f t="shared" si="4"/>
        <v>615</v>
      </c>
      <c r="H22" s="1">
        <f t="shared" si="4"/>
        <v>40</v>
      </c>
      <c r="I22" s="1">
        <f t="shared" si="4"/>
        <v>2</v>
      </c>
      <c r="J22" s="1">
        <f t="shared" si="4"/>
        <v>3</v>
      </c>
      <c r="K22" s="1">
        <f t="shared" si="4"/>
        <v>67</v>
      </c>
      <c r="L22" s="1">
        <f t="shared" si="4"/>
        <v>4</v>
      </c>
      <c r="M22" s="1">
        <f t="shared" si="4"/>
        <v>5</v>
      </c>
      <c r="N22" s="1">
        <f t="shared" si="4"/>
        <v>0</v>
      </c>
      <c r="O22" s="1">
        <f>O38+O40+O46+O49+O55+O62+O64</f>
        <v>2</v>
      </c>
    </row>
    <row r="23" spans="1:15" s="2" customFormat="1" ht="13.5" customHeight="1">
      <c r="A23" s="5" t="s">
        <v>22</v>
      </c>
      <c r="B23" s="1">
        <f>B42+B53+B60</f>
        <v>8</v>
      </c>
      <c r="C23" s="1">
        <f aca="true" t="shared" si="5" ref="C23:N23">C42+C53+C60</f>
        <v>16</v>
      </c>
      <c r="D23" s="1">
        <f t="shared" si="5"/>
        <v>1082</v>
      </c>
      <c r="E23" s="1">
        <f t="shared" si="5"/>
        <v>298</v>
      </c>
      <c r="F23" s="1">
        <f t="shared" si="5"/>
        <v>86</v>
      </c>
      <c r="G23" s="1">
        <f t="shared" si="5"/>
        <v>257</v>
      </c>
      <c r="H23" s="1">
        <f t="shared" si="5"/>
        <v>22</v>
      </c>
      <c r="I23" s="1">
        <f t="shared" si="5"/>
        <v>7</v>
      </c>
      <c r="J23" s="1">
        <f t="shared" si="5"/>
        <v>7</v>
      </c>
      <c r="K23" s="1">
        <f t="shared" si="5"/>
        <v>995</v>
      </c>
      <c r="L23" s="1">
        <f t="shared" si="5"/>
        <v>391</v>
      </c>
      <c r="M23" s="1">
        <f t="shared" si="5"/>
        <v>68</v>
      </c>
      <c r="N23" s="1">
        <f t="shared" si="5"/>
        <v>3</v>
      </c>
      <c r="O23" s="1">
        <f>O42+O53+O60</f>
        <v>14</v>
      </c>
    </row>
    <row r="24" spans="1:15" s="2" customFormat="1" ht="13.5" customHeight="1">
      <c r="A24" s="5" t="s">
        <v>23</v>
      </c>
      <c r="B24" s="1">
        <f>B44+B47+B48+B54+B59+B65+B76+B77+B78</f>
        <v>6</v>
      </c>
      <c r="C24" s="1">
        <f aca="true" t="shared" si="6" ref="C24:N24">C44+C47+C48+C54+C59+C65+C76+C77+C78</f>
        <v>11</v>
      </c>
      <c r="D24" s="1">
        <f t="shared" si="6"/>
        <v>1772</v>
      </c>
      <c r="E24" s="1">
        <f t="shared" si="6"/>
        <v>788</v>
      </c>
      <c r="F24" s="1">
        <f t="shared" si="6"/>
        <v>106</v>
      </c>
      <c r="G24" s="1">
        <f t="shared" si="6"/>
        <v>318</v>
      </c>
      <c r="H24" s="1">
        <f t="shared" si="6"/>
        <v>21</v>
      </c>
      <c r="I24" s="1">
        <f t="shared" si="6"/>
        <v>2</v>
      </c>
      <c r="J24" s="1">
        <f t="shared" si="6"/>
        <v>3</v>
      </c>
      <c r="K24" s="1">
        <f t="shared" si="6"/>
        <v>946</v>
      </c>
      <c r="L24" s="1">
        <f t="shared" si="6"/>
        <v>485</v>
      </c>
      <c r="M24" s="1">
        <f t="shared" si="6"/>
        <v>47</v>
      </c>
      <c r="N24" s="1">
        <f t="shared" si="6"/>
        <v>0</v>
      </c>
      <c r="O24" s="1">
        <f>O44+O47+O48+O54+O59+O65+O76+O77+O78</f>
        <v>15</v>
      </c>
    </row>
    <row r="25" spans="1:15" s="2" customFormat="1" ht="13.5" customHeight="1">
      <c r="A25" s="5" t="s">
        <v>24</v>
      </c>
      <c r="B25" s="1">
        <f>B29+B35+B50+B58+B71</f>
        <v>24</v>
      </c>
      <c r="C25" s="1">
        <f aca="true" t="shared" si="7" ref="C25:N25">C29+C35+C50+C58+C71</f>
        <v>53</v>
      </c>
      <c r="D25" s="1">
        <f t="shared" si="7"/>
        <v>4878</v>
      </c>
      <c r="E25" s="1">
        <f t="shared" si="7"/>
        <v>2445</v>
      </c>
      <c r="F25" s="1">
        <f t="shared" si="7"/>
        <v>315</v>
      </c>
      <c r="G25" s="1">
        <f t="shared" si="7"/>
        <v>1071</v>
      </c>
      <c r="H25" s="1">
        <f t="shared" si="7"/>
        <v>92</v>
      </c>
      <c r="I25" s="1">
        <f t="shared" si="7"/>
        <v>6</v>
      </c>
      <c r="J25" s="1">
        <f t="shared" si="7"/>
        <v>7</v>
      </c>
      <c r="K25" s="1">
        <f t="shared" si="7"/>
        <v>252</v>
      </c>
      <c r="L25" s="1">
        <f t="shared" si="7"/>
        <v>88</v>
      </c>
      <c r="M25" s="1">
        <f t="shared" si="7"/>
        <v>12</v>
      </c>
      <c r="N25" s="1">
        <f t="shared" si="7"/>
        <v>3</v>
      </c>
      <c r="O25" s="1">
        <f>O29+O35+O50+O58+O71</f>
        <v>4</v>
      </c>
    </row>
    <row r="26" spans="1:15" s="2" customFormat="1" ht="13.5" customHeight="1">
      <c r="A26" s="5" t="s">
        <v>25</v>
      </c>
      <c r="B26" s="1">
        <f>B30+B37+B43+B61+B66+B72+B74+B75</f>
        <v>10</v>
      </c>
      <c r="C26" s="1">
        <f aca="true" t="shared" si="8" ref="C26:N26">C30+C37+C43+C61+C66+C72+C74+C75</f>
        <v>18</v>
      </c>
      <c r="D26" s="1">
        <f t="shared" si="8"/>
        <v>1985</v>
      </c>
      <c r="E26" s="1">
        <f t="shared" si="8"/>
        <v>1049</v>
      </c>
      <c r="F26" s="1">
        <f t="shared" si="8"/>
        <v>111</v>
      </c>
      <c r="G26" s="1">
        <f t="shared" si="8"/>
        <v>432</v>
      </c>
      <c r="H26" s="1">
        <f t="shared" si="8"/>
        <v>34</v>
      </c>
      <c r="I26" s="1">
        <f t="shared" si="8"/>
        <v>1</v>
      </c>
      <c r="J26" s="1">
        <f t="shared" si="8"/>
        <v>2</v>
      </c>
      <c r="K26" s="1">
        <f t="shared" si="8"/>
        <v>14</v>
      </c>
      <c r="L26" s="1">
        <f t="shared" si="8"/>
        <v>0</v>
      </c>
      <c r="M26" s="1">
        <f t="shared" si="8"/>
        <v>2</v>
      </c>
      <c r="N26" s="1">
        <f t="shared" si="8"/>
        <v>2</v>
      </c>
      <c r="O26" s="1">
        <f>O30+O37+O43+O61+O66+O72+O74+O75</f>
        <v>2</v>
      </c>
    </row>
    <row r="27" spans="1:15" s="7" customFormat="1" ht="9.75" customHeight="1">
      <c r="A27" s="23"/>
      <c r="B27" s="22"/>
      <c r="C27" s="22"/>
      <c r="D27" s="22"/>
      <c r="E27" s="22"/>
      <c r="F27" s="6"/>
      <c r="G27" s="6"/>
      <c r="H27" s="6"/>
      <c r="I27" s="22"/>
      <c r="J27" s="22"/>
      <c r="K27" s="22"/>
      <c r="L27" s="22"/>
      <c r="M27" s="22"/>
      <c r="N27" s="22"/>
      <c r="O27" s="22"/>
    </row>
    <row r="28" spans="1:15" s="7" customFormat="1" ht="13.5" customHeight="1">
      <c r="A28" s="23" t="s">
        <v>26</v>
      </c>
      <c r="B28" s="33">
        <v>168</v>
      </c>
      <c r="C28" s="33">
        <v>732</v>
      </c>
      <c r="D28" s="33">
        <v>63233</v>
      </c>
      <c r="E28" s="33">
        <v>30603</v>
      </c>
      <c r="F28" s="33">
        <v>3014</v>
      </c>
      <c r="G28" s="33">
        <v>6272</v>
      </c>
      <c r="H28" s="33">
        <v>1557</v>
      </c>
      <c r="I28" s="33">
        <v>38</v>
      </c>
      <c r="J28" s="33">
        <v>61</v>
      </c>
      <c r="K28" s="33">
        <v>6647</v>
      </c>
      <c r="L28" s="33">
        <v>4312</v>
      </c>
      <c r="M28" s="33">
        <v>256</v>
      </c>
      <c r="N28" s="33">
        <v>382</v>
      </c>
      <c r="O28" s="33">
        <v>156</v>
      </c>
    </row>
    <row r="29" spans="1:15" s="7" customFormat="1" ht="13.5" customHeight="1">
      <c r="A29" s="23" t="s">
        <v>27</v>
      </c>
      <c r="B29" s="33">
        <v>20</v>
      </c>
      <c r="C29" s="33">
        <v>44</v>
      </c>
      <c r="D29" s="33">
        <v>4214</v>
      </c>
      <c r="E29" s="33">
        <v>2155</v>
      </c>
      <c r="F29" s="33">
        <v>278</v>
      </c>
      <c r="G29" s="33">
        <v>948</v>
      </c>
      <c r="H29" s="33">
        <v>76</v>
      </c>
      <c r="I29" s="33">
        <v>5</v>
      </c>
      <c r="J29" s="33">
        <v>5</v>
      </c>
      <c r="K29" s="33">
        <v>216</v>
      </c>
      <c r="L29" s="33">
        <v>76</v>
      </c>
      <c r="M29" s="33">
        <v>4</v>
      </c>
      <c r="N29" s="33">
        <v>2</v>
      </c>
      <c r="O29" s="33">
        <v>2</v>
      </c>
    </row>
    <row r="30" spans="1:15" s="7" customFormat="1" ht="13.5" customHeight="1">
      <c r="A30" s="23" t="s">
        <v>28</v>
      </c>
      <c r="B30" s="33">
        <v>5</v>
      </c>
      <c r="C30" s="33">
        <v>11</v>
      </c>
      <c r="D30" s="33">
        <v>1394</v>
      </c>
      <c r="E30" s="33">
        <v>864</v>
      </c>
      <c r="F30" s="33">
        <v>66</v>
      </c>
      <c r="G30" s="33">
        <v>188</v>
      </c>
      <c r="H30" s="33">
        <v>22</v>
      </c>
      <c r="I30" s="33">
        <v>1</v>
      </c>
      <c r="J30" s="33">
        <v>2</v>
      </c>
      <c r="K30" s="33">
        <v>14</v>
      </c>
      <c r="L30" s="33">
        <v>0</v>
      </c>
      <c r="M30" s="33">
        <v>2</v>
      </c>
      <c r="N30" s="33">
        <v>2</v>
      </c>
      <c r="O30" s="33">
        <v>2</v>
      </c>
    </row>
    <row r="31" spans="1:15" s="7" customFormat="1" ht="13.5" customHeight="1">
      <c r="A31" s="23" t="s">
        <v>29</v>
      </c>
      <c r="B31" s="33">
        <v>5</v>
      </c>
      <c r="C31" s="33">
        <v>36</v>
      </c>
      <c r="D31" s="33">
        <v>1593</v>
      </c>
      <c r="E31" s="33">
        <v>518</v>
      </c>
      <c r="F31" s="33">
        <v>59</v>
      </c>
      <c r="G31" s="33">
        <v>199</v>
      </c>
      <c r="H31" s="33">
        <v>29</v>
      </c>
      <c r="I31" s="33">
        <v>2</v>
      </c>
      <c r="J31" s="33">
        <v>1</v>
      </c>
      <c r="K31" s="33">
        <v>1079</v>
      </c>
      <c r="L31" s="33">
        <v>821</v>
      </c>
      <c r="M31" s="33">
        <v>12</v>
      </c>
      <c r="N31" s="33">
        <v>72</v>
      </c>
      <c r="O31" s="33">
        <v>52</v>
      </c>
    </row>
    <row r="32" spans="1:15" s="7" customFormat="1" ht="13.5" customHeight="1">
      <c r="A32" s="23" t="s">
        <v>30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1</v>
      </c>
      <c r="J32" s="33">
        <v>1</v>
      </c>
      <c r="K32" s="33">
        <v>109</v>
      </c>
      <c r="L32" s="33">
        <v>0</v>
      </c>
      <c r="M32" s="33">
        <v>1</v>
      </c>
      <c r="N32" s="33">
        <v>2</v>
      </c>
      <c r="O32" s="33">
        <v>0</v>
      </c>
    </row>
    <row r="33" spans="1:15" s="7" customFormat="1" ht="9.75" customHeight="1">
      <c r="A33" s="26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s="7" customFormat="1" ht="13.5" customHeight="1">
      <c r="A34" s="23" t="s">
        <v>31</v>
      </c>
      <c r="B34" s="33">
        <v>6</v>
      </c>
      <c r="C34" s="33">
        <v>25</v>
      </c>
      <c r="D34" s="33">
        <v>2475</v>
      </c>
      <c r="E34" s="33">
        <v>1543</v>
      </c>
      <c r="F34" s="33">
        <v>105</v>
      </c>
      <c r="G34" s="33">
        <v>262</v>
      </c>
      <c r="H34" s="33">
        <v>64</v>
      </c>
      <c r="I34" s="33">
        <v>2</v>
      </c>
      <c r="J34" s="33">
        <v>1</v>
      </c>
      <c r="K34" s="33">
        <v>4</v>
      </c>
      <c r="L34" s="33">
        <v>4</v>
      </c>
      <c r="M34" s="33">
        <v>7</v>
      </c>
      <c r="N34" s="33">
        <v>1</v>
      </c>
      <c r="O34" s="33">
        <v>1</v>
      </c>
    </row>
    <row r="35" spans="1:15" s="7" customFormat="1" ht="13.5" customHeight="1">
      <c r="A35" s="23" t="s">
        <v>32</v>
      </c>
      <c r="B35" s="33">
        <v>3</v>
      </c>
      <c r="C35" s="33">
        <v>5</v>
      </c>
      <c r="D35" s="33">
        <v>323</v>
      </c>
      <c r="E35" s="33">
        <v>115</v>
      </c>
      <c r="F35" s="33">
        <v>17</v>
      </c>
      <c r="G35" s="33">
        <v>82</v>
      </c>
      <c r="H35" s="33">
        <v>5</v>
      </c>
      <c r="I35" s="33">
        <v>1</v>
      </c>
      <c r="J35" s="33">
        <v>2</v>
      </c>
      <c r="K35" s="33">
        <v>36</v>
      </c>
      <c r="L35" s="33">
        <v>12</v>
      </c>
      <c r="M35" s="33">
        <v>8</v>
      </c>
      <c r="N35" s="33">
        <v>1</v>
      </c>
      <c r="O35" s="33">
        <v>2</v>
      </c>
    </row>
    <row r="36" spans="1:15" s="7" customFormat="1" ht="13.5" customHeight="1">
      <c r="A36" s="23" t="s">
        <v>33</v>
      </c>
      <c r="B36" s="33">
        <v>4</v>
      </c>
      <c r="C36" s="33">
        <v>7</v>
      </c>
      <c r="D36" s="33">
        <v>636</v>
      </c>
      <c r="E36" s="33">
        <v>53</v>
      </c>
      <c r="F36" s="33">
        <v>47</v>
      </c>
      <c r="G36" s="33">
        <v>259</v>
      </c>
      <c r="H36" s="33">
        <v>11</v>
      </c>
      <c r="I36" s="33">
        <v>1</v>
      </c>
      <c r="J36" s="33">
        <v>1</v>
      </c>
      <c r="K36" s="33">
        <v>27</v>
      </c>
      <c r="L36" s="33">
        <v>21</v>
      </c>
      <c r="M36" s="33">
        <v>0</v>
      </c>
      <c r="N36" s="33">
        <v>16</v>
      </c>
      <c r="O36" s="33">
        <v>1</v>
      </c>
    </row>
    <row r="37" spans="1:15" s="7" customFormat="1" ht="13.5" customHeight="1">
      <c r="A37" s="23" t="s">
        <v>34</v>
      </c>
      <c r="B37" s="33">
        <v>4</v>
      </c>
      <c r="C37" s="33">
        <v>6</v>
      </c>
      <c r="D37" s="33">
        <v>470</v>
      </c>
      <c r="E37" s="33">
        <v>164</v>
      </c>
      <c r="F37" s="33">
        <v>34</v>
      </c>
      <c r="G37" s="33">
        <v>184</v>
      </c>
      <c r="H37" s="33">
        <v>10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</row>
    <row r="38" spans="1:15" s="7" customFormat="1" ht="13.5" customHeight="1">
      <c r="A38" s="23" t="s">
        <v>35</v>
      </c>
      <c r="B38" s="33">
        <v>2</v>
      </c>
      <c r="C38" s="33">
        <v>2</v>
      </c>
      <c r="D38" s="33">
        <v>241</v>
      </c>
      <c r="E38" s="33">
        <v>94</v>
      </c>
      <c r="F38" s="33">
        <v>15</v>
      </c>
      <c r="G38" s="33">
        <v>56</v>
      </c>
      <c r="H38" s="33">
        <v>6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</row>
    <row r="39" spans="1:15" s="7" customFormat="1" ht="9.75" customHeight="1">
      <c r="A39" s="2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s="7" customFormat="1" ht="13.5" customHeight="1">
      <c r="A40" s="23" t="s">
        <v>36</v>
      </c>
      <c r="B40" s="33">
        <v>7</v>
      </c>
      <c r="C40" s="33">
        <v>7</v>
      </c>
      <c r="D40" s="33">
        <v>1184</v>
      </c>
      <c r="E40" s="33">
        <v>416</v>
      </c>
      <c r="F40" s="33">
        <v>89</v>
      </c>
      <c r="G40" s="33">
        <v>410</v>
      </c>
      <c r="H40" s="33">
        <v>25</v>
      </c>
      <c r="I40" s="33">
        <v>2</v>
      </c>
      <c r="J40" s="33">
        <v>3</v>
      </c>
      <c r="K40" s="33">
        <v>67</v>
      </c>
      <c r="L40" s="33">
        <v>4</v>
      </c>
      <c r="M40" s="33">
        <v>5</v>
      </c>
      <c r="N40" s="33">
        <v>0</v>
      </c>
      <c r="O40" s="33">
        <v>2</v>
      </c>
    </row>
    <row r="41" spans="1:15" s="7" customFormat="1" ht="13.5" customHeight="1">
      <c r="A41" s="23" t="s">
        <v>37</v>
      </c>
      <c r="B41" s="33">
        <v>3</v>
      </c>
      <c r="C41" s="33">
        <v>5</v>
      </c>
      <c r="D41" s="33">
        <v>537</v>
      </c>
      <c r="E41" s="33">
        <v>414</v>
      </c>
      <c r="F41" s="33">
        <v>22</v>
      </c>
      <c r="G41" s="33">
        <v>124</v>
      </c>
      <c r="H41" s="33">
        <v>3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</row>
    <row r="42" spans="1:15" s="7" customFormat="1" ht="13.5" customHeight="1">
      <c r="A42" s="23" t="s">
        <v>38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1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</row>
    <row r="43" spans="1:15" s="7" customFormat="1" ht="13.5" customHeight="1">
      <c r="A43" s="23" t="s">
        <v>39</v>
      </c>
      <c r="B43" s="33">
        <v>1</v>
      </c>
      <c r="C43" s="33">
        <v>1</v>
      </c>
      <c r="D43" s="33">
        <v>121</v>
      </c>
      <c r="E43" s="33">
        <v>21</v>
      </c>
      <c r="F43" s="33">
        <v>11</v>
      </c>
      <c r="G43" s="33">
        <v>60</v>
      </c>
      <c r="H43" s="33">
        <v>2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</row>
    <row r="44" spans="1:15" s="7" customFormat="1" ht="13.5" customHeight="1">
      <c r="A44" s="23" t="s">
        <v>40</v>
      </c>
      <c r="B44" s="33">
        <v>2</v>
      </c>
      <c r="C44" s="33">
        <v>3</v>
      </c>
      <c r="D44" s="33">
        <v>213</v>
      </c>
      <c r="E44" s="33">
        <v>43</v>
      </c>
      <c r="F44" s="33">
        <v>15</v>
      </c>
      <c r="G44" s="33">
        <v>89</v>
      </c>
      <c r="H44" s="33">
        <v>4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</row>
    <row r="45" spans="1:15" s="7" customFormat="1" ht="9.75" customHeight="1">
      <c r="A45" s="2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s="7" customFormat="1" ht="13.5" customHeight="1">
      <c r="A46" s="23" t="s">
        <v>41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</row>
    <row r="47" spans="1:15" s="7" customFormat="1" ht="13.5" customHeight="1">
      <c r="A47" s="23" t="s">
        <v>42</v>
      </c>
      <c r="B47" s="33">
        <v>2</v>
      </c>
      <c r="C47" s="33">
        <v>3</v>
      </c>
      <c r="D47" s="33">
        <v>524</v>
      </c>
      <c r="E47" s="33">
        <v>15</v>
      </c>
      <c r="F47" s="33">
        <v>24</v>
      </c>
      <c r="G47" s="33">
        <v>108</v>
      </c>
      <c r="H47" s="33">
        <v>8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</row>
    <row r="48" spans="1:15" s="7" customFormat="1" ht="13.5" customHeight="1">
      <c r="A48" s="23" t="s">
        <v>43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1</v>
      </c>
      <c r="J48" s="33">
        <v>2</v>
      </c>
      <c r="K48" s="33">
        <v>939</v>
      </c>
      <c r="L48" s="33">
        <v>485</v>
      </c>
      <c r="M48" s="33">
        <v>46</v>
      </c>
      <c r="N48" s="33">
        <v>0</v>
      </c>
      <c r="O48" s="33">
        <v>15</v>
      </c>
    </row>
    <row r="49" spans="1:15" s="7" customFormat="1" ht="13.5" customHeight="1">
      <c r="A49" s="23" t="s">
        <v>44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</row>
    <row r="50" spans="1:15" s="7" customFormat="1" ht="13.5" customHeight="1">
      <c r="A50" s="23" t="s">
        <v>45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</row>
    <row r="51" spans="1:15" s="7" customFormat="1" ht="9.75" customHeight="1">
      <c r="A51" s="2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s="7" customFormat="1" ht="13.5" customHeight="1">
      <c r="A52" s="23" t="s">
        <v>46</v>
      </c>
      <c r="B52" s="33">
        <v>1</v>
      </c>
      <c r="C52" s="33">
        <v>3</v>
      </c>
      <c r="D52" s="33">
        <v>170</v>
      </c>
      <c r="E52" s="33">
        <v>87</v>
      </c>
      <c r="F52" s="33">
        <v>14</v>
      </c>
      <c r="G52" s="33">
        <v>70</v>
      </c>
      <c r="H52" s="33">
        <v>4</v>
      </c>
      <c r="I52" s="33">
        <v>1</v>
      </c>
      <c r="J52" s="33">
        <v>4</v>
      </c>
      <c r="K52" s="33">
        <v>235</v>
      </c>
      <c r="L52" s="33">
        <v>121</v>
      </c>
      <c r="M52" s="33">
        <v>32</v>
      </c>
      <c r="N52" s="33">
        <v>17</v>
      </c>
      <c r="O52" s="33">
        <v>4</v>
      </c>
    </row>
    <row r="53" spans="1:15" s="7" customFormat="1" ht="13.5" customHeight="1">
      <c r="A53" s="23" t="s">
        <v>47</v>
      </c>
      <c r="B53" s="33">
        <v>1</v>
      </c>
      <c r="C53" s="33">
        <v>6</v>
      </c>
      <c r="D53" s="33">
        <v>307</v>
      </c>
      <c r="E53" s="33">
        <v>131</v>
      </c>
      <c r="F53" s="33">
        <v>26</v>
      </c>
      <c r="G53" s="33">
        <v>50</v>
      </c>
      <c r="H53" s="33">
        <v>10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</row>
    <row r="54" spans="1:15" s="7" customFormat="1" ht="13.5" customHeight="1">
      <c r="A54" s="23" t="s">
        <v>48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</row>
    <row r="55" spans="1:15" s="7" customFormat="1" ht="13.5" customHeight="1">
      <c r="A55" s="23" t="s">
        <v>49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</row>
    <row r="56" spans="1:15" s="7" customFormat="1" ht="13.5" customHeight="1">
      <c r="A56" s="23" t="s">
        <v>50</v>
      </c>
      <c r="B56" s="33">
        <v>1</v>
      </c>
      <c r="C56" s="33">
        <v>2</v>
      </c>
      <c r="D56" s="33">
        <v>52</v>
      </c>
      <c r="E56" s="33">
        <v>33</v>
      </c>
      <c r="F56" s="33">
        <v>5</v>
      </c>
      <c r="G56" s="33">
        <v>13</v>
      </c>
      <c r="H56" s="33">
        <v>3</v>
      </c>
      <c r="I56" s="33">
        <v>1</v>
      </c>
      <c r="J56" s="33">
        <v>3</v>
      </c>
      <c r="K56" s="33">
        <v>4</v>
      </c>
      <c r="L56" s="33">
        <v>0</v>
      </c>
      <c r="M56" s="33">
        <v>3</v>
      </c>
      <c r="N56" s="33">
        <v>0</v>
      </c>
      <c r="O56" s="33">
        <v>0</v>
      </c>
    </row>
    <row r="57" spans="1:15" s="7" customFormat="1" ht="9.75" customHeight="1">
      <c r="A57" s="2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s="7" customFormat="1" ht="13.5" customHeight="1">
      <c r="A58" s="23" t="s">
        <v>51</v>
      </c>
      <c r="B58" s="33">
        <v>1</v>
      </c>
      <c r="C58" s="33">
        <v>4</v>
      </c>
      <c r="D58" s="33">
        <v>341</v>
      </c>
      <c r="E58" s="33">
        <v>175</v>
      </c>
      <c r="F58" s="33">
        <v>20</v>
      </c>
      <c r="G58" s="33">
        <v>41</v>
      </c>
      <c r="H58" s="33">
        <v>11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</row>
    <row r="59" spans="1:15" s="7" customFormat="1" ht="13.5" customHeight="1">
      <c r="A59" s="23" t="s">
        <v>52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1</v>
      </c>
      <c r="J59" s="33">
        <v>1</v>
      </c>
      <c r="K59" s="33">
        <v>7</v>
      </c>
      <c r="L59" s="33">
        <v>0</v>
      </c>
      <c r="M59" s="33">
        <v>1</v>
      </c>
      <c r="N59" s="33">
        <v>0</v>
      </c>
      <c r="O59" s="33">
        <v>0</v>
      </c>
    </row>
    <row r="60" spans="1:15" s="7" customFormat="1" ht="13.5" customHeight="1">
      <c r="A60" s="23" t="s">
        <v>53</v>
      </c>
      <c r="B60" s="33">
        <v>7</v>
      </c>
      <c r="C60" s="33">
        <v>10</v>
      </c>
      <c r="D60" s="33">
        <v>775</v>
      </c>
      <c r="E60" s="33">
        <v>167</v>
      </c>
      <c r="F60" s="33">
        <v>60</v>
      </c>
      <c r="G60" s="33">
        <v>207</v>
      </c>
      <c r="H60" s="33">
        <v>12</v>
      </c>
      <c r="I60" s="33">
        <v>6</v>
      </c>
      <c r="J60" s="33">
        <v>7</v>
      </c>
      <c r="K60" s="33">
        <v>995</v>
      </c>
      <c r="L60" s="33">
        <v>391</v>
      </c>
      <c r="M60" s="33">
        <v>68</v>
      </c>
      <c r="N60" s="33">
        <v>3</v>
      </c>
      <c r="O60" s="33">
        <v>14</v>
      </c>
    </row>
    <row r="61" spans="1:15" s="7" customFormat="1" ht="13.5" customHeight="1">
      <c r="A61" s="23" t="s">
        <v>54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</row>
    <row r="62" spans="1:15" s="7" customFormat="1" ht="13.5" customHeight="1">
      <c r="A62" s="23" t="s">
        <v>55</v>
      </c>
      <c r="B62" s="33">
        <v>2</v>
      </c>
      <c r="C62" s="33">
        <v>3</v>
      </c>
      <c r="D62" s="33">
        <v>312</v>
      </c>
      <c r="E62" s="33">
        <v>178</v>
      </c>
      <c r="F62" s="33">
        <v>21</v>
      </c>
      <c r="G62" s="33">
        <v>149</v>
      </c>
      <c r="H62" s="33">
        <v>9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</row>
    <row r="63" spans="1:15" s="7" customFormat="1" ht="9.75" customHeight="1">
      <c r="A63" s="2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 s="7" customFormat="1" ht="13.5" customHeight="1">
      <c r="A64" s="23" t="s">
        <v>56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</row>
    <row r="65" spans="1:15" s="7" customFormat="1" ht="13.5" customHeight="1">
      <c r="A65" s="23" t="s">
        <v>57</v>
      </c>
      <c r="B65" s="33">
        <v>2</v>
      </c>
      <c r="C65" s="33">
        <v>5</v>
      </c>
      <c r="D65" s="33">
        <v>1035</v>
      </c>
      <c r="E65" s="33">
        <v>730</v>
      </c>
      <c r="F65" s="33">
        <v>67</v>
      </c>
      <c r="G65" s="33">
        <v>121</v>
      </c>
      <c r="H65" s="33">
        <v>9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</row>
    <row r="66" spans="1:15" s="7" customFormat="1" ht="13.5" customHeight="1">
      <c r="A66" s="23" t="s">
        <v>58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</row>
    <row r="67" spans="1:15" s="7" customFormat="1" ht="9.75" customHeight="1">
      <c r="A67" s="2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1:15" s="7" customFormat="1" ht="13.5" customHeight="1">
      <c r="A68" s="23" t="s">
        <v>59</v>
      </c>
      <c r="B68" s="33">
        <v>1</v>
      </c>
      <c r="C68" s="33">
        <v>4</v>
      </c>
      <c r="D68" s="33">
        <v>286</v>
      </c>
      <c r="E68" s="33">
        <v>110</v>
      </c>
      <c r="F68" s="33">
        <v>20</v>
      </c>
      <c r="G68" s="33">
        <v>71</v>
      </c>
      <c r="H68" s="33">
        <v>7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</row>
    <row r="69" spans="1:15" s="7" customFormat="1" ht="13.5" customHeight="1">
      <c r="A69" s="23" t="s">
        <v>60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</row>
    <row r="70" spans="1:15" s="7" customFormat="1" ht="13.5" customHeight="1">
      <c r="A70" s="23" t="s">
        <v>61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</row>
    <row r="71" spans="1:15" s="7" customFormat="1" ht="13.5" customHeight="1">
      <c r="A71" s="23" t="s">
        <v>62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</row>
    <row r="72" spans="1:15" s="7" customFormat="1" ht="13.5" customHeight="1">
      <c r="A72" s="23" t="s">
        <v>63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</row>
    <row r="73" spans="1:15" s="7" customFormat="1" ht="9.75" customHeight="1">
      <c r="A73" s="2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1:15" s="7" customFormat="1" ht="13.5" customHeight="1">
      <c r="A74" s="23" t="s">
        <v>64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</row>
    <row r="75" spans="1:15" s="7" customFormat="1" ht="13.5" customHeight="1">
      <c r="A75" s="23" t="s">
        <v>65</v>
      </c>
      <c r="B75" s="33">
        <v>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</row>
    <row r="76" spans="1:15" s="7" customFormat="1" ht="13.5" customHeight="1">
      <c r="A76" s="23" t="s">
        <v>66</v>
      </c>
      <c r="B76" s="33">
        <v>0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</row>
    <row r="77" spans="1:15" s="7" customFormat="1" ht="13.5" customHeight="1">
      <c r="A77" s="23" t="s">
        <v>67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</row>
    <row r="78" spans="1:15" s="7" customFormat="1" ht="13.5" customHeight="1">
      <c r="A78" s="28" t="s">
        <v>68</v>
      </c>
      <c r="B78" s="34">
        <v>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5">
        <v>0</v>
      </c>
      <c r="K78" s="33">
        <v>0</v>
      </c>
      <c r="L78" s="33">
        <v>0</v>
      </c>
      <c r="M78" s="35">
        <v>0</v>
      </c>
      <c r="N78" s="35">
        <v>0</v>
      </c>
      <c r="O78" s="35">
        <v>0</v>
      </c>
    </row>
    <row r="79" spans="1:12" ht="14.25" customHeight="1">
      <c r="A79" s="24" t="s">
        <v>74</v>
      </c>
      <c r="B79" s="24"/>
      <c r="C79" s="29"/>
      <c r="D79" s="29"/>
      <c r="E79" s="29"/>
      <c r="F79" s="29"/>
      <c r="G79" s="29"/>
      <c r="H79" s="29"/>
      <c r="I79" s="29"/>
      <c r="K79" s="29"/>
      <c r="L79" s="29"/>
    </row>
  </sheetData>
  <mergeCells count="6">
    <mergeCell ref="O5:O6"/>
    <mergeCell ref="B5:B6"/>
    <mergeCell ref="C5:C6"/>
    <mergeCell ref="I5:I6"/>
    <mergeCell ref="J5:J6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2008-03-04T02:36:26Z</cp:lastPrinted>
  <dcterms:created xsi:type="dcterms:W3CDTF">2002-03-27T15:00:00Z</dcterms:created>
  <dcterms:modified xsi:type="dcterms:W3CDTF">2008-03-28T04:54:41Z</dcterms:modified>
  <cp:category/>
  <cp:version/>
  <cp:contentType/>
  <cp:contentStatus/>
</cp:coreProperties>
</file>