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65" windowWidth="9585" windowHeight="7605" tabRatio="625" activeTab="0"/>
  </bookViews>
  <sheets>
    <sheet name="n-17-16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<sst xmlns="http://schemas.openxmlformats.org/spreadsheetml/2006/main" count="83" uniqueCount="80">
  <si>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ア）  園               数</t>
  </si>
  <si>
    <t>教        員        数</t>
  </si>
  <si>
    <t>職  員  数 （本務者）</t>
  </si>
  <si>
    <t>市町村</t>
  </si>
  <si>
    <t>総   数</t>
  </si>
  <si>
    <t>公  立</t>
  </si>
  <si>
    <t>本      務      者</t>
  </si>
  <si>
    <t>男</t>
  </si>
  <si>
    <t>女</t>
  </si>
  <si>
    <t>園</t>
  </si>
  <si>
    <t>学級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</si>
  <si>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</si>
  <si>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</si>
  <si>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</si>
  <si>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</si>
  <si>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</si>
  <si>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</si>
  <si>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</si>
  <si>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</si>
  <si>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</si>
  <si>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</si>
  <si>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</si>
  <si>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</si>
  <si>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</si>
  <si>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</si>
  <si>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</si>
  <si>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</si>
  <si>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</si>
  <si>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</si>
  <si>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</si>
  <si>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</si>
  <si>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</si>
  <si>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</si>
  <si>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</si>
  <si>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</si>
  <si>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</si>
  <si>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</si>
  <si>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</si>
  <si>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</si>
  <si>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</si>
  <si>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</si>
  <si>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</si>
  <si>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</si>
  <si>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</si>
  <si>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</si>
  <si>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</si>
  <si>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</si>
  <si>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</si>
  <si>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</si>
  <si>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</si>
  <si>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</si>
  <si>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</si>
  <si>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</si>
  <si>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</si>
  <si>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</si>
  <si>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</si>
  <si>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</si>
  <si>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</si>
  <si>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</si>
  <si>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</si>
  <si>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</si>
  <si>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</si>
  <si>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</si>
  <si>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大阪府総務部統計課「大阪の学校統計」</t>
  </si>
  <si>
    <t>　 　 １ ７</t>
  </si>
  <si>
    <t>　 　 １ ８</t>
  </si>
  <si>
    <t>(各年5月1日現在)</t>
  </si>
  <si>
    <t>　　　　1)休園中を含む</t>
  </si>
  <si>
    <t xml:space="preserve">          第１６表</t>
  </si>
  <si>
    <t>市町村別幼稚園の園数、学級数及び教職員数</t>
  </si>
  <si>
    <t xml:space="preserve">        ア）（  ）内は分園で内数である。</t>
  </si>
  <si>
    <t>国 立</t>
  </si>
  <si>
    <t>私 立</t>
  </si>
  <si>
    <t>学 級 数</t>
  </si>
  <si>
    <t>兼 務 者</t>
  </si>
  <si>
    <t>総　数</t>
  </si>
  <si>
    <r>
      <t>平 成 １ ５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</si>
  <si>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６</t>
  </si>
  <si>
    <r>
      <t>平 成 １ ９</t>
    </r>
    <r>
      <rPr>
        <sz val="10"/>
        <rFont val="ＭＳ ゴシック"/>
        <family val="3"/>
      </rPr>
      <t xml:space="preserve"> </t>
    </r>
    <r>
      <rPr>
        <sz val="11"/>
        <rFont val="ＭＳ ゴシック"/>
        <family val="3"/>
      </rPr>
      <t>年</t>
    </r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</si>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</sst>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;\(&quot;△&quot;##0\);"/>
    <numFmt numFmtId="177" formatCode="#\ ##0;&quot;△&quot;#\ ##0;\-"/>
    <numFmt numFmtId="178" formatCode="#,###;[Red]&quot;△&quot;#,###;\-"/>
    <numFmt numFmtId="179" formatCode="\(#,###\);[Red]\(&quot;△&quot;#,###\);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7" fontId="7" fillId="0" borderId="0" xfId="0" applyNumberFormat="1" applyFont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horizontal="right" vertical="center"/>
      <protection/>
    </xf>
    <xf numFmtId="176" fontId="7" fillId="0" borderId="1" xfId="0" applyNumberFormat="1" applyFont="1" applyBorder="1" applyAlignment="1" applyProtection="1">
      <alignment horizontal="right" vertical="center"/>
      <protection/>
    </xf>
    <xf numFmtId="177" fontId="7" fillId="0" borderId="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 quotePrefix="1">
      <alignment horizontal="centerContinuous" vertical="center"/>
      <protection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Border="1" applyAlignment="1" applyProtection="1" quotePrefix="1">
      <alignment horizontal="centerContinuous" vertical="center"/>
      <protection/>
    </xf>
    <xf numFmtId="0" fontId="7" fillId="0" borderId="5" xfId="0" applyFont="1" applyBorder="1" applyAlignment="1" applyProtection="1" quotePrefix="1">
      <alignment horizontal="distributed" vertical="center"/>
      <protection/>
    </xf>
    <xf numFmtId="0" fontId="7" fillId="0" borderId="6" xfId="0" applyFont="1" applyBorder="1" applyAlignment="1" applyProtection="1" quotePrefix="1">
      <alignment horizontal="centerContinuous" vertical="center"/>
      <protection/>
    </xf>
    <xf numFmtId="0" fontId="7" fillId="0" borderId="7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7" fillId="0" borderId="9" xfId="0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7" fontId="7" fillId="0" borderId="7" xfId="0" applyNumberFormat="1" applyFont="1" applyBorder="1" applyAlignment="1" applyProtection="1">
      <alignment horizontal="right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0" fontId="7" fillId="0" borderId="8" xfId="0" applyFont="1" applyBorder="1" applyAlignment="1" applyProtection="1" quotePrefix="1">
      <alignment horizontal="center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4" fillId="0" borderId="5" xfId="0" applyFont="1" applyBorder="1" applyAlignment="1" applyProtection="1">
      <alignment vertical="center"/>
      <protection/>
    </xf>
    <xf numFmtId="177" fontId="0" fillId="0" borderId="0" xfId="17" applyNumberFormat="1" applyFont="1" applyAlignment="1" applyProtection="1">
      <alignment horizontal="right" vertical="center"/>
      <protection locked="0"/>
    </xf>
    <xf numFmtId="179" fontId="0" fillId="0" borderId="0" xfId="17" applyNumberFormat="1" applyFont="1" applyAlignment="1" applyProtection="1" quotePrefix="1">
      <alignment horizontal="right" vertical="center"/>
      <protection locked="0"/>
    </xf>
    <xf numFmtId="177" fontId="0" fillId="0" borderId="1" xfId="17" applyNumberFormat="1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distributed" vertical="center"/>
      <protection/>
    </xf>
    <xf numFmtId="0" fontId="7" fillId="0" borderId="9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 quotePrefix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7" fillId="0" borderId="12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6.25390625" style="11" customWidth="1"/>
    <col min="2" max="2" width="7.75390625" style="11" customWidth="1"/>
    <col min="3" max="3" width="7.00390625" style="11" customWidth="1"/>
    <col min="4" max="4" width="8.625" style="11" customWidth="1"/>
    <col min="5" max="5" width="7.75390625" style="11" customWidth="1"/>
    <col min="6" max="6" width="7.375" style="11" customWidth="1"/>
    <col min="7" max="7" width="9.00390625" style="11" customWidth="1"/>
    <col min="8" max="8" width="10.625" style="11" customWidth="1"/>
    <col min="9" max="9" width="10.875" style="11" customWidth="1"/>
    <col min="10" max="12" width="10.25390625" style="11" customWidth="1"/>
    <col min="13" max="15" width="10.125" style="11" customWidth="1"/>
    <col min="16" max="16384" width="9.125" style="11" customWidth="1"/>
  </cols>
  <sheetData>
    <row r="1" spans="1:14" s="7" customFormat="1" ht="21.75" customHeight="1">
      <c r="A1" s="8" t="s">
        <v>68</v>
      </c>
      <c r="B1" s="8"/>
      <c r="D1" s="9" t="s">
        <v>69</v>
      </c>
      <c r="E1" s="9"/>
      <c r="F1" s="10"/>
      <c r="G1" s="10"/>
      <c r="H1" s="10"/>
      <c r="I1" s="10"/>
      <c r="J1" s="10"/>
      <c r="K1" s="10"/>
      <c r="L1" s="10"/>
      <c r="M1" s="10"/>
      <c r="N1" s="10"/>
    </row>
    <row r="2" s="7" customFormat="1" ht="24" customHeight="1"/>
    <row r="3" s="40" customFormat="1" ht="12" customHeight="1">
      <c r="A3" s="40" t="s">
        <v>67</v>
      </c>
    </row>
    <row r="4" spans="1:15" s="40" customFormat="1" ht="15" customHeight="1" thickBot="1">
      <c r="A4" s="41" t="s">
        <v>70</v>
      </c>
      <c r="B4" s="41"/>
      <c r="O4" s="42" t="s">
        <v>66</v>
      </c>
    </row>
    <row r="5" spans="1:15" ht="30" customHeight="1">
      <c r="A5" s="12"/>
      <c r="B5" s="13" t="s">
        <v>0</v>
      </c>
      <c r="C5" s="14"/>
      <c r="D5" s="13"/>
      <c r="E5" s="13"/>
      <c r="F5" s="13"/>
      <c r="G5" s="13"/>
      <c r="H5" s="15"/>
      <c r="I5" s="16" t="s">
        <v>1</v>
      </c>
      <c r="J5" s="13"/>
      <c r="K5" s="13"/>
      <c r="L5" s="13"/>
      <c r="M5" s="16" t="s">
        <v>2</v>
      </c>
      <c r="N5" s="13"/>
      <c r="O5" s="13"/>
    </row>
    <row r="6" spans="1:15" ht="30" customHeight="1">
      <c r="A6" s="17" t="s">
        <v>3</v>
      </c>
      <c r="B6" s="47" t="s">
        <v>4</v>
      </c>
      <c r="C6" s="48"/>
      <c r="D6" s="51" t="s">
        <v>71</v>
      </c>
      <c r="E6" s="47" t="s">
        <v>5</v>
      </c>
      <c r="F6" s="53"/>
      <c r="G6" s="51" t="s">
        <v>72</v>
      </c>
      <c r="H6" s="34" t="s">
        <v>73</v>
      </c>
      <c r="I6" s="18" t="s">
        <v>6</v>
      </c>
      <c r="J6" s="19"/>
      <c r="K6" s="19"/>
      <c r="L6" s="51" t="s">
        <v>74</v>
      </c>
      <c r="M6" s="51" t="s">
        <v>75</v>
      </c>
      <c r="N6" s="56" t="s">
        <v>7</v>
      </c>
      <c r="O6" s="47" t="s">
        <v>8</v>
      </c>
    </row>
    <row r="7" spans="1:15" ht="30" customHeight="1">
      <c r="A7" s="20"/>
      <c r="B7" s="49"/>
      <c r="C7" s="50"/>
      <c r="D7" s="52"/>
      <c r="E7" s="54"/>
      <c r="F7" s="55"/>
      <c r="G7" s="52"/>
      <c r="H7" s="21"/>
      <c r="I7" s="18" t="s">
        <v>75</v>
      </c>
      <c r="J7" s="22" t="s">
        <v>7</v>
      </c>
      <c r="K7" s="22" t="s">
        <v>8</v>
      </c>
      <c r="L7" s="52"/>
      <c r="M7" s="52"/>
      <c r="N7" s="52"/>
      <c r="O7" s="54"/>
    </row>
    <row r="8" spans="1:15" s="7" customFormat="1" ht="15" customHeight="1">
      <c r="A8" s="23"/>
      <c r="B8" s="24"/>
      <c r="C8" s="25" t="s">
        <v>9</v>
      </c>
      <c r="D8" s="25"/>
      <c r="E8" s="25"/>
      <c r="F8" s="25"/>
      <c r="G8" s="25"/>
      <c r="H8" s="25" t="s">
        <v>10</v>
      </c>
      <c r="I8" s="25" t="s">
        <v>11</v>
      </c>
      <c r="J8" s="25"/>
      <c r="K8" s="25"/>
      <c r="L8" s="25"/>
      <c r="M8" s="25"/>
      <c r="N8" s="25"/>
      <c r="O8" s="25"/>
    </row>
    <row r="9" spans="1:15" s="7" customFormat="1" ht="13.5" customHeight="1">
      <c r="A9" s="35" t="s">
        <v>76</v>
      </c>
      <c r="B9" s="2">
        <v>2</v>
      </c>
      <c r="C9" s="1">
        <v>831</v>
      </c>
      <c r="D9" s="1">
        <v>1</v>
      </c>
      <c r="E9" s="3">
        <v>2</v>
      </c>
      <c r="F9" s="1">
        <v>386</v>
      </c>
      <c r="G9" s="1">
        <v>444</v>
      </c>
      <c r="H9" s="1">
        <v>5300</v>
      </c>
      <c r="I9" s="1">
        <v>7844</v>
      </c>
      <c r="J9" s="1">
        <v>295</v>
      </c>
      <c r="K9" s="1">
        <v>7549</v>
      </c>
      <c r="L9" s="1">
        <v>590</v>
      </c>
      <c r="M9" s="1">
        <v>1339</v>
      </c>
      <c r="N9" s="1">
        <v>746</v>
      </c>
      <c r="O9" s="1">
        <v>593</v>
      </c>
    </row>
    <row r="10" spans="1:15" s="7" customFormat="1" ht="13.5" customHeight="1">
      <c r="A10" s="35" t="s">
        <v>77</v>
      </c>
      <c r="B10" s="2">
        <v>2</v>
      </c>
      <c r="C10" s="1">
        <v>820</v>
      </c>
      <c r="D10" s="1">
        <v>1</v>
      </c>
      <c r="E10" s="3">
        <v>2</v>
      </c>
      <c r="F10" s="1">
        <v>375</v>
      </c>
      <c r="G10" s="1">
        <v>444</v>
      </c>
      <c r="H10" s="1">
        <v>5313</v>
      </c>
      <c r="I10" s="1">
        <v>7884</v>
      </c>
      <c r="J10" s="1">
        <v>300</v>
      </c>
      <c r="K10" s="1">
        <v>7584</v>
      </c>
      <c r="L10" s="1">
        <v>686</v>
      </c>
      <c r="M10" s="1">
        <v>1331</v>
      </c>
      <c r="N10" s="1">
        <v>739</v>
      </c>
      <c r="O10" s="1">
        <v>592</v>
      </c>
    </row>
    <row r="11" spans="1:15" s="7" customFormat="1" ht="13.5" customHeight="1">
      <c r="A11" s="35" t="s">
        <v>64</v>
      </c>
      <c r="B11" s="24">
        <v>2</v>
      </c>
      <c r="C11" s="37">
        <v>818</v>
      </c>
      <c r="D11" s="7">
        <v>1</v>
      </c>
      <c r="E11" s="3">
        <v>2</v>
      </c>
      <c r="F11" s="7">
        <v>373</v>
      </c>
      <c r="G11" s="37">
        <v>444</v>
      </c>
      <c r="H11" s="37">
        <v>5266</v>
      </c>
      <c r="I11" s="1">
        <v>7946</v>
      </c>
      <c r="J11" s="37">
        <v>304</v>
      </c>
      <c r="K11" s="37">
        <v>7642</v>
      </c>
      <c r="L11" s="37">
        <v>713</v>
      </c>
      <c r="M11" s="37">
        <v>1306</v>
      </c>
      <c r="N11" s="37">
        <v>717</v>
      </c>
      <c r="O11" s="37">
        <v>589</v>
      </c>
    </row>
    <row r="12" spans="1:15" s="7" customFormat="1" ht="13.5" customHeight="1">
      <c r="A12" s="35" t="s">
        <v>65</v>
      </c>
      <c r="B12" s="24">
        <v>2</v>
      </c>
      <c r="C12" s="7">
        <v>814</v>
      </c>
      <c r="D12" s="7">
        <v>1</v>
      </c>
      <c r="E12" s="24">
        <v>2</v>
      </c>
      <c r="F12" s="7">
        <v>369</v>
      </c>
      <c r="G12" s="7">
        <v>444</v>
      </c>
      <c r="H12" s="37">
        <v>5230</v>
      </c>
      <c r="I12" s="37">
        <v>7893</v>
      </c>
      <c r="J12" s="37">
        <v>306</v>
      </c>
      <c r="K12" s="37">
        <v>7587</v>
      </c>
      <c r="L12" s="37">
        <v>758</v>
      </c>
      <c r="M12" s="37">
        <v>1318</v>
      </c>
      <c r="N12" s="37">
        <v>723</v>
      </c>
      <c r="O12" s="37">
        <v>595</v>
      </c>
    </row>
    <row r="13" spans="1:15" s="7" customFormat="1" ht="12" customHeight="1">
      <c r="A13" s="26"/>
      <c r="B13" s="2"/>
      <c r="C13" s="1"/>
      <c r="D13" s="1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6" customFormat="1" ht="13.5" customHeight="1">
      <c r="A14" s="43" t="s">
        <v>78</v>
      </c>
      <c r="B14" s="32">
        <f>SUM(B16:B23)</f>
        <v>2</v>
      </c>
      <c r="C14" s="33">
        <f>SUM(C16:C23)</f>
        <v>808</v>
      </c>
      <c r="D14" s="33">
        <f>SUM(D16:D23)</f>
        <v>1</v>
      </c>
      <c r="E14" s="39">
        <f>SUM(E16:E23)</f>
        <v>2</v>
      </c>
      <c r="F14" s="33">
        <f>SUM(F16:F23)</f>
        <v>364</v>
      </c>
      <c r="G14" s="33">
        <f aca="true" t="shared" si="0" ref="G14:O14">SUM(G16:G23)</f>
        <v>443</v>
      </c>
      <c r="H14" s="33">
        <f t="shared" si="0"/>
        <v>5181</v>
      </c>
      <c r="I14" s="33">
        <f t="shared" si="0"/>
        <v>7845</v>
      </c>
      <c r="J14" s="33">
        <f t="shared" si="0"/>
        <v>321</v>
      </c>
      <c r="K14" s="33">
        <f t="shared" si="0"/>
        <v>7524</v>
      </c>
      <c r="L14" s="33">
        <f t="shared" si="0"/>
        <v>846</v>
      </c>
      <c r="M14" s="33">
        <f t="shared" si="0"/>
        <v>1318</v>
      </c>
      <c r="N14" s="33">
        <f t="shared" si="0"/>
        <v>725</v>
      </c>
      <c r="O14" s="33">
        <f t="shared" si="0"/>
        <v>593</v>
      </c>
    </row>
    <row r="15" spans="1:15" s="7" customFormat="1" ht="12" customHeight="1">
      <c r="A15" s="26"/>
      <c r="B15" s="2"/>
      <c r="C15" s="1"/>
      <c r="D15" s="1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s="6" customFormat="1" ht="13.5" customHeight="1">
      <c r="A16" s="29" t="s">
        <v>12</v>
      </c>
      <c r="B16" s="27">
        <v>0</v>
      </c>
      <c r="C16" s="28">
        <f>C25</f>
        <v>206</v>
      </c>
      <c r="D16" s="28">
        <f aca="true" t="shared" si="1" ref="D16:O16">D25</f>
        <v>1</v>
      </c>
      <c r="E16" s="27">
        <v>0</v>
      </c>
      <c r="F16" s="28">
        <f t="shared" si="1"/>
        <v>60</v>
      </c>
      <c r="G16" s="28">
        <f t="shared" si="1"/>
        <v>145</v>
      </c>
      <c r="H16" s="28">
        <f t="shared" si="1"/>
        <v>1285</v>
      </c>
      <c r="I16" s="28">
        <f t="shared" si="1"/>
        <v>1977</v>
      </c>
      <c r="J16" s="28">
        <f t="shared" si="1"/>
        <v>80</v>
      </c>
      <c r="K16" s="28">
        <f t="shared" si="1"/>
        <v>1897</v>
      </c>
      <c r="L16" s="28">
        <f t="shared" si="1"/>
        <v>202</v>
      </c>
      <c r="M16" s="28">
        <f t="shared" si="1"/>
        <v>381</v>
      </c>
      <c r="N16" s="28">
        <f t="shared" si="1"/>
        <v>233</v>
      </c>
      <c r="O16" s="28">
        <f t="shared" si="1"/>
        <v>148</v>
      </c>
    </row>
    <row r="17" spans="1:15" s="6" customFormat="1" ht="13.5" customHeight="1">
      <c r="A17" s="29" t="s">
        <v>13</v>
      </c>
      <c r="B17" s="27">
        <v>0</v>
      </c>
      <c r="C17" s="28">
        <f>C31+C33+C38+C53+C65</f>
        <v>102</v>
      </c>
      <c r="D17" s="28">
        <f aca="true" t="shared" si="2" ref="D17:O17">D31+D33+D38+D53+D65</f>
        <v>0</v>
      </c>
      <c r="E17" s="27">
        <v>0</v>
      </c>
      <c r="F17" s="28">
        <f t="shared" si="2"/>
        <v>58</v>
      </c>
      <c r="G17" s="28">
        <f t="shared" si="2"/>
        <v>44</v>
      </c>
      <c r="H17" s="28">
        <f t="shared" si="2"/>
        <v>675</v>
      </c>
      <c r="I17" s="28">
        <f>I31+I33+I38+I53+I65</f>
        <v>1044</v>
      </c>
      <c r="J17" s="28">
        <f t="shared" si="2"/>
        <v>42</v>
      </c>
      <c r="K17" s="28">
        <f t="shared" si="2"/>
        <v>1002</v>
      </c>
      <c r="L17" s="28">
        <f t="shared" si="2"/>
        <v>96</v>
      </c>
      <c r="M17" s="28">
        <f t="shared" si="2"/>
        <v>148</v>
      </c>
      <c r="N17" s="28">
        <f t="shared" si="2"/>
        <v>68</v>
      </c>
      <c r="O17" s="28">
        <f t="shared" si="2"/>
        <v>80</v>
      </c>
    </row>
    <row r="18" spans="1:15" s="6" customFormat="1" ht="13.5" customHeight="1">
      <c r="A18" s="29" t="s">
        <v>14</v>
      </c>
      <c r="B18" s="27">
        <v>0</v>
      </c>
      <c r="C18" s="28">
        <f>C28+C29+C49+C66+C67</f>
        <v>73</v>
      </c>
      <c r="D18" s="28">
        <f aca="true" t="shared" si="3" ref="D18:O18">D28+D29+D49+D66+D67</f>
        <v>0</v>
      </c>
      <c r="E18" s="27">
        <v>0</v>
      </c>
      <c r="F18" s="28">
        <f t="shared" si="3"/>
        <v>20</v>
      </c>
      <c r="G18" s="28">
        <f t="shared" si="3"/>
        <v>53</v>
      </c>
      <c r="H18" s="28">
        <f t="shared" si="3"/>
        <v>474</v>
      </c>
      <c r="I18" s="28">
        <f t="shared" si="3"/>
        <v>740</v>
      </c>
      <c r="J18" s="28">
        <f t="shared" si="3"/>
        <v>46</v>
      </c>
      <c r="K18" s="28">
        <f t="shared" si="3"/>
        <v>694</v>
      </c>
      <c r="L18" s="28">
        <f t="shared" si="3"/>
        <v>128</v>
      </c>
      <c r="M18" s="28">
        <f t="shared" si="3"/>
        <v>101</v>
      </c>
      <c r="N18" s="28">
        <f t="shared" si="3"/>
        <v>58</v>
      </c>
      <c r="O18" s="28">
        <f t="shared" si="3"/>
        <v>43</v>
      </c>
    </row>
    <row r="19" spans="1:15" s="6" customFormat="1" ht="13.5" customHeight="1">
      <c r="A19" s="29" t="s">
        <v>15</v>
      </c>
      <c r="B19" s="27">
        <v>0</v>
      </c>
      <c r="C19" s="28">
        <f>C35+C37+C43+C46+C52+C59+C61</f>
        <v>97</v>
      </c>
      <c r="D19" s="28">
        <f aca="true" t="shared" si="4" ref="D19:O19">D35+D37+D43+D46+D52+D59+D61</f>
        <v>0</v>
      </c>
      <c r="E19" s="27">
        <v>0</v>
      </c>
      <c r="F19" s="28">
        <f t="shared" si="4"/>
        <v>38</v>
      </c>
      <c r="G19" s="28">
        <f t="shared" si="4"/>
        <v>59</v>
      </c>
      <c r="H19" s="28">
        <f t="shared" si="4"/>
        <v>717</v>
      </c>
      <c r="I19" s="28">
        <f t="shared" si="4"/>
        <v>1102</v>
      </c>
      <c r="J19" s="28">
        <f t="shared" si="4"/>
        <v>60</v>
      </c>
      <c r="K19" s="28">
        <f t="shared" si="4"/>
        <v>1042</v>
      </c>
      <c r="L19" s="28">
        <f t="shared" si="4"/>
        <v>106</v>
      </c>
      <c r="M19" s="28">
        <f t="shared" si="4"/>
        <v>229</v>
      </c>
      <c r="N19" s="28">
        <f t="shared" si="4"/>
        <v>131</v>
      </c>
      <c r="O19" s="28">
        <f t="shared" si="4"/>
        <v>98</v>
      </c>
    </row>
    <row r="20" spans="1:15" s="6" customFormat="1" ht="13.5" customHeight="1">
      <c r="A20" s="29" t="s">
        <v>16</v>
      </c>
      <c r="B20" s="27">
        <v>0</v>
      </c>
      <c r="C20" s="28">
        <f>C39+C50+C57</f>
        <v>78</v>
      </c>
      <c r="D20" s="28">
        <f aca="true" t="shared" si="5" ref="D20:O20">D39+D50+D57</f>
        <v>0</v>
      </c>
      <c r="E20" s="27">
        <v>0</v>
      </c>
      <c r="F20" s="28">
        <f t="shared" si="5"/>
        <v>45</v>
      </c>
      <c r="G20" s="28">
        <f t="shared" si="5"/>
        <v>33</v>
      </c>
      <c r="H20" s="28">
        <f t="shared" si="5"/>
        <v>482</v>
      </c>
      <c r="I20" s="28">
        <f t="shared" si="5"/>
        <v>737</v>
      </c>
      <c r="J20" s="28">
        <f t="shared" si="5"/>
        <v>20</v>
      </c>
      <c r="K20" s="28">
        <f t="shared" si="5"/>
        <v>717</v>
      </c>
      <c r="L20" s="28">
        <f t="shared" si="5"/>
        <v>42</v>
      </c>
      <c r="M20" s="28">
        <f t="shared" si="5"/>
        <v>93</v>
      </c>
      <c r="N20" s="28">
        <f t="shared" si="5"/>
        <v>43</v>
      </c>
      <c r="O20" s="28">
        <f t="shared" si="5"/>
        <v>50</v>
      </c>
    </row>
    <row r="21" spans="1:15" s="6" customFormat="1" ht="13.5" customHeight="1">
      <c r="A21" s="29" t="s">
        <v>17</v>
      </c>
      <c r="B21" s="39">
        <f>B41+B44+B45+B51+B56+B62+B73+B74+B75</f>
        <v>2</v>
      </c>
      <c r="C21" s="28">
        <f>C41+C44+C45+C51+C56+C62+C73+C74+C75</f>
        <v>82</v>
      </c>
      <c r="D21" s="28">
        <f aca="true" t="shared" si="6" ref="D21:O21">D41+D44+D45+D51+D56+D62+D73+D74+D75</f>
        <v>0</v>
      </c>
      <c r="E21" s="27">
        <f t="shared" si="6"/>
        <v>2</v>
      </c>
      <c r="F21" s="28">
        <f t="shared" si="6"/>
        <v>57</v>
      </c>
      <c r="G21" s="28">
        <f t="shared" si="6"/>
        <v>25</v>
      </c>
      <c r="H21" s="28">
        <f t="shared" si="6"/>
        <v>411</v>
      </c>
      <c r="I21" s="28">
        <f t="shared" si="6"/>
        <v>609</v>
      </c>
      <c r="J21" s="28">
        <f t="shared" si="6"/>
        <v>19</v>
      </c>
      <c r="K21" s="28">
        <f t="shared" si="6"/>
        <v>590</v>
      </c>
      <c r="L21" s="28">
        <f t="shared" si="6"/>
        <v>72</v>
      </c>
      <c r="M21" s="28">
        <f t="shared" si="6"/>
        <v>89</v>
      </c>
      <c r="N21" s="28">
        <f t="shared" si="6"/>
        <v>48</v>
      </c>
      <c r="O21" s="28">
        <f t="shared" si="6"/>
        <v>41</v>
      </c>
    </row>
    <row r="22" spans="1:15" s="6" customFormat="1" ht="13.5" customHeight="1">
      <c r="A22" s="29" t="s">
        <v>18</v>
      </c>
      <c r="B22" s="27"/>
      <c r="C22" s="28">
        <f>C26+C32+C47+C55+C68</f>
        <v>99</v>
      </c>
      <c r="D22" s="28">
        <f aca="true" t="shared" si="7" ref="D22:O22">D26+D32+D47+D55+D68</f>
        <v>0</v>
      </c>
      <c r="E22" s="27">
        <f t="shared" si="7"/>
        <v>0</v>
      </c>
      <c r="F22" s="28">
        <f t="shared" si="7"/>
        <v>33</v>
      </c>
      <c r="G22" s="28">
        <f t="shared" si="7"/>
        <v>66</v>
      </c>
      <c r="H22" s="28">
        <f t="shared" si="7"/>
        <v>808</v>
      </c>
      <c r="I22" s="28">
        <f t="shared" si="7"/>
        <v>1159</v>
      </c>
      <c r="J22" s="28">
        <f t="shared" si="7"/>
        <v>34</v>
      </c>
      <c r="K22" s="28">
        <f t="shared" si="7"/>
        <v>1125</v>
      </c>
      <c r="L22" s="28">
        <f t="shared" si="7"/>
        <v>96</v>
      </c>
      <c r="M22" s="28">
        <f t="shared" si="7"/>
        <v>221</v>
      </c>
      <c r="N22" s="28">
        <f t="shared" si="7"/>
        <v>116</v>
      </c>
      <c r="O22" s="28">
        <f t="shared" si="7"/>
        <v>105</v>
      </c>
    </row>
    <row r="23" spans="1:15" s="6" customFormat="1" ht="13.5" customHeight="1">
      <c r="A23" s="29" t="s">
        <v>19</v>
      </c>
      <c r="B23" s="27"/>
      <c r="C23" s="28">
        <f>C27+C34+C40+C58+C63+C69+C71+C72</f>
        <v>71</v>
      </c>
      <c r="D23" s="28">
        <f aca="true" t="shared" si="8" ref="D23:O23">D27+D34+D40+D58+D63+D69+D71+D72</f>
        <v>0</v>
      </c>
      <c r="E23" s="27">
        <f t="shared" si="8"/>
        <v>0</v>
      </c>
      <c r="F23" s="28">
        <f t="shared" si="8"/>
        <v>53</v>
      </c>
      <c r="G23" s="28">
        <f t="shared" si="8"/>
        <v>18</v>
      </c>
      <c r="H23" s="28">
        <f t="shared" si="8"/>
        <v>329</v>
      </c>
      <c r="I23" s="28">
        <f t="shared" si="8"/>
        <v>477</v>
      </c>
      <c r="J23" s="28">
        <f t="shared" si="8"/>
        <v>20</v>
      </c>
      <c r="K23" s="28">
        <f t="shared" si="8"/>
        <v>457</v>
      </c>
      <c r="L23" s="28">
        <f t="shared" si="8"/>
        <v>104</v>
      </c>
      <c r="M23" s="28">
        <f t="shared" si="8"/>
        <v>56</v>
      </c>
      <c r="N23" s="28">
        <f t="shared" si="8"/>
        <v>28</v>
      </c>
      <c r="O23" s="28">
        <f t="shared" si="8"/>
        <v>28</v>
      </c>
    </row>
    <row r="24" spans="1:15" s="7" customFormat="1" ht="12" customHeight="1">
      <c r="A24" s="26"/>
      <c r="B24" s="2"/>
      <c r="C24" s="1"/>
      <c r="D24" s="1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7" customFormat="1" ht="13.5" customHeight="1">
      <c r="A25" s="26" t="s">
        <v>20</v>
      </c>
      <c r="B25" s="2" t="s">
        <v>79</v>
      </c>
      <c r="C25" s="1">
        <f>D25+F25+G25</f>
        <v>206</v>
      </c>
      <c r="D25" s="44">
        <v>1</v>
      </c>
      <c r="E25" s="3">
        <v>0</v>
      </c>
      <c r="F25" s="44">
        <v>60</v>
      </c>
      <c r="G25" s="44">
        <v>145</v>
      </c>
      <c r="H25" s="44">
        <v>1285</v>
      </c>
      <c r="I25" s="38">
        <v>1977</v>
      </c>
      <c r="J25" s="44">
        <v>80</v>
      </c>
      <c r="K25" s="44">
        <v>1897</v>
      </c>
      <c r="L25" s="44">
        <v>202</v>
      </c>
      <c r="M25" s="38">
        <v>381</v>
      </c>
      <c r="N25" s="44">
        <v>233</v>
      </c>
      <c r="O25" s="44">
        <v>148</v>
      </c>
    </row>
    <row r="26" spans="1:15" s="7" customFormat="1" ht="13.5" customHeight="1">
      <c r="A26" s="26" t="s">
        <v>21</v>
      </c>
      <c r="B26" s="2"/>
      <c r="C26" s="1">
        <f aca="true" t="shared" si="9" ref="C26:C75">D26+F26+G26</f>
        <v>62</v>
      </c>
      <c r="D26" s="44">
        <v>0</v>
      </c>
      <c r="E26" s="3">
        <v>0</v>
      </c>
      <c r="F26" s="44">
        <v>11</v>
      </c>
      <c r="G26" s="44">
        <v>51</v>
      </c>
      <c r="H26" s="44">
        <v>551</v>
      </c>
      <c r="I26" s="38">
        <v>785</v>
      </c>
      <c r="J26" s="44">
        <v>28</v>
      </c>
      <c r="K26" s="44">
        <v>757</v>
      </c>
      <c r="L26" s="44">
        <v>68</v>
      </c>
      <c r="M26" s="38">
        <v>142</v>
      </c>
      <c r="N26" s="44">
        <v>89</v>
      </c>
      <c r="O26" s="44">
        <v>53</v>
      </c>
    </row>
    <row r="27" spans="1:15" s="7" customFormat="1" ht="13.5" customHeight="1">
      <c r="A27" s="26" t="s">
        <v>22</v>
      </c>
      <c r="B27" s="2"/>
      <c r="C27" s="1">
        <f t="shared" si="9"/>
        <v>26</v>
      </c>
      <c r="D27" s="44">
        <v>0</v>
      </c>
      <c r="E27" s="3">
        <v>0</v>
      </c>
      <c r="F27" s="44">
        <v>23</v>
      </c>
      <c r="G27" s="44">
        <v>3</v>
      </c>
      <c r="H27" s="44">
        <v>94</v>
      </c>
      <c r="I27" s="38">
        <v>128</v>
      </c>
      <c r="J27" s="44">
        <v>4</v>
      </c>
      <c r="K27" s="44">
        <v>124</v>
      </c>
      <c r="L27" s="44">
        <v>28</v>
      </c>
      <c r="M27" s="38">
        <v>5</v>
      </c>
      <c r="N27" s="44">
        <v>1</v>
      </c>
      <c r="O27" s="44">
        <v>4</v>
      </c>
    </row>
    <row r="28" spans="1:15" s="7" customFormat="1" ht="13.5" customHeight="1">
      <c r="A28" s="26" t="s">
        <v>23</v>
      </c>
      <c r="B28" s="2"/>
      <c r="C28" s="1">
        <f t="shared" si="9"/>
        <v>43</v>
      </c>
      <c r="D28" s="44">
        <v>0</v>
      </c>
      <c r="E28" s="3">
        <v>0</v>
      </c>
      <c r="F28" s="44">
        <v>7</v>
      </c>
      <c r="G28" s="44">
        <v>36</v>
      </c>
      <c r="H28" s="44">
        <v>303</v>
      </c>
      <c r="I28" s="38">
        <v>482</v>
      </c>
      <c r="J28" s="44">
        <v>32</v>
      </c>
      <c r="K28" s="44">
        <v>450</v>
      </c>
      <c r="L28" s="44">
        <v>84</v>
      </c>
      <c r="M28" s="38">
        <v>68</v>
      </c>
      <c r="N28" s="44">
        <v>36</v>
      </c>
      <c r="O28" s="44">
        <v>32</v>
      </c>
    </row>
    <row r="29" spans="1:15" s="7" customFormat="1" ht="13.5" customHeight="1">
      <c r="A29" s="26" t="s">
        <v>24</v>
      </c>
      <c r="B29" s="2"/>
      <c r="C29" s="1">
        <f t="shared" si="9"/>
        <v>13</v>
      </c>
      <c r="D29" s="44">
        <v>0</v>
      </c>
      <c r="E29" s="3">
        <v>0</v>
      </c>
      <c r="F29" s="44">
        <v>4</v>
      </c>
      <c r="G29" s="44">
        <v>9</v>
      </c>
      <c r="H29" s="44">
        <v>67</v>
      </c>
      <c r="I29" s="38">
        <v>109</v>
      </c>
      <c r="J29" s="44">
        <v>7</v>
      </c>
      <c r="K29" s="44">
        <v>102</v>
      </c>
      <c r="L29" s="44">
        <v>21</v>
      </c>
      <c r="M29" s="38">
        <v>13</v>
      </c>
      <c r="N29" s="44">
        <v>9</v>
      </c>
      <c r="O29" s="44">
        <v>4</v>
      </c>
    </row>
    <row r="30" spans="1:15" s="7" customFormat="1" ht="9.75" customHeight="1">
      <c r="A30" s="26"/>
      <c r="B30" s="2"/>
      <c r="C30" s="1"/>
      <c r="D30" s="44"/>
      <c r="E30" s="3"/>
      <c r="F30" s="44"/>
      <c r="G30" s="44"/>
      <c r="H30" s="44"/>
      <c r="I30" s="38"/>
      <c r="J30" s="44"/>
      <c r="K30" s="44"/>
      <c r="L30" s="44"/>
      <c r="M30" s="38"/>
      <c r="N30" s="44"/>
      <c r="O30" s="44"/>
    </row>
    <row r="31" spans="1:15" s="7" customFormat="1" ht="13.5" customHeight="1">
      <c r="A31" s="26" t="s">
        <v>25</v>
      </c>
      <c r="B31" s="2"/>
      <c r="C31" s="1">
        <f t="shared" si="9"/>
        <v>34</v>
      </c>
      <c r="D31" s="44">
        <v>0</v>
      </c>
      <c r="E31" s="3">
        <v>0</v>
      </c>
      <c r="F31" s="44">
        <v>16</v>
      </c>
      <c r="G31" s="44">
        <v>18</v>
      </c>
      <c r="H31" s="44">
        <v>256</v>
      </c>
      <c r="I31" s="38">
        <v>378</v>
      </c>
      <c r="J31" s="44">
        <v>14</v>
      </c>
      <c r="K31" s="44">
        <v>364</v>
      </c>
      <c r="L31" s="44">
        <v>28</v>
      </c>
      <c r="M31" s="38">
        <v>55</v>
      </c>
      <c r="N31" s="44">
        <v>32</v>
      </c>
      <c r="O31" s="44">
        <v>23</v>
      </c>
    </row>
    <row r="32" spans="1:15" s="7" customFormat="1" ht="13.5" customHeight="1">
      <c r="A32" s="26" t="s">
        <v>26</v>
      </c>
      <c r="B32" s="2"/>
      <c r="C32" s="1">
        <f t="shared" si="9"/>
        <v>8</v>
      </c>
      <c r="D32" s="44">
        <v>0</v>
      </c>
      <c r="E32" s="3">
        <v>0</v>
      </c>
      <c r="F32" s="44">
        <v>8</v>
      </c>
      <c r="G32" s="44">
        <v>0</v>
      </c>
      <c r="H32" s="44">
        <v>51</v>
      </c>
      <c r="I32" s="38">
        <v>69</v>
      </c>
      <c r="J32" s="44">
        <v>0</v>
      </c>
      <c r="K32" s="44">
        <v>69</v>
      </c>
      <c r="L32" s="44">
        <v>8</v>
      </c>
      <c r="M32" s="38">
        <v>27</v>
      </c>
      <c r="N32" s="44">
        <v>0</v>
      </c>
      <c r="O32" s="44">
        <v>27</v>
      </c>
    </row>
    <row r="33" spans="1:15" s="7" customFormat="1" ht="13.5" customHeight="1">
      <c r="A33" s="26" t="s">
        <v>27</v>
      </c>
      <c r="B33" s="2"/>
      <c r="C33" s="1">
        <f t="shared" si="9"/>
        <v>33</v>
      </c>
      <c r="D33" s="44">
        <v>0</v>
      </c>
      <c r="E33" s="3">
        <v>0</v>
      </c>
      <c r="F33" s="44">
        <v>23</v>
      </c>
      <c r="G33" s="44">
        <v>10</v>
      </c>
      <c r="H33" s="44">
        <v>169</v>
      </c>
      <c r="I33" s="38">
        <v>301</v>
      </c>
      <c r="J33" s="44">
        <v>9</v>
      </c>
      <c r="K33" s="44">
        <v>292</v>
      </c>
      <c r="L33" s="44">
        <v>39</v>
      </c>
      <c r="M33" s="38">
        <v>39</v>
      </c>
      <c r="N33" s="44">
        <v>11</v>
      </c>
      <c r="O33" s="44">
        <v>28</v>
      </c>
    </row>
    <row r="34" spans="1:15" s="7" customFormat="1" ht="13.5" customHeight="1">
      <c r="A34" s="26" t="s">
        <v>28</v>
      </c>
      <c r="B34" s="2"/>
      <c r="C34" s="1">
        <f t="shared" si="9"/>
        <v>14</v>
      </c>
      <c r="D34" s="44">
        <v>0</v>
      </c>
      <c r="E34" s="3">
        <v>0</v>
      </c>
      <c r="F34" s="44">
        <v>9</v>
      </c>
      <c r="G34" s="44">
        <v>5</v>
      </c>
      <c r="H34" s="44">
        <v>60</v>
      </c>
      <c r="I34" s="38">
        <v>89</v>
      </c>
      <c r="J34" s="44">
        <v>8</v>
      </c>
      <c r="K34" s="44">
        <v>81</v>
      </c>
      <c r="L34" s="44">
        <v>20</v>
      </c>
      <c r="M34" s="38">
        <v>14</v>
      </c>
      <c r="N34" s="44">
        <v>9</v>
      </c>
      <c r="O34" s="44">
        <v>5</v>
      </c>
    </row>
    <row r="35" spans="1:15" s="7" customFormat="1" ht="13.5" customHeight="1">
      <c r="A35" s="26" t="s">
        <v>29</v>
      </c>
      <c r="B35" s="2"/>
      <c r="C35" s="1">
        <f t="shared" si="9"/>
        <v>16</v>
      </c>
      <c r="D35" s="44">
        <v>0</v>
      </c>
      <c r="E35" s="3">
        <v>0</v>
      </c>
      <c r="F35" s="44">
        <v>7</v>
      </c>
      <c r="G35" s="44">
        <v>9</v>
      </c>
      <c r="H35" s="44">
        <v>91</v>
      </c>
      <c r="I35" s="38">
        <v>143</v>
      </c>
      <c r="J35" s="44">
        <v>5</v>
      </c>
      <c r="K35" s="44">
        <v>138</v>
      </c>
      <c r="L35" s="44">
        <v>9</v>
      </c>
      <c r="M35" s="38">
        <v>44</v>
      </c>
      <c r="N35" s="44">
        <v>23</v>
      </c>
      <c r="O35" s="44">
        <v>21</v>
      </c>
    </row>
    <row r="36" spans="1:15" s="7" customFormat="1" ht="9.75" customHeight="1">
      <c r="A36" s="26"/>
      <c r="B36" s="2"/>
      <c r="C36" s="1"/>
      <c r="D36" s="44"/>
      <c r="E36" s="3"/>
      <c r="F36" s="44"/>
      <c r="G36" s="44"/>
      <c r="H36" s="44"/>
      <c r="I36" s="38"/>
      <c r="J36" s="44"/>
      <c r="K36" s="44"/>
      <c r="L36" s="44"/>
      <c r="M36" s="38"/>
      <c r="N36" s="44"/>
      <c r="O36" s="44"/>
    </row>
    <row r="37" spans="1:15" s="7" customFormat="1" ht="13.5" customHeight="1">
      <c r="A37" s="26" t="s">
        <v>30</v>
      </c>
      <c r="B37" s="2"/>
      <c r="C37" s="1">
        <f t="shared" si="9"/>
        <v>29</v>
      </c>
      <c r="D37" s="44">
        <v>0</v>
      </c>
      <c r="E37" s="3">
        <v>0</v>
      </c>
      <c r="F37" s="44">
        <v>11</v>
      </c>
      <c r="G37" s="44">
        <v>18</v>
      </c>
      <c r="H37" s="44">
        <v>224</v>
      </c>
      <c r="I37" s="38">
        <v>335</v>
      </c>
      <c r="J37" s="44">
        <v>23</v>
      </c>
      <c r="K37" s="44">
        <v>312</v>
      </c>
      <c r="L37" s="44">
        <v>46</v>
      </c>
      <c r="M37" s="38">
        <v>60</v>
      </c>
      <c r="N37" s="44">
        <v>37</v>
      </c>
      <c r="O37" s="44">
        <v>23</v>
      </c>
    </row>
    <row r="38" spans="1:15" s="7" customFormat="1" ht="13.5" customHeight="1">
      <c r="A38" s="26" t="s">
        <v>31</v>
      </c>
      <c r="B38" s="2"/>
      <c r="C38" s="1">
        <f t="shared" si="9"/>
        <v>26</v>
      </c>
      <c r="D38" s="44">
        <v>0</v>
      </c>
      <c r="E38" s="3">
        <v>0</v>
      </c>
      <c r="F38" s="44">
        <v>14</v>
      </c>
      <c r="G38" s="44">
        <v>12</v>
      </c>
      <c r="H38" s="44">
        <v>176</v>
      </c>
      <c r="I38" s="38">
        <v>255</v>
      </c>
      <c r="J38" s="44">
        <v>10</v>
      </c>
      <c r="K38" s="44">
        <v>245</v>
      </c>
      <c r="L38" s="44">
        <v>21</v>
      </c>
      <c r="M38" s="38">
        <v>38</v>
      </c>
      <c r="N38" s="44">
        <v>15</v>
      </c>
      <c r="O38" s="44">
        <v>23</v>
      </c>
    </row>
    <row r="39" spans="1:15" s="7" customFormat="1" ht="13.5" customHeight="1">
      <c r="A39" s="26" t="s">
        <v>32</v>
      </c>
      <c r="B39" s="2"/>
      <c r="C39" s="1">
        <f t="shared" si="9"/>
        <v>26</v>
      </c>
      <c r="D39" s="44">
        <v>0</v>
      </c>
      <c r="E39" s="3">
        <v>0</v>
      </c>
      <c r="F39" s="44">
        <v>19</v>
      </c>
      <c r="G39" s="44">
        <v>7</v>
      </c>
      <c r="H39" s="44">
        <v>143</v>
      </c>
      <c r="I39" s="38">
        <v>218</v>
      </c>
      <c r="J39" s="44">
        <v>3</v>
      </c>
      <c r="K39" s="44">
        <v>215</v>
      </c>
      <c r="L39" s="44">
        <v>8</v>
      </c>
      <c r="M39" s="38">
        <v>33</v>
      </c>
      <c r="N39" s="44">
        <v>11</v>
      </c>
      <c r="O39" s="44">
        <v>22</v>
      </c>
    </row>
    <row r="40" spans="1:15" s="7" customFormat="1" ht="13.5" customHeight="1">
      <c r="A40" s="26" t="s">
        <v>33</v>
      </c>
      <c r="B40" s="2"/>
      <c r="C40" s="1">
        <f t="shared" si="9"/>
        <v>6</v>
      </c>
      <c r="D40" s="44">
        <v>0</v>
      </c>
      <c r="E40" s="3">
        <v>0</v>
      </c>
      <c r="F40" s="44">
        <v>4</v>
      </c>
      <c r="G40" s="44">
        <v>2</v>
      </c>
      <c r="H40" s="44">
        <v>43</v>
      </c>
      <c r="I40" s="38">
        <v>75</v>
      </c>
      <c r="J40" s="44">
        <v>3</v>
      </c>
      <c r="K40" s="44">
        <v>72</v>
      </c>
      <c r="L40" s="44">
        <v>4</v>
      </c>
      <c r="M40" s="38">
        <v>7</v>
      </c>
      <c r="N40" s="44">
        <v>6</v>
      </c>
      <c r="O40" s="44">
        <v>1</v>
      </c>
    </row>
    <row r="41" spans="1:15" s="7" customFormat="1" ht="13.5" customHeight="1">
      <c r="A41" s="26" t="s">
        <v>34</v>
      </c>
      <c r="B41" s="2"/>
      <c r="C41" s="1">
        <f t="shared" si="9"/>
        <v>19</v>
      </c>
      <c r="D41" s="44">
        <v>0</v>
      </c>
      <c r="E41" s="3">
        <v>0</v>
      </c>
      <c r="F41" s="44">
        <v>13</v>
      </c>
      <c r="G41" s="44">
        <v>6</v>
      </c>
      <c r="H41" s="44">
        <v>90</v>
      </c>
      <c r="I41" s="38">
        <v>142</v>
      </c>
      <c r="J41" s="44">
        <v>9</v>
      </c>
      <c r="K41" s="44">
        <v>133</v>
      </c>
      <c r="L41" s="44">
        <v>10</v>
      </c>
      <c r="M41" s="38">
        <v>20</v>
      </c>
      <c r="N41" s="44">
        <v>11</v>
      </c>
      <c r="O41" s="44">
        <v>9</v>
      </c>
    </row>
    <row r="42" spans="1:15" s="7" customFormat="1" ht="9.75" customHeight="1">
      <c r="A42" s="26"/>
      <c r="B42" s="2"/>
      <c r="C42" s="1"/>
      <c r="D42" s="44"/>
      <c r="E42" s="3"/>
      <c r="F42" s="44"/>
      <c r="G42" s="44"/>
      <c r="H42" s="44"/>
      <c r="I42" s="38"/>
      <c r="J42" s="44"/>
      <c r="K42" s="44"/>
      <c r="L42" s="44"/>
      <c r="M42" s="38"/>
      <c r="N42" s="44"/>
      <c r="O42" s="44"/>
    </row>
    <row r="43" spans="1:15" s="7" customFormat="1" ht="13.5" customHeight="1">
      <c r="A43" s="26" t="s">
        <v>35</v>
      </c>
      <c r="B43" s="2"/>
      <c r="C43" s="1">
        <f t="shared" si="9"/>
        <v>17</v>
      </c>
      <c r="D43" s="44">
        <v>0</v>
      </c>
      <c r="E43" s="3">
        <v>0</v>
      </c>
      <c r="F43" s="44">
        <v>9</v>
      </c>
      <c r="G43" s="44">
        <v>8</v>
      </c>
      <c r="H43" s="44">
        <v>115</v>
      </c>
      <c r="I43" s="38">
        <v>173</v>
      </c>
      <c r="J43" s="44">
        <v>6</v>
      </c>
      <c r="K43" s="44">
        <v>167</v>
      </c>
      <c r="L43" s="44">
        <v>18</v>
      </c>
      <c r="M43" s="38">
        <v>48</v>
      </c>
      <c r="N43" s="44">
        <v>26</v>
      </c>
      <c r="O43" s="44">
        <v>22</v>
      </c>
    </row>
    <row r="44" spans="1:15" s="7" customFormat="1" ht="13.5" customHeight="1">
      <c r="A44" s="26" t="s">
        <v>36</v>
      </c>
      <c r="B44" s="2"/>
      <c r="C44" s="1">
        <f t="shared" si="9"/>
        <v>12</v>
      </c>
      <c r="D44" s="44">
        <v>0</v>
      </c>
      <c r="E44" s="3">
        <v>0</v>
      </c>
      <c r="F44" s="44">
        <v>1</v>
      </c>
      <c r="G44" s="44">
        <v>11</v>
      </c>
      <c r="H44" s="44">
        <v>100</v>
      </c>
      <c r="I44" s="38">
        <v>134</v>
      </c>
      <c r="J44" s="44">
        <v>3</v>
      </c>
      <c r="K44" s="44">
        <v>131</v>
      </c>
      <c r="L44" s="44">
        <v>31</v>
      </c>
      <c r="M44" s="38">
        <v>34</v>
      </c>
      <c r="N44" s="44">
        <v>27</v>
      </c>
      <c r="O44" s="44">
        <v>7</v>
      </c>
    </row>
    <row r="45" spans="1:15" s="7" customFormat="1" ht="13.5" customHeight="1">
      <c r="A45" s="26" t="s">
        <v>37</v>
      </c>
      <c r="B45" s="2"/>
      <c r="C45" s="1">
        <f t="shared" si="9"/>
        <v>14</v>
      </c>
      <c r="D45" s="44">
        <v>0</v>
      </c>
      <c r="E45" s="3">
        <v>0</v>
      </c>
      <c r="F45" s="44">
        <v>9</v>
      </c>
      <c r="G45" s="44">
        <v>5</v>
      </c>
      <c r="H45" s="44">
        <v>85</v>
      </c>
      <c r="I45" s="38">
        <v>125</v>
      </c>
      <c r="J45" s="44">
        <v>4</v>
      </c>
      <c r="K45" s="44">
        <v>121</v>
      </c>
      <c r="L45" s="44">
        <v>5</v>
      </c>
      <c r="M45" s="38">
        <v>16</v>
      </c>
      <c r="N45" s="44">
        <v>7</v>
      </c>
      <c r="O45" s="44">
        <v>9</v>
      </c>
    </row>
    <row r="46" spans="1:15" s="7" customFormat="1" ht="13.5" customHeight="1">
      <c r="A46" s="26" t="s">
        <v>38</v>
      </c>
      <c r="B46" s="2"/>
      <c r="C46" s="1">
        <f t="shared" si="9"/>
        <v>9</v>
      </c>
      <c r="D46" s="44">
        <v>0</v>
      </c>
      <c r="E46" s="3">
        <v>0</v>
      </c>
      <c r="F46" s="44">
        <v>2</v>
      </c>
      <c r="G46" s="44">
        <v>7</v>
      </c>
      <c r="H46" s="44">
        <v>84</v>
      </c>
      <c r="I46" s="38">
        <v>141</v>
      </c>
      <c r="J46" s="44">
        <v>11</v>
      </c>
      <c r="K46" s="44">
        <v>130</v>
      </c>
      <c r="L46" s="44">
        <v>3</v>
      </c>
      <c r="M46" s="38">
        <v>21</v>
      </c>
      <c r="N46" s="44">
        <v>12</v>
      </c>
      <c r="O46" s="44">
        <v>9</v>
      </c>
    </row>
    <row r="47" spans="1:15" s="7" customFormat="1" ht="13.5" customHeight="1">
      <c r="A47" s="26" t="s">
        <v>39</v>
      </c>
      <c r="B47" s="2"/>
      <c r="C47" s="1">
        <f t="shared" si="9"/>
        <v>19</v>
      </c>
      <c r="D47" s="44">
        <v>0</v>
      </c>
      <c r="E47" s="3">
        <v>0</v>
      </c>
      <c r="F47" s="44">
        <v>6</v>
      </c>
      <c r="G47" s="44">
        <v>13</v>
      </c>
      <c r="H47" s="44">
        <v>165</v>
      </c>
      <c r="I47" s="38">
        <v>235</v>
      </c>
      <c r="J47" s="44">
        <v>6</v>
      </c>
      <c r="K47" s="44">
        <v>229</v>
      </c>
      <c r="L47" s="44">
        <v>17</v>
      </c>
      <c r="M47" s="38">
        <v>50</v>
      </c>
      <c r="N47" s="44">
        <v>26</v>
      </c>
      <c r="O47" s="44">
        <v>24</v>
      </c>
    </row>
    <row r="48" spans="1:15" s="7" customFormat="1" ht="9.75" customHeight="1">
      <c r="A48" s="26"/>
      <c r="B48" s="2"/>
      <c r="C48" s="1"/>
      <c r="D48" s="44"/>
      <c r="E48" s="3"/>
      <c r="F48" s="44"/>
      <c r="G48" s="44"/>
      <c r="H48" s="44"/>
      <c r="I48" s="38"/>
      <c r="J48" s="44"/>
      <c r="K48" s="44"/>
      <c r="L48" s="44"/>
      <c r="M48" s="38"/>
      <c r="N48" s="44"/>
      <c r="O48" s="44"/>
    </row>
    <row r="49" spans="1:15" s="7" customFormat="1" ht="13.5" customHeight="1">
      <c r="A49" s="26" t="s">
        <v>40</v>
      </c>
      <c r="B49" s="2"/>
      <c r="C49" s="1">
        <f t="shared" si="9"/>
        <v>13</v>
      </c>
      <c r="D49" s="44">
        <v>0</v>
      </c>
      <c r="E49" s="3">
        <v>0</v>
      </c>
      <c r="F49" s="44">
        <v>6</v>
      </c>
      <c r="G49" s="44">
        <v>7</v>
      </c>
      <c r="H49" s="44">
        <v>80</v>
      </c>
      <c r="I49" s="38">
        <v>112</v>
      </c>
      <c r="J49" s="44">
        <v>5</v>
      </c>
      <c r="K49" s="44">
        <v>107</v>
      </c>
      <c r="L49" s="44">
        <v>17</v>
      </c>
      <c r="M49" s="38">
        <v>13</v>
      </c>
      <c r="N49" s="44">
        <v>9</v>
      </c>
      <c r="O49" s="44">
        <v>4</v>
      </c>
    </row>
    <row r="50" spans="1:15" s="7" customFormat="1" ht="13.5" customHeight="1">
      <c r="A50" s="26" t="s">
        <v>41</v>
      </c>
      <c r="B50" s="2"/>
      <c r="C50" s="1">
        <f t="shared" si="9"/>
        <v>9</v>
      </c>
      <c r="D50" s="44">
        <v>0</v>
      </c>
      <c r="E50" s="3">
        <v>0</v>
      </c>
      <c r="F50" s="44">
        <v>7</v>
      </c>
      <c r="G50" s="44">
        <v>2</v>
      </c>
      <c r="H50" s="44">
        <v>53</v>
      </c>
      <c r="I50" s="38">
        <v>76</v>
      </c>
      <c r="J50" s="44">
        <v>4</v>
      </c>
      <c r="K50" s="44">
        <v>72</v>
      </c>
      <c r="L50" s="44">
        <v>7</v>
      </c>
      <c r="M50" s="38">
        <v>11</v>
      </c>
      <c r="N50" s="44">
        <v>6</v>
      </c>
      <c r="O50" s="44">
        <v>5</v>
      </c>
    </row>
    <row r="51" spans="1:15" s="7" customFormat="1" ht="13.5" customHeight="1">
      <c r="A51" s="26" t="s">
        <v>42</v>
      </c>
      <c r="B51" s="2"/>
      <c r="C51" s="1">
        <f t="shared" si="9"/>
        <v>15</v>
      </c>
      <c r="D51" s="44">
        <v>0</v>
      </c>
      <c r="E51" s="3">
        <v>0</v>
      </c>
      <c r="F51" s="44">
        <v>14</v>
      </c>
      <c r="G51" s="44">
        <v>1</v>
      </c>
      <c r="H51" s="44">
        <v>59</v>
      </c>
      <c r="I51" s="38">
        <v>92</v>
      </c>
      <c r="J51" s="44">
        <v>1</v>
      </c>
      <c r="K51" s="44">
        <v>91</v>
      </c>
      <c r="L51" s="44">
        <v>9</v>
      </c>
      <c r="M51" s="38">
        <v>16</v>
      </c>
      <c r="N51" s="44">
        <v>2</v>
      </c>
      <c r="O51" s="44">
        <v>14</v>
      </c>
    </row>
    <row r="52" spans="1:15" s="7" customFormat="1" ht="13.5" customHeight="1">
      <c r="A52" s="26" t="s">
        <v>43</v>
      </c>
      <c r="B52" s="2"/>
      <c r="C52" s="1">
        <f t="shared" si="9"/>
        <v>12</v>
      </c>
      <c r="D52" s="44">
        <v>0</v>
      </c>
      <c r="E52" s="3">
        <v>0</v>
      </c>
      <c r="F52" s="44">
        <v>4</v>
      </c>
      <c r="G52" s="44">
        <v>8</v>
      </c>
      <c r="H52" s="44">
        <v>99</v>
      </c>
      <c r="I52" s="38">
        <v>152</v>
      </c>
      <c r="J52" s="44">
        <v>6</v>
      </c>
      <c r="K52" s="44">
        <v>146</v>
      </c>
      <c r="L52" s="44">
        <v>26</v>
      </c>
      <c r="M52" s="38">
        <v>33</v>
      </c>
      <c r="N52" s="44">
        <v>17</v>
      </c>
      <c r="O52" s="44">
        <v>16</v>
      </c>
    </row>
    <row r="53" spans="1:15" s="7" customFormat="1" ht="13.5" customHeight="1">
      <c r="A53" s="26" t="s">
        <v>44</v>
      </c>
      <c r="B53" s="2"/>
      <c r="C53" s="1">
        <f t="shared" si="9"/>
        <v>6</v>
      </c>
      <c r="D53" s="44">
        <v>0</v>
      </c>
      <c r="E53" s="3">
        <v>0</v>
      </c>
      <c r="F53" s="44">
        <v>3</v>
      </c>
      <c r="G53" s="44">
        <v>3</v>
      </c>
      <c r="H53" s="44">
        <v>52</v>
      </c>
      <c r="I53" s="38">
        <v>83</v>
      </c>
      <c r="J53" s="44">
        <v>7</v>
      </c>
      <c r="K53" s="44">
        <v>76</v>
      </c>
      <c r="L53" s="44">
        <v>7</v>
      </c>
      <c r="M53" s="38">
        <v>9</v>
      </c>
      <c r="N53" s="44">
        <v>7</v>
      </c>
      <c r="O53" s="44">
        <v>2</v>
      </c>
    </row>
    <row r="54" spans="1:15" s="7" customFormat="1" ht="9.75" customHeight="1">
      <c r="A54" s="26"/>
      <c r="B54" s="2"/>
      <c r="C54" s="1"/>
      <c r="D54" s="44"/>
      <c r="E54" s="3"/>
      <c r="F54" s="44"/>
      <c r="G54" s="44"/>
      <c r="H54" s="44"/>
      <c r="I54" s="38"/>
      <c r="J54" s="44"/>
      <c r="K54" s="44"/>
      <c r="L54" s="44"/>
      <c r="M54" s="38"/>
      <c r="N54" s="44"/>
      <c r="O54" s="44"/>
    </row>
    <row r="55" spans="1:15" s="7" customFormat="1" ht="13.5" customHeight="1">
      <c r="A55" s="26" t="s">
        <v>45</v>
      </c>
      <c r="B55" s="2"/>
      <c r="C55" s="1">
        <f t="shared" si="9"/>
        <v>8</v>
      </c>
      <c r="D55" s="44">
        <v>0</v>
      </c>
      <c r="E55" s="3">
        <v>0</v>
      </c>
      <c r="F55" s="44">
        <v>6</v>
      </c>
      <c r="G55" s="44">
        <v>2</v>
      </c>
      <c r="H55" s="44">
        <v>31</v>
      </c>
      <c r="I55" s="38">
        <v>52</v>
      </c>
      <c r="J55" s="44">
        <v>0</v>
      </c>
      <c r="K55" s="44">
        <v>52</v>
      </c>
      <c r="L55" s="44">
        <v>3</v>
      </c>
      <c r="M55" s="38">
        <v>2</v>
      </c>
      <c r="N55" s="44">
        <v>1</v>
      </c>
      <c r="O55" s="44">
        <v>1</v>
      </c>
    </row>
    <row r="56" spans="1:15" s="7" customFormat="1" ht="13.5" customHeight="1">
      <c r="A56" s="26" t="s">
        <v>46</v>
      </c>
      <c r="B56" s="45">
        <v>2</v>
      </c>
      <c r="C56" s="1">
        <f t="shared" si="9"/>
        <v>10</v>
      </c>
      <c r="D56" s="44">
        <v>0</v>
      </c>
      <c r="E56" s="45">
        <v>2</v>
      </c>
      <c r="F56" s="44">
        <v>9</v>
      </c>
      <c r="G56" s="44">
        <v>1</v>
      </c>
      <c r="H56" s="44">
        <v>31</v>
      </c>
      <c r="I56" s="38">
        <v>48</v>
      </c>
      <c r="J56" s="44">
        <v>0</v>
      </c>
      <c r="K56" s="44">
        <v>48</v>
      </c>
      <c r="L56" s="44">
        <v>11</v>
      </c>
      <c r="M56" s="38">
        <v>2</v>
      </c>
      <c r="N56" s="44">
        <v>0</v>
      </c>
      <c r="O56" s="44">
        <v>2</v>
      </c>
    </row>
    <row r="57" spans="1:15" s="7" customFormat="1" ht="13.5" customHeight="1">
      <c r="A57" s="26" t="s">
        <v>47</v>
      </c>
      <c r="B57" s="2"/>
      <c r="C57" s="1">
        <f t="shared" si="9"/>
        <v>43</v>
      </c>
      <c r="D57" s="44">
        <v>0</v>
      </c>
      <c r="E57" s="3">
        <v>0</v>
      </c>
      <c r="F57" s="44">
        <v>19</v>
      </c>
      <c r="G57" s="44">
        <v>24</v>
      </c>
      <c r="H57" s="44">
        <v>286</v>
      </c>
      <c r="I57" s="38">
        <v>443</v>
      </c>
      <c r="J57" s="44">
        <v>13</v>
      </c>
      <c r="K57" s="44">
        <v>430</v>
      </c>
      <c r="L57" s="44">
        <v>27</v>
      </c>
      <c r="M57" s="38">
        <v>49</v>
      </c>
      <c r="N57" s="44">
        <v>26</v>
      </c>
      <c r="O57" s="44">
        <v>23</v>
      </c>
    </row>
    <row r="58" spans="1:15" s="7" customFormat="1" ht="13.5" customHeight="1">
      <c r="A58" s="26" t="s">
        <v>48</v>
      </c>
      <c r="B58" s="2"/>
      <c r="C58" s="1">
        <f t="shared" si="9"/>
        <v>11</v>
      </c>
      <c r="D58" s="44">
        <v>0</v>
      </c>
      <c r="E58" s="3">
        <v>0</v>
      </c>
      <c r="F58" s="44">
        <v>9</v>
      </c>
      <c r="G58" s="44">
        <v>2</v>
      </c>
      <c r="H58" s="44">
        <v>48</v>
      </c>
      <c r="I58" s="38">
        <v>60</v>
      </c>
      <c r="J58" s="44">
        <v>2</v>
      </c>
      <c r="K58" s="44">
        <v>58</v>
      </c>
      <c r="L58" s="44">
        <v>35</v>
      </c>
      <c r="M58" s="38">
        <v>9</v>
      </c>
      <c r="N58" s="44">
        <v>4</v>
      </c>
      <c r="O58" s="44">
        <v>5</v>
      </c>
    </row>
    <row r="59" spans="1:15" s="7" customFormat="1" ht="13.5" customHeight="1">
      <c r="A59" s="26" t="s">
        <v>49</v>
      </c>
      <c r="B59" s="2"/>
      <c r="C59" s="1">
        <f t="shared" si="9"/>
        <v>5</v>
      </c>
      <c r="D59" s="44">
        <v>0</v>
      </c>
      <c r="E59" s="3">
        <v>0</v>
      </c>
      <c r="F59" s="44">
        <v>2</v>
      </c>
      <c r="G59" s="44">
        <v>3</v>
      </c>
      <c r="H59" s="44">
        <v>34</v>
      </c>
      <c r="I59" s="38">
        <v>53</v>
      </c>
      <c r="J59" s="44">
        <v>5</v>
      </c>
      <c r="K59" s="44">
        <v>48</v>
      </c>
      <c r="L59" s="44">
        <v>1</v>
      </c>
      <c r="M59" s="38">
        <v>8</v>
      </c>
      <c r="N59" s="44">
        <v>5</v>
      </c>
      <c r="O59" s="44">
        <v>3</v>
      </c>
    </row>
    <row r="60" spans="1:15" s="7" customFormat="1" ht="9.75" customHeight="1">
      <c r="A60" s="26"/>
      <c r="B60" s="2"/>
      <c r="C60" s="1"/>
      <c r="D60" s="44"/>
      <c r="E60" s="3"/>
      <c r="F60" s="44"/>
      <c r="G60" s="44"/>
      <c r="H60" s="44"/>
      <c r="I60" s="38"/>
      <c r="J60" s="44"/>
      <c r="K60" s="44"/>
      <c r="L60" s="44"/>
      <c r="M60" s="38"/>
      <c r="N60" s="44"/>
      <c r="O60" s="44"/>
    </row>
    <row r="61" spans="1:15" s="7" customFormat="1" ht="13.5" customHeight="1">
      <c r="A61" s="26" t="s">
        <v>50</v>
      </c>
      <c r="B61" s="2"/>
      <c r="C61" s="1">
        <f t="shared" si="9"/>
        <v>9</v>
      </c>
      <c r="D61" s="44">
        <v>0</v>
      </c>
      <c r="E61" s="3">
        <v>0</v>
      </c>
      <c r="F61" s="44">
        <v>3</v>
      </c>
      <c r="G61" s="44">
        <v>6</v>
      </c>
      <c r="H61" s="44">
        <v>70</v>
      </c>
      <c r="I61" s="38">
        <v>105</v>
      </c>
      <c r="J61" s="44">
        <v>4</v>
      </c>
      <c r="K61" s="44">
        <v>101</v>
      </c>
      <c r="L61" s="44">
        <v>3</v>
      </c>
      <c r="M61" s="38">
        <v>15</v>
      </c>
      <c r="N61" s="44">
        <v>11</v>
      </c>
      <c r="O61" s="44">
        <v>4</v>
      </c>
    </row>
    <row r="62" spans="1:15" s="7" customFormat="1" ht="13.5" customHeight="1">
      <c r="A62" s="26" t="s">
        <v>51</v>
      </c>
      <c r="B62" s="2"/>
      <c r="C62" s="1">
        <f t="shared" si="9"/>
        <v>7</v>
      </c>
      <c r="D62" s="44">
        <v>0</v>
      </c>
      <c r="E62" s="3">
        <v>0</v>
      </c>
      <c r="F62" s="44">
        <v>7</v>
      </c>
      <c r="G62" s="44">
        <v>0</v>
      </c>
      <c r="H62" s="44">
        <v>24</v>
      </c>
      <c r="I62" s="38">
        <v>28</v>
      </c>
      <c r="J62" s="44">
        <v>0</v>
      </c>
      <c r="K62" s="44">
        <v>28</v>
      </c>
      <c r="L62" s="44">
        <v>5</v>
      </c>
      <c r="M62" s="38">
        <v>0</v>
      </c>
      <c r="N62" s="44">
        <v>0</v>
      </c>
      <c r="O62" s="44">
        <v>0</v>
      </c>
    </row>
    <row r="63" spans="1:15" s="7" customFormat="1" ht="13.5" customHeight="1">
      <c r="A63" s="26" t="s">
        <v>52</v>
      </c>
      <c r="B63" s="2"/>
      <c r="C63" s="1">
        <f t="shared" si="9"/>
        <v>8</v>
      </c>
      <c r="D63" s="44">
        <v>0</v>
      </c>
      <c r="E63" s="3">
        <v>0</v>
      </c>
      <c r="F63" s="44">
        <v>6</v>
      </c>
      <c r="G63" s="44">
        <v>2</v>
      </c>
      <c r="H63" s="44">
        <v>38</v>
      </c>
      <c r="I63" s="38">
        <v>54</v>
      </c>
      <c r="J63" s="44">
        <v>0</v>
      </c>
      <c r="K63" s="44">
        <v>54</v>
      </c>
      <c r="L63" s="44">
        <v>7</v>
      </c>
      <c r="M63" s="38">
        <v>11</v>
      </c>
      <c r="N63" s="44">
        <v>3</v>
      </c>
      <c r="O63" s="44">
        <v>8</v>
      </c>
    </row>
    <row r="64" spans="1:15" s="7" customFormat="1" ht="9.75" customHeight="1">
      <c r="A64" s="26"/>
      <c r="B64" s="2"/>
      <c r="C64" s="1"/>
      <c r="D64" s="44"/>
      <c r="E64" s="3"/>
      <c r="F64" s="44"/>
      <c r="G64" s="44"/>
      <c r="H64" s="44"/>
      <c r="I64" s="38"/>
      <c r="J64" s="44"/>
      <c r="K64" s="44"/>
      <c r="L64" s="44"/>
      <c r="M64" s="38"/>
      <c r="N64" s="44"/>
      <c r="O64" s="44"/>
    </row>
    <row r="65" spans="1:15" s="7" customFormat="1" ht="13.5" customHeight="1">
      <c r="A65" s="26" t="s">
        <v>53</v>
      </c>
      <c r="B65" s="2"/>
      <c r="C65" s="1">
        <f t="shared" si="9"/>
        <v>3</v>
      </c>
      <c r="D65" s="44">
        <v>0</v>
      </c>
      <c r="E65" s="3">
        <v>0</v>
      </c>
      <c r="F65" s="44">
        <v>2</v>
      </c>
      <c r="G65" s="44">
        <v>1</v>
      </c>
      <c r="H65" s="44">
        <v>22</v>
      </c>
      <c r="I65" s="38">
        <v>27</v>
      </c>
      <c r="J65" s="44">
        <v>2</v>
      </c>
      <c r="K65" s="44">
        <v>25</v>
      </c>
      <c r="L65" s="44">
        <v>1</v>
      </c>
      <c r="M65" s="38">
        <v>7</v>
      </c>
      <c r="N65" s="44">
        <v>3</v>
      </c>
      <c r="O65" s="44">
        <v>4</v>
      </c>
    </row>
    <row r="66" spans="1:15" s="7" customFormat="1" ht="13.5" customHeight="1">
      <c r="A66" s="26" t="s">
        <v>54</v>
      </c>
      <c r="B66" s="2"/>
      <c r="C66" s="1">
        <f t="shared" si="9"/>
        <v>3</v>
      </c>
      <c r="D66" s="44">
        <v>0</v>
      </c>
      <c r="E66" s="3">
        <v>0</v>
      </c>
      <c r="F66" s="44">
        <v>3</v>
      </c>
      <c r="G66" s="44">
        <v>0</v>
      </c>
      <c r="H66" s="44">
        <v>15</v>
      </c>
      <c r="I66" s="38">
        <v>23</v>
      </c>
      <c r="J66" s="44">
        <v>2</v>
      </c>
      <c r="K66" s="44">
        <v>21</v>
      </c>
      <c r="L66" s="44">
        <v>6</v>
      </c>
      <c r="M66" s="38">
        <v>2</v>
      </c>
      <c r="N66" s="44">
        <v>0</v>
      </c>
      <c r="O66" s="44">
        <v>2</v>
      </c>
    </row>
    <row r="67" spans="1:15" s="7" customFormat="1" ht="13.5" customHeight="1">
      <c r="A67" s="26" t="s">
        <v>55</v>
      </c>
      <c r="B67" s="2"/>
      <c r="C67" s="1">
        <f t="shared" si="9"/>
        <v>1</v>
      </c>
      <c r="D67" s="44">
        <v>0</v>
      </c>
      <c r="E67" s="3">
        <v>0</v>
      </c>
      <c r="F67" s="44">
        <v>0</v>
      </c>
      <c r="G67" s="44">
        <v>1</v>
      </c>
      <c r="H67" s="44">
        <v>9</v>
      </c>
      <c r="I67" s="38">
        <v>14</v>
      </c>
      <c r="J67" s="44">
        <v>0</v>
      </c>
      <c r="K67" s="44">
        <v>14</v>
      </c>
      <c r="L67" s="44">
        <v>0</v>
      </c>
      <c r="M67" s="38">
        <v>5</v>
      </c>
      <c r="N67" s="44">
        <v>4</v>
      </c>
      <c r="O67" s="44">
        <v>1</v>
      </c>
    </row>
    <row r="68" spans="1:15" s="7" customFormat="1" ht="13.5" customHeight="1">
      <c r="A68" s="26" t="s">
        <v>56</v>
      </c>
      <c r="B68" s="2"/>
      <c r="C68" s="1">
        <f t="shared" si="9"/>
        <v>2</v>
      </c>
      <c r="D68" s="44">
        <v>0</v>
      </c>
      <c r="E68" s="3">
        <v>0</v>
      </c>
      <c r="F68" s="44">
        <v>2</v>
      </c>
      <c r="G68" s="44">
        <v>0</v>
      </c>
      <c r="H68" s="44">
        <v>10</v>
      </c>
      <c r="I68" s="38">
        <v>18</v>
      </c>
      <c r="J68" s="44">
        <v>0</v>
      </c>
      <c r="K68" s="44">
        <v>18</v>
      </c>
      <c r="L68" s="44">
        <v>0</v>
      </c>
      <c r="M68" s="38">
        <v>0</v>
      </c>
      <c r="N68" s="44">
        <v>0</v>
      </c>
      <c r="O68" s="44">
        <v>0</v>
      </c>
    </row>
    <row r="69" spans="1:15" s="7" customFormat="1" ht="13.5" customHeight="1">
      <c r="A69" s="26" t="s">
        <v>57</v>
      </c>
      <c r="B69" s="2"/>
      <c r="C69" s="1">
        <f t="shared" si="9"/>
        <v>2</v>
      </c>
      <c r="D69" s="44">
        <v>0</v>
      </c>
      <c r="E69" s="3">
        <v>0</v>
      </c>
      <c r="F69" s="44">
        <v>0</v>
      </c>
      <c r="G69" s="44">
        <v>2</v>
      </c>
      <c r="H69" s="44">
        <v>24</v>
      </c>
      <c r="I69" s="38">
        <v>42</v>
      </c>
      <c r="J69" s="44">
        <v>2</v>
      </c>
      <c r="K69" s="44">
        <v>40</v>
      </c>
      <c r="L69" s="44">
        <v>5</v>
      </c>
      <c r="M69" s="38">
        <v>7</v>
      </c>
      <c r="N69" s="44">
        <v>3</v>
      </c>
      <c r="O69" s="44">
        <v>4</v>
      </c>
    </row>
    <row r="70" spans="1:15" s="7" customFormat="1" ht="9.75" customHeight="1">
      <c r="A70" s="26"/>
      <c r="B70" s="2"/>
      <c r="C70" s="1"/>
      <c r="D70" s="44"/>
      <c r="E70" s="3"/>
      <c r="F70" s="44"/>
      <c r="G70" s="44"/>
      <c r="H70" s="44"/>
      <c r="I70" s="38"/>
      <c r="J70" s="44"/>
      <c r="K70" s="44"/>
      <c r="L70" s="44"/>
      <c r="M70" s="38"/>
      <c r="N70" s="44"/>
      <c r="O70" s="44"/>
    </row>
    <row r="71" spans="1:15" s="7" customFormat="1" ht="13.5" customHeight="1">
      <c r="A71" s="26" t="s">
        <v>58</v>
      </c>
      <c r="B71" s="2"/>
      <c r="C71" s="1">
        <f t="shared" si="9"/>
        <v>1</v>
      </c>
      <c r="D71" s="44">
        <v>0</v>
      </c>
      <c r="E71" s="3">
        <v>0</v>
      </c>
      <c r="F71" s="44">
        <v>1</v>
      </c>
      <c r="G71" s="44">
        <v>0</v>
      </c>
      <c r="H71" s="44">
        <v>7</v>
      </c>
      <c r="I71" s="38">
        <v>8</v>
      </c>
      <c r="J71" s="44">
        <v>0</v>
      </c>
      <c r="K71" s="44">
        <v>8</v>
      </c>
      <c r="L71" s="44">
        <v>5</v>
      </c>
      <c r="M71" s="38">
        <v>0</v>
      </c>
      <c r="N71" s="44">
        <v>0</v>
      </c>
      <c r="O71" s="44">
        <v>0</v>
      </c>
    </row>
    <row r="72" spans="1:15" s="7" customFormat="1" ht="13.5" customHeight="1">
      <c r="A72" s="26" t="s">
        <v>59</v>
      </c>
      <c r="B72" s="2"/>
      <c r="C72" s="1">
        <f t="shared" si="9"/>
        <v>3</v>
      </c>
      <c r="D72" s="44">
        <v>0</v>
      </c>
      <c r="E72" s="3">
        <v>0</v>
      </c>
      <c r="F72" s="44">
        <v>1</v>
      </c>
      <c r="G72" s="44">
        <v>2</v>
      </c>
      <c r="H72" s="44">
        <v>15</v>
      </c>
      <c r="I72" s="38">
        <v>21</v>
      </c>
      <c r="J72" s="44">
        <v>1</v>
      </c>
      <c r="K72" s="44">
        <v>20</v>
      </c>
      <c r="L72" s="44">
        <v>0</v>
      </c>
      <c r="M72" s="38">
        <v>3</v>
      </c>
      <c r="N72" s="44">
        <v>2</v>
      </c>
      <c r="O72" s="44">
        <v>1</v>
      </c>
    </row>
    <row r="73" spans="1:15" s="7" customFormat="1" ht="13.5" customHeight="1">
      <c r="A73" s="26" t="s">
        <v>60</v>
      </c>
      <c r="B73" s="2"/>
      <c r="C73" s="1">
        <f t="shared" si="9"/>
        <v>2</v>
      </c>
      <c r="D73" s="44">
        <v>0</v>
      </c>
      <c r="E73" s="3">
        <v>0</v>
      </c>
      <c r="F73" s="44">
        <v>1</v>
      </c>
      <c r="G73" s="44">
        <v>1</v>
      </c>
      <c r="H73" s="44">
        <v>12</v>
      </c>
      <c r="I73" s="38">
        <v>18</v>
      </c>
      <c r="J73" s="44">
        <v>1</v>
      </c>
      <c r="K73" s="44">
        <v>17</v>
      </c>
      <c r="L73" s="44">
        <v>1</v>
      </c>
      <c r="M73" s="38">
        <v>1</v>
      </c>
      <c r="N73" s="44">
        <v>1</v>
      </c>
      <c r="O73" s="44">
        <v>0</v>
      </c>
    </row>
    <row r="74" spans="1:15" s="7" customFormat="1" ht="13.5" customHeight="1">
      <c r="A74" s="26" t="s">
        <v>61</v>
      </c>
      <c r="B74" s="2"/>
      <c r="C74" s="1">
        <f t="shared" si="9"/>
        <v>2</v>
      </c>
      <c r="D74" s="44">
        <v>0</v>
      </c>
      <c r="E74" s="3">
        <v>0</v>
      </c>
      <c r="F74" s="44">
        <v>2</v>
      </c>
      <c r="G74" s="44">
        <v>0</v>
      </c>
      <c r="H74" s="44">
        <v>7</v>
      </c>
      <c r="I74" s="38">
        <v>15</v>
      </c>
      <c r="J74" s="44">
        <v>1</v>
      </c>
      <c r="K74" s="44">
        <v>14</v>
      </c>
      <c r="L74" s="44">
        <v>0</v>
      </c>
      <c r="M74" s="38">
        <v>0</v>
      </c>
      <c r="N74" s="44">
        <v>0</v>
      </c>
      <c r="O74" s="44">
        <v>0</v>
      </c>
    </row>
    <row r="75" spans="1:15" s="7" customFormat="1" ht="13.5" customHeight="1">
      <c r="A75" s="36" t="s">
        <v>62</v>
      </c>
      <c r="B75" s="4"/>
      <c r="C75" s="5">
        <f t="shared" si="9"/>
        <v>1</v>
      </c>
      <c r="D75" s="46">
        <v>0</v>
      </c>
      <c r="E75" s="4">
        <v>0</v>
      </c>
      <c r="F75" s="46">
        <v>1</v>
      </c>
      <c r="G75" s="46">
        <v>0</v>
      </c>
      <c r="H75" s="46">
        <v>3</v>
      </c>
      <c r="I75" s="5">
        <v>7</v>
      </c>
      <c r="J75" s="46">
        <v>0</v>
      </c>
      <c r="K75" s="46">
        <v>7</v>
      </c>
      <c r="L75" s="46">
        <v>0</v>
      </c>
      <c r="M75" s="5">
        <v>0</v>
      </c>
      <c r="N75" s="46">
        <v>0</v>
      </c>
      <c r="O75" s="46">
        <v>0</v>
      </c>
    </row>
    <row r="76" spans="1:2" ht="18" customHeight="1">
      <c r="A76" s="30" t="s">
        <v>63</v>
      </c>
      <c r="B76" s="31"/>
    </row>
  </sheetData>
  <mergeCells count="8">
    <mergeCell ref="L6:L7"/>
    <mergeCell ref="M6:M7"/>
    <mergeCell ref="N6:N7"/>
    <mergeCell ref="O6:O7"/>
    <mergeCell ref="B6:C7"/>
    <mergeCell ref="D6:D7"/>
    <mergeCell ref="E6:F7"/>
    <mergeCell ref="G6:G7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2008-02-27T08:10:09Z</cp:lastPrinted>
  <dcterms:created xsi:type="dcterms:W3CDTF">2002-03-27T15:00:00Z</dcterms:created>
  <dcterms:modified xsi:type="dcterms:W3CDTF">2008-03-28T04:54:00Z</dcterms:modified>
  <cp:category/>
  <cp:version/>
  <cp:contentType/>
  <cp:contentStatus/>
</cp:coreProperties>
</file>