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345" windowHeight="4590" activeTab="0"/>
  </bookViews>
  <sheets>
    <sheet name="n-15-09-1" sheetId="1" r:id="rId1"/>
    <sheet name="n-15-09-2" sheetId="2" r:id="rId2"/>
    <sheet name="n-15-09-3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</definedNames>
  <calcPr fullCalcOnLoad="1"/>
</workbook>
</file>

<file path=xl/sharedStrings.xml><?xml version="1.0" encoding="utf-8"?>
<sst xmlns="http://schemas.openxmlformats.org/spreadsheetml/2006/main" count="240" uniqueCount="113">
  <si>
    <t xml:space="preserve"> </t>
  </si>
  <si>
    <t>歳</t>
  </si>
  <si>
    <t>入</t>
  </si>
  <si>
    <t>総額</t>
  </si>
  <si>
    <t>地方譲与税</t>
  </si>
  <si>
    <t>地方交付税</t>
  </si>
  <si>
    <t>利子割交付金</t>
  </si>
  <si>
    <t>国庫支出金</t>
  </si>
  <si>
    <t>府支出金</t>
  </si>
  <si>
    <t>千円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</si>
  <si>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</si>
  <si>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</si>
  <si>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</si>
  <si>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</si>
  <si>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</si>
  <si>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</si>
  <si>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</si>
  <si>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</si>
  <si>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</si>
  <si>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</si>
  <si>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</si>
  <si>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</si>
  <si>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</si>
  <si>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</si>
  <si>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</si>
  <si>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</si>
  <si>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</si>
  <si>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</si>
  <si>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</si>
  <si>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</si>
  <si>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</si>
  <si>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</si>
  <si>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</si>
  <si>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</si>
  <si>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</si>
  <si>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</si>
  <si>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</si>
  <si>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</si>
  <si>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</si>
  <si>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</si>
  <si>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</si>
  <si>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</si>
  <si>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</si>
  <si>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</si>
  <si>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</si>
  <si>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</si>
  <si>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</si>
  <si>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</si>
  <si>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</si>
  <si>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</si>
  <si>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</si>
  <si>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</si>
  <si>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</si>
  <si>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</si>
  <si>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</si>
  <si>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</si>
  <si>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</si>
  <si>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</si>
  <si>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</si>
  <si>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</si>
  <si>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</si>
  <si>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出</t>
  </si>
  <si>
    <t>財産収入</t>
  </si>
  <si>
    <t>寄附金</t>
  </si>
  <si>
    <t>国有提供施設等</t>
  </si>
  <si>
    <t>繰入金</t>
  </si>
  <si>
    <t>繰越金</t>
  </si>
  <si>
    <t>諸収入</t>
  </si>
  <si>
    <t>地方債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</si>
  <si>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</si>
  <si>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</si>
  <si>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</si>
  <si>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</si>
  <si>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</si>
  <si>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</si>
  <si>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</si>
  <si>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</si>
  <si>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</si>
  <si>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</si>
  <si>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</si>
  <si>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</si>
  <si>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</si>
  <si>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 xml:space="preserve">市   町   村   別   普   通 </t>
  </si>
  <si>
    <t xml:space="preserve"> 会   計   決   算   額</t>
  </si>
  <si>
    <t>市 町 村</t>
  </si>
  <si>
    <r>
      <t xml:space="preserve">総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額</t>
    </r>
  </si>
  <si>
    <r>
      <t xml:space="preserve">地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方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税</t>
    </r>
  </si>
  <si>
    <r>
      <t xml:space="preserve">自動車取得税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交   付   金</t>
    </r>
  </si>
  <si>
    <r>
      <t xml:space="preserve">交通安全対策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特</t>
    </r>
    <r>
      <rPr>
        <sz val="11"/>
        <rFont val="ＭＳ 明朝"/>
        <family val="1"/>
      </rPr>
      <t>別</t>
    </r>
    <r>
      <rPr>
        <sz val="11"/>
        <rFont val="ＭＳ 明朝"/>
        <family val="1"/>
      </rPr>
      <t>交</t>
    </r>
    <r>
      <rPr>
        <sz val="11"/>
        <rFont val="ＭＳ 明朝"/>
        <family val="1"/>
      </rPr>
      <t>付</t>
    </r>
    <r>
      <rPr>
        <sz val="11"/>
        <rFont val="ＭＳ 明朝"/>
        <family val="1"/>
      </rPr>
      <t>金</t>
    </r>
  </si>
  <si>
    <r>
      <t>分担金及び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負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担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金</t>
    </r>
  </si>
  <si>
    <r>
      <t xml:space="preserve">使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用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料</t>
    </r>
  </si>
  <si>
    <r>
      <t xml:space="preserve">手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料</t>
    </r>
  </si>
  <si>
    <t>地方特例交付金</t>
  </si>
  <si>
    <r>
      <t>ゴルフ場</t>
    </r>
    <r>
      <rPr>
        <sz val="11"/>
        <rFont val="ＭＳ 明朝"/>
        <family val="1"/>
      </rPr>
      <t>利</t>
    </r>
    <r>
      <rPr>
        <sz val="11"/>
        <rFont val="ＭＳ 明朝"/>
        <family val="1"/>
      </rPr>
      <t>用</t>
    </r>
    <r>
      <rPr>
        <sz val="11"/>
        <rFont val="ＭＳ 明朝"/>
        <family val="1"/>
      </rPr>
      <t>税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交 付 金</t>
    </r>
  </si>
  <si>
    <r>
      <t xml:space="preserve">軽油引取税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交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付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金</t>
    </r>
  </si>
  <si>
    <r>
      <t xml:space="preserve">特別地方消費税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交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付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金</t>
    </r>
  </si>
  <si>
    <t xml:space="preserve">市   町   村   別   普   通 </t>
  </si>
  <si>
    <t xml:space="preserve"> 会   計   決   算   額   (続)</t>
  </si>
  <si>
    <t>市 町 村</t>
  </si>
  <si>
    <t>前年度繰上
充  用  金</t>
  </si>
  <si>
    <t xml:space="preserve"> 市 町 村 別 普 通 会 計 決 算 額 （続）</t>
  </si>
  <si>
    <t>市 町 村</t>
  </si>
  <si>
    <r>
      <t xml:space="preserve">地方消費税 </t>
    </r>
    <r>
      <rPr>
        <sz val="11"/>
        <rFont val="ＭＳ 明朝"/>
        <family val="1"/>
      </rPr>
      <t xml:space="preserve">     交  付  金</t>
    </r>
  </si>
  <si>
    <t>-</t>
  </si>
  <si>
    <r>
      <t>平 成</t>
    </r>
    <r>
      <rPr>
        <sz val="11"/>
        <rFont val="ＭＳ 明朝"/>
        <family val="1"/>
      </rPr>
      <t xml:space="preserve"> １４ </t>
    </r>
    <r>
      <rPr>
        <sz val="11"/>
        <rFont val="ＭＳ 明朝"/>
        <family val="1"/>
      </rPr>
      <t>年 度</t>
    </r>
  </si>
  <si>
    <r>
      <t>平 成</t>
    </r>
    <r>
      <rPr>
        <sz val="11"/>
        <rFont val="ＭＳ 明朝"/>
        <family val="1"/>
      </rPr>
      <t xml:space="preserve"> １４ </t>
    </r>
    <r>
      <rPr>
        <sz val="11"/>
        <rFont val="ＭＳ 明朝"/>
        <family val="1"/>
      </rPr>
      <t>年 度</t>
    </r>
  </si>
  <si>
    <t>１５</t>
  </si>
  <si>
    <t>１６</t>
  </si>
  <si>
    <t>１７</t>
  </si>
  <si>
    <t>平 成 １８ 年 度</t>
  </si>
  <si>
    <t>-</t>
  </si>
  <si>
    <t xml:space="preserve">  資  料    大阪府総務部市町村課「自治大阪」</t>
  </si>
  <si>
    <t xml:space="preserve">          第 ９ 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</si>
</sst>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;&quot;△&quot;#,##0;&quot;－&quot;"/>
    <numFmt numFmtId="178" formatCode="###\ ###\ ##0;&quot;△&quot;###\ ###\ ##0;&quot;－&quot;"/>
    <numFmt numFmtId="179" formatCode="###\ ####\ ##0;&quot;△&quot;###\ ###\ ##0;&quot;－&quot;"/>
    <numFmt numFmtId="180" formatCode="##\ ###\ ###\ ##0;&quot;△&quot;##\ ###\ ###\ ##0;&quot;－&quot;"/>
    <numFmt numFmtId="181" formatCode="#\ ###\ ###\ ##0;&quot;△&quot;#\ ###\ ###\ ##0;&quot;－&quot;"/>
    <numFmt numFmtId="182" formatCode="###\ ###\ ###\ ##0;;&quot;-&quot;"/>
    <numFmt numFmtId="183" formatCode="#\ ###\ ###\ ##0;&quot;△&quot;#\ ###\ ###\ ##0;"/>
    <numFmt numFmtId="184" formatCode="###\ ###\ ###\ ##0;;"/>
    <numFmt numFmtId="185" formatCode="###\ ###\ ##0;&quot;△&quot;###\ ###\ ##0;"/>
    <numFmt numFmtId="186" formatCode="#\ ###\ ###\ ##0;&quot;△&quot;#\ ###\ ###\ ##0;&quot;-&quot;"/>
    <numFmt numFmtId="187" formatCode="###\ ###\ ##0;&quot;△&quot;###\ ###\ ##0;&quot;-&quot;"/>
  </numFmts>
  <fonts count="12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1"/>
      <name val="Terminal"/>
      <family val="0"/>
    </font>
    <font>
      <sz val="7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 quotePrefix="1">
      <alignment horizontal="left"/>
      <protection/>
    </xf>
    <xf numFmtId="0" fontId="0" fillId="0" borderId="3" xfId="0" applyFont="1" applyBorder="1" applyAlignment="1">
      <alignment horizontal="right"/>
    </xf>
    <xf numFmtId="0" fontId="0" fillId="0" borderId="0" xfId="0" applyFont="1" applyAlignment="1" applyProtection="1" quotePrefix="1">
      <alignment horizontal="distributed"/>
      <protection/>
    </xf>
    <xf numFmtId="0" fontId="0" fillId="0" borderId="0" xfId="0" applyFont="1" applyAlignment="1" applyProtection="1" quotePrefix="1">
      <alignment horizontal="center"/>
      <protection/>
    </xf>
    <xf numFmtId="0" fontId="6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2" xfId="0" applyFont="1" applyBorder="1" applyAlignment="1" applyProtection="1">
      <alignment horizontal="distributed"/>
      <protection/>
    </xf>
    <xf numFmtId="0" fontId="7" fillId="0" borderId="0" xfId="0" applyFont="1" applyAlignment="1" applyProtection="1">
      <alignment horizontal="left"/>
      <protection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 quotePrefix="1">
      <alignment horizontal="center"/>
      <protection/>
    </xf>
    <xf numFmtId="0" fontId="6" fillId="0" borderId="4" xfId="0" applyFont="1" applyBorder="1" applyAlignment="1" applyProtection="1">
      <alignment horizontal="distributed"/>
      <protection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 quotePrefix="1">
      <alignment horizontal="distributed"/>
      <protection/>
    </xf>
    <xf numFmtId="0" fontId="0" fillId="0" borderId="5" xfId="0" applyFont="1" applyBorder="1" applyAlignment="1" applyProtection="1">
      <alignment horizontal="distributed"/>
      <protection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6" xfId="0" applyFont="1" applyBorder="1" applyAlignment="1">
      <alignment/>
    </xf>
    <xf numFmtId="176" fontId="0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8" fontId="0" fillId="0" borderId="0" xfId="0" applyNumberFormat="1" applyFont="1" applyAlignment="1" applyProtection="1" quotePrefix="1">
      <alignment horizontal="left"/>
      <protection/>
    </xf>
    <xf numFmtId="38" fontId="0" fillId="0" borderId="0" xfId="17" applyFont="1" applyAlignment="1">
      <alignment/>
    </xf>
    <xf numFmtId="181" fontId="0" fillId="0" borderId="3" xfId="0" applyNumberFormat="1" applyFont="1" applyBorder="1" applyAlignment="1" applyProtection="1">
      <alignment/>
      <protection/>
    </xf>
    <xf numFmtId="181" fontId="0" fillId="0" borderId="0" xfId="0" applyNumberFormat="1" applyFont="1" applyAlignment="1" applyProtection="1">
      <alignment/>
      <protection/>
    </xf>
    <xf numFmtId="181" fontId="0" fillId="0" borderId="0" xfId="0" applyNumberFormat="1" applyFont="1" applyBorder="1" applyAlignment="1" applyProtection="1">
      <alignment/>
      <protection/>
    </xf>
    <xf numFmtId="178" fontId="0" fillId="0" borderId="2" xfId="0" applyNumberFormat="1" applyFont="1" applyBorder="1" applyAlignment="1" applyProtection="1">
      <alignment/>
      <protection/>
    </xf>
    <xf numFmtId="178" fontId="0" fillId="0" borderId="2" xfId="0" applyNumberFormat="1" applyFont="1" applyBorder="1" applyAlignment="1">
      <alignment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37" fontId="0" fillId="0" borderId="7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distributed" vertical="center" wrapText="1"/>
      <protection/>
    </xf>
    <xf numFmtId="0" fontId="0" fillId="0" borderId="9" xfId="0" applyFont="1" applyBorder="1" applyAlignment="1" applyProtection="1">
      <alignment horizontal="distributed" vertical="center" wrapText="1"/>
      <protection/>
    </xf>
    <xf numFmtId="181" fontId="0" fillId="0" borderId="3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distributed"/>
      <protection/>
    </xf>
    <xf numFmtId="0" fontId="6" fillId="0" borderId="4" xfId="0" applyFont="1" applyFill="1" applyBorder="1" applyAlignment="1" applyProtection="1">
      <alignment horizontal="distributed"/>
      <protection/>
    </xf>
    <xf numFmtId="181" fontId="0" fillId="0" borderId="0" xfId="0" applyNumberFormat="1" applyFont="1" applyAlignment="1">
      <alignment/>
    </xf>
    <xf numFmtId="178" fontId="0" fillId="0" borderId="0" xfId="0" applyNumberFormat="1" applyFont="1" applyFill="1" applyAlignment="1" applyProtection="1">
      <alignment/>
      <protection/>
    </xf>
    <xf numFmtId="176" fontId="0" fillId="0" borderId="3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 applyProtection="1" quotePrefix="1">
      <alignment horizontal="left"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 applyProtection="1">
      <alignment horizontal="left" vertical="center"/>
      <protection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 applyProtection="1" quotePrefix="1">
      <alignment horizontal="left" vertical="center"/>
      <protection/>
    </xf>
    <xf numFmtId="0" fontId="0" fillId="0" borderId="2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2" xfId="0" applyFont="1" applyFill="1" applyBorder="1" applyAlignment="1" quotePrefix="1">
      <alignment horizontal="left" vertical="center"/>
    </xf>
    <xf numFmtId="37" fontId="0" fillId="0" borderId="7" xfId="0" applyNumberFormat="1" applyFont="1" applyFill="1" applyBorder="1" applyAlignment="1" applyProtection="1">
      <alignment horizontal="distributed" vertical="center"/>
      <protection/>
    </xf>
    <xf numFmtId="0" fontId="0" fillId="0" borderId="7" xfId="0" applyFont="1" applyFill="1" applyBorder="1" applyAlignment="1" applyProtection="1" quotePrefix="1">
      <alignment horizontal="distributed" vertical="center"/>
      <protection/>
    </xf>
    <xf numFmtId="0" fontId="0" fillId="0" borderId="7" xfId="0" applyFont="1" applyFill="1" applyBorder="1" applyAlignment="1" applyProtection="1">
      <alignment horizontal="distributed" vertical="center"/>
      <protection/>
    </xf>
    <xf numFmtId="0" fontId="0" fillId="0" borderId="9" xfId="0" applyFont="1" applyFill="1" applyBorder="1" applyAlignment="1" applyProtection="1">
      <alignment horizontal="distributed" vertical="center"/>
      <protection/>
    </xf>
    <xf numFmtId="37" fontId="0" fillId="0" borderId="8" xfId="0" applyNumberFormat="1" applyFont="1" applyFill="1" applyBorder="1" applyAlignment="1" applyProtection="1">
      <alignment horizontal="distributed" vertical="center"/>
      <protection/>
    </xf>
    <xf numFmtId="0" fontId="0" fillId="0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 quotePrefix="1">
      <alignment horizontal="distributed"/>
      <protection/>
    </xf>
    <xf numFmtId="0" fontId="0" fillId="0" borderId="0" xfId="0" applyFont="1" applyFill="1" applyAlignment="1" applyProtection="1" quotePrefix="1">
      <alignment horizontal="center"/>
      <protection/>
    </xf>
    <xf numFmtId="176" fontId="0" fillId="0" borderId="0" xfId="0" applyNumberFormat="1" applyFont="1" applyFill="1" applyBorder="1" applyAlignment="1">
      <alignment/>
    </xf>
    <xf numFmtId="0" fontId="6" fillId="0" borderId="0" xfId="0" applyFont="1" applyFill="1" applyAlignment="1" applyProtection="1" quotePrefix="1">
      <alignment horizontal="distributed"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>
      <alignment horizontal="distributed"/>
      <protection/>
    </xf>
    <xf numFmtId="0" fontId="0" fillId="0" borderId="5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>
      <alignment/>
    </xf>
    <xf numFmtId="176" fontId="0" fillId="0" borderId="2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37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 quotePrefix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8" fontId="0" fillId="0" borderId="3" xfId="0" applyNumberFormat="1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 horizontal="distributed"/>
      <protection/>
    </xf>
    <xf numFmtId="0" fontId="0" fillId="0" borderId="4" xfId="0" applyFont="1" applyFill="1" applyBorder="1" applyAlignment="1" applyProtection="1" quotePrefix="1">
      <alignment horizontal="distributed"/>
      <protection/>
    </xf>
    <xf numFmtId="183" fontId="6" fillId="0" borderId="3" xfId="0" applyNumberFormat="1" applyFont="1" applyFill="1" applyBorder="1" applyAlignment="1" applyProtection="1">
      <alignment/>
      <protection/>
    </xf>
    <xf numFmtId="183" fontId="6" fillId="0" borderId="0" xfId="0" applyNumberFormat="1" applyFont="1" applyFill="1" applyBorder="1" applyAlignment="1" applyProtection="1">
      <alignment/>
      <protection/>
    </xf>
    <xf numFmtId="184" fontId="6" fillId="0" borderId="3" xfId="0" applyNumberFormat="1" applyFont="1" applyFill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/>
      <protection/>
    </xf>
    <xf numFmtId="185" fontId="6" fillId="0" borderId="3" xfId="0" applyNumberFormat="1" applyFont="1" applyFill="1" applyBorder="1" applyAlignment="1" applyProtection="1">
      <alignment/>
      <protection/>
    </xf>
    <xf numFmtId="185" fontId="6" fillId="0" borderId="0" xfId="0" applyNumberFormat="1" applyFont="1" applyFill="1" applyBorder="1" applyAlignment="1" applyProtection="1">
      <alignment/>
      <protection/>
    </xf>
    <xf numFmtId="185" fontId="6" fillId="0" borderId="0" xfId="0" applyNumberFormat="1" applyFont="1" applyFill="1" applyBorder="1" applyAlignment="1" applyProtection="1">
      <alignment horizontal="right"/>
      <protection/>
    </xf>
    <xf numFmtId="186" fontId="0" fillId="0" borderId="0" xfId="0" applyNumberFormat="1" applyFont="1" applyFill="1" applyBorder="1" applyAlignment="1" applyProtection="1">
      <alignment/>
      <protection/>
    </xf>
    <xf numFmtId="187" fontId="0" fillId="0" borderId="0" xfId="0" applyNumberFormat="1" applyFont="1" applyFill="1" applyBorder="1" applyAlignment="1" applyProtection="1">
      <alignment/>
      <protection/>
    </xf>
    <xf numFmtId="187" fontId="6" fillId="0" borderId="0" xfId="0" applyNumberFormat="1" applyFont="1" applyFill="1" applyBorder="1" applyAlignment="1" applyProtection="1">
      <alignment/>
      <protection/>
    </xf>
    <xf numFmtId="186" fontId="6" fillId="0" borderId="0" xfId="0" applyNumberFormat="1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 horizontal="distributed"/>
      <protection/>
    </xf>
    <xf numFmtId="178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181" fontId="0" fillId="0" borderId="0" xfId="0" applyNumberFormat="1" applyFont="1" applyBorder="1" applyAlignment="1" applyProtection="1">
      <alignment/>
      <protection/>
    </xf>
    <xf numFmtId="181" fontId="0" fillId="0" borderId="0" xfId="0" applyNumberFormat="1" applyFont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178" fontId="0" fillId="0" borderId="2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7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8.59765625" style="14" customWidth="1"/>
    <col min="2" max="2" width="0.40625" style="14" customWidth="1"/>
    <col min="3" max="4" width="15.09765625" style="14" customWidth="1"/>
    <col min="5" max="5" width="13.59765625" style="14" customWidth="1"/>
    <col min="6" max="6" width="14.19921875" style="14" customWidth="1"/>
    <col min="7" max="7" width="13.8984375" style="14" customWidth="1"/>
    <col min="8" max="9" width="13.59765625" style="14" customWidth="1"/>
    <col min="10" max="10" width="13.19921875" style="14" customWidth="1"/>
    <col min="11" max="11" width="0.59375" style="109" customWidth="1"/>
    <col min="12" max="20" width="14.5" style="14" customWidth="1"/>
    <col min="21" max="21" width="15.59765625" style="14" bestFit="1" customWidth="1"/>
    <col min="22" max="16384" width="10.59765625" style="14" customWidth="1"/>
  </cols>
  <sheetData>
    <row r="1" spans="1:14" ht="21.75" customHeight="1">
      <c r="A1" s="16" t="s">
        <v>112</v>
      </c>
      <c r="B1" s="16"/>
      <c r="C1" s="32"/>
      <c r="D1" s="1" t="s">
        <v>0</v>
      </c>
      <c r="H1" s="24"/>
      <c r="I1" s="24"/>
      <c r="J1" s="19" t="s">
        <v>82</v>
      </c>
      <c r="K1" s="19"/>
      <c r="L1" s="11" t="s">
        <v>83</v>
      </c>
      <c r="N1" s="24"/>
    </row>
    <row r="2" spans="1:12" ht="24" customHeight="1">
      <c r="A2" s="1"/>
      <c r="B2" s="1"/>
      <c r="C2" s="31"/>
      <c r="D2" s="1"/>
      <c r="L2" s="2"/>
    </row>
    <row r="3" spans="1:20" ht="1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110"/>
      <c r="L3" s="25"/>
      <c r="M3" s="25"/>
      <c r="N3" s="25"/>
      <c r="O3" s="25"/>
      <c r="P3" s="25"/>
      <c r="Q3" s="25"/>
      <c r="R3" s="25"/>
      <c r="S3" s="25"/>
      <c r="T3" s="25"/>
    </row>
    <row r="4" spans="1:20" ht="22.5" customHeight="1">
      <c r="A4" s="120" t="s">
        <v>84</v>
      </c>
      <c r="B4" s="22"/>
      <c r="C4" s="3" t="s">
        <v>0</v>
      </c>
      <c r="D4" s="28"/>
      <c r="E4" s="4"/>
      <c r="F4" s="4"/>
      <c r="G4" s="12" t="s">
        <v>1</v>
      </c>
      <c r="H4" s="28"/>
      <c r="I4" s="28"/>
      <c r="J4" s="28"/>
      <c r="K4" s="110"/>
      <c r="L4" s="28"/>
      <c r="M4" s="28"/>
      <c r="N4" s="28"/>
      <c r="O4" s="28"/>
      <c r="P4" s="28"/>
      <c r="Q4" s="13" t="s">
        <v>2</v>
      </c>
      <c r="R4" s="28"/>
      <c r="S4" s="28"/>
      <c r="T4" s="28"/>
    </row>
    <row r="5" spans="1:20" ht="38.25" customHeight="1">
      <c r="A5" s="121"/>
      <c r="B5" s="23"/>
      <c r="C5" s="38" t="s">
        <v>85</v>
      </c>
      <c r="D5" s="38" t="s">
        <v>86</v>
      </c>
      <c r="E5" s="38" t="s">
        <v>4</v>
      </c>
      <c r="F5" s="38" t="s">
        <v>92</v>
      </c>
      <c r="G5" s="38" t="s">
        <v>5</v>
      </c>
      <c r="H5" s="38" t="s">
        <v>6</v>
      </c>
      <c r="I5" s="39" t="s">
        <v>102</v>
      </c>
      <c r="J5" s="43" t="s">
        <v>87</v>
      </c>
      <c r="K5" s="111"/>
      <c r="L5" s="44" t="s">
        <v>95</v>
      </c>
      <c r="M5" s="43" t="s">
        <v>93</v>
      </c>
      <c r="N5" s="43" t="s">
        <v>94</v>
      </c>
      <c r="O5" s="43" t="s">
        <v>88</v>
      </c>
      <c r="P5" s="39" t="s">
        <v>89</v>
      </c>
      <c r="Q5" s="40" t="s">
        <v>90</v>
      </c>
      <c r="R5" s="40" t="s">
        <v>91</v>
      </c>
      <c r="S5" s="40" t="s">
        <v>7</v>
      </c>
      <c r="T5" s="42" t="s">
        <v>8</v>
      </c>
    </row>
    <row r="6" spans="3:14" ht="14.25" customHeight="1">
      <c r="C6" s="5" t="s">
        <v>9</v>
      </c>
      <c r="N6" s="15"/>
    </row>
    <row r="7" spans="1:20" ht="15" customHeight="1">
      <c r="A7" s="6" t="s">
        <v>105</v>
      </c>
      <c r="B7" s="7"/>
      <c r="C7" s="33">
        <v>3762548068</v>
      </c>
      <c r="D7" s="35">
        <v>1556684767</v>
      </c>
      <c r="E7" s="35">
        <v>24164349</v>
      </c>
      <c r="F7" s="35">
        <v>51137839</v>
      </c>
      <c r="G7" s="35">
        <v>287878748</v>
      </c>
      <c r="H7" s="35">
        <v>17741940</v>
      </c>
      <c r="I7" s="35">
        <v>82551793</v>
      </c>
      <c r="J7" s="35">
        <v>18128722</v>
      </c>
      <c r="K7" s="112"/>
      <c r="L7" s="35">
        <v>21873</v>
      </c>
      <c r="M7" s="35">
        <v>1387234</v>
      </c>
      <c r="N7" s="35">
        <v>12886490</v>
      </c>
      <c r="O7" s="35">
        <v>2226525</v>
      </c>
      <c r="P7" s="35">
        <v>26423738</v>
      </c>
      <c r="Q7" s="35">
        <v>91791317</v>
      </c>
      <c r="R7" s="35">
        <v>20907448</v>
      </c>
      <c r="S7" s="35">
        <v>472801510</v>
      </c>
      <c r="T7" s="35">
        <v>101590013</v>
      </c>
    </row>
    <row r="8" spans="1:20" ht="15" customHeight="1">
      <c r="A8" s="7" t="s">
        <v>106</v>
      </c>
      <c r="B8" s="7"/>
      <c r="C8" s="33">
        <v>3657729079</v>
      </c>
      <c r="D8" s="35">
        <v>1488361010</v>
      </c>
      <c r="E8" s="35">
        <v>24434391</v>
      </c>
      <c r="F8" s="35">
        <v>50049379</v>
      </c>
      <c r="G8" s="35">
        <v>278856551</v>
      </c>
      <c r="H8" s="35">
        <v>13173288</v>
      </c>
      <c r="I8" s="35">
        <v>91613859</v>
      </c>
      <c r="J8" s="35">
        <v>18968995</v>
      </c>
      <c r="K8" s="112"/>
      <c r="L8" s="35">
        <v>11273</v>
      </c>
      <c r="M8" s="35">
        <v>1259038</v>
      </c>
      <c r="N8" s="35">
        <v>11742676</v>
      </c>
      <c r="O8" s="35">
        <v>2401027</v>
      </c>
      <c r="P8" s="35">
        <v>25524761</v>
      </c>
      <c r="Q8" s="35">
        <v>94089047</v>
      </c>
      <c r="R8" s="35">
        <v>21417327</v>
      </c>
      <c r="S8" s="35">
        <v>512302567</v>
      </c>
      <c r="T8" s="35">
        <v>104722738</v>
      </c>
    </row>
    <row r="9" spans="1:20" ht="15" customHeight="1">
      <c r="A9" s="7" t="s">
        <v>107</v>
      </c>
      <c r="B9" s="7"/>
      <c r="C9" s="33">
        <v>3595916821</v>
      </c>
      <c r="D9" s="35">
        <v>1480966686</v>
      </c>
      <c r="E9" s="35">
        <v>40888553</v>
      </c>
      <c r="F9" s="35">
        <v>47924146</v>
      </c>
      <c r="G9" s="35">
        <v>269447316</v>
      </c>
      <c r="H9" s="35">
        <v>11159034</v>
      </c>
      <c r="I9" s="35">
        <v>100989981</v>
      </c>
      <c r="J9" s="35">
        <v>21088011</v>
      </c>
      <c r="K9" s="112"/>
      <c r="L9" s="35">
        <v>8097</v>
      </c>
      <c r="M9" s="35">
        <v>1209955</v>
      </c>
      <c r="N9" s="35">
        <v>11626566</v>
      </c>
      <c r="O9" s="35">
        <v>2345460</v>
      </c>
      <c r="P9" s="35">
        <v>25988607</v>
      </c>
      <c r="Q9" s="35">
        <v>93166591</v>
      </c>
      <c r="R9" s="35">
        <v>21344018</v>
      </c>
      <c r="S9" s="35">
        <v>531798918</v>
      </c>
      <c r="T9" s="35">
        <v>98597322</v>
      </c>
    </row>
    <row r="10" spans="1:20" ht="15" customHeight="1">
      <c r="A10" s="7" t="s">
        <v>108</v>
      </c>
      <c r="B10" s="7"/>
      <c r="C10" s="33">
        <v>3548593461</v>
      </c>
      <c r="D10" s="35">
        <v>1500689909</v>
      </c>
      <c r="E10" s="35">
        <v>56314790</v>
      </c>
      <c r="F10" s="35">
        <v>49663309</v>
      </c>
      <c r="G10" s="35">
        <v>254294730</v>
      </c>
      <c r="H10" s="35">
        <v>8916476</v>
      </c>
      <c r="I10" s="35">
        <v>93064469</v>
      </c>
      <c r="J10" s="35">
        <v>22599731</v>
      </c>
      <c r="K10" s="112">
        <v>0</v>
      </c>
      <c r="L10" s="35">
        <v>9755</v>
      </c>
      <c r="M10" s="35">
        <v>1237319</v>
      </c>
      <c r="N10" s="35">
        <v>11738441</v>
      </c>
      <c r="O10" s="35">
        <v>2358626</v>
      </c>
      <c r="P10" s="35">
        <v>27541365</v>
      </c>
      <c r="Q10" s="35">
        <v>92777528</v>
      </c>
      <c r="R10" s="35">
        <v>21175402</v>
      </c>
      <c r="S10" s="35">
        <v>527492776</v>
      </c>
      <c r="T10" s="35">
        <v>112257058</v>
      </c>
    </row>
    <row r="11" spans="1:20" ht="12" customHeight="1">
      <c r="A11" s="7"/>
      <c r="B11" s="7"/>
      <c r="C11" s="33"/>
      <c r="D11" s="34"/>
      <c r="E11" s="34"/>
      <c r="F11" s="34"/>
      <c r="G11" s="34"/>
      <c r="H11" s="34"/>
      <c r="I11" s="34"/>
      <c r="J11" s="34"/>
      <c r="K11" s="113"/>
      <c r="L11" s="34"/>
      <c r="M11" s="34"/>
      <c r="N11" s="34"/>
      <c r="O11" s="34"/>
      <c r="P11" s="34"/>
      <c r="Q11" s="34"/>
      <c r="R11" s="34"/>
      <c r="S11" s="34"/>
      <c r="T11" s="34"/>
    </row>
    <row r="12" spans="1:20" s="27" customFormat="1" ht="18" customHeight="1">
      <c r="A12" s="20" t="s">
        <v>109</v>
      </c>
      <c r="B12" s="17"/>
      <c r="C12" s="96">
        <f>SUM(C14:C21)</f>
        <v>3501234650</v>
      </c>
      <c r="D12" s="97">
        <f aca="true" t="shared" si="0" ref="D12:T12">SUM(D14:D21)</f>
        <v>1535368884</v>
      </c>
      <c r="E12" s="97">
        <f t="shared" si="0"/>
        <v>79350980</v>
      </c>
      <c r="F12" s="97">
        <f t="shared" si="0"/>
        <v>43255594</v>
      </c>
      <c r="G12" s="97">
        <f t="shared" si="0"/>
        <v>229676193</v>
      </c>
      <c r="H12" s="97">
        <f t="shared" si="0"/>
        <v>6775037</v>
      </c>
      <c r="I12" s="97">
        <f t="shared" si="0"/>
        <v>95971793</v>
      </c>
      <c r="J12" s="97">
        <f t="shared" si="0"/>
        <v>23173030</v>
      </c>
      <c r="K12" s="114">
        <f t="shared" si="0"/>
        <v>0</v>
      </c>
      <c r="L12" s="97">
        <f t="shared" si="0"/>
        <v>8379</v>
      </c>
      <c r="M12" s="97">
        <f t="shared" si="0"/>
        <v>1230879</v>
      </c>
      <c r="N12" s="97">
        <f t="shared" si="0"/>
        <v>18506576</v>
      </c>
      <c r="O12" s="97">
        <f t="shared" si="0"/>
        <v>2693527</v>
      </c>
      <c r="P12" s="97">
        <f t="shared" si="0"/>
        <v>28085881</v>
      </c>
      <c r="Q12" s="97">
        <f t="shared" si="0"/>
        <v>87479110</v>
      </c>
      <c r="R12" s="97">
        <f t="shared" si="0"/>
        <v>21629662</v>
      </c>
      <c r="S12" s="97">
        <f t="shared" si="0"/>
        <v>495118599</v>
      </c>
      <c r="T12" s="97">
        <f t="shared" si="0"/>
        <v>116415712</v>
      </c>
    </row>
    <row r="13" spans="1:20" ht="12.75" customHeight="1">
      <c r="A13" s="7"/>
      <c r="B13" s="7"/>
      <c r="C13" s="45"/>
      <c r="D13" s="46"/>
      <c r="E13" s="46"/>
      <c r="F13" s="46"/>
      <c r="G13" s="46"/>
      <c r="H13" s="46"/>
      <c r="I13" s="46"/>
      <c r="J13" s="46"/>
      <c r="K13" s="115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27" customFormat="1" ht="15" customHeight="1">
      <c r="A14" s="8" t="s">
        <v>10</v>
      </c>
      <c r="B14" s="18"/>
      <c r="C14" s="96">
        <f>C23</f>
        <v>1590506216</v>
      </c>
      <c r="D14" s="97">
        <f aca="true" t="shared" si="1" ref="D14:T14">D23</f>
        <v>652624201</v>
      </c>
      <c r="E14" s="97">
        <f t="shared" si="1"/>
        <v>24602775</v>
      </c>
      <c r="F14" s="97">
        <f t="shared" si="1"/>
        <v>18236921</v>
      </c>
      <c r="G14" s="97">
        <f t="shared" si="1"/>
        <v>47208276</v>
      </c>
      <c r="H14" s="97">
        <f t="shared" si="1"/>
        <v>1832467</v>
      </c>
      <c r="I14" s="97">
        <f t="shared" si="1"/>
        <v>38594089</v>
      </c>
      <c r="J14" s="97">
        <f t="shared" si="1"/>
        <v>8664686</v>
      </c>
      <c r="K14" s="114">
        <f t="shared" si="1"/>
        <v>0</v>
      </c>
      <c r="L14" s="106">
        <f t="shared" si="1"/>
        <v>4587</v>
      </c>
      <c r="M14" s="106">
        <f t="shared" si="1"/>
        <v>0</v>
      </c>
      <c r="N14" s="106">
        <f t="shared" si="1"/>
        <v>11344076</v>
      </c>
      <c r="O14" s="97">
        <f t="shared" si="1"/>
        <v>1180247</v>
      </c>
      <c r="P14" s="97">
        <f t="shared" si="1"/>
        <v>5564906</v>
      </c>
      <c r="Q14" s="97">
        <f t="shared" si="1"/>
        <v>51204608</v>
      </c>
      <c r="R14" s="97">
        <f t="shared" si="1"/>
        <v>10801015</v>
      </c>
      <c r="S14" s="97">
        <f t="shared" si="1"/>
        <v>252668296</v>
      </c>
      <c r="T14" s="97">
        <f t="shared" si="1"/>
        <v>30491135</v>
      </c>
    </row>
    <row r="15" spans="1:20" s="27" customFormat="1" ht="15" customHeight="1">
      <c r="A15" s="8" t="s">
        <v>11</v>
      </c>
      <c r="B15" s="18"/>
      <c r="C15" s="96">
        <f>C29+C31+C36+C51+C63</f>
        <v>309608385</v>
      </c>
      <c r="D15" s="97">
        <f aca="true" t="shared" si="2" ref="D15:T15">D29+D31+D36+D51+D63</f>
        <v>176589539</v>
      </c>
      <c r="E15" s="97">
        <f t="shared" si="2"/>
        <v>8871589</v>
      </c>
      <c r="F15" s="97">
        <f t="shared" si="2"/>
        <v>5311276</v>
      </c>
      <c r="G15" s="97">
        <f t="shared" si="2"/>
        <v>12002015</v>
      </c>
      <c r="H15" s="97">
        <f t="shared" si="2"/>
        <v>1006394</v>
      </c>
      <c r="I15" s="97">
        <f t="shared" si="2"/>
        <v>10113971</v>
      </c>
      <c r="J15" s="97">
        <f t="shared" si="2"/>
        <v>2388481</v>
      </c>
      <c r="K15" s="114">
        <f t="shared" si="2"/>
        <v>0</v>
      </c>
      <c r="L15" s="106">
        <f t="shared" si="2"/>
        <v>0</v>
      </c>
      <c r="M15" s="106">
        <f t="shared" si="2"/>
        <v>245234</v>
      </c>
      <c r="N15" s="106">
        <f t="shared" si="2"/>
        <v>0</v>
      </c>
      <c r="O15" s="97">
        <f t="shared" si="2"/>
        <v>225408</v>
      </c>
      <c r="P15" s="97">
        <f t="shared" si="2"/>
        <v>2934146</v>
      </c>
      <c r="Q15" s="97">
        <f t="shared" si="2"/>
        <v>6679735</v>
      </c>
      <c r="R15" s="97">
        <f t="shared" si="2"/>
        <v>1800231</v>
      </c>
      <c r="S15" s="97">
        <f t="shared" si="2"/>
        <v>31575417</v>
      </c>
      <c r="T15" s="97">
        <f t="shared" si="2"/>
        <v>14097649</v>
      </c>
    </row>
    <row r="16" spans="1:20" s="27" customFormat="1" ht="15" customHeight="1">
      <c r="A16" s="8" t="s">
        <v>12</v>
      </c>
      <c r="B16" s="18"/>
      <c r="C16" s="96">
        <f>C26+C27+C47+C64+C65</f>
        <v>204361609</v>
      </c>
      <c r="D16" s="97">
        <f aca="true" t="shared" si="3" ref="D16:T16">D26+D27+D47+D64+D65</f>
        <v>106256257</v>
      </c>
      <c r="E16" s="97">
        <f t="shared" si="3"/>
        <v>6411587</v>
      </c>
      <c r="F16" s="97">
        <f t="shared" si="3"/>
        <v>3658025</v>
      </c>
      <c r="G16" s="97">
        <f t="shared" si="3"/>
        <v>6064287</v>
      </c>
      <c r="H16" s="97">
        <f t="shared" si="3"/>
        <v>693043</v>
      </c>
      <c r="I16" s="97">
        <f t="shared" si="3"/>
        <v>5845565</v>
      </c>
      <c r="J16" s="97">
        <f t="shared" si="3"/>
        <v>1479627</v>
      </c>
      <c r="K16" s="114">
        <f t="shared" si="3"/>
        <v>0</v>
      </c>
      <c r="L16" s="106">
        <f t="shared" si="3"/>
        <v>0</v>
      </c>
      <c r="M16" s="106">
        <f t="shared" si="3"/>
        <v>124211</v>
      </c>
      <c r="N16" s="106">
        <f t="shared" si="3"/>
        <v>0</v>
      </c>
      <c r="O16" s="97">
        <f t="shared" si="3"/>
        <v>126960</v>
      </c>
      <c r="P16" s="97">
        <f t="shared" si="3"/>
        <v>1336770</v>
      </c>
      <c r="Q16" s="97">
        <f t="shared" si="3"/>
        <v>4140154</v>
      </c>
      <c r="R16" s="97">
        <f t="shared" si="3"/>
        <v>840252</v>
      </c>
      <c r="S16" s="97">
        <f t="shared" si="3"/>
        <v>20325484</v>
      </c>
      <c r="T16" s="97">
        <f t="shared" si="3"/>
        <v>9204453</v>
      </c>
    </row>
    <row r="17" spans="1:20" s="27" customFormat="1" ht="15" customHeight="1">
      <c r="A17" s="8" t="s">
        <v>13</v>
      </c>
      <c r="B17" s="18"/>
      <c r="C17" s="96">
        <f>C33+C35+C41+C44+C50+C57+C59</f>
        <v>352995123</v>
      </c>
      <c r="D17" s="97">
        <f aca="true" t="shared" si="4" ref="D17:T17">D33+D35+D41+D44+D50+D57+D59</f>
        <v>157460804</v>
      </c>
      <c r="E17" s="97">
        <f t="shared" si="4"/>
        <v>10353719</v>
      </c>
      <c r="F17" s="97">
        <f t="shared" si="4"/>
        <v>4281229</v>
      </c>
      <c r="G17" s="97">
        <f t="shared" si="4"/>
        <v>34384505</v>
      </c>
      <c r="H17" s="97">
        <f t="shared" si="4"/>
        <v>895551</v>
      </c>
      <c r="I17" s="97">
        <f t="shared" si="4"/>
        <v>11045565</v>
      </c>
      <c r="J17" s="97">
        <f t="shared" si="4"/>
        <v>2372776</v>
      </c>
      <c r="K17" s="114">
        <f t="shared" si="4"/>
        <v>0</v>
      </c>
      <c r="L17" s="106">
        <f t="shared" si="4"/>
        <v>0</v>
      </c>
      <c r="M17" s="106">
        <f t="shared" si="4"/>
        <v>264782</v>
      </c>
      <c r="N17" s="106">
        <f t="shared" si="4"/>
        <v>0</v>
      </c>
      <c r="O17" s="97">
        <f t="shared" si="4"/>
        <v>239682</v>
      </c>
      <c r="P17" s="97">
        <f t="shared" si="4"/>
        <v>4296441</v>
      </c>
      <c r="Q17" s="97">
        <f t="shared" si="4"/>
        <v>4941517</v>
      </c>
      <c r="R17" s="97">
        <f t="shared" si="4"/>
        <v>1806235</v>
      </c>
      <c r="S17" s="97">
        <f t="shared" si="4"/>
        <v>48074637</v>
      </c>
      <c r="T17" s="97">
        <f t="shared" si="4"/>
        <v>17437083</v>
      </c>
    </row>
    <row r="18" spans="1:20" s="27" customFormat="1" ht="15" customHeight="1">
      <c r="A18" s="8" t="s">
        <v>14</v>
      </c>
      <c r="B18" s="18"/>
      <c r="C18" s="96">
        <f>C37+C48+C55</f>
        <v>286326174</v>
      </c>
      <c r="D18" s="97">
        <f aca="true" t="shared" si="5" ref="D18:T18">D37+D48+D55</f>
        <v>123601643</v>
      </c>
      <c r="E18" s="97">
        <f t="shared" si="5"/>
        <v>7358740</v>
      </c>
      <c r="F18" s="97">
        <f t="shared" si="5"/>
        <v>3306859</v>
      </c>
      <c r="G18" s="97">
        <f t="shared" si="5"/>
        <v>29500663</v>
      </c>
      <c r="H18" s="97">
        <f t="shared" si="5"/>
        <v>614917</v>
      </c>
      <c r="I18" s="97">
        <f t="shared" si="5"/>
        <v>8773535</v>
      </c>
      <c r="J18" s="97">
        <f t="shared" si="5"/>
        <v>1807417</v>
      </c>
      <c r="K18" s="114">
        <f t="shared" si="5"/>
        <v>0</v>
      </c>
      <c r="L18" s="106">
        <f t="shared" si="5"/>
        <v>0</v>
      </c>
      <c r="M18" s="106">
        <f t="shared" si="5"/>
        <v>0</v>
      </c>
      <c r="N18" s="106">
        <f t="shared" si="5"/>
        <v>0</v>
      </c>
      <c r="O18" s="97">
        <f t="shared" si="5"/>
        <v>181244</v>
      </c>
      <c r="P18" s="97">
        <f t="shared" si="5"/>
        <v>5235392</v>
      </c>
      <c r="Q18" s="97">
        <f t="shared" si="5"/>
        <v>4417888</v>
      </c>
      <c r="R18" s="97">
        <f t="shared" si="5"/>
        <v>1397063</v>
      </c>
      <c r="S18" s="97">
        <f t="shared" si="5"/>
        <v>43094511</v>
      </c>
      <c r="T18" s="97">
        <f t="shared" si="5"/>
        <v>11826965</v>
      </c>
    </row>
    <row r="19" spans="1:20" s="27" customFormat="1" ht="15" customHeight="1">
      <c r="A19" s="8" t="s">
        <v>15</v>
      </c>
      <c r="B19" s="18"/>
      <c r="C19" s="96">
        <f>C39+C42+C43+C49+C54+C60+C71+C72+C73</f>
        <v>182809091</v>
      </c>
      <c r="D19" s="97">
        <f aca="true" t="shared" si="6" ref="D19:T19">D39+D42+D43+D49+D54+D60+D71+D72+D73</f>
        <v>73377605</v>
      </c>
      <c r="E19" s="97">
        <f t="shared" si="6"/>
        <v>5529822</v>
      </c>
      <c r="F19" s="97">
        <f t="shared" si="6"/>
        <v>2243678</v>
      </c>
      <c r="G19" s="97">
        <f t="shared" si="6"/>
        <v>32109234</v>
      </c>
      <c r="H19" s="97">
        <f t="shared" si="6"/>
        <v>506033</v>
      </c>
      <c r="I19" s="97">
        <f t="shared" si="6"/>
        <v>5545007</v>
      </c>
      <c r="J19" s="97">
        <f t="shared" si="6"/>
        <v>1561855</v>
      </c>
      <c r="K19" s="114">
        <f t="shared" si="6"/>
        <v>0</v>
      </c>
      <c r="L19" s="106">
        <f t="shared" si="6"/>
        <v>0</v>
      </c>
      <c r="M19" s="106">
        <f t="shared" si="6"/>
        <v>161701</v>
      </c>
      <c r="N19" s="106">
        <f t="shared" si="6"/>
        <v>0</v>
      </c>
      <c r="O19" s="97">
        <f t="shared" si="6"/>
        <v>134853</v>
      </c>
      <c r="P19" s="97">
        <f t="shared" si="6"/>
        <v>1577470</v>
      </c>
      <c r="Q19" s="97">
        <f t="shared" si="6"/>
        <v>3275777</v>
      </c>
      <c r="R19" s="97">
        <f t="shared" si="6"/>
        <v>878692</v>
      </c>
      <c r="S19" s="97">
        <f t="shared" si="6"/>
        <v>20903791</v>
      </c>
      <c r="T19" s="97">
        <f t="shared" si="6"/>
        <v>9168321</v>
      </c>
    </row>
    <row r="20" spans="1:20" s="27" customFormat="1" ht="15" customHeight="1">
      <c r="A20" s="8" t="s">
        <v>16</v>
      </c>
      <c r="B20" s="18"/>
      <c r="C20" s="96">
        <f>C24+C30+C45+C53+C66</f>
        <v>387951532</v>
      </c>
      <c r="D20" s="97">
        <f aca="true" t="shared" si="7" ref="D20:T20">D24+D30+D45+D53+D66</f>
        <v>167387987</v>
      </c>
      <c r="E20" s="97">
        <f t="shared" si="7"/>
        <v>10848295</v>
      </c>
      <c r="F20" s="97">
        <f t="shared" si="7"/>
        <v>4518819</v>
      </c>
      <c r="G20" s="97">
        <f t="shared" si="7"/>
        <v>41017817</v>
      </c>
      <c r="H20" s="97">
        <f t="shared" si="7"/>
        <v>853599</v>
      </c>
      <c r="I20" s="97">
        <f t="shared" si="7"/>
        <v>10690152</v>
      </c>
      <c r="J20" s="97">
        <f t="shared" si="7"/>
        <v>3481971</v>
      </c>
      <c r="K20" s="114">
        <f t="shared" si="7"/>
        <v>0</v>
      </c>
      <c r="L20" s="106">
        <f t="shared" si="7"/>
        <v>3792</v>
      </c>
      <c r="M20" s="106">
        <f t="shared" si="7"/>
        <v>181788</v>
      </c>
      <c r="N20" s="106">
        <f t="shared" si="7"/>
        <v>7162500</v>
      </c>
      <c r="O20" s="97">
        <f t="shared" si="7"/>
        <v>471955</v>
      </c>
      <c r="P20" s="97">
        <f t="shared" si="7"/>
        <v>5525116</v>
      </c>
      <c r="Q20" s="97">
        <f t="shared" si="7"/>
        <v>8579583</v>
      </c>
      <c r="R20" s="97">
        <f t="shared" si="7"/>
        <v>3346527</v>
      </c>
      <c r="S20" s="97">
        <f t="shared" si="7"/>
        <v>57844188</v>
      </c>
      <c r="T20" s="97">
        <f t="shared" si="7"/>
        <v>14456834</v>
      </c>
    </row>
    <row r="21" spans="1:20" s="27" customFormat="1" ht="15" customHeight="1">
      <c r="A21" s="8" t="s">
        <v>17</v>
      </c>
      <c r="B21" s="18"/>
      <c r="C21" s="96">
        <f>C25+C32+C38+C56+C61+C67+C69+C70</f>
        <v>186676520</v>
      </c>
      <c r="D21" s="97">
        <f aca="true" t="shared" si="8" ref="D21:T21">D25+D32+D38+D56+D61+D67+D69+D70</f>
        <v>78070848</v>
      </c>
      <c r="E21" s="97">
        <f t="shared" si="8"/>
        <v>5374453</v>
      </c>
      <c r="F21" s="97">
        <f t="shared" si="8"/>
        <v>1698787</v>
      </c>
      <c r="G21" s="97">
        <f t="shared" si="8"/>
        <v>27389396</v>
      </c>
      <c r="H21" s="97">
        <f t="shared" si="8"/>
        <v>373033</v>
      </c>
      <c r="I21" s="97">
        <f t="shared" si="8"/>
        <v>5363909</v>
      </c>
      <c r="J21" s="97">
        <f t="shared" si="8"/>
        <v>1416217</v>
      </c>
      <c r="K21" s="114">
        <f t="shared" si="8"/>
        <v>0</v>
      </c>
      <c r="L21" s="106">
        <f t="shared" si="8"/>
        <v>0</v>
      </c>
      <c r="M21" s="106">
        <f t="shared" si="8"/>
        <v>253163</v>
      </c>
      <c r="N21" s="106">
        <f t="shared" si="8"/>
        <v>0</v>
      </c>
      <c r="O21" s="97">
        <f t="shared" si="8"/>
        <v>133178</v>
      </c>
      <c r="P21" s="97">
        <f t="shared" si="8"/>
        <v>1615640</v>
      </c>
      <c r="Q21" s="97">
        <f t="shared" si="8"/>
        <v>4239848</v>
      </c>
      <c r="R21" s="97">
        <f t="shared" si="8"/>
        <v>759647</v>
      </c>
      <c r="S21" s="97">
        <f t="shared" si="8"/>
        <v>20632275</v>
      </c>
      <c r="T21" s="97">
        <f t="shared" si="8"/>
        <v>9733272</v>
      </c>
    </row>
    <row r="22" spans="1:20" ht="11.25" customHeight="1">
      <c r="A22" s="9"/>
      <c r="B22" s="107"/>
      <c r="C22" s="45"/>
      <c r="D22" s="46"/>
      <c r="E22" s="46"/>
      <c r="F22" s="46"/>
      <c r="G22" s="46"/>
      <c r="H22" s="46"/>
      <c r="I22" s="46"/>
      <c r="J22" s="46"/>
      <c r="K22" s="115"/>
      <c r="L22" s="46"/>
      <c r="M22" s="46"/>
      <c r="N22" s="46"/>
      <c r="O22" s="46"/>
      <c r="P22" s="46"/>
      <c r="Q22" s="46"/>
      <c r="R22" s="46"/>
      <c r="S22" s="46"/>
      <c r="T22" s="46"/>
    </row>
    <row r="23" spans="1:21" ht="15" customHeight="1">
      <c r="A23" s="9" t="s">
        <v>18</v>
      </c>
      <c r="B23" s="9"/>
      <c r="C23" s="45">
        <v>1590506216</v>
      </c>
      <c r="D23" s="46">
        <v>652624201</v>
      </c>
      <c r="E23" s="46">
        <v>24602775</v>
      </c>
      <c r="F23" s="46">
        <v>18236921</v>
      </c>
      <c r="G23" s="46">
        <v>47208276</v>
      </c>
      <c r="H23" s="46">
        <v>1832467</v>
      </c>
      <c r="I23" s="46">
        <v>38594089</v>
      </c>
      <c r="J23" s="46">
        <v>8664686</v>
      </c>
      <c r="K23" s="116"/>
      <c r="L23" s="103">
        <v>4587</v>
      </c>
      <c r="M23" s="103">
        <v>0</v>
      </c>
      <c r="N23" s="103">
        <v>11344076</v>
      </c>
      <c r="O23" s="46">
        <v>1180247</v>
      </c>
      <c r="P23" s="46">
        <v>5564906</v>
      </c>
      <c r="Q23" s="46">
        <v>51204608</v>
      </c>
      <c r="R23" s="46">
        <v>10801015</v>
      </c>
      <c r="S23" s="46">
        <v>252668296</v>
      </c>
      <c r="T23" s="46">
        <v>30491135</v>
      </c>
      <c r="U23" s="49"/>
    </row>
    <row r="24" spans="1:21" ht="15" customHeight="1">
      <c r="A24" s="9" t="s">
        <v>19</v>
      </c>
      <c r="B24" s="9"/>
      <c r="C24" s="45">
        <v>287493086</v>
      </c>
      <c r="D24" s="46">
        <v>122702201</v>
      </c>
      <c r="E24" s="46">
        <v>7829211</v>
      </c>
      <c r="F24" s="46">
        <v>3335120</v>
      </c>
      <c r="G24" s="46">
        <v>27769892</v>
      </c>
      <c r="H24" s="46">
        <v>618771</v>
      </c>
      <c r="I24" s="46">
        <v>7748650</v>
      </c>
      <c r="J24" s="46">
        <v>2742114</v>
      </c>
      <c r="K24" s="116"/>
      <c r="L24" s="103">
        <v>1175</v>
      </c>
      <c r="M24" s="103">
        <v>146666</v>
      </c>
      <c r="N24" s="103">
        <v>7162500</v>
      </c>
      <c r="O24" s="46">
        <v>408013</v>
      </c>
      <c r="P24" s="46">
        <v>4887151</v>
      </c>
      <c r="Q24" s="46">
        <v>6092821</v>
      </c>
      <c r="R24" s="46">
        <v>3106811</v>
      </c>
      <c r="S24" s="46">
        <v>45603665</v>
      </c>
      <c r="T24" s="46">
        <v>8979394</v>
      </c>
      <c r="U24" s="46"/>
    </row>
    <row r="25" spans="1:21" ht="15" customHeight="1">
      <c r="A25" s="9" t="s">
        <v>20</v>
      </c>
      <c r="B25" s="9"/>
      <c r="C25" s="45">
        <v>65798891</v>
      </c>
      <c r="D25" s="46">
        <v>23443874</v>
      </c>
      <c r="E25" s="46">
        <v>1769044</v>
      </c>
      <c r="F25" s="46">
        <v>625197</v>
      </c>
      <c r="G25" s="46">
        <v>13232904</v>
      </c>
      <c r="H25" s="46">
        <v>130244</v>
      </c>
      <c r="I25" s="46">
        <v>1874830</v>
      </c>
      <c r="J25" s="46">
        <v>454146</v>
      </c>
      <c r="K25" s="116"/>
      <c r="L25" s="103">
        <v>0</v>
      </c>
      <c r="M25" s="103">
        <v>60835</v>
      </c>
      <c r="N25" s="103">
        <v>0</v>
      </c>
      <c r="O25" s="46">
        <v>44381</v>
      </c>
      <c r="P25" s="46">
        <v>444198</v>
      </c>
      <c r="Q25" s="46">
        <v>1344753</v>
      </c>
      <c r="R25" s="46">
        <v>156870</v>
      </c>
      <c r="S25" s="46">
        <v>8277471</v>
      </c>
      <c r="T25" s="46">
        <v>3218235</v>
      </c>
      <c r="U25" s="49"/>
    </row>
    <row r="26" spans="1:20" ht="15" customHeight="1">
      <c r="A26" s="9" t="s">
        <v>21</v>
      </c>
      <c r="B26" s="9"/>
      <c r="C26" s="45">
        <v>117572704</v>
      </c>
      <c r="D26" s="46">
        <v>63407362</v>
      </c>
      <c r="E26" s="46">
        <v>4496336</v>
      </c>
      <c r="F26" s="46">
        <v>2160867</v>
      </c>
      <c r="G26" s="46">
        <v>1481105</v>
      </c>
      <c r="H26" s="46">
        <v>408606</v>
      </c>
      <c r="I26" s="46">
        <v>3453436</v>
      </c>
      <c r="J26" s="46">
        <v>797623</v>
      </c>
      <c r="K26" s="116"/>
      <c r="L26" s="103">
        <v>0</v>
      </c>
      <c r="M26" s="103">
        <v>0</v>
      </c>
      <c r="N26" s="103">
        <v>0</v>
      </c>
      <c r="O26" s="46">
        <v>69693</v>
      </c>
      <c r="P26" s="46">
        <v>946109</v>
      </c>
      <c r="Q26" s="46">
        <v>2414716</v>
      </c>
      <c r="R26" s="46">
        <v>270339</v>
      </c>
      <c r="S26" s="46">
        <v>14671638</v>
      </c>
      <c r="T26" s="46">
        <v>5560417</v>
      </c>
    </row>
    <row r="27" spans="1:20" ht="15" customHeight="1">
      <c r="A27" s="9" t="s">
        <v>22</v>
      </c>
      <c r="B27" s="9"/>
      <c r="C27" s="45">
        <v>33667576</v>
      </c>
      <c r="D27" s="46">
        <v>16526368</v>
      </c>
      <c r="E27" s="46">
        <v>780922</v>
      </c>
      <c r="F27" s="46">
        <v>588729</v>
      </c>
      <c r="G27" s="46">
        <v>1003465</v>
      </c>
      <c r="H27" s="46">
        <v>101491</v>
      </c>
      <c r="I27" s="46">
        <v>1020427</v>
      </c>
      <c r="J27" s="46">
        <v>218087</v>
      </c>
      <c r="K27" s="116"/>
      <c r="L27" s="103">
        <v>0</v>
      </c>
      <c r="M27" s="103">
        <v>84209</v>
      </c>
      <c r="N27" s="103">
        <v>0</v>
      </c>
      <c r="O27" s="46">
        <v>21223</v>
      </c>
      <c r="P27" s="46">
        <v>189136</v>
      </c>
      <c r="Q27" s="46">
        <v>778435</v>
      </c>
      <c r="R27" s="46">
        <v>271031</v>
      </c>
      <c r="S27" s="46">
        <v>2695444</v>
      </c>
      <c r="T27" s="46">
        <v>1489189</v>
      </c>
    </row>
    <row r="28" spans="1:20" ht="11.25" customHeight="1">
      <c r="A28" s="9"/>
      <c r="B28" s="9"/>
      <c r="C28" s="45"/>
      <c r="D28" s="46"/>
      <c r="E28" s="46"/>
      <c r="F28" s="46"/>
      <c r="G28" s="46"/>
      <c r="H28" s="46"/>
      <c r="I28" s="46"/>
      <c r="J28" s="46"/>
      <c r="K28" s="117"/>
      <c r="L28" s="103"/>
      <c r="M28" s="103"/>
      <c r="N28" s="103"/>
      <c r="O28" s="46"/>
      <c r="P28" s="46"/>
      <c r="Q28" s="46"/>
      <c r="R28" s="46"/>
      <c r="S28" s="46"/>
      <c r="T28" s="46"/>
    </row>
    <row r="29" spans="1:20" ht="15" customHeight="1">
      <c r="A29" s="9" t="s">
        <v>23</v>
      </c>
      <c r="B29" s="9"/>
      <c r="C29" s="45">
        <v>102115574</v>
      </c>
      <c r="D29" s="46">
        <v>63314129</v>
      </c>
      <c r="E29" s="46">
        <v>2339389</v>
      </c>
      <c r="F29" s="46">
        <v>2196233</v>
      </c>
      <c r="G29" s="46">
        <v>96603</v>
      </c>
      <c r="H29" s="46">
        <v>378628</v>
      </c>
      <c r="I29" s="46">
        <v>3347626</v>
      </c>
      <c r="J29" s="46">
        <v>723919</v>
      </c>
      <c r="K29" s="117"/>
      <c r="L29" s="103">
        <v>0</v>
      </c>
      <c r="M29" s="103">
        <v>0</v>
      </c>
      <c r="N29" s="103">
        <v>0</v>
      </c>
      <c r="O29" s="46">
        <v>66221</v>
      </c>
      <c r="P29" s="46">
        <v>1067182</v>
      </c>
      <c r="Q29" s="46">
        <v>2217587</v>
      </c>
      <c r="R29" s="46">
        <v>361914</v>
      </c>
      <c r="S29" s="46">
        <v>10518362</v>
      </c>
      <c r="T29" s="46">
        <v>4815434</v>
      </c>
    </row>
    <row r="30" spans="1:20" ht="15" customHeight="1">
      <c r="A30" s="9" t="s">
        <v>24</v>
      </c>
      <c r="B30" s="9"/>
      <c r="C30" s="45">
        <v>25409636</v>
      </c>
      <c r="D30" s="46">
        <v>10928499</v>
      </c>
      <c r="E30" s="46">
        <v>753415</v>
      </c>
      <c r="F30" s="46">
        <v>255884</v>
      </c>
      <c r="G30" s="46">
        <v>3662696</v>
      </c>
      <c r="H30" s="46">
        <v>51938</v>
      </c>
      <c r="I30" s="46">
        <v>748034</v>
      </c>
      <c r="J30" s="46">
        <v>171661</v>
      </c>
      <c r="K30" s="117"/>
      <c r="L30" s="103">
        <v>0</v>
      </c>
      <c r="M30" s="103">
        <v>0</v>
      </c>
      <c r="N30" s="103">
        <v>0</v>
      </c>
      <c r="O30" s="46">
        <v>17416</v>
      </c>
      <c r="P30" s="46">
        <v>176087</v>
      </c>
      <c r="Q30" s="46">
        <v>418074</v>
      </c>
      <c r="R30" s="46">
        <v>55315</v>
      </c>
      <c r="S30" s="46">
        <v>2725709</v>
      </c>
      <c r="T30" s="46">
        <v>1258245</v>
      </c>
    </row>
    <row r="31" spans="1:20" ht="15" customHeight="1">
      <c r="A31" s="9" t="s">
        <v>25</v>
      </c>
      <c r="B31" s="9"/>
      <c r="C31" s="45">
        <v>92452104</v>
      </c>
      <c r="D31" s="46">
        <v>46968684</v>
      </c>
      <c r="E31" s="46">
        <v>3157216</v>
      </c>
      <c r="F31" s="46">
        <v>1332561</v>
      </c>
      <c r="G31" s="46">
        <v>10614978</v>
      </c>
      <c r="H31" s="46">
        <v>295818</v>
      </c>
      <c r="I31" s="46">
        <v>3009776</v>
      </c>
      <c r="J31" s="46">
        <v>784217</v>
      </c>
      <c r="K31" s="117"/>
      <c r="L31" s="103">
        <v>0</v>
      </c>
      <c r="M31" s="103">
        <v>69575</v>
      </c>
      <c r="N31" s="103">
        <v>0</v>
      </c>
      <c r="O31" s="46">
        <v>71343</v>
      </c>
      <c r="P31" s="46">
        <v>870211</v>
      </c>
      <c r="Q31" s="46">
        <v>1734605</v>
      </c>
      <c r="R31" s="46">
        <v>929225</v>
      </c>
      <c r="S31" s="46">
        <v>10657952</v>
      </c>
      <c r="T31" s="46">
        <v>3732569</v>
      </c>
    </row>
    <row r="32" spans="1:20" ht="15" customHeight="1">
      <c r="A32" s="9" t="s">
        <v>26</v>
      </c>
      <c r="B32" s="9"/>
      <c r="C32" s="45">
        <v>25489339</v>
      </c>
      <c r="D32" s="46">
        <v>11099902</v>
      </c>
      <c r="E32" s="46">
        <v>812251</v>
      </c>
      <c r="F32" s="46">
        <v>218128</v>
      </c>
      <c r="G32" s="46">
        <v>3768114</v>
      </c>
      <c r="H32" s="46">
        <v>55080</v>
      </c>
      <c r="I32" s="46">
        <v>810212</v>
      </c>
      <c r="J32" s="46">
        <v>223251</v>
      </c>
      <c r="K32" s="117"/>
      <c r="L32" s="103">
        <v>0</v>
      </c>
      <c r="M32" s="103">
        <v>0</v>
      </c>
      <c r="N32" s="103">
        <v>0</v>
      </c>
      <c r="O32" s="46">
        <v>22078</v>
      </c>
      <c r="P32" s="46">
        <v>298907</v>
      </c>
      <c r="Q32" s="46">
        <v>498937</v>
      </c>
      <c r="R32" s="46">
        <v>93363</v>
      </c>
      <c r="S32" s="46">
        <v>2999739</v>
      </c>
      <c r="T32" s="46">
        <v>1533285</v>
      </c>
    </row>
    <row r="33" spans="1:20" ht="15" customHeight="1">
      <c r="A33" s="9" t="s">
        <v>27</v>
      </c>
      <c r="B33" s="9"/>
      <c r="C33" s="45">
        <v>48499912</v>
      </c>
      <c r="D33" s="46">
        <v>22358116</v>
      </c>
      <c r="E33" s="46">
        <v>1302576</v>
      </c>
      <c r="F33" s="46">
        <v>517155</v>
      </c>
      <c r="G33" s="46">
        <v>4825157</v>
      </c>
      <c r="H33" s="46">
        <v>99278</v>
      </c>
      <c r="I33" s="46">
        <v>1637523</v>
      </c>
      <c r="J33" s="46">
        <v>288788</v>
      </c>
      <c r="K33" s="117"/>
      <c r="L33" s="103">
        <v>0</v>
      </c>
      <c r="M33" s="103">
        <v>0</v>
      </c>
      <c r="N33" s="103">
        <v>0</v>
      </c>
      <c r="O33" s="46">
        <v>30643</v>
      </c>
      <c r="P33" s="46">
        <v>1919351</v>
      </c>
      <c r="Q33" s="46">
        <v>621508</v>
      </c>
      <c r="R33" s="46">
        <v>267207</v>
      </c>
      <c r="S33" s="46">
        <v>7573076</v>
      </c>
      <c r="T33" s="46">
        <v>2404420</v>
      </c>
    </row>
    <row r="34" spans="1:20" ht="11.25" customHeight="1">
      <c r="A34" s="9"/>
      <c r="B34" s="9"/>
      <c r="C34" s="45"/>
      <c r="D34" s="46"/>
      <c r="E34" s="46"/>
      <c r="F34" s="46"/>
      <c r="G34" s="46"/>
      <c r="H34" s="46"/>
      <c r="I34" s="46"/>
      <c r="J34" s="46"/>
      <c r="K34" s="117"/>
      <c r="L34" s="103"/>
      <c r="M34" s="103"/>
      <c r="N34" s="103"/>
      <c r="O34" s="46"/>
      <c r="P34" s="46"/>
      <c r="Q34" s="46"/>
      <c r="R34" s="46"/>
      <c r="S34" s="46"/>
      <c r="T34" s="46"/>
    </row>
    <row r="35" spans="1:20" ht="15" customHeight="1">
      <c r="A35" s="9" t="s">
        <v>28</v>
      </c>
      <c r="B35" s="9"/>
      <c r="C35" s="45">
        <v>113028654</v>
      </c>
      <c r="D35" s="46">
        <v>55999452</v>
      </c>
      <c r="E35" s="46">
        <v>3363328</v>
      </c>
      <c r="F35" s="46">
        <v>1542184</v>
      </c>
      <c r="G35" s="46">
        <v>7801477</v>
      </c>
      <c r="H35" s="46">
        <v>345096</v>
      </c>
      <c r="I35" s="46">
        <v>3388641</v>
      </c>
      <c r="J35" s="46">
        <v>802334</v>
      </c>
      <c r="K35" s="117"/>
      <c r="L35" s="103">
        <v>0</v>
      </c>
      <c r="M35" s="103">
        <v>112382</v>
      </c>
      <c r="N35" s="103">
        <v>0</v>
      </c>
      <c r="O35" s="46">
        <v>83497</v>
      </c>
      <c r="P35" s="46">
        <v>937817</v>
      </c>
      <c r="Q35" s="46">
        <v>1701085</v>
      </c>
      <c r="R35" s="46">
        <v>509006</v>
      </c>
      <c r="S35" s="46">
        <v>12896500</v>
      </c>
      <c r="T35" s="46">
        <v>5152137</v>
      </c>
    </row>
    <row r="36" spans="1:20" ht="15" customHeight="1">
      <c r="A36" s="9" t="s">
        <v>29</v>
      </c>
      <c r="B36" s="9"/>
      <c r="C36" s="45">
        <v>72879816</v>
      </c>
      <c r="D36" s="46">
        <v>43039395</v>
      </c>
      <c r="E36" s="46">
        <v>2265826</v>
      </c>
      <c r="F36" s="46">
        <v>1210269</v>
      </c>
      <c r="G36" s="46">
        <v>194177</v>
      </c>
      <c r="H36" s="46">
        <v>242958</v>
      </c>
      <c r="I36" s="46">
        <v>2530326</v>
      </c>
      <c r="J36" s="46">
        <v>614118</v>
      </c>
      <c r="K36" s="117"/>
      <c r="L36" s="103">
        <v>0</v>
      </c>
      <c r="M36" s="103">
        <v>111430</v>
      </c>
      <c r="N36" s="103">
        <v>0</v>
      </c>
      <c r="O36" s="46">
        <v>62141</v>
      </c>
      <c r="P36" s="46">
        <v>633106</v>
      </c>
      <c r="Q36" s="46">
        <v>1896749</v>
      </c>
      <c r="R36" s="46">
        <v>321522</v>
      </c>
      <c r="S36" s="46">
        <v>7131294</v>
      </c>
      <c r="T36" s="46">
        <v>3990139</v>
      </c>
    </row>
    <row r="37" spans="1:20" ht="15" customHeight="1">
      <c r="A37" s="9" t="s">
        <v>30</v>
      </c>
      <c r="B37" s="9"/>
      <c r="C37" s="45">
        <v>96021433</v>
      </c>
      <c r="D37" s="46">
        <v>38690601</v>
      </c>
      <c r="E37" s="46">
        <v>2274355</v>
      </c>
      <c r="F37" s="46">
        <v>1084791</v>
      </c>
      <c r="G37" s="46">
        <v>8326828</v>
      </c>
      <c r="H37" s="46">
        <v>206794</v>
      </c>
      <c r="I37" s="46">
        <v>2718979</v>
      </c>
      <c r="J37" s="46">
        <v>578246</v>
      </c>
      <c r="K37" s="117"/>
      <c r="L37" s="103">
        <v>0</v>
      </c>
      <c r="M37" s="103">
        <v>0</v>
      </c>
      <c r="N37" s="103">
        <v>0</v>
      </c>
      <c r="O37" s="46">
        <v>56636</v>
      </c>
      <c r="P37" s="46">
        <v>1722489</v>
      </c>
      <c r="Q37" s="46">
        <v>1302736</v>
      </c>
      <c r="R37" s="46">
        <v>720139</v>
      </c>
      <c r="S37" s="46">
        <v>11957672</v>
      </c>
      <c r="T37" s="46">
        <v>4050736</v>
      </c>
    </row>
    <row r="38" spans="1:20" ht="15" customHeight="1">
      <c r="A38" s="9" t="s">
        <v>31</v>
      </c>
      <c r="B38" s="9"/>
      <c r="C38" s="45">
        <v>36175728</v>
      </c>
      <c r="D38" s="46">
        <v>18513176</v>
      </c>
      <c r="E38" s="46">
        <v>954323</v>
      </c>
      <c r="F38" s="46">
        <v>308785</v>
      </c>
      <c r="G38" s="46">
        <v>1261308</v>
      </c>
      <c r="H38" s="46">
        <v>60707</v>
      </c>
      <c r="I38" s="46">
        <v>1041538</v>
      </c>
      <c r="J38" s="46">
        <v>233474</v>
      </c>
      <c r="K38" s="117"/>
      <c r="L38" s="103">
        <v>0</v>
      </c>
      <c r="M38" s="103">
        <v>66357</v>
      </c>
      <c r="N38" s="103">
        <v>0</v>
      </c>
      <c r="O38" s="46">
        <v>24191</v>
      </c>
      <c r="P38" s="46">
        <v>720807</v>
      </c>
      <c r="Q38" s="46">
        <v>788890</v>
      </c>
      <c r="R38" s="46">
        <v>296384</v>
      </c>
      <c r="S38" s="46">
        <v>4048527</v>
      </c>
      <c r="T38" s="46">
        <v>1804430</v>
      </c>
    </row>
    <row r="39" spans="1:20" ht="15" customHeight="1">
      <c r="A39" s="9" t="s">
        <v>32</v>
      </c>
      <c r="B39" s="9"/>
      <c r="C39" s="45">
        <v>33560887</v>
      </c>
      <c r="D39" s="46">
        <v>13691123</v>
      </c>
      <c r="E39" s="46">
        <v>1024552</v>
      </c>
      <c r="F39" s="46">
        <v>434051</v>
      </c>
      <c r="G39" s="46">
        <v>4945805</v>
      </c>
      <c r="H39" s="46">
        <v>97012</v>
      </c>
      <c r="I39" s="46">
        <v>1065621</v>
      </c>
      <c r="J39" s="46">
        <v>293106</v>
      </c>
      <c r="K39" s="117"/>
      <c r="L39" s="103">
        <v>0</v>
      </c>
      <c r="M39" s="103">
        <v>46492</v>
      </c>
      <c r="N39" s="103">
        <v>0</v>
      </c>
      <c r="O39" s="46">
        <v>26269</v>
      </c>
      <c r="P39" s="46">
        <v>462305</v>
      </c>
      <c r="Q39" s="46">
        <v>776697</v>
      </c>
      <c r="R39" s="46">
        <v>268632</v>
      </c>
      <c r="S39" s="46">
        <v>4091391</v>
      </c>
      <c r="T39" s="46">
        <v>1724994</v>
      </c>
    </row>
    <row r="40" spans="1:20" ht="11.25" customHeight="1">
      <c r="A40" s="9"/>
      <c r="B40" s="9"/>
      <c r="C40" s="45"/>
      <c r="D40" s="46"/>
      <c r="E40" s="46"/>
      <c r="F40" s="46"/>
      <c r="G40" s="46"/>
      <c r="H40" s="46"/>
      <c r="I40" s="46"/>
      <c r="J40" s="46"/>
      <c r="K40" s="117"/>
      <c r="L40" s="103"/>
      <c r="M40" s="103"/>
      <c r="N40" s="103"/>
      <c r="O40" s="46"/>
      <c r="P40" s="46"/>
      <c r="Q40" s="46"/>
      <c r="R40" s="46"/>
      <c r="S40" s="46"/>
      <c r="T40" s="46"/>
    </row>
    <row r="41" spans="1:20" ht="15" customHeight="1">
      <c r="A41" s="9" t="s">
        <v>33</v>
      </c>
      <c r="B41" s="9"/>
      <c r="C41" s="45">
        <v>73128586</v>
      </c>
      <c r="D41" s="46">
        <v>27539890</v>
      </c>
      <c r="E41" s="46">
        <v>2143344</v>
      </c>
      <c r="F41" s="46">
        <v>762778</v>
      </c>
      <c r="G41" s="46">
        <v>9714242</v>
      </c>
      <c r="H41" s="46">
        <v>175322</v>
      </c>
      <c r="I41" s="46">
        <v>2133057</v>
      </c>
      <c r="J41" s="46">
        <v>458700</v>
      </c>
      <c r="K41" s="117"/>
      <c r="L41" s="103">
        <v>0</v>
      </c>
      <c r="M41" s="103">
        <v>0</v>
      </c>
      <c r="N41" s="103">
        <v>0</v>
      </c>
      <c r="O41" s="46">
        <v>46435</v>
      </c>
      <c r="P41" s="46">
        <v>519329</v>
      </c>
      <c r="Q41" s="46">
        <v>913036</v>
      </c>
      <c r="R41" s="46">
        <v>261247</v>
      </c>
      <c r="S41" s="46">
        <v>12486172</v>
      </c>
      <c r="T41" s="46">
        <v>3734357</v>
      </c>
    </row>
    <row r="42" spans="1:20" ht="15" customHeight="1">
      <c r="A42" s="9" t="s">
        <v>34</v>
      </c>
      <c r="B42" s="9"/>
      <c r="C42" s="45">
        <v>32482757</v>
      </c>
      <c r="D42" s="46">
        <v>13733226</v>
      </c>
      <c r="E42" s="46">
        <v>1029483</v>
      </c>
      <c r="F42" s="46">
        <v>464188</v>
      </c>
      <c r="G42" s="46">
        <v>4193401</v>
      </c>
      <c r="H42" s="46">
        <v>103014</v>
      </c>
      <c r="I42" s="46">
        <v>927247</v>
      </c>
      <c r="J42" s="46">
        <v>336680</v>
      </c>
      <c r="K42" s="117"/>
      <c r="L42" s="103">
        <v>0</v>
      </c>
      <c r="M42" s="103">
        <v>20406</v>
      </c>
      <c r="N42" s="103">
        <v>0</v>
      </c>
      <c r="O42" s="46">
        <v>24102</v>
      </c>
      <c r="P42" s="46">
        <v>287071</v>
      </c>
      <c r="Q42" s="46">
        <v>730088</v>
      </c>
      <c r="R42" s="46">
        <v>338681</v>
      </c>
      <c r="S42" s="46">
        <v>3296343</v>
      </c>
      <c r="T42" s="46">
        <v>1515606</v>
      </c>
    </row>
    <row r="43" spans="1:20" ht="15" customHeight="1">
      <c r="A43" s="9" t="s">
        <v>35</v>
      </c>
      <c r="B43" s="9"/>
      <c r="C43" s="45">
        <v>35705717</v>
      </c>
      <c r="D43" s="46">
        <v>13565157</v>
      </c>
      <c r="E43" s="46">
        <v>1110423</v>
      </c>
      <c r="F43" s="46">
        <v>347139</v>
      </c>
      <c r="G43" s="46">
        <v>7525361</v>
      </c>
      <c r="H43" s="46">
        <v>85009</v>
      </c>
      <c r="I43" s="46">
        <v>1152633</v>
      </c>
      <c r="J43" s="46">
        <v>250297</v>
      </c>
      <c r="K43" s="117"/>
      <c r="L43" s="103">
        <v>0</v>
      </c>
      <c r="M43" s="103">
        <v>0</v>
      </c>
      <c r="N43" s="103">
        <v>0</v>
      </c>
      <c r="O43" s="46">
        <v>25889</v>
      </c>
      <c r="P43" s="46">
        <v>169348</v>
      </c>
      <c r="Q43" s="46">
        <v>539075</v>
      </c>
      <c r="R43" s="46">
        <v>48140</v>
      </c>
      <c r="S43" s="46">
        <v>4981530</v>
      </c>
      <c r="T43" s="46">
        <v>1882292</v>
      </c>
    </row>
    <row r="44" spans="1:20" ht="15" customHeight="1">
      <c r="A44" s="9" t="s">
        <v>36</v>
      </c>
      <c r="B44" s="9"/>
      <c r="C44" s="45">
        <v>36958274</v>
      </c>
      <c r="D44" s="46">
        <v>17119247</v>
      </c>
      <c r="E44" s="46">
        <v>1169477</v>
      </c>
      <c r="F44" s="46">
        <v>594787</v>
      </c>
      <c r="G44" s="46">
        <v>985876</v>
      </c>
      <c r="H44" s="46">
        <v>83829</v>
      </c>
      <c r="I44" s="46">
        <v>1296940</v>
      </c>
      <c r="J44" s="46">
        <v>254128</v>
      </c>
      <c r="K44" s="117"/>
      <c r="L44" s="103">
        <v>0</v>
      </c>
      <c r="M44" s="103">
        <v>27356</v>
      </c>
      <c r="N44" s="103">
        <v>0</v>
      </c>
      <c r="O44" s="46">
        <v>26844</v>
      </c>
      <c r="P44" s="46">
        <v>327846</v>
      </c>
      <c r="Q44" s="46">
        <v>694461</v>
      </c>
      <c r="R44" s="46">
        <v>391352</v>
      </c>
      <c r="S44" s="46">
        <v>3739975</v>
      </c>
      <c r="T44" s="46">
        <v>2099395</v>
      </c>
    </row>
    <row r="45" spans="1:20" ht="15" customHeight="1">
      <c r="A45" s="9" t="s">
        <v>37</v>
      </c>
      <c r="B45" s="9"/>
      <c r="C45" s="45">
        <v>49693323</v>
      </c>
      <c r="D45" s="46">
        <v>20498128</v>
      </c>
      <c r="E45" s="46">
        <v>1541952</v>
      </c>
      <c r="F45" s="46">
        <v>558251</v>
      </c>
      <c r="G45" s="46">
        <v>7882219</v>
      </c>
      <c r="H45" s="46">
        <v>125790</v>
      </c>
      <c r="I45" s="46">
        <v>1451757</v>
      </c>
      <c r="J45" s="46">
        <v>398190</v>
      </c>
      <c r="K45" s="117"/>
      <c r="L45" s="103">
        <v>0</v>
      </c>
      <c r="M45" s="103">
        <v>35122</v>
      </c>
      <c r="N45" s="103">
        <v>0</v>
      </c>
      <c r="O45" s="46">
        <v>31771</v>
      </c>
      <c r="P45" s="46">
        <v>371795</v>
      </c>
      <c r="Q45" s="46">
        <v>1549699</v>
      </c>
      <c r="R45" s="46">
        <v>119635</v>
      </c>
      <c r="S45" s="46">
        <v>7732874</v>
      </c>
      <c r="T45" s="46">
        <v>2492429</v>
      </c>
    </row>
    <row r="46" spans="1:20" ht="11.25" customHeight="1">
      <c r="A46" s="9"/>
      <c r="B46" s="9"/>
      <c r="C46" s="45"/>
      <c r="D46" s="46"/>
      <c r="E46" s="46"/>
      <c r="F46" s="46"/>
      <c r="G46" s="46"/>
      <c r="H46" s="46"/>
      <c r="I46" s="46"/>
      <c r="J46" s="46"/>
      <c r="K46" s="117"/>
      <c r="L46" s="103"/>
      <c r="M46" s="103"/>
      <c r="N46" s="103"/>
      <c r="O46" s="46"/>
      <c r="P46" s="46"/>
      <c r="Q46" s="46"/>
      <c r="R46" s="46"/>
      <c r="S46" s="46"/>
      <c r="T46" s="46"/>
    </row>
    <row r="47" spans="1:20" ht="15" customHeight="1">
      <c r="A47" s="9" t="s">
        <v>38</v>
      </c>
      <c r="B47" s="9"/>
      <c r="C47" s="45">
        <v>40206161</v>
      </c>
      <c r="D47" s="46">
        <v>22550457</v>
      </c>
      <c r="E47" s="46">
        <v>738367</v>
      </c>
      <c r="F47" s="46">
        <v>777202</v>
      </c>
      <c r="G47" s="46">
        <v>108014</v>
      </c>
      <c r="H47" s="46">
        <v>149041</v>
      </c>
      <c r="I47" s="46">
        <v>1085537</v>
      </c>
      <c r="J47" s="46">
        <v>301453</v>
      </c>
      <c r="K47" s="117"/>
      <c r="L47" s="103">
        <v>0</v>
      </c>
      <c r="M47" s="103">
        <v>3057</v>
      </c>
      <c r="N47" s="103">
        <v>0</v>
      </c>
      <c r="O47" s="46">
        <v>28040</v>
      </c>
      <c r="P47" s="46">
        <v>187856</v>
      </c>
      <c r="Q47" s="46">
        <v>725985</v>
      </c>
      <c r="R47" s="46">
        <v>235887</v>
      </c>
      <c r="S47" s="46">
        <v>2677740</v>
      </c>
      <c r="T47" s="46">
        <v>1557895</v>
      </c>
    </row>
    <row r="48" spans="1:20" ht="15" customHeight="1">
      <c r="A48" s="9" t="s">
        <v>39</v>
      </c>
      <c r="B48" s="9"/>
      <c r="C48" s="45">
        <v>22376537</v>
      </c>
      <c r="D48" s="46">
        <v>9266131</v>
      </c>
      <c r="E48" s="46">
        <v>705332</v>
      </c>
      <c r="F48" s="46">
        <v>294457</v>
      </c>
      <c r="G48" s="46">
        <v>3668995</v>
      </c>
      <c r="H48" s="46">
        <v>55796</v>
      </c>
      <c r="I48" s="46">
        <v>688211</v>
      </c>
      <c r="J48" s="46">
        <v>174732</v>
      </c>
      <c r="K48" s="117"/>
      <c r="L48" s="103">
        <v>0</v>
      </c>
      <c r="M48" s="103">
        <v>0</v>
      </c>
      <c r="N48" s="103">
        <v>0</v>
      </c>
      <c r="O48" s="46">
        <v>15144</v>
      </c>
      <c r="P48" s="46">
        <v>242384</v>
      </c>
      <c r="Q48" s="46">
        <v>406705</v>
      </c>
      <c r="R48" s="46">
        <v>98910</v>
      </c>
      <c r="S48" s="46">
        <v>2772643</v>
      </c>
      <c r="T48" s="46">
        <v>1047572</v>
      </c>
    </row>
    <row r="49" spans="1:20" ht="15" customHeight="1">
      <c r="A49" s="9" t="s">
        <v>40</v>
      </c>
      <c r="B49" s="9"/>
      <c r="C49" s="45">
        <v>36230468</v>
      </c>
      <c r="D49" s="46">
        <v>12814344</v>
      </c>
      <c r="E49" s="46">
        <v>1017966</v>
      </c>
      <c r="F49" s="46">
        <v>390384</v>
      </c>
      <c r="G49" s="46">
        <v>7232715</v>
      </c>
      <c r="H49" s="46">
        <v>86114</v>
      </c>
      <c r="I49" s="46">
        <v>1001461</v>
      </c>
      <c r="J49" s="46">
        <v>264113</v>
      </c>
      <c r="K49" s="117"/>
      <c r="L49" s="103">
        <v>0</v>
      </c>
      <c r="M49" s="103">
        <v>0</v>
      </c>
      <c r="N49" s="103">
        <v>0</v>
      </c>
      <c r="O49" s="46">
        <v>23781</v>
      </c>
      <c r="P49" s="46">
        <v>297294</v>
      </c>
      <c r="Q49" s="46">
        <v>494560</v>
      </c>
      <c r="R49" s="46">
        <v>49516</v>
      </c>
      <c r="S49" s="46">
        <v>4382623</v>
      </c>
      <c r="T49" s="46">
        <v>1792835</v>
      </c>
    </row>
    <row r="50" spans="1:20" ht="15" customHeight="1">
      <c r="A50" s="9" t="s">
        <v>41</v>
      </c>
      <c r="B50" s="9"/>
      <c r="C50" s="45">
        <v>43948594</v>
      </c>
      <c r="D50" s="46">
        <v>18748647</v>
      </c>
      <c r="E50" s="46">
        <v>1195127</v>
      </c>
      <c r="F50" s="46">
        <v>397759</v>
      </c>
      <c r="G50" s="46">
        <v>5040195</v>
      </c>
      <c r="H50" s="46">
        <v>82354</v>
      </c>
      <c r="I50" s="46">
        <v>1523835</v>
      </c>
      <c r="J50" s="46">
        <v>257141</v>
      </c>
      <c r="K50" s="117"/>
      <c r="L50" s="103">
        <v>0</v>
      </c>
      <c r="M50" s="103">
        <v>0</v>
      </c>
      <c r="N50" s="103">
        <v>0</v>
      </c>
      <c r="O50" s="46">
        <v>26127</v>
      </c>
      <c r="P50" s="46">
        <v>234427</v>
      </c>
      <c r="Q50" s="46">
        <v>525744</v>
      </c>
      <c r="R50" s="46">
        <v>171287</v>
      </c>
      <c r="S50" s="46">
        <v>8330630</v>
      </c>
      <c r="T50" s="46">
        <v>2203547</v>
      </c>
    </row>
    <row r="51" spans="1:20" ht="15" customHeight="1">
      <c r="A51" s="9" t="s">
        <v>42</v>
      </c>
      <c r="B51" s="9"/>
      <c r="C51" s="45">
        <v>31146998</v>
      </c>
      <c r="D51" s="46">
        <v>18944692</v>
      </c>
      <c r="E51" s="46">
        <v>837318</v>
      </c>
      <c r="F51" s="46">
        <v>406435</v>
      </c>
      <c r="G51" s="46">
        <v>290106</v>
      </c>
      <c r="H51" s="46">
        <v>64150</v>
      </c>
      <c r="I51" s="46">
        <v>983738</v>
      </c>
      <c r="J51" s="46">
        <v>198475</v>
      </c>
      <c r="K51" s="117"/>
      <c r="L51" s="103">
        <v>0</v>
      </c>
      <c r="M51" s="103">
        <v>2758</v>
      </c>
      <c r="N51" s="103">
        <v>0</v>
      </c>
      <c r="O51" s="46">
        <v>21380</v>
      </c>
      <c r="P51" s="46">
        <v>310978</v>
      </c>
      <c r="Q51" s="46">
        <v>625042</v>
      </c>
      <c r="R51" s="46">
        <v>154261</v>
      </c>
      <c r="S51" s="46">
        <v>2730053</v>
      </c>
      <c r="T51" s="46">
        <v>1203775</v>
      </c>
    </row>
    <row r="52" spans="1:20" ht="11.25" customHeight="1">
      <c r="A52" s="9"/>
      <c r="B52" s="9"/>
      <c r="C52" s="45"/>
      <c r="D52" s="46"/>
      <c r="E52" s="46"/>
      <c r="F52" s="46"/>
      <c r="G52" s="46"/>
      <c r="H52" s="46"/>
      <c r="I52" s="46"/>
      <c r="J52" s="46"/>
      <c r="K52" s="117"/>
      <c r="L52" s="103"/>
      <c r="M52" s="103"/>
      <c r="N52" s="103"/>
      <c r="O52" s="46"/>
      <c r="P52" s="46"/>
      <c r="Q52" s="46"/>
      <c r="R52" s="46"/>
      <c r="S52" s="46"/>
      <c r="T52" s="46"/>
    </row>
    <row r="53" spans="1:20" ht="15" customHeight="1">
      <c r="A53" s="9" t="s">
        <v>43</v>
      </c>
      <c r="B53" s="9"/>
      <c r="C53" s="45">
        <v>18693643</v>
      </c>
      <c r="D53" s="46">
        <v>11003830</v>
      </c>
      <c r="E53" s="46">
        <v>560062</v>
      </c>
      <c r="F53" s="46">
        <v>318462</v>
      </c>
      <c r="G53" s="46">
        <v>47026</v>
      </c>
      <c r="H53" s="46">
        <v>47075</v>
      </c>
      <c r="I53" s="46">
        <v>562034</v>
      </c>
      <c r="J53" s="46">
        <v>126378</v>
      </c>
      <c r="K53" s="117"/>
      <c r="L53" s="103">
        <v>2617</v>
      </c>
      <c r="M53" s="103">
        <v>0</v>
      </c>
      <c r="N53" s="103">
        <v>0</v>
      </c>
      <c r="O53" s="46">
        <v>10774</v>
      </c>
      <c r="P53" s="46">
        <v>87146</v>
      </c>
      <c r="Q53" s="46">
        <v>346290</v>
      </c>
      <c r="R53" s="46">
        <v>46163</v>
      </c>
      <c r="S53" s="46">
        <v>1614356</v>
      </c>
      <c r="T53" s="46">
        <v>1457869</v>
      </c>
    </row>
    <row r="54" spans="1:20" ht="15" customHeight="1">
      <c r="A54" s="9" t="s">
        <v>44</v>
      </c>
      <c r="B54" s="9"/>
      <c r="C54" s="45">
        <v>18665621</v>
      </c>
      <c r="D54" s="46">
        <v>8059176</v>
      </c>
      <c r="E54" s="46">
        <v>538541</v>
      </c>
      <c r="F54" s="46">
        <v>235152</v>
      </c>
      <c r="G54" s="46">
        <v>3042195</v>
      </c>
      <c r="H54" s="46">
        <v>51746</v>
      </c>
      <c r="I54" s="46">
        <v>586798</v>
      </c>
      <c r="J54" s="46">
        <v>140389</v>
      </c>
      <c r="K54" s="117"/>
      <c r="L54" s="103">
        <v>0</v>
      </c>
      <c r="M54" s="103">
        <v>0</v>
      </c>
      <c r="N54" s="103">
        <v>0</v>
      </c>
      <c r="O54" s="46">
        <v>13743</v>
      </c>
      <c r="P54" s="46">
        <v>94559</v>
      </c>
      <c r="Q54" s="46">
        <v>397806</v>
      </c>
      <c r="R54" s="46">
        <v>48398</v>
      </c>
      <c r="S54" s="46">
        <v>2437033</v>
      </c>
      <c r="T54" s="46">
        <v>857419</v>
      </c>
    </row>
    <row r="55" spans="1:20" ht="15" customHeight="1">
      <c r="A55" s="9" t="s">
        <v>45</v>
      </c>
      <c r="B55" s="9"/>
      <c r="C55" s="45">
        <v>167928204</v>
      </c>
      <c r="D55" s="46">
        <v>75644911</v>
      </c>
      <c r="E55" s="46">
        <v>4379053</v>
      </c>
      <c r="F55" s="46">
        <v>1927611</v>
      </c>
      <c r="G55" s="46">
        <v>17504840</v>
      </c>
      <c r="H55" s="46">
        <v>352327</v>
      </c>
      <c r="I55" s="46">
        <v>5366345</v>
      </c>
      <c r="J55" s="46">
        <v>1054439</v>
      </c>
      <c r="K55" s="117"/>
      <c r="L55" s="103">
        <v>0</v>
      </c>
      <c r="M55" s="103">
        <v>0</v>
      </c>
      <c r="N55" s="103">
        <v>0</v>
      </c>
      <c r="O55" s="46">
        <v>109464</v>
      </c>
      <c r="P55" s="46">
        <v>3270519</v>
      </c>
      <c r="Q55" s="46">
        <v>2708447</v>
      </c>
      <c r="R55" s="46">
        <v>578014</v>
      </c>
      <c r="S55" s="46">
        <v>28364196</v>
      </c>
      <c r="T55" s="46">
        <v>6728657</v>
      </c>
    </row>
    <row r="56" spans="1:20" ht="15" customHeight="1">
      <c r="A56" s="9" t="s">
        <v>46</v>
      </c>
      <c r="B56" s="9"/>
      <c r="C56" s="45">
        <v>18774295</v>
      </c>
      <c r="D56" s="46">
        <v>9046421</v>
      </c>
      <c r="E56" s="46">
        <v>607356</v>
      </c>
      <c r="F56" s="46">
        <v>170137</v>
      </c>
      <c r="G56" s="46">
        <v>2106226</v>
      </c>
      <c r="H56" s="46">
        <v>36865</v>
      </c>
      <c r="I56" s="46">
        <v>583363</v>
      </c>
      <c r="J56" s="46">
        <v>151377</v>
      </c>
      <c r="K56" s="117"/>
      <c r="L56" s="103">
        <v>0</v>
      </c>
      <c r="M56" s="103">
        <v>54150</v>
      </c>
      <c r="N56" s="103">
        <v>0</v>
      </c>
      <c r="O56" s="46">
        <v>13822</v>
      </c>
      <c r="P56" s="46">
        <v>55716</v>
      </c>
      <c r="Q56" s="46">
        <v>312855</v>
      </c>
      <c r="R56" s="46">
        <v>89414</v>
      </c>
      <c r="S56" s="46">
        <v>2549617</v>
      </c>
      <c r="T56" s="46">
        <v>998301</v>
      </c>
    </row>
    <row r="57" spans="1:20" ht="15" customHeight="1">
      <c r="A57" s="6" t="s">
        <v>47</v>
      </c>
      <c r="B57" s="6"/>
      <c r="C57" s="45">
        <v>15641333</v>
      </c>
      <c r="D57" s="46">
        <v>6514968</v>
      </c>
      <c r="E57" s="46">
        <v>507950</v>
      </c>
      <c r="F57" s="46">
        <v>185037</v>
      </c>
      <c r="G57" s="46">
        <v>3154435</v>
      </c>
      <c r="H57" s="46">
        <v>41781</v>
      </c>
      <c r="I57" s="46">
        <v>452592</v>
      </c>
      <c r="J57" s="46">
        <v>135767</v>
      </c>
      <c r="K57" s="117"/>
      <c r="L57" s="103">
        <v>0</v>
      </c>
      <c r="M57" s="103">
        <v>32747</v>
      </c>
      <c r="N57" s="103">
        <v>0</v>
      </c>
      <c r="O57" s="46">
        <v>11430</v>
      </c>
      <c r="P57" s="46">
        <v>150209</v>
      </c>
      <c r="Q57" s="46">
        <v>181652</v>
      </c>
      <c r="R57" s="46">
        <v>112743</v>
      </c>
      <c r="S57" s="46">
        <v>1610559</v>
      </c>
      <c r="T57" s="46">
        <v>876778</v>
      </c>
    </row>
    <row r="58" spans="1:20" ht="11.25" customHeight="1">
      <c r="A58" s="6"/>
      <c r="B58" s="6"/>
      <c r="C58" s="45"/>
      <c r="D58" s="46"/>
      <c r="E58" s="46"/>
      <c r="F58" s="46"/>
      <c r="G58" s="46"/>
      <c r="H58" s="46"/>
      <c r="I58" s="46"/>
      <c r="J58" s="46"/>
      <c r="K58" s="117"/>
      <c r="L58" s="103"/>
      <c r="M58" s="103"/>
      <c r="N58" s="103"/>
      <c r="O58" s="46"/>
      <c r="P58" s="46"/>
      <c r="Q58" s="46"/>
      <c r="R58" s="46"/>
      <c r="S58" s="46"/>
      <c r="T58" s="46"/>
    </row>
    <row r="59" spans="1:20" ht="15" customHeight="1">
      <c r="A59" s="9" t="s">
        <v>48</v>
      </c>
      <c r="B59" s="9"/>
      <c r="C59" s="45">
        <v>21789770</v>
      </c>
      <c r="D59" s="46">
        <v>9180484</v>
      </c>
      <c r="E59" s="46">
        <v>671917</v>
      </c>
      <c r="F59" s="46">
        <v>281529</v>
      </c>
      <c r="G59" s="46">
        <v>2863123</v>
      </c>
      <c r="H59" s="46">
        <v>67891</v>
      </c>
      <c r="I59" s="46">
        <v>612977</v>
      </c>
      <c r="J59" s="46">
        <v>175918</v>
      </c>
      <c r="K59" s="117"/>
      <c r="L59" s="103">
        <v>0</v>
      </c>
      <c r="M59" s="103">
        <v>92297</v>
      </c>
      <c r="N59" s="103">
        <v>0</v>
      </c>
      <c r="O59" s="46">
        <v>14706</v>
      </c>
      <c r="P59" s="46">
        <v>207462</v>
      </c>
      <c r="Q59" s="46">
        <v>304031</v>
      </c>
      <c r="R59" s="46">
        <v>93393</v>
      </c>
      <c r="S59" s="46">
        <v>1437725</v>
      </c>
      <c r="T59" s="46">
        <v>966449</v>
      </c>
    </row>
    <row r="60" spans="1:20" ht="15" customHeight="1">
      <c r="A60" s="9" t="s">
        <v>49</v>
      </c>
      <c r="B60" s="9"/>
      <c r="C60" s="45">
        <v>15301107</v>
      </c>
      <c r="D60" s="46">
        <v>7620638</v>
      </c>
      <c r="E60" s="46">
        <v>428352</v>
      </c>
      <c r="F60" s="46">
        <v>277978</v>
      </c>
      <c r="G60" s="46">
        <v>1858279</v>
      </c>
      <c r="H60" s="46">
        <v>54855</v>
      </c>
      <c r="I60" s="46">
        <v>500050</v>
      </c>
      <c r="J60" s="46">
        <v>143163</v>
      </c>
      <c r="K60" s="117"/>
      <c r="L60" s="103">
        <v>0</v>
      </c>
      <c r="M60" s="103">
        <v>0</v>
      </c>
      <c r="N60" s="103">
        <v>0</v>
      </c>
      <c r="O60" s="46">
        <v>13541</v>
      </c>
      <c r="P60" s="46">
        <v>170349</v>
      </c>
      <c r="Q60" s="46">
        <v>219599</v>
      </c>
      <c r="R60" s="46">
        <v>44444</v>
      </c>
      <c r="S60" s="46">
        <v>1385127</v>
      </c>
      <c r="T60" s="46">
        <v>746080</v>
      </c>
    </row>
    <row r="61" spans="1:20" ht="15" customHeight="1">
      <c r="A61" s="9" t="s">
        <v>50</v>
      </c>
      <c r="B61" s="9"/>
      <c r="C61" s="45">
        <v>17155093</v>
      </c>
      <c r="D61" s="46">
        <v>5335890</v>
      </c>
      <c r="E61" s="46">
        <v>544704</v>
      </c>
      <c r="F61" s="46">
        <v>143102</v>
      </c>
      <c r="G61" s="46">
        <v>3489762</v>
      </c>
      <c r="H61" s="46">
        <v>39364</v>
      </c>
      <c r="I61" s="46">
        <v>450466</v>
      </c>
      <c r="J61" s="46">
        <v>157162</v>
      </c>
      <c r="K61" s="117"/>
      <c r="L61" s="103">
        <v>0</v>
      </c>
      <c r="M61" s="103">
        <v>3697</v>
      </c>
      <c r="N61" s="103">
        <v>0</v>
      </c>
      <c r="O61" s="46">
        <v>12643</v>
      </c>
      <c r="P61" s="46">
        <v>75730</v>
      </c>
      <c r="Q61" s="46">
        <v>268502</v>
      </c>
      <c r="R61" s="46">
        <v>29690</v>
      </c>
      <c r="S61" s="46">
        <v>1942364</v>
      </c>
      <c r="T61" s="46">
        <v>749281</v>
      </c>
    </row>
    <row r="62" spans="1:20" ht="11.25" customHeight="1">
      <c r="A62" s="9"/>
      <c r="B62" s="9"/>
      <c r="C62" s="45"/>
      <c r="D62" s="46"/>
      <c r="E62" s="46"/>
      <c r="F62" s="46"/>
      <c r="G62" s="46"/>
      <c r="H62" s="46"/>
      <c r="I62" s="46"/>
      <c r="J62" s="46"/>
      <c r="K62" s="117"/>
      <c r="L62" s="103"/>
      <c r="M62" s="103"/>
      <c r="N62" s="103"/>
      <c r="O62" s="46"/>
      <c r="P62" s="46"/>
      <c r="Q62" s="46"/>
      <c r="R62" s="46"/>
      <c r="S62" s="46"/>
      <c r="T62" s="46"/>
    </row>
    <row r="63" spans="1:20" ht="15" customHeight="1">
      <c r="A63" s="9" t="s">
        <v>51</v>
      </c>
      <c r="B63" s="9"/>
      <c r="C63" s="45">
        <v>11013893</v>
      </c>
      <c r="D63" s="46">
        <v>4322639</v>
      </c>
      <c r="E63" s="46">
        <v>271840</v>
      </c>
      <c r="F63" s="46">
        <v>165778</v>
      </c>
      <c r="G63" s="46">
        <v>806151</v>
      </c>
      <c r="H63" s="46">
        <v>24840</v>
      </c>
      <c r="I63" s="46">
        <v>242505</v>
      </c>
      <c r="J63" s="46">
        <v>67752</v>
      </c>
      <c r="K63" s="117"/>
      <c r="L63" s="103">
        <v>0</v>
      </c>
      <c r="M63" s="103">
        <v>61471</v>
      </c>
      <c r="N63" s="103">
        <v>0</v>
      </c>
      <c r="O63" s="46">
        <v>4323</v>
      </c>
      <c r="P63" s="46">
        <v>52669</v>
      </c>
      <c r="Q63" s="46">
        <v>205752</v>
      </c>
      <c r="R63" s="46">
        <v>33309</v>
      </c>
      <c r="S63" s="46">
        <v>537756</v>
      </c>
      <c r="T63" s="46">
        <v>355732</v>
      </c>
    </row>
    <row r="64" spans="1:20" ht="15" customHeight="1">
      <c r="A64" s="9" t="s">
        <v>52</v>
      </c>
      <c r="B64" s="9"/>
      <c r="C64" s="45">
        <v>7966729</v>
      </c>
      <c r="D64" s="46">
        <v>2459304</v>
      </c>
      <c r="E64" s="46">
        <v>222854</v>
      </c>
      <c r="F64" s="46">
        <v>98690</v>
      </c>
      <c r="G64" s="46">
        <v>1912523</v>
      </c>
      <c r="H64" s="46">
        <v>25659</v>
      </c>
      <c r="I64" s="46">
        <v>167356</v>
      </c>
      <c r="J64" s="46">
        <v>83983</v>
      </c>
      <c r="K64" s="117"/>
      <c r="L64" s="103">
        <v>0</v>
      </c>
      <c r="M64" s="103">
        <v>10524</v>
      </c>
      <c r="N64" s="103">
        <v>0</v>
      </c>
      <c r="O64" s="46">
        <v>5041</v>
      </c>
      <c r="P64" s="46">
        <v>5996</v>
      </c>
      <c r="Q64" s="46">
        <v>141553</v>
      </c>
      <c r="R64" s="46">
        <v>12525</v>
      </c>
      <c r="S64" s="46">
        <v>193821</v>
      </c>
      <c r="T64" s="46">
        <v>287970</v>
      </c>
    </row>
    <row r="65" spans="1:20" ht="15" customHeight="1">
      <c r="A65" s="9" t="s">
        <v>53</v>
      </c>
      <c r="B65" s="9"/>
      <c r="C65" s="45">
        <v>4948439</v>
      </c>
      <c r="D65" s="46">
        <v>1312766</v>
      </c>
      <c r="E65" s="46">
        <v>173108</v>
      </c>
      <c r="F65" s="46">
        <v>32537</v>
      </c>
      <c r="G65" s="46">
        <v>1559180</v>
      </c>
      <c r="H65" s="46">
        <v>8246</v>
      </c>
      <c r="I65" s="46">
        <v>118809</v>
      </c>
      <c r="J65" s="46">
        <v>78481</v>
      </c>
      <c r="K65" s="117"/>
      <c r="L65" s="103">
        <v>0</v>
      </c>
      <c r="M65" s="103">
        <v>26421</v>
      </c>
      <c r="N65" s="103">
        <v>0</v>
      </c>
      <c r="O65" s="46">
        <v>2963</v>
      </c>
      <c r="P65" s="46">
        <v>7673</v>
      </c>
      <c r="Q65" s="46">
        <v>79465</v>
      </c>
      <c r="R65" s="46">
        <v>50470</v>
      </c>
      <c r="S65" s="46">
        <v>86841</v>
      </c>
      <c r="T65" s="46">
        <v>308982</v>
      </c>
    </row>
    <row r="66" spans="1:20" ht="15" customHeight="1">
      <c r="A66" s="9" t="s">
        <v>54</v>
      </c>
      <c r="B66" s="9"/>
      <c r="C66" s="45">
        <v>6661844</v>
      </c>
      <c r="D66" s="46">
        <v>2255329</v>
      </c>
      <c r="E66" s="46">
        <v>163655</v>
      </c>
      <c r="F66" s="46">
        <v>51102</v>
      </c>
      <c r="G66" s="46">
        <v>1655984</v>
      </c>
      <c r="H66" s="46">
        <v>10025</v>
      </c>
      <c r="I66" s="46">
        <v>179677</v>
      </c>
      <c r="J66" s="46">
        <v>43628</v>
      </c>
      <c r="K66" s="117"/>
      <c r="L66" s="103">
        <v>0</v>
      </c>
      <c r="M66" s="103">
        <v>0</v>
      </c>
      <c r="N66" s="103">
        <v>0</v>
      </c>
      <c r="O66" s="46">
        <v>3981</v>
      </c>
      <c r="P66" s="46">
        <v>2937</v>
      </c>
      <c r="Q66" s="46">
        <v>172699</v>
      </c>
      <c r="R66" s="46">
        <v>18603</v>
      </c>
      <c r="S66" s="46">
        <v>167584</v>
      </c>
      <c r="T66" s="46">
        <v>268897</v>
      </c>
    </row>
    <row r="67" spans="1:20" ht="15" customHeight="1">
      <c r="A67" s="9" t="s">
        <v>55</v>
      </c>
      <c r="B67" s="9"/>
      <c r="C67" s="45">
        <v>11385962</v>
      </c>
      <c r="D67" s="46">
        <v>4241149</v>
      </c>
      <c r="E67" s="46">
        <v>395617</v>
      </c>
      <c r="F67" s="46">
        <v>150336</v>
      </c>
      <c r="G67" s="46">
        <v>1843055</v>
      </c>
      <c r="H67" s="46">
        <v>34495</v>
      </c>
      <c r="I67" s="46">
        <v>339385</v>
      </c>
      <c r="J67" s="46">
        <v>115693</v>
      </c>
      <c r="K67" s="117"/>
      <c r="L67" s="103">
        <v>0</v>
      </c>
      <c r="M67" s="103">
        <v>11738</v>
      </c>
      <c r="N67" s="103">
        <v>0</v>
      </c>
      <c r="O67" s="46">
        <v>9479</v>
      </c>
      <c r="P67" s="46">
        <v>9298</v>
      </c>
      <c r="Q67" s="46">
        <v>739854</v>
      </c>
      <c r="R67" s="46">
        <v>69812</v>
      </c>
      <c r="S67" s="46">
        <v>513867</v>
      </c>
      <c r="T67" s="46">
        <v>553697</v>
      </c>
    </row>
    <row r="68" spans="1:20" ht="11.25" customHeight="1">
      <c r="A68" s="9"/>
      <c r="B68" s="9"/>
      <c r="C68" s="45"/>
      <c r="D68" s="46"/>
      <c r="E68" s="46"/>
      <c r="F68" s="46"/>
      <c r="G68" s="46"/>
      <c r="H68" s="46"/>
      <c r="I68" s="46"/>
      <c r="J68" s="46"/>
      <c r="K68" s="117"/>
      <c r="L68" s="103"/>
      <c r="M68" s="103"/>
      <c r="N68" s="103"/>
      <c r="O68" s="46"/>
      <c r="P68" s="46"/>
      <c r="Q68" s="46"/>
      <c r="R68" s="46"/>
      <c r="S68" s="46"/>
      <c r="T68" s="46"/>
    </row>
    <row r="69" spans="1:20" ht="15" customHeight="1">
      <c r="A69" s="9" t="s">
        <v>56</v>
      </c>
      <c r="B69" s="9"/>
      <c r="C69" s="45">
        <v>5599990</v>
      </c>
      <c r="D69" s="46">
        <v>4323720</v>
      </c>
      <c r="E69" s="46">
        <v>97795</v>
      </c>
      <c r="F69" s="46">
        <v>34157</v>
      </c>
      <c r="G69" s="46">
        <v>9186</v>
      </c>
      <c r="H69" s="46">
        <v>4628</v>
      </c>
      <c r="I69" s="46">
        <v>106916</v>
      </c>
      <c r="J69" s="46">
        <v>18704</v>
      </c>
      <c r="K69" s="117"/>
      <c r="L69" s="103">
        <v>0</v>
      </c>
      <c r="M69" s="103">
        <v>0</v>
      </c>
      <c r="N69" s="103">
        <v>0</v>
      </c>
      <c r="O69" s="46">
        <v>1443</v>
      </c>
      <c r="P69" s="46">
        <v>1455</v>
      </c>
      <c r="Q69" s="46">
        <v>88093</v>
      </c>
      <c r="R69" s="46">
        <v>10347</v>
      </c>
      <c r="S69" s="46">
        <v>89897</v>
      </c>
      <c r="T69" s="46">
        <v>115987</v>
      </c>
    </row>
    <row r="70" spans="1:20" ht="15" customHeight="1">
      <c r="A70" s="9" t="s">
        <v>57</v>
      </c>
      <c r="B70" s="9"/>
      <c r="C70" s="45">
        <v>6297222</v>
      </c>
      <c r="D70" s="46">
        <v>2066716</v>
      </c>
      <c r="E70" s="46">
        <v>193363</v>
      </c>
      <c r="F70" s="46">
        <v>48945</v>
      </c>
      <c r="G70" s="46">
        <v>1678841</v>
      </c>
      <c r="H70" s="46">
        <v>11650</v>
      </c>
      <c r="I70" s="46">
        <v>157199</v>
      </c>
      <c r="J70" s="46">
        <v>62410</v>
      </c>
      <c r="K70" s="117"/>
      <c r="L70" s="103">
        <v>0</v>
      </c>
      <c r="M70" s="103">
        <v>56386</v>
      </c>
      <c r="N70" s="103">
        <v>0</v>
      </c>
      <c r="O70" s="46">
        <v>5141</v>
      </c>
      <c r="P70" s="46">
        <v>9529</v>
      </c>
      <c r="Q70" s="46">
        <v>197964</v>
      </c>
      <c r="R70" s="46">
        <v>13767</v>
      </c>
      <c r="S70" s="46">
        <v>210793</v>
      </c>
      <c r="T70" s="46">
        <v>760056</v>
      </c>
    </row>
    <row r="71" spans="1:20" ht="15" customHeight="1">
      <c r="A71" s="9" t="s">
        <v>58</v>
      </c>
      <c r="B71" s="9"/>
      <c r="C71" s="45">
        <v>3982602</v>
      </c>
      <c r="D71" s="46">
        <v>1597241</v>
      </c>
      <c r="E71" s="46">
        <v>136572</v>
      </c>
      <c r="F71" s="46">
        <v>22503</v>
      </c>
      <c r="G71" s="46">
        <v>1006543</v>
      </c>
      <c r="H71" s="46">
        <v>10966</v>
      </c>
      <c r="I71" s="46">
        <v>109946</v>
      </c>
      <c r="J71" s="46">
        <v>44821</v>
      </c>
      <c r="K71" s="117"/>
      <c r="L71" s="103">
        <v>0</v>
      </c>
      <c r="M71" s="103">
        <v>21993</v>
      </c>
      <c r="N71" s="103">
        <v>0</v>
      </c>
      <c r="O71" s="46">
        <v>2936</v>
      </c>
      <c r="P71" s="46">
        <v>64244</v>
      </c>
      <c r="Q71" s="46">
        <v>32854</v>
      </c>
      <c r="R71" s="46">
        <v>19061</v>
      </c>
      <c r="S71" s="46">
        <v>147567</v>
      </c>
      <c r="T71" s="46">
        <v>268704</v>
      </c>
    </row>
    <row r="72" spans="1:20" ht="15" customHeight="1">
      <c r="A72" s="9" t="s">
        <v>59</v>
      </c>
      <c r="B72" s="9"/>
      <c r="C72" s="45">
        <v>4470121</v>
      </c>
      <c r="D72" s="46">
        <v>1675920</v>
      </c>
      <c r="E72" s="46">
        <v>170777</v>
      </c>
      <c r="F72" s="46">
        <v>53807</v>
      </c>
      <c r="G72" s="46">
        <v>1330326</v>
      </c>
      <c r="H72" s="46">
        <v>12347</v>
      </c>
      <c r="I72" s="46">
        <v>144579</v>
      </c>
      <c r="J72" s="46">
        <v>62621</v>
      </c>
      <c r="K72" s="117"/>
      <c r="L72" s="103">
        <v>0</v>
      </c>
      <c r="M72" s="103">
        <v>48521</v>
      </c>
      <c r="N72" s="103">
        <v>0</v>
      </c>
      <c r="O72" s="46">
        <v>3286</v>
      </c>
      <c r="P72" s="46">
        <v>13879</v>
      </c>
      <c r="Q72" s="46">
        <v>67084</v>
      </c>
      <c r="R72" s="46">
        <v>52051</v>
      </c>
      <c r="S72" s="46">
        <v>124955</v>
      </c>
      <c r="T72" s="46">
        <v>246184</v>
      </c>
    </row>
    <row r="73" spans="1:20" ht="15" customHeight="1">
      <c r="A73" s="9" t="s">
        <v>60</v>
      </c>
      <c r="B73" s="9"/>
      <c r="C73" s="45">
        <v>2409811</v>
      </c>
      <c r="D73" s="46">
        <v>620780</v>
      </c>
      <c r="E73" s="46">
        <v>73156</v>
      </c>
      <c r="F73" s="46">
        <v>18476</v>
      </c>
      <c r="G73" s="46">
        <v>974609</v>
      </c>
      <c r="H73" s="46">
        <v>4970</v>
      </c>
      <c r="I73" s="46">
        <v>56672</v>
      </c>
      <c r="J73" s="46">
        <v>26665</v>
      </c>
      <c r="K73" s="117"/>
      <c r="L73" s="103">
        <v>0</v>
      </c>
      <c r="M73" s="103">
        <v>24289</v>
      </c>
      <c r="N73" s="103">
        <v>0</v>
      </c>
      <c r="O73" s="46">
        <v>1306</v>
      </c>
      <c r="P73" s="46">
        <v>18421</v>
      </c>
      <c r="Q73" s="46">
        <v>18014</v>
      </c>
      <c r="R73" s="46">
        <v>9769</v>
      </c>
      <c r="S73" s="46">
        <v>57222</v>
      </c>
      <c r="T73" s="46">
        <v>134207</v>
      </c>
    </row>
    <row r="74" spans="1:20" ht="3.75" customHeight="1">
      <c r="A74" s="10"/>
      <c r="B74" s="21"/>
      <c r="C74" s="36"/>
      <c r="D74" s="36"/>
      <c r="E74" s="36"/>
      <c r="F74" s="36"/>
      <c r="G74" s="36"/>
      <c r="H74" s="36"/>
      <c r="I74" s="36"/>
      <c r="J74" s="36"/>
      <c r="K74" s="118"/>
      <c r="L74" s="37"/>
      <c r="M74" s="37"/>
      <c r="N74" s="37"/>
      <c r="O74" s="36"/>
      <c r="P74" s="36"/>
      <c r="Q74" s="36"/>
      <c r="R74" s="36"/>
      <c r="S74" s="36"/>
      <c r="T74" s="36"/>
    </row>
    <row r="75" spans="1:20" ht="18" customHeight="1">
      <c r="A75" s="2" t="s">
        <v>111</v>
      </c>
      <c r="B75" s="2"/>
      <c r="C75" s="29"/>
      <c r="D75" s="30"/>
      <c r="E75" s="30"/>
      <c r="F75" s="30"/>
      <c r="G75" s="30"/>
      <c r="H75" s="30"/>
      <c r="I75" s="30"/>
      <c r="J75" s="30"/>
      <c r="K75" s="119"/>
      <c r="O75" s="30"/>
      <c r="P75" s="30"/>
      <c r="Q75" s="30"/>
      <c r="R75" s="30"/>
      <c r="S75" s="30"/>
      <c r="T75" s="26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7"/>
  <sheetViews>
    <sheetView showGridLines="0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9.8984375" style="55" customWidth="1"/>
    <col min="2" max="8" width="15.8984375" style="55" customWidth="1"/>
    <col min="9" max="9" width="17" style="55" customWidth="1"/>
    <col min="10" max="16" width="16.3984375" style="55" customWidth="1"/>
    <col min="17" max="16384" width="10.59765625" style="55" customWidth="1"/>
  </cols>
  <sheetData>
    <row r="1" spans="1:9" ht="21.75" customHeight="1">
      <c r="A1" s="56" t="s">
        <v>112</v>
      </c>
      <c r="H1" s="57" t="s">
        <v>96</v>
      </c>
      <c r="I1" s="58" t="s">
        <v>97</v>
      </c>
    </row>
    <row r="2" ht="24" customHeight="1">
      <c r="I2" s="53"/>
    </row>
    <row r="3" spans="1:16" ht="15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22.5" customHeight="1">
      <c r="A4" s="122" t="s">
        <v>98</v>
      </c>
      <c r="B4" s="60" t="s">
        <v>0</v>
      </c>
      <c r="C4" s="61"/>
      <c r="D4" s="62" t="s">
        <v>1</v>
      </c>
      <c r="E4" s="61"/>
      <c r="F4" s="63" t="s">
        <v>2</v>
      </c>
      <c r="G4" s="61"/>
      <c r="H4" s="64"/>
      <c r="I4" s="61"/>
      <c r="J4" s="61"/>
      <c r="K4" s="65" t="s">
        <v>1</v>
      </c>
      <c r="L4" s="61"/>
      <c r="M4" s="61"/>
      <c r="N4" s="63" t="s">
        <v>61</v>
      </c>
      <c r="O4" s="61" t="s">
        <v>0</v>
      </c>
      <c r="P4" s="61"/>
    </row>
    <row r="5" spans="1:16" ht="38.25" customHeight="1">
      <c r="A5" s="123"/>
      <c r="B5" s="66" t="s">
        <v>62</v>
      </c>
      <c r="C5" s="67" t="s">
        <v>63</v>
      </c>
      <c r="D5" s="68" t="s">
        <v>64</v>
      </c>
      <c r="E5" s="68" t="s">
        <v>65</v>
      </c>
      <c r="F5" s="68" t="s">
        <v>66</v>
      </c>
      <c r="G5" s="68" t="s">
        <v>67</v>
      </c>
      <c r="H5" s="68" t="s">
        <v>68</v>
      </c>
      <c r="I5" s="69" t="s">
        <v>3</v>
      </c>
      <c r="J5" s="68" t="s">
        <v>69</v>
      </c>
      <c r="K5" s="68" t="s">
        <v>70</v>
      </c>
      <c r="L5" s="68" t="s">
        <v>71</v>
      </c>
      <c r="M5" s="66" t="s">
        <v>72</v>
      </c>
      <c r="N5" s="66" t="s">
        <v>73</v>
      </c>
      <c r="O5" s="66" t="s">
        <v>74</v>
      </c>
      <c r="P5" s="70" t="s">
        <v>75</v>
      </c>
    </row>
    <row r="6" spans="2:10" ht="14.25" customHeight="1">
      <c r="B6" s="71" t="s">
        <v>9</v>
      </c>
      <c r="H6" s="72"/>
      <c r="J6" s="73"/>
    </row>
    <row r="7" spans="1:16" ht="15" customHeight="1">
      <c r="A7" s="74" t="s">
        <v>105</v>
      </c>
      <c r="B7" s="51">
        <v>49190971</v>
      </c>
      <c r="C7" s="41">
        <v>4085736</v>
      </c>
      <c r="D7" s="41">
        <v>340804</v>
      </c>
      <c r="E7" s="41">
        <v>151675723</v>
      </c>
      <c r="F7" s="41">
        <v>19701725</v>
      </c>
      <c r="G7" s="41">
        <v>336259956</v>
      </c>
      <c r="H7" s="41">
        <v>432968847</v>
      </c>
      <c r="I7" s="53">
        <v>3758805776</v>
      </c>
      <c r="J7" s="54">
        <v>19475006</v>
      </c>
      <c r="K7" s="54">
        <v>375178742</v>
      </c>
      <c r="L7" s="54">
        <v>1059168445</v>
      </c>
      <c r="M7" s="54">
        <v>365355426</v>
      </c>
      <c r="N7" s="54">
        <v>5528728</v>
      </c>
      <c r="O7" s="54">
        <v>11847269</v>
      </c>
      <c r="P7" s="54">
        <v>141328409</v>
      </c>
    </row>
    <row r="8" spans="1:16" ht="15" customHeight="1">
      <c r="A8" s="75" t="s">
        <v>106</v>
      </c>
      <c r="B8" s="51">
        <v>56524632</v>
      </c>
      <c r="C8" s="41">
        <v>3752918</v>
      </c>
      <c r="D8" s="41">
        <v>338970</v>
      </c>
      <c r="E8" s="41">
        <v>82555074</v>
      </c>
      <c r="F8" s="41">
        <v>15215043</v>
      </c>
      <c r="G8" s="41">
        <v>318204585</v>
      </c>
      <c r="H8" s="41">
        <v>442209930</v>
      </c>
      <c r="I8" s="53">
        <v>3655557992</v>
      </c>
      <c r="J8" s="54">
        <v>18693049</v>
      </c>
      <c r="K8" s="54">
        <v>353485141</v>
      </c>
      <c r="L8" s="54">
        <v>1121517830</v>
      </c>
      <c r="M8" s="54">
        <v>339527726</v>
      </c>
      <c r="N8" s="54">
        <v>4973450</v>
      </c>
      <c r="O8" s="54">
        <v>10978400</v>
      </c>
      <c r="P8" s="54">
        <v>127351673</v>
      </c>
    </row>
    <row r="9" spans="1:16" ht="15" customHeight="1">
      <c r="A9" s="75" t="s">
        <v>107</v>
      </c>
      <c r="B9" s="51">
        <v>58129477</v>
      </c>
      <c r="C9" s="41">
        <v>5407632</v>
      </c>
      <c r="D9" s="41">
        <v>350193</v>
      </c>
      <c r="E9" s="41">
        <v>62816701</v>
      </c>
      <c r="F9" s="41">
        <v>13679689</v>
      </c>
      <c r="G9" s="41">
        <v>314206069</v>
      </c>
      <c r="H9" s="41">
        <v>377504860</v>
      </c>
      <c r="I9" s="76">
        <v>3589102337</v>
      </c>
      <c r="J9" s="41">
        <v>18439905</v>
      </c>
      <c r="K9" s="41">
        <v>341362111</v>
      </c>
      <c r="L9" s="41">
        <v>1161823308</v>
      </c>
      <c r="M9" s="41">
        <v>330357741</v>
      </c>
      <c r="N9" s="41">
        <v>7909603</v>
      </c>
      <c r="O9" s="41">
        <v>9587936</v>
      </c>
      <c r="P9" s="41">
        <v>120110073</v>
      </c>
    </row>
    <row r="10" spans="1:16" ht="15" customHeight="1">
      <c r="A10" s="75" t="s">
        <v>108</v>
      </c>
      <c r="B10" s="51">
        <v>52193699</v>
      </c>
      <c r="C10" s="41">
        <v>3118615</v>
      </c>
      <c r="D10" s="41">
        <v>350278</v>
      </c>
      <c r="E10" s="41">
        <v>49434199</v>
      </c>
      <c r="F10" s="41">
        <v>12738601</v>
      </c>
      <c r="G10" s="41">
        <v>313277882</v>
      </c>
      <c r="H10" s="41">
        <v>324432950</v>
      </c>
      <c r="I10" s="76">
        <v>3540000877</v>
      </c>
      <c r="J10" s="41">
        <v>18256871</v>
      </c>
      <c r="K10" s="41">
        <v>348879491</v>
      </c>
      <c r="L10" s="41">
        <v>1185627559</v>
      </c>
      <c r="M10" s="41">
        <v>320217050</v>
      </c>
      <c r="N10" s="41">
        <v>4059760</v>
      </c>
      <c r="O10" s="41">
        <v>9138848</v>
      </c>
      <c r="P10" s="41">
        <v>111416291</v>
      </c>
    </row>
    <row r="11" spans="1:16" ht="12" customHeight="1">
      <c r="A11" s="75"/>
      <c r="B11" s="51"/>
      <c r="C11" s="54"/>
      <c r="D11" s="54"/>
      <c r="E11" s="54"/>
      <c r="F11" s="54"/>
      <c r="G11" s="54"/>
      <c r="H11" s="41"/>
      <c r="I11" s="53"/>
      <c r="J11" s="53"/>
      <c r="K11" s="54"/>
      <c r="L11" s="54"/>
      <c r="M11" s="54"/>
      <c r="N11" s="54"/>
      <c r="O11" s="54"/>
      <c r="P11" s="54"/>
    </row>
    <row r="12" spans="1:16" s="78" customFormat="1" ht="18" customHeight="1">
      <c r="A12" s="77" t="s">
        <v>109</v>
      </c>
      <c r="B12" s="98">
        <f>SUM(B14:B21)</f>
        <v>44895665</v>
      </c>
      <c r="C12" s="99">
        <f aca="true" t="shared" si="0" ref="C12:P12">SUM(C14:C21)</f>
        <v>2325238</v>
      </c>
      <c r="D12" s="99">
        <f t="shared" si="0"/>
        <v>330500</v>
      </c>
      <c r="E12" s="99">
        <f t="shared" si="0"/>
        <v>78809560</v>
      </c>
      <c r="F12" s="99">
        <f t="shared" si="0"/>
        <v>13421883</v>
      </c>
      <c r="G12" s="99">
        <f t="shared" si="0"/>
        <v>286650577</v>
      </c>
      <c r="H12" s="99">
        <f t="shared" si="0"/>
        <v>277492800</v>
      </c>
      <c r="I12" s="99">
        <f t="shared" si="0"/>
        <v>3486348266</v>
      </c>
      <c r="J12" s="99">
        <f t="shared" si="0"/>
        <v>18060057</v>
      </c>
      <c r="K12" s="99">
        <f t="shared" si="0"/>
        <v>351439653</v>
      </c>
      <c r="L12" s="99">
        <f t="shared" si="0"/>
        <v>1202517352</v>
      </c>
      <c r="M12" s="99">
        <f t="shared" si="0"/>
        <v>310872344</v>
      </c>
      <c r="N12" s="99">
        <f t="shared" si="0"/>
        <v>4144277</v>
      </c>
      <c r="O12" s="99">
        <f t="shared" si="0"/>
        <v>8325665</v>
      </c>
      <c r="P12" s="99">
        <f t="shared" si="0"/>
        <v>108385928</v>
      </c>
    </row>
    <row r="13" spans="1:16" ht="12.75" customHeight="1">
      <c r="A13" s="74"/>
      <c r="B13" s="5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 s="78" customFormat="1" ht="15" customHeight="1">
      <c r="A14" s="47" t="s">
        <v>10</v>
      </c>
      <c r="B14" s="100">
        <f>B23</f>
        <v>25960586</v>
      </c>
      <c r="C14" s="101">
        <f aca="true" t="shared" si="1" ref="C14:P14">C23</f>
        <v>421404</v>
      </c>
      <c r="D14" s="105">
        <f t="shared" si="1"/>
        <v>0</v>
      </c>
      <c r="E14" s="101">
        <f t="shared" si="1"/>
        <v>37674886</v>
      </c>
      <c r="F14" s="101">
        <f t="shared" si="1"/>
        <v>1686446</v>
      </c>
      <c r="G14" s="101">
        <f t="shared" si="1"/>
        <v>224146535</v>
      </c>
      <c r="H14" s="101">
        <f t="shared" si="1"/>
        <v>142188000</v>
      </c>
      <c r="I14" s="101">
        <f t="shared" si="1"/>
        <v>1587642560</v>
      </c>
      <c r="J14" s="101">
        <f t="shared" si="1"/>
        <v>2891545</v>
      </c>
      <c r="K14" s="101">
        <f t="shared" si="1"/>
        <v>117350774</v>
      </c>
      <c r="L14" s="101">
        <f t="shared" si="1"/>
        <v>525910918</v>
      </c>
      <c r="M14" s="101">
        <f t="shared" si="1"/>
        <v>116334496</v>
      </c>
      <c r="N14" s="101">
        <f t="shared" si="1"/>
        <v>494715</v>
      </c>
      <c r="O14" s="101">
        <f t="shared" si="1"/>
        <v>174864</v>
      </c>
      <c r="P14" s="101">
        <f t="shared" si="1"/>
        <v>92393698</v>
      </c>
    </row>
    <row r="15" spans="1:16" s="78" customFormat="1" ht="15" customHeight="1">
      <c r="A15" s="47" t="s">
        <v>11</v>
      </c>
      <c r="B15" s="100">
        <f>B29+B31+B36+B51+B63</f>
        <v>3198312</v>
      </c>
      <c r="C15" s="101">
        <f aca="true" t="shared" si="2" ref="C15:P15">C29+C31+C36+C51+C63</f>
        <v>91188</v>
      </c>
      <c r="D15" s="105">
        <f t="shared" si="2"/>
        <v>0</v>
      </c>
      <c r="E15" s="101">
        <f t="shared" si="2"/>
        <v>4834160</v>
      </c>
      <c r="F15" s="101">
        <f t="shared" si="2"/>
        <v>2480740</v>
      </c>
      <c r="G15" s="101">
        <f t="shared" si="2"/>
        <v>7064352</v>
      </c>
      <c r="H15" s="101">
        <f t="shared" si="2"/>
        <v>16231500</v>
      </c>
      <c r="I15" s="101">
        <f t="shared" si="2"/>
        <v>306542578</v>
      </c>
      <c r="J15" s="101">
        <f t="shared" si="2"/>
        <v>2325638</v>
      </c>
      <c r="K15" s="101">
        <f t="shared" si="2"/>
        <v>41071905</v>
      </c>
      <c r="L15" s="101">
        <f t="shared" si="2"/>
        <v>106040248</v>
      </c>
      <c r="M15" s="101">
        <f t="shared" si="2"/>
        <v>28725600</v>
      </c>
      <c r="N15" s="101">
        <f t="shared" si="2"/>
        <v>724355</v>
      </c>
      <c r="O15" s="101">
        <f t="shared" si="2"/>
        <v>1798419</v>
      </c>
      <c r="P15" s="101">
        <f t="shared" si="2"/>
        <v>2228098</v>
      </c>
    </row>
    <row r="16" spans="1:16" s="78" customFormat="1" ht="15" customHeight="1">
      <c r="A16" s="47" t="s">
        <v>12</v>
      </c>
      <c r="B16" s="100">
        <f>B26+B27+B47+B64+B65</f>
        <v>607160</v>
      </c>
      <c r="C16" s="101">
        <f aca="true" t="shared" si="3" ref="C16:P16">C26+C27+C47+C64+C65</f>
        <v>190755</v>
      </c>
      <c r="D16" s="105">
        <f t="shared" si="3"/>
        <v>0</v>
      </c>
      <c r="E16" s="101">
        <f t="shared" si="3"/>
        <v>9772358</v>
      </c>
      <c r="F16" s="101">
        <f t="shared" si="3"/>
        <v>1768240</v>
      </c>
      <c r="G16" s="101">
        <f t="shared" si="3"/>
        <v>12344312</v>
      </c>
      <c r="H16" s="101">
        <f t="shared" si="3"/>
        <v>11885500</v>
      </c>
      <c r="I16" s="101">
        <f t="shared" si="3"/>
        <v>201433218</v>
      </c>
      <c r="J16" s="101">
        <f t="shared" si="3"/>
        <v>1675846</v>
      </c>
      <c r="K16" s="101">
        <f t="shared" si="3"/>
        <v>30360192</v>
      </c>
      <c r="L16" s="101">
        <f t="shared" si="3"/>
        <v>67543745</v>
      </c>
      <c r="M16" s="101">
        <f t="shared" si="3"/>
        <v>22083394</v>
      </c>
      <c r="N16" s="101">
        <f t="shared" si="3"/>
        <v>292799</v>
      </c>
      <c r="O16" s="101">
        <f t="shared" si="3"/>
        <v>499067</v>
      </c>
      <c r="P16" s="101">
        <f t="shared" si="3"/>
        <v>1116383</v>
      </c>
    </row>
    <row r="17" spans="1:16" s="78" customFormat="1" ht="15" customHeight="1">
      <c r="A17" s="47" t="s">
        <v>13</v>
      </c>
      <c r="B17" s="100">
        <f>B33+B35+B41+B44+B50+B57+B59</f>
        <v>988001</v>
      </c>
      <c r="C17" s="101">
        <f aca="true" t="shared" si="4" ref="C17:P17">C33+C35+C41+C44+C50+C57+C59</f>
        <v>403451</v>
      </c>
      <c r="D17" s="106">
        <f t="shared" si="4"/>
        <v>0</v>
      </c>
      <c r="E17" s="101">
        <f t="shared" si="4"/>
        <v>9714499</v>
      </c>
      <c r="F17" s="101">
        <f t="shared" si="4"/>
        <v>1446223</v>
      </c>
      <c r="G17" s="101">
        <f t="shared" si="4"/>
        <v>11200582</v>
      </c>
      <c r="H17" s="101">
        <f t="shared" si="4"/>
        <v>29731000</v>
      </c>
      <c r="I17" s="101">
        <f t="shared" si="4"/>
        <v>353930470</v>
      </c>
      <c r="J17" s="101">
        <f t="shared" si="4"/>
        <v>2918771</v>
      </c>
      <c r="K17" s="101">
        <f t="shared" si="4"/>
        <v>47918985</v>
      </c>
      <c r="L17" s="101">
        <f t="shared" si="4"/>
        <v>128840270</v>
      </c>
      <c r="M17" s="101">
        <f t="shared" si="4"/>
        <v>31894802</v>
      </c>
      <c r="N17" s="101">
        <f t="shared" si="4"/>
        <v>934212</v>
      </c>
      <c r="O17" s="101">
        <f t="shared" si="4"/>
        <v>827005</v>
      </c>
      <c r="P17" s="101">
        <f t="shared" si="4"/>
        <v>1071503</v>
      </c>
    </row>
    <row r="18" spans="1:16" s="78" customFormat="1" ht="15" customHeight="1">
      <c r="A18" s="47" t="s">
        <v>14</v>
      </c>
      <c r="B18" s="100">
        <f>B37+B48+B55</f>
        <v>9265846</v>
      </c>
      <c r="C18" s="101">
        <f aca="true" t="shared" si="5" ref="C18:P18">C37+C48+C55</f>
        <v>188258</v>
      </c>
      <c r="D18" s="102">
        <f t="shared" si="5"/>
        <v>47777</v>
      </c>
      <c r="E18" s="101">
        <f t="shared" si="5"/>
        <v>2743242</v>
      </c>
      <c r="F18" s="101">
        <f t="shared" si="5"/>
        <v>1205701</v>
      </c>
      <c r="G18" s="101">
        <f t="shared" si="5"/>
        <v>11140867</v>
      </c>
      <c r="H18" s="101">
        <f t="shared" si="5"/>
        <v>19478000</v>
      </c>
      <c r="I18" s="101">
        <f t="shared" si="5"/>
        <v>284911531</v>
      </c>
      <c r="J18" s="101">
        <f t="shared" si="5"/>
        <v>1840393</v>
      </c>
      <c r="K18" s="101">
        <f t="shared" si="5"/>
        <v>31729129</v>
      </c>
      <c r="L18" s="101">
        <f t="shared" si="5"/>
        <v>108153286</v>
      </c>
      <c r="M18" s="101">
        <f t="shared" si="5"/>
        <v>30291969</v>
      </c>
      <c r="N18" s="101">
        <f t="shared" si="5"/>
        <v>415042</v>
      </c>
      <c r="O18" s="101">
        <f t="shared" si="5"/>
        <v>582613</v>
      </c>
      <c r="P18" s="101">
        <f t="shared" si="5"/>
        <v>1593333</v>
      </c>
    </row>
    <row r="19" spans="1:16" s="78" customFormat="1" ht="15" customHeight="1">
      <c r="A19" s="47" t="s">
        <v>15</v>
      </c>
      <c r="B19" s="100">
        <f>B39+B42+B43+B49+B54+B60+B71+B72+B73</f>
        <v>663534</v>
      </c>
      <c r="C19" s="101">
        <f aca="true" t="shared" si="6" ref="C19:P19">C39+C42+C43+C49+C54+C60+C71+C72+C73</f>
        <v>282860</v>
      </c>
      <c r="D19" s="102" t="s">
        <v>110</v>
      </c>
      <c r="E19" s="101">
        <f t="shared" si="6"/>
        <v>4382095</v>
      </c>
      <c r="F19" s="101">
        <f t="shared" si="6"/>
        <v>1441004</v>
      </c>
      <c r="G19" s="101">
        <f t="shared" si="6"/>
        <v>4774593</v>
      </c>
      <c r="H19" s="101">
        <f t="shared" si="6"/>
        <v>13353600</v>
      </c>
      <c r="I19" s="101">
        <f t="shared" si="6"/>
        <v>181571928</v>
      </c>
      <c r="J19" s="101">
        <f t="shared" si="6"/>
        <v>2061256</v>
      </c>
      <c r="K19" s="101">
        <f t="shared" si="6"/>
        <v>21919466</v>
      </c>
      <c r="L19" s="101">
        <f t="shared" si="6"/>
        <v>64958916</v>
      </c>
      <c r="M19" s="101">
        <f t="shared" si="6"/>
        <v>20995222</v>
      </c>
      <c r="N19" s="101">
        <f t="shared" si="6"/>
        <v>480081</v>
      </c>
      <c r="O19" s="101">
        <f t="shared" si="6"/>
        <v>1487829</v>
      </c>
      <c r="P19" s="101">
        <f t="shared" si="6"/>
        <v>901103</v>
      </c>
    </row>
    <row r="20" spans="1:16" s="78" customFormat="1" ht="15" customHeight="1">
      <c r="A20" s="47" t="s">
        <v>16</v>
      </c>
      <c r="B20" s="100">
        <f>B24+B30+B45+B53+B66</f>
        <v>2090526</v>
      </c>
      <c r="C20" s="101">
        <f aca="true" t="shared" si="7" ref="C20:P20">C24+C30+C45+C53+C66</f>
        <v>413296</v>
      </c>
      <c r="D20" s="102">
        <f t="shared" si="7"/>
        <v>282723</v>
      </c>
      <c r="E20" s="101">
        <f t="shared" si="7"/>
        <v>3680053</v>
      </c>
      <c r="F20" s="101">
        <f t="shared" si="7"/>
        <v>2218658</v>
      </c>
      <c r="G20" s="101">
        <f t="shared" si="7"/>
        <v>11402110</v>
      </c>
      <c r="H20" s="101">
        <f t="shared" si="7"/>
        <v>29909300</v>
      </c>
      <c r="I20" s="101">
        <f t="shared" si="7"/>
        <v>385000106</v>
      </c>
      <c r="J20" s="101">
        <f t="shared" si="7"/>
        <v>2529248</v>
      </c>
      <c r="K20" s="101">
        <f t="shared" si="7"/>
        <v>38677163</v>
      </c>
      <c r="L20" s="101">
        <f t="shared" si="7"/>
        <v>139935842</v>
      </c>
      <c r="M20" s="101">
        <f t="shared" si="7"/>
        <v>39905612</v>
      </c>
      <c r="N20" s="101">
        <f t="shared" si="7"/>
        <v>586588</v>
      </c>
      <c r="O20" s="101">
        <f t="shared" si="7"/>
        <v>1631413</v>
      </c>
      <c r="P20" s="101">
        <f t="shared" si="7"/>
        <v>7910148</v>
      </c>
    </row>
    <row r="21" spans="1:16" s="78" customFormat="1" ht="15" customHeight="1">
      <c r="A21" s="47" t="s">
        <v>17</v>
      </c>
      <c r="B21" s="100">
        <f>B25+B32+B38+B56+B61+B67+B69+B70</f>
        <v>2121700</v>
      </c>
      <c r="C21" s="101">
        <f aca="true" t="shared" si="8" ref="C21:P21">C25+C32+C38+C56+C61+C67+C69+C70</f>
        <v>334026</v>
      </c>
      <c r="D21" s="102" t="s">
        <v>110</v>
      </c>
      <c r="E21" s="101">
        <f t="shared" si="8"/>
        <v>6008267</v>
      </c>
      <c r="F21" s="101">
        <f t="shared" si="8"/>
        <v>1174871</v>
      </c>
      <c r="G21" s="101">
        <f t="shared" si="8"/>
        <v>4577226</v>
      </c>
      <c r="H21" s="101">
        <f t="shared" si="8"/>
        <v>14715900</v>
      </c>
      <c r="I21" s="101">
        <f t="shared" si="8"/>
        <v>185315875</v>
      </c>
      <c r="J21" s="101">
        <f t="shared" si="8"/>
        <v>1817360</v>
      </c>
      <c r="K21" s="101">
        <f t="shared" si="8"/>
        <v>22412039</v>
      </c>
      <c r="L21" s="101">
        <f t="shared" si="8"/>
        <v>61134127</v>
      </c>
      <c r="M21" s="101">
        <f t="shared" si="8"/>
        <v>20641249</v>
      </c>
      <c r="N21" s="101">
        <f t="shared" si="8"/>
        <v>216485</v>
      </c>
      <c r="O21" s="101">
        <f t="shared" si="8"/>
        <v>1324455</v>
      </c>
      <c r="P21" s="101">
        <f t="shared" si="8"/>
        <v>1171662</v>
      </c>
    </row>
    <row r="22" spans="1:16" ht="11.25" customHeight="1">
      <c r="A22" s="79"/>
      <c r="B22" s="93"/>
      <c r="C22" s="52"/>
      <c r="D22" s="52"/>
      <c r="E22" s="52"/>
      <c r="F22" s="52"/>
      <c r="G22" s="52"/>
      <c r="H22" s="52"/>
      <c r="I22" s="108"/>
      <c r="J22" s="52"/>
      <c r="K22" s="52"/>
      <c r="L22" s="52"/>
      <c r="M22" s="52"/>
      <c r="N22" s="52"/>
      <c r="O22" s="52"/>
      <c r="P22" s="52"/>
    </row>
    <row r="23" spans="1:16" ht="15" customHeight="1">
      <c r="A23" s="79" t="s">
        <v>18</v>
      </c>
      <c r="B23" s="51">
        <v>25960586</v>
      </c>
      <c r="C23" s="41">
        <v>421404</v>
      </c>
      <c r="D23" s="104">
        <v>0</v>
      </c>
      <c r="E23" s="41">
        <v>37674886</v>
      </c>
      <c r="F23" s="41">
        <v>1686446</v>
      </c>
      <c r="G23" s="41">
        <v>224146535</v>
      </c>
      <c r="H23" s="41">
        <v>142188000</v>
      </c>
      <c r="I23" s="53">
        <v>1587642560</v>
      </c>
      <c r="J23" s="54">
        <v>2891545</v>
      </c>
      <c r="K23" s="54">
        <v>117350774</v>
      </c>
      <c r="L23" s="54">
        <v>525910918</v>
      </c>
      <c r="M23" s="54">
        <v>116334496</v>
      </c>
      <c r="N23" s="54">
        <v>494715</v>
      </c>
      <c r="O23" s="54">
        <v>174864</v>
      </c>
      <c r="P23" s="54">
        <v>92393698</v>
      </c>
    </row>
    <row r="24" spans="1:16" ht="15" customHeight="1">
      <c r="A24" s="79" t="s">
        <v>19</v>
      </c>
      <c r="B24" s="51">
        <v>1533153</v>
      </c>
      <c r="C24" s="41">
        <v>382858</v>
      </c>
      <c r="D24" s="104">
        <v>14237</v>
      </c>
      <c r="E24" s="41">
        <v>1737722</v>
      </c>
      <c r="F24" s="41">
        <v>1780734</v>
      </c>
      <c r="G24" s="41">
        <v>9895645</v>
      </c>
      <c r="H24" s="41">
        <v>21866200</v>
      </c>
      <c r="I24" s="53">
        <v>284976785</v>
      </c>
      <c r="J24" s="54">
        <v>1525534</v>
      </c>
      <c r="K24" s="54">
        <v>28408773</v>
      </c>
      <c r="L24" s="54">
        <v>104883217</v>
      </c>
      <c r="M24" s="54">
        <v>27252247</v>
      </c>
      <c r="N24" s="54">
        <v>334674</v>
      </c>
      <c r="O24" s="54">
        <v>1099841</v>
      </c>
      <c r="P24" s="54">
        <v>7258076</v>
      </c>
    </row>
    <row r="25" spans="1:16" ht="15" customHeight="1">
      <c r="A25" s="79" t="s">
        <v>20</v>
      </c>
      <c r="B25" s="51">
        <v>157492</v>
      </c>
      <c r="C25" s="41">
        <v>212376</v>
      </c>
      <c r="D25" s="104">
        <v>0</v>
      </c>
      <c r="E25" s="41">
        <v>3015060</v>
      </c>
      <c r="F25" s="41">
        <v>164448</v>
      </c>
      <c r="G25" s="41">
        <v>1396796</v>
      </c>
      <c r="H25" s="41">
        <v>5534800</v>
      </c>
      <c r="I25" s="53">
        <v>65686709</v>
      </c>
      <c r="J25" s="54">
        <v>419735</v>
      </c>
      <c r="K25" s="54">
        <v>5925674</v>
      </c>
      <c r="L25" s="54">
        <v>23875894</v>
      </c>
      <c r="M25" s="54">
        <v>7160953</v>
      </c>
      <c r="N25" s="54">
        <v>84175</v>
      </c>
      <c r="O25" s="54">
        <v>363557</v>
      </c>
      <c r="P25" s="54">
        <v>346792</v>
      </c>
    </row>
    <row r="26" spans="1:16" ht="15" customHeight="1">
      <c r="A26" s="79" t="s">
        <v>21</v>
      </c>
      <c r="B26" s="51">
        <v>269629</v>
      </c>
      <c r="C26" s="41">
        <v>45449</v>
      </c>
      <c r="D26" s="104">
        <v>0</v>
      </c>
      <c r="E26" s="41">
        <v>4538606</v>
      </c>
      <c r="F26" s="52">
        <v>236316</v>
      </c>
      <c r="G26" s="41">
        <v>5237198</v>
      </c>
      <c r="H26" s="41">
        <v>6349100</v>
      </c>
      <c r="I26" s="53">
        <v>117067216</v>
      </c>
      <c r="J26" s="54">
        <v>635743</v>
      </c>
      <c r="K26" s="54">
        <v>19119660</v>
      </c>
      <c r="L26" s="54">
        <v>44300833</v>
      </c>
      <c r="M26" s="54">
        <v>10556469</v>
      </c>
      <c r="N26" s="54">
        <v>119052</v>
      </c>
      <c r="O26" s="54">
        <v>61567</v>
      </c>
      <c r="P26" s="54">
        <v>469127</v>
      </c>
    </row>
    <row r="27" spans="1:16" ht="15" customHeight="1">
      <c r="A27" s="79" t="s">
        <v>22</v>
      </c>
      <c r="B27" s="51">
        <v>196715</v>
      </c>
      <c r="C27" s="41">
        <v>32359</v>
      </c>
      <c r="D27" s="104">
        <v>0</v>
      </c>
      <c r="E27" s="41">
        <v>824411</v>
      </c>
      <c r="F27" s="41">
        <v>197026</v>
      </c>
      <c r="G27" s="41">
        <v>3608538</v>
      </c>
      <c r="H27" s="41">
        <v>2851700</v>
      </c>
      <c r="I27" s="53">
        <v>33329527</v>
      </c>
      <c r="J27" s="54">
        <v>396700</v>
      </c>
      <c r="K27" s="54">
        <v>4365396</v>
      </c>
      <c r="L27" s="54">
        <v>9665842</v>
      </c>
      <c r="M27" s="54">
        <v>3599441</v>
      </c>
      <c r="N27" s="54">
        <v>36587</v>
      </c>
      <c r="O27" s="54">
        <v>59008</v>
      </c>
      <c r="P27" s="54">
        <v>396438</v>
      </c>
    </row>
    <row r="28" spans="1:16" ht="11.25" customHeight="1">
      <c r="A28" s="79"/>
      <c r="B28" s="51"/>
      <c r="C28" s="41"/>
      <c r="D28" s="104"/>
      <c r="E28" s="41"/>
      <c r="F28" s="41"/>
      <c r="G28" s="41"/>
      <c r="H28" s="41"/>
      <c r="I28" s="53"/>
      <c r="J28" s="54"/>
      <c r="K28" s="54"/>
      <c r="L28" s="54"/>
      <c r="M28" s="54"/>
      <c r="N28" s="54"/>
      <c r="O28" s="54"/>
      <c r="P28" s="54"/>
    </row>
    <row r="29" spans="1:16" ht="15" customHeight="1">
      <c r="A29" s="79" t="s">
        <v>23</v>
      </c>
      <c r="B29" s="51">
        <v>124451</v>
      </c>
      <c r="C29" s="41">
        <v>24889</v>
      </c>
      <c r="D29" s="104">
        <v>0</v>
      </c>
      <c r="E29" s="41">
        <v>1245637</v>
      </c>
      <c r="F29" s="41">
        <v>496734</v>
      </c>
      <c r="G29" s="41">
        <v>2131921</v>
      </c>
      <c r="H29" s="41">
        <v>5945000</v>
      </c>
      <c r="I29" s="53">
        <v>101596047</v>
      </c>
      <c r="J29" s="54">
        <v>671484</v>
      </c>
      <c r="K29" s="54">
        <v>13117631</v>
      </c>
      <c r="L29" s="54">
        <v>37239397</v>
      </c>
      <c r="M29" s="54">
        <v>10593197</v>
      </c>
      <c r="N29" s="54">
        <v>233547</v>
      </c>
      <c r="O29" s="54">
        <v>99114</v>
      </c>
      <c r="P29" s="54">
        <v>538867</v>
      </c>
    </row>
    <row r="30" spans="1:16" ht="15" customHeight="1">
      <c r="A30" s="79" t="s">
        <v>24</v>
      </c>
      <c r="B30" s="51">
        <v>157966</v>
      </c>
      <c r="C30" s="41">
        <v>2347</v>
      </c>
      <c r="D30" s="104">
        <v>0</v>
      </c>
      <c r="E30" s="41">
        <v>152351</v>
      </c>
      <c r="F30" s="52">
        <v>78705</v>
      </c>
      <c r="G30" s="41">
        <v>731661</v>
      </c>
      <c r="H30" s="41">
        <v>2967500</v>
      </c>
      <c r="I30" s="53">
        <v>25154910</v>
      </c>
      <c r="J30" s="54">
        <v>232583</v>
      </c>
      <c r="K30" s="54">
        <v>2783946</v>
      </c>
      <c r="L30" s="54">
        <v>8269719</v>
      </c>
      <c r="M30" s="54">
        <v>2998955</v>
      </c>
      <c r="N30" s="54">
        <v>69891</v>
      </c>
      <c r="O30" s="54">
        <v>19259</v>
      </c>
      <c r="P30" s="54">
        <v>73965</v>
      </c>
    </row>
    <row r="31" spans="1:16" ht="15" customHeight="1">
      <c r="A31" s="79" t="s">
        <v>25</v>
      </c>
      <c r="B31" s="51">
        <v>142249</v>
      </c>
      <c r="C31" s="41">
        <v>22223</v>
      </c>
      <c r="D31" s="104">
        <v>0</v>
      </c>
      <c r="E31" s="41">
        <v>876465</v>
      </c>
      <c r="F31" s="41">
        <v>802587</v>
      </c>
      <c r="G31" s="41">
        <v>2104669</v>
      </c>
      <c r="H31" s="41">
        <v>3727600</v>
      </c>
      <c r="I31" s="53">
        <v>91184639</v>
      </c>
      <c r="J31" s="54">
        <v>644760</v>
      </c>
      <c r="K31" s="54">
        <v>11389978</v>
      </c>
      <c r="L31" s="54">
        <v>32462370</v>
      </c>
      <c r="M31" s="54">
        <v>8448038</v>
      </c>
      <c r="N31" s="54">
        <v>349962</v>
      </c>
      <c r="O31" s="54">
        <v>789060</v>
      </c>
      <c r="P31" s="54">
        <v>542734</v>
      </c>
    </row>
    <row r="32" spans="1:16" ht="15" customHeight="1">
      <c r="A32" s="79" t="s">
        <v>26</v>
      </c>
      <c r="B32" s="51">
        <v>29121</v>
      </c>
      <c r="C32" s="41">
        <v>3389</v>
      </c>
      <c r="D32" s="104">
        <v>0</v>
      </c>
      <c r="E32" s="41">
        <v>388980</v>
      </c>
      <c r="F32" s="52">
        <v>296508</v>
      </c>
      <c r="G32" s="41">
        <v>344678</v>
      </c>
      <c r="H32" s="41">
        <v>1891200</v>
      </c>
      <c r="I32" s="53">
        <v>25056711</v>
      </c>
      <c r="J32" s="54">
        <v>283219</v>
      </c>
      <c r="K32" s="54">
        <v>3494418</v>
      </c>
      <c r="L32" s="54">
        <v>9060972</v>
      </c>
      <c r="M32" s="54">
        <v>3018546</v>
      </c>
      <c r="N32" s="54">
        <v>42689</v>
      </c>
      <c r="O32" s="54">
        <v>220787</v>
      </c>
      <c r="P32" s="54">
        <v>251203</v>
      </c>
    </row>
    <row r="33" spans="1:16" ht="15" customHeight="1">
      <c r="A33" s="79" t="s">
        <v>27</v>
      </c>
      <c r="B33" s="51">
        <v>334886</v>
      </c>
      <c r="C33" s="41">
        <v>28521</v>
      </c>
      <c r="D33" s="104">
        <v>0</v>
      </c>
      <c r="E33" s="41">
        <v>82082</v>
      </c>
      <c r="F33" s="52">
        <v>0</v>
      </c>
      <c r="G33" s="41">
        <v>474534</v>
      </c>
      <c r="H33" s="41">
        <v>3551300</v>
      </c>
      <c r="I33" s="53">
        <v>51013095</v>
      </c>
      <c r="J33" s="54">
        <v>478755</v>
      </c>
      <c r="K33" s="54">
        <v>5867735</v>
      </c>
      <c r="L33" s="54">
        <v>20845038</v>
      </c>
      <c r="M33" s="54">
        <v>4622609</v>
      </c>
      <c r="N33" s="54">
        <v>20254</v>
      </c>
      <c r="O33" s="54">
        <v>55178</v>
      </c>
      <c r="P33" s="54">
        <v>204351</v>
      </c>
    </row>
    <row r="34" spans="1:16" ht="11.25" customHeight="1">
      <c r="A34" s="79"/>
      <c r="B34" s="51"/>
      <c r="C34" s="41"/>
      <c r="D34" s="104"/>
      <c r="E34" s="41"/>
      <c r="F34" s="41"/>
      <c r="G34" s="41"/>
      <c r="H34" s="41"/>
      <c r="I34" s="53"/>
      <c r="J34" s="54"/>
      <c r="K34" s="54"/>
      <c r="L34" s="54"/>
      <c r="M34" s="54"/>
      <c r="N34" s="54"/>
      <c r="O34" s="54"/>
      <c r="P34" s="54"/>
    </row>
    <row r="35" spans="1:16" ht="15" customHeight="1">
      <c r="A35" s="79" t="s">
        <v>28</v>
      </c>
      <c r="B35" s="51">
        <v>116370</v>
      </c>
      <c r="C35" s="41">
        <v>332158</v>
      </c>
      <c r="D35" s="104">
        <v>0</v>
      </c>
      <c r="E35" s="41">
        <v>5712552</v>
      </c>
      <c r="F35" s="41">
        <v>514752</v>
      </c>
      <c r="G35" s="41">
        <v>623396</v>
      </c>
      <c r="H35" s="41">
        <v>10456200</v>
      </c>
      <c r="I35" s="53">
        <v>111634515</v>
      </c>
      <c r="J35" s="54">
        <v>642565</v>
      </c>
      <c r="K35" s="54">
        <v>20327695</v>
      </c>
      <c r="L35" s="54">
        <v>37618335</v>
      </c>
      <c r="M35" s="54">
        <v>11923978</v>
      </c>
      <c r="N35" s="54">
        <v>726784</v>
      </c>
      <c r="O35" s="54">
        <v>277601</v>
      </c>
      <c r="P35" s="54">
        <v>293659</v>
      </c>
    </row>
    <row r="36" spans="1:16" ht="15" customHeight="1">
      <c r="A36" s="79" t="s">
        <v>29</v>
      </c>
      <c r="B36" s="51">
        <v>109638</v>
      </c>
      <c r="C36" s="41">
        <v>15988</v>
      </c>
      <c r="D36" s="104">
        <v>0</v>
      </c>
      <c r="E36" s="41">
        <v>200917</v>
      </c>
      <c r="F36" s="41">
        <v>988252</v>
      </c>
      <c r="G36" s="41">
        <v>2031307</v>
      </c>
      <c r="H36" s="41">
        <v>4839300</v>
      </c>
      <c r="I36" s="53">
        <v>71861447</v>
      </c>
      <c r="J36" s="54">
        <v>563030</v>
      </c>
      <c r="K36" s="54">
        <v>6508054</v>
      </c>
      <c r="L36" s="54">
        <v>25190257</v>
      </c>
      <c r="M36" s="54">
        <v>6553410</v>
      </c>
      <c r="N36" s="54">
        <v>86595</v>
      </c>
      <c r="O36" s="54">
        <v>589320</v>
      </c>
      <c r="P36" s="54">
        <v>667265</v>
      </c>
    </row>
    <row r="37" spans="1:16" ht="15" customHeight="1">
      <c r="A37" s="79" t="s">
        <v>30</v>
      </c>
      <c r="B37" s="51">
        <v>8717543</v>
      </c>
      <c r="C37" s="41">
        <v>10620</v>
      </c>
      <c r="D37" s="104">
        <v>47777</v>
      </c>
      <c r="E37" s="41">
        <v>2042478</v>
      </c>
      <c r="F37" s="41">
        <v>120337</v>
      </c>
      <c r="G37" s="41">
        <v>6978576</v>
      </c>
      <c r="H37" s="41">
        <v>4030000</v>
      </c>
      <c r="I37" s="53">
        <v>95847648</v>
      </c>
      <c r="J37" s="54">
        <v>561902</v>
      </c>
      <c r="K37" s="54">
        <v>11602959</v>
      </c>
      <c r="L37" s="54">
        <v>32035584</v>
      </c>
      <c r="M37" s="54">
        <v>9247136</v>
      </c>
      <c r="N37" s="54">
        <v>103183</v>
      </c>
      <c r="O37" s="54">
        <v>239897</v>
      </c>
      <c r="P37" s="54">
        <v>389280</v>
      </c>
    </row>
    <row r="38" spans="1:16" ht="15" customHeight="1">
      <c r="A38" s="79" t="s">
        <v>31</v>
      </c>
      <c r="B38" s="51">
        <v>1644768</v>
      </c>
      <c r="C38" s="41">
        <v>49314</v>
      </c>
      <c r="D38" s="104">
        <v>0</v>
      </c>
      <c r="E38" s="41">
        <v>261569</v>
      </c>
      <c r="F38" s="52">
        <v>0</v>
      </c>
      <c r="G38" s="41">
        <v>1026941</v>
      </c>
      <c r="H38" s="41">
        <v>2957500</v>
      </c>
      <c r="I38" s="53">
        <v>36092116</v>
      </c>
      <c r="J38" s="54">
        <v>296895</v>
      </c>
      <c r="K38" s="54">
        <v>5676401</v>
      </c>
      <c r="L38" s="54">
        <v>11288467</v>
      </c>
      <c r="M38" s="54">
        <v>3719504</v>
      </c>
      <c r="N38" s="54">
        <v>41656</v>
      </c>
      <c r="O38" s="54">
        <v>212531</v>
      </c>
      <c r="P38" s="54">
        <v>196238</v>
      </c>
    </row>
    <row r="39" spans="1:16" ht="15" customHeight="1">
      <c r="A39" s="79" t="s">
        <v>32</v>
      </c>
      <c r="B39" s="51">
        <v>25561</v>
      </c>
      <c r="C39" s="41">
        <v>6265</v>
      </c>
      <c r="D39" s="104">
        <v>0</v>
      </c>
      <c r="E39" s="41">
        <v>754491</v>
      </c>
      <c r="F39" s="41">
        <v>595529</v>
      </c>
      <c r="G39" s="41">
        <v>1506568</v>
      </c>
      <c r="H39" s="41">
        <v>1544400</v>
      </c>
      <c r="I39" s="53">
        <v>33084784</v>
      </c>
      <c r="J39" s="54">
        <v>355729</v>
      </c>
      <c r="K39" s="54">
        <v>4080571</v>
      </c>
      <c r="L39" s="54">
        <v>12979233</v>
      </c>
      <c r="M39" s="54">
        <v>4888941</v>
      </c>
      <c r="N39" s="54">
        <v>29627</v>
      </c>
      <c r="O39" s="54">
        <v>216756</v>
      </c>
      <c r="P39" s="54">
        <v>136067</v>
      </c>
    </row>
    <row r="40" spans="1:16" ht="11.25" customHeight="1">
      <c r="A40" s="79"/>
      <c r="B40" s="51"/>
      <c r="C40" s="41"/>
      <c r="D40" s="104"/>
      <c r="E40" s="41"/>
      <c r="F40" s="41"/>
      <c r="G40" s="41"/>
      <c r="H40" s="41"/>
      <c r="I40" s="53"/>
      <c r="J40" s="54"/>
      <c r="K40" s="54"/>
      <c r="L40" s="54"/>
      <c r="M40" s="54"/>
      <c r="N40" s="54"/>
      <c r="O40" s="54"/>
      <c r="P40" s="54"/>
    </row>
    <row r="41" spans="1:16" ht="15" customHeight="1">
      <c r="A41" s="79" t="s">
        <v>33</v>
      </c>
      <c r="B41" s="51">
        <v>182502</v>
      </c>
      <c r="C41" s="41">
        <v>3983</v>
      </c>
      <c r="D41" s="104">
        <v>0</v>
      </c>
      <c r="E41" s="41">
        <v>345212</v>
      </c>
      <c r="F41" s="52">
        <v>69118</v>
      </c>
      <c r="G41" s="41">
        <v>4322422</v>
      </c>
      <c r="H41" s="41">
        <v>6993600</v>
      </c>
      <c r="I41" s="53">
        <v>72992538</v>
      </c>
      <c r="J41" s="54">
        <v>551334</v>
      </c>
      <c r="K41" s="54">
        <v>7696406</v>
      </c>
      <c r="L41" s="54">
        <v>27088967</v>
      </c>
      <c r="M41" s="54">
        <v>5259668</v>
      </c>
      <c r="N41" s="54">
        <v>23290</v>
      </c>
      <c r="O41" s="54">
        <v>231767</v>
      </c>
      <c r="P41" s="54">
        <v>198532</v>
      </c>
    </row>
    <row r="42" spans="1:16" ht="15" customHeight="1">
      <c r="A42" s="79" t="s">
        <v>34</v>
      </c>
      <c r="B42" s="51">
        <v>87478</v>
      </c>
      <c r="C42" s="41">
        <v>8089</v>
      </c>
      <c r="D42" s="104">
        <v>0</v>
      </c>
      <c r="E42" s="41">
        <v>1533916</v>
      </c>
      <c r="F42" s="41">
        <v>345621</v>
      </c>
      <c r="G42" s="41">
        <v>1014817</v>
      </c>
      <c r="H42" s="41">
        <v>2302900</v>
      </c>
      <c r="I42" s="53">
        <v>32229870</v>
      </c>
      <c r="J42" s="54">
        <v>313667</v>
      </c>
      <c r="K42" s="54">
        <v>3398700</v>
      </c>
      <c r="L42" s="54">
        <v>9850654</v>
      </c>
      <c r="M42" s="54">
        <v>4802366</v>
      </c>
      <c r="N42" s="54">
        <v>106634</v>
      </c>
      <c r="O42" s="54">
        <v>551261</v>
      </c>
      <c r="P42" s="54">
        <v>254666</v>
      </c>
    </row>
    <row r="43" spans="1:16" ht="15" customHeight="1">
      <c r="A43" s="79" t="s">
        <v>35</v>
      </c>
      <c r="B43" s="51">
        <v>365621</v>
      </c>
      <c r="C43" s="41">
        <v>183512</v>
      </c>
      <c r="D43" s="104">
        <v>0</v>
      </c>
      <c r="E43" s="41">
        <v>732470</v>
      </c>
      <c r="F43" s="41">
        <v>92145</v>
      </c>
      <c r="G43" s="41">
        <v>233173</v>
      </c>
      <c r="H43" s="41">
        <v>2259200</v>
      </c>
      <c r="I43" s="53">
        <v>35574982</v>
      </c>
      <c r="J43" s="54">
        <v>328790</v>
      </c>
      <c r="K43" s="54">
        <v>4023751</v>
      </c>
      <c r="L43" s="54">
        <v>14341882</v>
      </c>
      <c r="M43" s="54">
        <v>3966045</v>
      </c>
      <c r="N43" s="54">
        <v>243365</v>
      </c>
      <c r="O43" s="54">
        <v>85309</v>
      </c>
      <c r="P43" s="54">
        <v>258390</v>
      </c>
    </row>
    <row r="44" spans="1:16" ht="15" customHeight="1">
      <c r="A44" s="79" t="s">
        <v>36</v>
      </c>
      <c r="B44" s="51">
        <v>66477</v>
      </c>
      <c r="C44" s="41">
        <v>6362</v>
      </c>
      <c r="D44" s="104">
        <v>0</v>
      </c>
      <c r="E44" s="41">
        <v>1264153</v>
      </c>
      <c r="F44" s="41">
        <v>411763</v>
      </c>
      <c r="G44" s="41">
        <v>3446146</v>
      </c>
      <c r="H44" s="41">
        <v>2796600</v>
      </c>
      <c r="I44" s="53">
        <v>36532084</v>
      </c>
      <c r="J44" s="54">
        <v>292212</v>
      </c>
      <c r="K44" s="54">
        <v>3967408</v>
      </c>
      <c r="L44" s="54">
        <v>13020668</v>
      </c>
      <c r="M44" s="54">
        <v>3195542</v>
      </c>
      <c r="N44" s="54">
        <v>11148</v>
      </c>
      <c r="O44" s="54">
        <v>68594</v>
      </c>
      <c r="P44" s="54">
        <v>99566</v>
      </c>
    </row>
    <row r="45" spans="1:16" ht="15" customHeight="1">
      <c r="A45" s="79" t="s">
        <v>37</v>
      </c>
      <c r="B45" s="51">
        <v>172827</v>
      </c>
      <c r="C45" s="41">
        <v>19000</v>
      </c>
      <c r="D45" s="104">
        <v>268486</v>
      </c>
      <c r="E45" s="41">
        <v>218242</v>
      </c>
      <c r="F45" s="41">
        <v>182606</v>
      </c>
      <c r="G45" s="41">
        <v>459306</v>
      </c>
      <c r="H45" s="41">
        <v>3349500</v>
      </c>
      <c r="I45" s="53">
        <v>49524923</v>
      </c>
      <c r="J45" s="54">
        <v>397875</v>
      </c>
      <c r="K45" s="54">
        <v>4512867</v>
      </c>
      <c r="L45" s="54">
        <v>19115573</v>
      </c>
      <c r="M45" s="54">
        <v>5841555</v>
      </c>
      <c r="N45" s="54">
        <v>161646</v>
      </c>
      <c r="O45" s="54">
        <v>440826</v>
      </c>
      <c r="P45" s="54">
        <v>505256</v>
      </c>
    </row>
    <row r="46" spans="1:16" ht="11.25" customHeight="1">
      <c r="A46" s="79"/>
      <c r="B46" s="51"/>
      <c r="C46" s="41"/>
      <c r="D46" s="104"/>
      <c r="E46" s="41"/>
      <c r="F46" s="41"/>
      <c r="G46" s="41"/>
      <c r="H46" s="41"/>
      <c r="I46" s="53"/>
      <c r="J46" s="54"/>
      <c r="K46" s="54"/>
      <c r="L46" s="54"/>
      <c r="M46" s="54"/>
      <c r="N46" s="54"/>
      <c r="O46" s="54"/>
      <c r="P46" s="54"/>
    </row>
    <row r="47" spans="1:16" ht="15" customHeight="1">
      <c r="A47" s="79" t="s">
        <v>38</v>
      </c>
      <c r="B47" s="51">
        <v>134065</v>
      </c>
      <c r="C47" s="41">
        <v>104360</v>
      </c>
      <c r="D47" s="104">
        <v>0</v>
      </c>
      <c r="E47" s="41">
        <v>2862129</v>
      </c>
      <c r="F47" s="41">
        <v>683634</v>
      </c>
      <c r="G47" s="41">
        <v>3275720</v>
      </c>
      <c r="H47" s="41">
        <v>1742500</v>
      </c>
      <c r="I47" s="53">
        <v>38659939</v>
      </c>
      <c r="J47" s="54">
        <v>410801</v>
      </c>
      <c r="K47" s="54">
        <v>4902158</v>
      </c>
      <c r="L47" s="54">
        <v>11235413</v>
      </c>
      <c r="M47" s="54">
        <v>4621416</v>
      </c>
      <c r="N47" s="54">
        <v>119401</v>
      </c>
      <c r="O47" s="54">
        <v>116206</v>
      </c>
      <c r="P47" s="54">
        <v>219882</v>
      </c>
    </row>
    <row r="48" spans="1:16" ht="15" customHeight="1">
      <c r="A48" s="79" t="s">
        <v>39</v>
      </c>
      <c r="B48" s="51">
        <v>98409</v>
      </c>
      <c r="C48" s="41">
        <v>161214</v>
      </c>
      <c r="D48" s="104">
        <v>0</v>
      </c>
      <c r="E48" s="41">
        <v>194450</v>
      </c>
      <c r="F48" s="41">
        <v>19816</v>
      </c>
      <c r="G48" s="41">
        <v>876662</v>
      </c>
      <c r="H48" s="41">
        <v>1485600</v>
      </c>
      <c r="I48" s="53">
        <v>22284623</v>
      </c>
      <c r="J48" s="54">
        <v>305862</v>
      </c>
      <c r="K48" s="54">
        <v>2127485</v>
      </c>
      <c r="L48" s="54">
        <v>7442246</v>
      </c>
      <c r="M48" s="54">
        <v>2591669</v>
      </c>
      <c r="N48" s="54">
        <v>31172</v>
      </c>
      <c r="O48" s="54">
        <v>96972</v>
      </c>
      <c r="P48" s="54">
        <v>50564</v>
      </c>
    </row>
    <row r="49" spans="1:16" ht="15" customHeight="1">
      <c r="A49" s="79" t="s">
        <v>40</v>
      </c>
      <c r="B49" s="51">
        <v>136785</v>
      </c>
      <c r="C49" s="41">
        <v>17448</v>
      </c>
      <c r="D49" s="104">
        <v>0</v>
      </c>
      <c r="E49" s="41">
        <v>631660</v>
      </c>
      <c r="F49" s="52">
        <v>0</v>
      </c>
      <c r="G49" s="41">
        <v>1448186</v>
      </c>
      <c r="H49" s="41">
        <v>3989300</v>
      </c>
      <c r="I49" s="53">
        <v>36030836</v>
      </c>
      <c r="J49" s="54">
        <v>306977</v>
      </c>
      <c r="K49" s="54">
        <v>4266585</v>
      </c>
      <c r="L49" s="54">
        <v>13151391</v>
      </c>
      <c r="M49" s="54">
        <v>2776278</v>
      </c>
      <c r="N49" s="54">
        <v>54361</v>
      </c>
      <c r="O49" s="54">
        <v>296605</v>
      </c>
      <c r="P49" s="54">
        <v>84849</v>
      </c>
    </row>
    <row r="50" spans="1:16" ht="15" customHeight="1">
      <c r="A50" s="79" t="s">
        <v>41</v>
      </c>
      <c r="B50" s="51">
        <v>89823</v>
      </c>
      <c r="C50" s="41">
        <v>6894</v>
      </c>
      <c r="D50" s="104">
        <v>0</v>
      </c>
      <c r="E50" s="41">
        <v>1905028</v>
      </c>
      <c r="F50" s="41">
        <v>348764</v>
      </c>
      <c r="G50" s="41">
        <v>383378</v>
      </c>
      <c r="H50" s="41">
        <v>2325400</v>
      </c>
      <c r="I50" s="53">
        <v>43899557</v>
      </c>
      <c r="J50" s="54">
        <v>451944</v>
      </c>
      <c r="K50" s="54">
        <v>5436457</v>
      </c>
      <c r="L50" s="54">
        <v>19042148</v>
      </c>
      <c r="M50" s="54">
        <v>3459657</v>
      </c>
      <c r="N50" s="54">
        <v>82060</v>
      </c>
      <c r="O50" s="54">
        <v>50805</v>
      </c>
      <c r="P50" s="54">
        <v>192003</v>
      </c>
    </row>
    <row r="51" spans="1:16" ht="15" customHeight="1">
      <c r="A51" s="79" t="s">
        <v>42</v>
      </c>
      <c r="B51" s="51">
        <v>31522</v>
      </c>
      <c r="C51" s="41">
        <v>23524</v>
      </c>
      <c r="D51" s="104">
        <v>0</v>
      </c>
      <c r="E51" s="41">
        <v>2314051</v>
      </c>
      <c r="F51" s="41">
        <v>98963</v>
      </c>
      <c r="G51" s="41">
        <v>648967</v>
      </c>
      <c r="H51" s="41">
        <v>1138000</v>
      </c>
      <c r="I51" s="53">
        <v>30921921</v>
      </c>
      <c r="J51" s="54">
        <v>298546</v>
      </c>
      <c r="K51" s="54">
        <v>6773716</v>
      </c>
      <c r="L51" s="54">
        <v>8791218</v>
      </c>
      <c r="M51" s="54">
        <v>2227813</v>
      </c>
      <c r="N51" s="54">
        <v>54251</v>
      </c>
      <c r="O51" s="54">
        <v>188207</v>
      </c>
      <c r="P51" s="54">
        <v>457573</v>
      </c>
    </row>
    <row r="52" spans="1:16" ht="11.25" customHeight="1">
      <c r="A52" s="79"/>
      <c r="B52" s="51"/>
      <c r="C52" s="41"/>
      <c r="D52" s="104"/>
      <c r="E52" s="41"/>
      <c r="F52" s="41"/>
      <c r="G52" s="41"/>
      <c r="H52" s="41"/>
      <c r="I52" s="53"/>
      <c r="J52" s="54"/>
      <c r="K52" s="54"/>
      <c r="L52" s="54"/>
      <c r="M52" s="54"/>
      <c r="N52" s="54"/>
      <c r="O52" s="54"/>
      <c r="P52" s="54"/>
    </row>
    <row r="53" spans="1:16" ht="15" customHeight="1">
      <c r="A53" s="79" t="s">
        <v>43</v>
      </c>
      <c r="B53" s="51">
        <v>223107</v>
      </c>
      <c r="C53" s="41">
        <v>8759</v>
      </c>
      <c r="D53" s="104">
        <v>0</v>
      </c>
      <c r="E53" s="41">
        <v>625669</v>
      </c>
      <c r="F53" s="41">
        <v>174783</v>
      </c>
      <c r="G53" s="41">
        <v>217408</v>
      </c>
      <c r="H53" s="41">
        <v>1126700</v>
      </c>
      <c r="I53" s="53">
        <v>18668505</v>
      </c>
      <c r="J53" s="54">
        <v>244343</v>
      </c>
      <c r="K53" s="54">
        <v>2029411</v>
      </c>
      <c r="L53" s="54">
        <v>6245611</v>
      </c>
      <c r="M53" s="54">
        <v>2024623</v>
      </c>
      <c r="N53" s="54">
        <v>6395</v>
      </c>
      <c r="O53" s="54">
        <v>42258</v>
      </c>
      <c r="P53" s="54">
        <v>58370</v>
      </c>
    </row>
    <row r="54" spans="1:16" ht="15" customHeight="1">
      <c r="A54" s="79" t="s">
        <v>44</v>
      </c>
      <c r="B54" s="51">
        <v>17771</v>
      </c>
      <c r="C54" s="41">
        <v>52404</v>
      </c>
      <c r="D54" s="104">
        <v>0</v>
      </c>
      <c r="E54" s="41">
        <v>558588</v>
      </c>
      <c r="F54" s="41">
        <v>25916</v>
      </c>
      <c r="G54" s="41">
        <v>259996</v>
      </c>
      <c r="H54" s="41">
        <v>1151800</v>
      </c>
      <c r="I54" s="53">
        <v>18744597</v>
      </c>
      <c r="J54" s="54">
        <v>249852</v>
      </c>
      <c r="K54" s="54">
        <v>2361675</v>
      </c>
      <c r="L54" s="54">
        <v>7229382</v>
      </c>
      <c r="M54" s="54">
        <v>2129413</v>
      </c>
      <c r="N54" s="54">
        <v>32681</v>
      </c>
      <c r="O54" s="54">
        <v>60650</v>
      </c>
      <c r="P54" s="54">
        <v>46356</v>
      </c>
    </row>
    <row r="55" spans="1:16" ht="15" customHeight="1">
      <c r="A55" s="79" t="s">
        <v>45</v>
      </c>
      <c r="B55" s="51">
        <v>449894</v>
      </c>
      <c r="C55" s="41">
        <v>16424</v>
      </c>
      <c r="D55" s="104">
        <v>0</v>
      </c>
      <c r="E55" s="41">
        <v>506314</v>
      </c>
      <c r="F55" s="41">
        <v>1065548</v>
      </c>
      <c r="G55" s="41">
        <v>3285629</v>
      </c>
      <c r="H55" s="41">
        <v>13962400</v>
      </c>
      <c r="I55" s="53">
        <v>166779260</v>
      </c>
      <c r="J55" s="54">
        <v>972629</v>
      </c>
      <c r="K55" s="54">
        <v>17998685</v>
      </c>
      <c r="L55" s="54">
        <v>68675456</v>
      </c>
      <c r="M55" s="54">
        <v>18453164</v>
      </c>
      <c r="N55" s="54">
        <v>280687</v>
      </c>
      <c r="O55" s="54">
        <v>245744</v>
      </c>
      <c r="P55" s="54">
        <v>1153489</v>
      </c>
    </row>
    <row r="56" spans="1:16" ht="15" customHeight="1">
      <c r="A56" s="79" t="s">
        <v>46</v>
      </c>
      <c r="B56" s="51">
        <v>167351</v>
      </c>
      <c r="C56" s="41">
        <v>42071</v>
      </c>
      <c r="D56" s="104">
        <v>0</v>
      </c>
      <c r="E56" s="41">
        <v>121852</v>
      </c>
      <c r="F56" s="52">
        <v>135616</v>
      </c>
      <c r="G56" s="41">
        <v>266400</v>
      </c>
      <c r="H56" s="41">
        <v>1197000</v>
      </c>
      <c r="I56" s="53">
        <v>18709764</v>
      </c>
      <c r="J56" s="54">
        <v>265946</v>
      </c>
      <c r="K56" s="54">
        <v>2271913</v>
      </c>
      <c r="L56" s="54">
        <v>6936747</v>
      </c>
      <c r="M56" s="54">
        <v>1490403</v>
      </c>
      <c r="N56" s="54">
        <v>13400</v>
      </c>
      <c r="O56" s="54">
        <v>139174</v>
      </c>
      <c r="P56" s="54">
        <v>59204</v>
      </c>
    </row>
    <row r="57" spans="1:16" ht="15" customHeight="1">
      <c r="A57" s="74" t="s">
        <v>47</v>
      </c>
      <c r="B57" s="51">
        <v>118579</v>
      </c>
      <c r="C57" s="41">
        <v>8159</v>
      </c>
      <c r="D57" s="104">
        <v>0</v>
      </c>
      <c r="E57" s="41">
        <v>103669</v>
      </c>
      <c r="F57" s="52">
        <v>0</v>
      </c>
      <c r="G57" s="41">
        <v>209151</v>
      </c>
      <c r="H57" s="41">
        <v>1155600</v>
      </c>
      <c r="I57" s="53">
        <v>16182078</v>
      </c>
      <c r="J57" s="54">
        <v>218752</v>
      </c>
      <c r="K57" s="54">
        <v>2260596</v>
      </c>
      <c r="L57" s="54">
        <v>5420395</v>
      </c>
      <c r="M57" s="54">
        <v>1595917</v>
      </c>
      <c r="N57" s="54">
        <v>50063</v>
      </c>
      <c r="O57" s="54">
        <v>65327</v>
      </c>
      <c r="P57" s="54">
        <v>29468</v>
      </c>
    </row>
    <row r="58" spans="1:16" ht="11.25" customHeight="1">
      <c r="A58" s="74"/>
      <c r="B58" s="51"/>
      <c r="C58" s="41"/>
      <c r="D58" s="104"/>
      <c r="E58" s="41"/>
      <c r="F58" s="41"/>
      <c r="G58" s="41"/>
      <c r="H58" s="41"/>
      <c r="I58" s="53"/>
      <c r="J58" s="54"/>
      <c r="K58" s="54"/>
      <c r="L58" s="54"/>
      <c r="M58" s="54"/>
      <c r="N58" s="54"/>
      <c r="O58" s="54"/>
      <c r="P58" s="54"/>
    </row>
    <row r="59" spans="1:16" ht="15" customHeight="1">
      <c r="A59" s="79" t="s">
        <v>48</v>
      </c>
      <c r="B59" s="51">
        <v>79364</v>
      </c>
      <c r="C59" s="41">
        <v>17374</v>
      </c>
      <c r="D59" s="104">
        <v>0</v>
      </c>
      <c r="E59" s="41">
        <v>301803</v>
      </c>
      <c r="F59" s="41">
        <v>101826</v>
      </c>
      <c r="G59" s="41">
        <v>1741555</v>
      </c>
      <c r="H59" s="41">
        <v>2452300</v>
      </c>
      <c r="I59" s="53">
        <v>21676603</v>
      </c>
      <c r="J59" s="54">
        <v>283209</v>
      </c>
      <c r="K59" s="54">
        <v>2362688</v>
      </c>
      <c r="L59" s="54">
        <v>5804719</v>
      </c>
      <c r="M59" s="54">
        <v>1837431</v>
      </c>
      <c r="N59" s="54">
        <v>20613</v>
      </c>
      <c r="O59" s="54">
        <v>77733</v>
      </c>
      <c r="P59" s="54">
        <v>53924</v>
      </c>
    </row>
    <row r="60" spans="1:16" ht="15" customHeight="1">
      <c r="A60" s="79" t="s">
        <v>49</v>
      </c>
      <c r="B60" s="51">
        <v>12710</v>
      </c>
      <c r="C60" s="41">
        <v>12957</v>
      </c>
      <c r="D60" s="104">
        <v>0</v>
      </c>
      <c r="E60" s="41">
        <v>193</v>
      </c>
      <c r="F60" s="41">
        <v>283200</v>
      </c>
      <c r="G60" s="41">
        <v>125463</v>
      </c>
      <c r="H60" s="41">
        <v>1302300</v>
      </c>
      <c r="I60" s="53">
        <v>15251071</v>
      </c>
      <c r="J60" s="54">
        <v>203106</v>
      </c>
      <c r="K60" s="54">
        <v>2076529</v>
      </c>
      <c r="L60" s="54">
        <v>4794039</v>
      </c>
      <c r="M60" s="54">
        <v>1357577</v>
      </c>
      <c r="N60" s="54">
        <v>13074</v>
      </c>
      <c r="O60" s="54">
        <v>72092</v>
      </c>
      <c r="P60" s="54">
        <v>32522</v>
      </c>
    </row>
    <row r="61" spans="1:16" ht="15" customHeight="1">
      <c r="A61" s="79" t="s">
        <v>50</v>
      </c>
      <c r="B61" s="51">
        <v>11012</v>
      </c>
      <c r="C61" s="41">
        <v>5875</v>
      </c>
      <c r="D61" s="104">
        <v>0</v>
      </c>
      <c r="E61" s="41">
        <v>728831</v>
      </c>
      <c r="F61" s="41">
        <v>125044</v>
      </c>
      <c r="G61" s="41">
        <v>991829</v>
      </c>
      <c r="H61" s="41">
        <v>1977400</v>
      </c>
      <c r="I61" s="53">
        <v>16752001</v>
      </c>
      <c r="J61" s="54">
        <v>216082</v>
      </c>
      <c r="K61" s="54">
        <v>2437515</v>
      </c>
      <c r="L61" s="54">
        <v>4732482</v>
      </c>
      <c r="M61" s="54">
        <v>2873646</v>
      </c>
      <c r="N61" s="54">
        <v>29655</v>
      </c>
      <c r="O61" s="54">
        <v>94957</v>
      </c>
      <c r="P61" s="54">
        <v>43456</v>
      </c>
    </row>
    <row r="62" spans="1:16" ht="11.25" customHeight="1">
      <c r="A62" s="79"/>
      <c r="B62" s="51"/>
      <c r="C62" s="41"/>
      <c r="D62" s="104"/>
      <c r="E62" s="41"/>
      <c r="F62" s="41"/>
      <c r="G62" s="41"/>
      <c r="H62" s="41"/>
      <c r="I62" s="53"/>
      <c r="J62" s="54"/>
      <c r="K62" s="54"/>
      <c r="L62" s="54"/>
      <c r="M62" s="54"/>
      <c r="N62" s="54"/>
      <c r="O62" s="54"/>
      <c r="P62" s="54"/>
    </row>
    <row r="63" spans="1:16" ht="15" customHeight="1">
      <c r="A63" s="79" t="s">
        <v>51</v>
      </c>
      <c r="B63" s="51">
        <v>2790452</v>
      </c>
      <c r="C63" s="41">
        <v>4564</v>
      </c>
      <c r="D63" s="104">
        <v>0</v>
      </c>
      <c r="E63" s="41">
        <v>197090</v>
      </c>
      <c r="F63" s="41">
        <v>94204</v>
      </c>
      <c r="G63" s="41">
        <v>147488</v>
      </c>
      <c r="H63" s="41">
        <v>581600</v>
      </c>
      <c r="I63" s="53">
        <v>10978524</v>
      </c>
      <c r="J63" s="54">
        <v>147818</v>
      </c>
      <c r="K63" s="54">
        <v>3282526</v>
      </c>
      <c r="L63" s="54">
        <v>2357006</v>
      </c>
      <c r="M63" s="54">
        <v>903142</v>
      </c>
      <c r="N63" s="52">
        <v>0</v>
      </c>
      <c r="O63" s="54">
        <v>132718</v>
      </c>
      <c r="P63" s="54">
        <v>21659</v>
      </c>
    </row>
    <row r="64" spans="1:16" ht="15" customHeight="1">
      <c r="A64" s="79" t="s">
        <v>52</v>
      </c>
      <c r="B64" s="51">
        <v>2505</v>
      </c>
      <c r="C64" s="41">
        <v>198</v>
      </c>
      <c r="D64" s="104">
        <v>0</v>
      </c>
      <c r="E64" s="41">
        <v>1053691</v>
      </c>
      <c r="F64" s="41">
        <v>393142</v>
      </c>
      <c r="G64" s="41">
        <v>163296</v>
      </c>
      <c r="H64" s="41">
        <v>678800</v>
      </c>
      <c r="I64" s="53">
        <v>7741314</v>
      </c>
      <c r="J64" s="54">
        <v>136855</v>
      </c>
      <c r="K64" s="54">
        <v>977690</v>
      </c>
      <c r="L64" s="54">
        <v>1398822</v>
      </c>
      <c r="M64" s="54">
        <v>2217030</v>
      </c>
      <c r="N64" s="54">
        <v>6505</v>
      </c>
      <c r="O64" s="54">
        <v>101125</v>
      </c>
      <c r="P64" s="54">
        <v>17763</v>
      </c>
    </row>
    <row r="65" spans="1:16" ht="15" customHeight="1">
      <c r="A65" s="79" t="s">
        <v>53</v>
      </c>
      <c r="B65" s="51">
        <v>4246</v>
      </c>
      <c r="C65" s="41">
        <v>8389</v>
      </c>
      <c r="D65" s="104">
        <v>0</v>
      </c>
      <c r="E65" s="41">
        <v>493521</v>
      </c>
      <c r="F65" s="41">
        <v>258122</v>
      </c>
      <c r="G65" s="41">
        <v>59560</v>
      </c>
      <c r="H65" s="41">
        <v>263400</v>
      </c>
      <c r="I65" s="53">
        <v>4635222</v>
      </c>
      <c r="J65" s="54">
        <v>95747</v>
      </c>
      <c r="K65" s="54">
        <v>995288</v>
      </c>
      <c r="L65" s="54">
        <v>942835</v>
      </c>
      <c r="M65" s="54">
        <v>1089038</v>
      </c>
      <c r="N65" s="54">
        <v>11254</v>
      </c>
      <c r="O65" s="54">
        <v>161161</v>
      </c>
      <c r="P65" s="54">
        <v>13173</v>
      </c>
    </row>
    <row r="66" spans="1:16" ht="15" customHeight="1">
      <c r="A66" s="79" t="s">
        <v>54</v>
      </c>
      <c r="B66" s="51">
        <v>3473</v>
      </c>
      <c r="C66" s="41">
        <v>332</v>
      </c>
      <c r="D66" s="104">
        <v>0</v>
      </c>
      <c r="E66" s="41">
        <v>946069</v>
      </c>
      <c r="F66" s="41">
        <v>1830</v>
      </c>
      <c r="G66" s="41">
        <v>98090</v>
      </c>
      <c r="H66" s="41">
        <v>599400</v>
      </c>
      <c r="I66" s="53">
        <v>6674983</v>
      </c>
      <c r="J66" s="54">
        <v>128913</v>
      </c>
      <c r="K66" s="54">
        <v>942166</v>
      </c>
      <c r="L66" s="54">
        <v>1421722</v>
      </c>
      <c r="M66" s="54">
        <v>1788232</v>
      </c>
      <c r="N66" s="54">
        <v>13982</v>
      </c>
      <c r="O66" s="54">
        <v>29229</v>
      </c>
      <c r="P66" s="54">
        <v>14481</v>
      </c>
    </row>
    <row r="67" spans="1:16" ht="15" customHeight="1">
      <c r="A67" s="79" t="s">
        <v>55</v>
      </c>
      <c r="B67" s="51">
        <v>13276</v>
      </c>
      <c r="C67" s="41">
        <v>200</v>
      </c>
      <c r="D67" s="104">
        <v>0</v>
      </c>
      <c r="E67" s="41">
        <v>1073065</v>
      </c>
      <c r="F67" s="41">
        <v>179504</v>
      </c>
      <c r="G67" s="41">
        <v>228128</v>
      </c>
      <c r="H67" s="41">
        <v>800500</v>
      </c>
      <c r="I67" s="53">
        <v>11302360</v>
      </c>
      <c r="J67" s="54">
        <v>135615</v>
      </c>
      <c r="K67" s="54">
        <v>1308298</v>
      </c>
      <c r="L67" s="54">
        <v>2803858</v>
      </c>
      <c r="M67" s="54">
        <v>1510164</v>
      </c>
      <c r="N67" s="54">
        <v>1596</v>
      </c>
      <c r="O67" s="54">
        <v>146923</v>
      </c>
      <c r="P67" s="54">
        <v>27072</v>
      </c>
    </row>
    <row r="68" spans="1:16" ht="11.25" customHeight="1">
      <c r="A68" s="79"/>
      <c r="B68" s="51"/>
      <c r="C68" s="41"/>
      <c r="D68" s="104"/>
      <c r="E68" s="41"/>
      <c r="F68" s="41"/>
      <c r="G68" s="41"/>
      <c r="H68" s="41"/>
      <c r="I68" s="53"/>
      <c r="J68" s="54"/>
      <c r="K68" s="54"/>
      <c r="L68" s="54"/>
      <c r="M68" s="54"/>
      <c r="N68" s="54"/>
      <c r="O68" s="54"/>
      <c r="P68" s="54"/>
    </row>
    <row r="69" spans="1:16" ht="15" customHeight="1">
      <c r="A69" s="79" t="s">
        <v>56</v>
      </c>
      <c r="B69" s="51">
        <v>93800</v>
      </c>
      <c r="C69" s="41">
        <v>20151</v>
      </c>
      <c r="D69" s="104">
        <v>0</v>
      </c>
      <c r="E69" s="41">
        <v>270000</v>
      </c>
      <c r="F69" s="41">
        <v>254788</v>
      </c>
      <c r="G69" s="41">
        <v>50363</v>
      </c>
      <c r="H69" s="41">
        <v>0</v>
      </c>
      <c r="I69" s="53">
        <v>5456970</v>
      </c>
      <c r="J69" s="54">
        <v>88929</v>
      </c>
      <c r="K69" s="54">
        <v>651573</v>
      </c>
      <c r="L69" s="54">
        <v>809403</v>
      </c>
      <c r="M69" s="54">
        <v>328157</v>
      </c>
      <c r="N69" s="54">
        <v>3314</v>
      </c>
      <c r="O69" s="54">
        <v>56452</v>
      </c>
      <c r="P69" s="54">
        <v>30204</v>
      </c>
    </row>
    <row r="70" spans="1:16" ht="15" customHeight="1">
      <c r="A70" s="79" t="s">
        <v>57</v>
      </c>
      <c r="B70" s="51">
        <v>4880</v>
      </c>
      <c r="C70" s="41">
        <v>650</v>
      </c>
      <c r="D70" s="104">
        <v>0</v>
      </c>
      <c r="E70" s="41">
        <v>148910</v>
      </c>
      <c r="F70" s="41">
        <v>18963</v>
      </c>
      <c r="G70" s="41">
        <v>272091</v>
      </c>
      <c r="H70" s="41">
        <v>357500</v>
      </c>
      <c r="I70" s="53">
        <v>6259244</v>
      </c>
      <c r="J70" s="54">
        <v>110939</v>
      </c>
      <c r="K70" s="54">
        <v>646247</v>
      </c>
      <c r="L70" s="54">
        <v>1626304</v>
      </c>
      <c r="M70" s="54">
        <v>539876</v>
      </c>
      <c r="N70" s="52">
        <v>0</v>
      </c>
      <c r="O70" s="54">
        <v>90074</v>
      </c>
      <c r="P70" s="54">
        <v>217493</v>
      </c>
    </row>
    <row r="71" spans="1:16" ht="15" customHeight="1">
      <c r="A71" s="79" t="s">
        <v>58</v>
      </c>
      <c r="B71" s="51">
        <v>5059</v>
      </c>
      <c r="C71" s="41">
        <v>1005</v>
      </c>
      <c r="D71" s="104">
        <v>0</v>
      </c>
      <c r="E71" s="41">
        <v>58251</v>
      </c>
      <c r="F71" s="41">
        <v>23375</v>
      </c>
      <c r="G71" s="41">
        <v>107173</v>
      </c>
      <c r="H71" s="41">
        <v>281400</v>
      </c>
      <c r="I71" s="53">
        <v>3948998</v>
      </c>
      <c r="J71" s="54">
        <v>105964</v>
      </c>
      <c r="K71" s="54">
        <v>692586</v>
      </c>
      <c r="L71" s="54">
        <v>993883</v>
      </c>
      <c r="M71" s="54">
        <v>354134</v>
      </c>
      <c r="N71" s="52">
        <v>0</v>
      </c>
      <c r="O71" s="54">
        <v>50792</v>
      </c>
      <c r="P71" s="54">
        <v>18425</v>
      </c>
    </row>
    <row r="72" spans="1:16" ht="15" customHeight="1">
      <c r="A72" s="79" t="s">
        <v>59</v>
      </c>
      <c r="B72" s="51">
        <v>11249</v>
      </c>
      <c r="C72" s="41">
        <v>1050</v>
      </c>
      <c r="D72" s="104">
        <v>0</v>
      </c>
      <c r="E72" s="41">
        <v>1940</v>
      </c>
      <c r="F72" s="41">
        <v>55129</v>
      </c>
      <c r="G72" s="41">
        <v>42842</v>
      </c>
      <c r="H72" s="41">
        <v>328700</v>
      </c>
      <c r="I72" s="53">
        <v>4361572</v>
      </c>
      <c r="J72" s="54">
        <v>119266</v>
      </c>
      <c r="K72" s="54">
        <v>620007</v>
      </c>
      <c r="L72" s="54">
        <v>1116629</v>
      </c>
      <c r="M72" s="54">
        <v>461884</v>
      </c>
      <c r="N72" s="54">
        <v>339</v>
      </c>
      <c r="O72" s="54">
        <v>107351</v>
      </c>
      <c r="P72" s="54">
        <v>20900</v>
      </c>
    </row>
    <row r="73" spans="1:16" ht="15" customHeight="1">
      <c r="A73" s="79" t="s">
        <v>60</v>
      </c>
      <c r="B73" s="51">
        <v>1300</v>
      </c>
      <c r="C73" s="41">
        <v>130</v>
      </c>
      <c r="D73" s="104">
        <v>0</v>
      </c>
      <c r="E73" s="41">
        <v>110586</v>
      </c>
      <c r="F73" s="41">
        <v>20089</v>
      </c>
      <c r="G73" s="41">
        <v>36375</v>
      </c>
      <c r="H73" s="41">
        <v>193600</v>
      </c>
      <c r="I73" s="53">
        <v>2345218</v>
      </c>
      <c r="J73" s="54">
        <v>77905</v>
      </c>
      <c r="K73" s="54">
        <v>399062</v>
      </c>
      <c r="L73" s="54">
        <v>501823</v>
      </c>
      <c r="M73" s="54">
        <v>258584</v>
      </c>
      <c r="N73" s="52">
        <v>0</v>
      </c>
      <c r="O73" s="54">
        <v>47013</v>
      </c>
      <c r="P73" s="54">
        <v>48928</v>
      </c>
    </row>
    <row r="74" spans="1:16" ht="3.75" customHeight="1">
      <c r="A74" s="80" t="s">
        <v>0</v>
      </c>
      <c r="B74" s="81"/>
      <c r="C74" s="82"/>
      <c r="D74" s="83" t="s">
        <v>103</v>
      </c>
      <c r="E74" s="82"/>
      <c r="F74" s="82"/>
      <c r="G74" s="82"/>
      <c r="H74" s="82"/>
      <c r="I74" s="84"/>
      <c r="J74" s="84"/>
      <c r="K74" s="84"/>
      <c r="L74" s="82"/>
      <c r="M74" s="82"/>
      <c r="N74" s="82"/>
      <c r="O74" s="82"/>
      <c r="P74" s="85"/>
    </row>
    <row r="75" spans="1:8" ht="18" customHeight="1">
      <c r="A75" s="86"/>
      <c r="B75" s="41"/>
      <c r="C75" s="87"/>
      <c r="D75" s="87"/>
      <c r="E75" s="87"/>
      <c r="F75" s="87"/>
      <c r="G75" s="87"/>
      <c r="H75" s="87"/>
    </row>
    <row r="76" ht="13.5">
      <c r="B76" s="41"/>
    </row>
    <row r="77" ht="13.5">
      <c r="B77" s="41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4"/>
  <sheetViews>
    <sheetView showGridLines="0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20.5" style="55" customWidth="1"/>
    <col min="2" max="8" width="15.8984375" style="55" customWidth="1"/>
    <col min="9" max="16384" width="10.59765625" style="55" customWidth="1"/>
  </cols>
  <sheetData>
    <row r="1" spans="1:3" ht="21.75" customHeight="1">
      <c r="A1" s="56" t="s">
        <v>112</v>
      </c>
      <c r="C1" s="88" t="s">
        <v>100</v>
      </c>
    </row>
    <row r="2" ht="24" customHeight="1"/>
    <row r="3" spans="1:8" ht="15" customHeight="1" thickBot="1">
      <c r="A3" s="59"/>
      <c r="B3" s="59"/>
      <c r="C3" s="59"/>
      <c r="D3" s="59"/>
      <c r="E3" s="59"/>
      <c r="F3" s="59"/>
      <c r="G3" s="59"/>
      <c r="H3" s="59"/>
    </row>
    <row r="4" spans="1:8" ht="22.5" customHeight="1">
      <c r="A4" s="122" t="s">
        <v>101</v>
      </c>
      <c r="B4" s="89" t="s">
        <v>0</v>
      </c>
      <c r="C4" s="84"/>
      <c r="D4" s="62" t="s">
        <v>1</v>
      </c>
      <c r="E4" s="84"/>
      <c r="F4" s="63" t="s">
        <v>61</v>
      </c>
      <c r="G4" s="84"/>
      <c r="H4" s="84"/>
    </row>
    <row r="5" spans="1:8" ht="38.25" customHeight="1">
      <c r="A5" s="123"/>
      <c r="B5" s="69" t="s">
        <v>76</v>
      </c>
      <c r="C5" s="68" t="s">
        <v>77</v>
      </c>
      <c r="D5" s="68" t="s">
        <v>78</v>
      </c>
      <c r="E5" s="68" t="s">
        <v>79</v>
      </c>
      <c r="F5" s="68" t="s">
        <v>80</v>
      </c>
      <c r="G5" s="68" t="s">
        <v>81</v>
      </c>
      <c r="H5" s="90" t="s">
        <v>99</v>
      </c>
    </row>
    <row r="6" spans="1:2" ht="14.25" customHeight="1">
      <c r="A6" s="91"/>
      <c r="B6" s="92" t="s">
        <v>9</v>
      </c>
    </row>
    <row r="7" spans="1:8" ht="15" customHeight="1">
      <c r="A7" s="74" t="s">
        <v>104</v>
      </c>
      <c r="B7" s="93">
        <v>757953809</v>
      </c>
      <c r="C7" s="52">
        <v>126731530</v>
      </c>
      <c r="D7" s="52">
        <v>402828300</v>
      </c>
      <c r="E7" s="52">
        <v>213352</v>
      </c>
      <c r="F7" s="52">
        <v>447471667</v>
      </c>
      <c r="G7" s="52">
        <v>35399122</v>
      </c>
      <c r="H7" s="52">
        <v>10325971</v>
      </c>
    </row>
    <row r="8" spans="1:8" ht="15" customHeight="1">
      <c r="A8" s="75" t="s">
        <v>106</v>
      </c>
      <c r="B8" s="93">
        <v>709030039</v>
      </c>
      <c r="C8" s="52">
        <v>119635188</v>
      </c>
      <c r="D8" s="52">
        <v>375810927</v>
      </c>
      <c r="E8" s="52">
        <v>192632</v>
      </c>
      <c r="F8" s="52">
        <v>424875666</v>
      </c>
      <c r="G8" s="52">
        <v>37145520</v>
      </c>
      <c r="H8" s="52">
        <v>12340751</v>
      </c>
    </row>
    <row r="9" spans="1:8" ht="15" customHeight="1">
      <c r="A9" s="75" t="s">
        <v>107</v>
      </c>
      <c r="B9" s="93">
        <v>643420530</v>
      </c>
      <c r="C9" s="52">
        <v>115464680</v>
      </c>
      <c r="D9" s="52">
        <v>367959097</v>
      </c>
      <c r="E9" s="52">
        <v>398528</v>
      </c>
      <c r="F9" s="52">
        <v>417620522</v>
      </c>
      <c r="G9" s="52">
        <v>42593537</v>
      </c>
      <c r="H9" s="52">
        <v>12054766</v>
      </c>
    </row>
    <row r="10" spans="1:8" ht="15" customHeight="1">
      <c r="A10" s="75" t="s">
        <v>108</v>
      </c>
      <c r="B10" s="93">
        <v>608948748</v>
      </c>
      <c r="C10" s="52">
        <v>113016483</v>
      </c>
      <c r="D10" s="52">
        <v>346180089</v>
      </c>
      <c r="E10" s="52">
        <v>135912</v>
      </c>
      <c r="F10" s="52">
        <v>413592529</v>
      </c>
      <c r="G10" s="52">
        <v>53435396</v>
      </c>
      <c r="H10" s="52">
        <v>7095850</v>
      </c>
    </row>
    <row r="11" spans="1:8" ht="12" customHeight="1">
      <c r="A11" s="75"/>
      <c r="B11" s="93"/>
      <c r="C11" s="50"/>
      <c r="D11" s="50"/>
      <c r="E11" s="50"/>
      <c r="F11" s="50"/>
      <c r="G11" s="50"/>
      <c r="H11" s="50"/>
    </row>
    <row r="12" spans="1:8" s="78" customFormat="1" ht="18" customHeight="1">
      <c r="A12" s="77" t="s">
        <v>109</v>
      </c>
      <c r="B12" s="100">
        <f>SUM(B14:B21)</f>
        <v>563707527</v>
      </c>
      <c r="C12" s="101">
        <f aca="true" t="shared" si="0" ref="C12:H12">SUM(C14:C21)</f>
        <v>114484366</v>
      </c>
      <c r="D12" s="101">
        <f t="shared" si="0"/>
        <v>337620941</v>
      </c>
      <c r="E12" s="101">
        <f t="shared" si="0"/>
        <v>100762</v>
      </c>
      <c r="F12" s="101">
        <f t="shared" si="0"/>
        <v>414010300</v>
      </c>
      <c r="G12" s="101">
        <f t="shared" si="0"/>
        <v>47031401</v>
      </c>
      <c r="H12" s="101">
        <f t="shared" si="0"/>
        <v>5647693</v>
      </c>
    </row>
    <row r="13" spans="1:8" s="78" customFormat="1" ht="12.75" customHeight="1">
      <c r="A13" s="95"/>
      <c r="B13" s="52"/>
      <c r="C13" s="52"/>
      <c r="D13" s="52"/>
      <c r="E13" s="52"/>
      <c r="F13" s="52"/>
      <c r="G13" s="52"/>
      <c r="H13" s="52"/>
    </row>
    <row r="14" spans="1:8" s="78" customFormat="1" ht="15" customHeight="1">
      <c r="A14" s="48" t="s">
        <v>10</v>
      </c>
      <c r="B14" s="101">
        <f>B23</f>
        <v>307111194</v>
      </c>
      <c r="C14" s="101">
        <f aca="true" t="shared" si="1" ref="C14:H14">C23</f>
        <v>42044157</v>
      </c>
      <c r="D14" s="101">
        <f t="shared" si="1"/>
        <v>137856973</v>
      </c>
      <c r="E14" s="105">
        <f t="shared" si="1"/>
        <v>0</v>
      </c>
      <c r="F14" s="101">
        <f t="shared" si="1"/>
        <v>208683580</v>
      </c>
      <c r="G14" s="105">
        <f t="shared" si="1"/>
        <v>36395646</v>
      </c>
      <c r="H14" s="105">
        <f t="shared" si="1"/>
        <v>0</v>
      </c>
    </row>
    <row r="15" spans="1:8" s="78" customFormat="1" ht="15" customHeight="1">
      <c r="A15" s="48" t="s">
        <v>11</v>
      </c>
      <c r="B15" s="101">
        <f>B29+B31+B36+B51+B63</f>
        <v>40390875</v>
      </c>
      <c r="C15" s="101">
        <f aca="true" t="shared" si="2" ref="C15:H15">C29+C31+C36+C51+C63</f>
        <v>14399904</v>
      </c>
      <c r="D15" s="101">
        <f t="shared" si="2"/>
        <v>39687789</v>
      </c>
      <c r="E15" s="101">
        <f t="shared" si="2"/>
        <v>21480</v>
      </c>
      <c r="F15" s="101">
        <f t="shared" si="2"/>
        <v>28131389</v>
      </c>
      <c r="G15" s="105">
        <f t="shared" si="2"/>
        <v>996878</v>
      </c>
      <c r="H15" s="105">
        <f t="shared" si="2"/>
        <v>0</v>
      </c>
    </row>
    <row r="16" spans="1:8" s="78" customFormat="1" ht="15" customHeight="1">
      <c r="A16" s="48" t="s">
        <v>12</v>
      </c>
      <c r="B16" s="101">
        <f>B26+B27+B47+B64+B65</f>
        <v>27396814</v>
      </c>
      <c r="C16" s="101">
        <f aca="true" t="shared" si="3" ref="C16:H16">C26+C27+C47+C64+C65</f>
        <v>7401439</v>
      </c>
      <c r="D16" s="101">
        <f t="shared" si="3"/>
        <v>21423361</v>
      </c>
      <c r="E16" s="101">
        <f t="shared" si="3"/>
        <v>4142</v>
      </c>
      <c r="F16" s="101">
        <f t="shared" si="3"/>
        <v>21636036</v>
      </c>
      <c r="G16" s="105">
        <f t="shared" si="3"/>
        <v>0</v>
      </c>
      <c r="H16" s="105">
        <f t="shared" si="3"/>
        <v>0</v>
      </c>
    </row>
    <row r="17" spans="1:8" s="78" customFormat="1" ht="15" customHeight="1">
      <c r="A17" s="48" t="s">
        <v>13</v>
      </c>
      <c r="B17" s="101">
        <f>B33+B35+B41+B44+B50+B57+B59</f>
        <v>49263526</v>
      </c>
      <c r="C17" s="101">
        <f aca="true" t="shared" si="4" ref="C17:H17">C33+C35+C41+C44+C50+C57+C59</f>
        <v>15104537</v>
      </c>
      <c r="D17" s="101">
        <f t="shared" si="4"/>
        <v>34640882</v>
      </c>
      <c r="E17" s="101">
        <f t="shared" si="4"/>
        <v>39397</v>
      </c>
      <c r="F17" s="101">
        <f t="shared" si="4"/>
        <v>36846101</v>
      </c>
      <c r="G17" s="105">
        <f t="shared" si="4"/>
        <v>29334</v>
      </c>
      <c r="H17" s="105">
        <f t="shared" si="4"/>
        <v>3601145</v>
      </c>
    </row>
    <row r="18" spans="1:8" s="78" customFormat="1" ht="15" customHeight="1">
      <c r="A18" s="48" t="s">
        <v>14</v>
      </c>
      <c r="B18" s="101">
        <f>B37+B48+B55</f>
        <v>38513180</v>
      </c>
      <c r="C18" s="101">
        <f aca="true" t="shared" si="5" ref="C18:H18">C37+C48+C55</f>
        <v>8516579</v>
      </c>
      <c r="D18" s="101">
        <f t="shared" si="5"/>
        <v>25426892</v>
      </c>
      <c r="E18" s="105">
        <f t="shared" si="5"/>
        <v>0</v>
      </c>
      <c r="F18" s="101">
        <f t="shared" si="5"/>
        <v>31680784</v>
      </c>
      <c r="G18" s="105">
        <f t="shared" si="5"/>
        <v>6168331</v>
      </c>
      <c r="H18" s="105">
        <f t="shared" si="5"/>
        <v>0</v>
      </c>
    </row>
    <row r="19" spans="1:8" s="78" customFormat="1" ht="15" customHeight="1">
      <c r="A19" s="48" t="s">
        <v>15</v>
      </c>
      <c r="B19" s="101">
        <f>B39+B42+B43+B49+B54+B60+B71+B72+B73</f>
        <v>20169045</v>
      </c>
      <c r="C19" s="101">
        <f aca="true" t="shared" si="6" ref="C19:H19">C39+C42+C43+C49+C54+C60+C71+C72+C73</f>
        <v>7179392</v>
      </c>
      <c r="D19" s="101">
        <f t="shared" si="6"/>
        <v>21547029</v>
      </c>
      <c r="E19" s="101">
        <f t="shared" si="6"/>
        <v>22740</v>
      </c>
      <c r="F19" s="101">
        <f t="shared" si="6"/>
        <v>19334992</v>
      </c>
      <c r="G19" s="105">
        <f t="shared" si="6"/>
        <v>93253</v>
      </c>
      <c r="H19" s="105">
        <f t="shared" si="6"/>
        <v>421604</v>
      </c>
    </row>
    <row r="20" spans="1:8" s="78" customFormat="1" ht="15" customHeight="1">
      <c r="A20" s="48" t="s">
        <v>16</v>
      </c>
      <c r="B20" s="101">
        <f>B24+B30+B45+B53+B66</f>
        <v>58593095</v>
      </c>
      <c r="C20" s="101">
        <f aca="true" t="shared" si="7" ref="C20:H20">C24+C30+C45+C53+C66</f>
        <v>13303201</v>
      </c>
      <c r="D20" s="101">
        <f t="shared" si="7"/>
        <v>39606854</v>
      </c>
      <c r="E20" s="105">
        <f t="shared" si="7"/>
        <v>0</v>
      </c>
      <c r="F20" s="101">
        <f t="shared" si="7"/>
        <v>42320942</v>
      </c>
      <c r="G20" s="105">
        <f t="shared" si="7"/>
        <v>0</v>
      </c>
      <c r="H20" s="105">
        <f t="shared" si="7"/>
        <v>0</v>
      </c>
    </row>
    <row r="21" spans="1:8" s="78" customFormat="1" ht="15" customHeight="1">
      <c r="A21" s="48" t="s">
        <v>17</v>
      </c>
      <c r="B21" s="101">
        <f>B25+B32+B38+B56+B61+B67+B69+B70</f>
        <v>22269798</v>
      </c>
      <c r="C21" s="101">
        <f aca="true" t="shared" si="8" ref="C21:H21">C25+C32+C38+C56+C61+C67+C69+C70</f>
        <v>6535157</v>
      </c>
      <c r="D21" s="101">
        <f t="shared" si="8"/>
        <v>17431161</v>
      </c>
      <c r="E21" s="101">
        <f t="shared" si="8"/>
        <v>13003</v>
      </c>
      <c r="F21" s="101">
        <f t="shared" si="8"/>
        <v>25376476</v>
      </c>
      <c r="G21" s="105">
        <f t="shared" si="8"/>
        <v>3347959</v>
      </c>
      <c r="H21" s="105">
        <f t="shared" si="8"/>
        <v>1624944</v>
      </c>
    </row>
    <row r="22" spans="1:8" s="78" customFormat="1" ht="11.25" customHeight="1">
      <c r="A22" s="94"/>
      <c r="B22" s="52"/>
      <c r="C22" s="52"/>
      <c r="D22" s="52"/>
      <c r="E22" s="52"/>
      <c r="F22" s="52"/>
      <c r="G22" s="52"/>
      <c r="H22" s="52"/>
    </row>
    <row r="23" spans="1:8" ht="15" customHeight="1">
      <c r="A23" s="94" t="s">
        <v>18</v>
      </c>
      <c r="B23" s="52">
        <v>307111194</v>
      </c>
      <c r="C23" s="52">
        <v>42044157</v>
      </c>
      <c r="D23" s="52">
        <v>137856973</v>
      </c>
      <c r="E23" s="104">
        <v>0</v>
      </c>
      <c r="F23" s="52">
        <v>208683580</v>
      </c>
      <c r="G23" s="104">
        <v>36395646</v>
      </c>
      <c r="H23" s="104">
        <v>0</v>
      </c>
    </row>
    <row r="24" spans="1:8" ht="15" customHeight="1">
      <c r="A24" s="94" t="s">
        <v>19</v>
      </c>
      <c r="B24" s="52">
        <v>46494485</v>
      </c>
      <c r="C24" s="52">
        <v>9898898</v>
      </c>
      <c r="D24" s="52">
        <v>27834909</v>
      </c>
      <c r="E24" s="104">
        <v>0</v>
      </c>
      <c r="F24" s="52">
        <v>29986131</v>
      </c>
      <c r="G24" s="104">
        <v>0</v>
      </c>
      <c r="H24" s="104">
        <v>0</v>
      </c>
    </row>
    <row r="25" spans="1:8" ht="15" customHeight="1">
      <c r="A25" s="94" t="s">
        <v>20</v>
      </c>
      <c r="B25" s="52">
        <v>9299585</v>
      </c>
      <c r="C25" s="52">
        <v>1599309</v>
      </c>
      <c r="D25" s="52">
        <v>5522873</v>
      </c>
      <c r="E25" s="104">
        <v>0</v>
      </c>
      <c r="F25" s="52">
        <v>9248562</v>
      </c>
      <c r="G25" s="104">
        <v>1839600</v>
      </c>
      <c r="H25" s="104">
        <v>0</v>
      </c>
    </row>
    <row r="26" spans="1:8" ht="15" customHeight="1">
      <c r="A26" s="94" t="s">
        <v>21</v>
      </c>
      <c r="B26" s="52">
        <v>14511384</v>
      </c>
      <c r="C26" s="52">
        <v>4432521</v>
      </c>
      <c r="D26" s="52">
        <v>10276474</v>
      </c>
      <c r="E26" s="104">
        <v>0</v>
      </c>
      <c r="F26" s="52">
        <v>12584386</v>
      </c>
      <c r="G26" s="104">
        <v>0</v>
      </c>
      <c r="H26" s="104">
        <v>0</v>
      </c>
    </row>
    <row r="27" spans="1:8" ht="15" customHeight="1">
      <c r="A27" s="94" t="s">
        <v>22</v>
      </c>
      <c r="B27" s="52">
        <v>5905138</v>
      </c>
      <c r="C27" s="52">
        <v>1168073</v>
      </c>
      <c r="D27" s="52">
        <v>4011901</v>
      </c>
      <c r="E27" s="104">
        <v>0</v>
      </c>
      <c r="F27" s="52">
        <v>3725003</v>
      </c>
      <c r="G27" s="104">
        <v>0</v>
      </c>
      <c r="H27" s="104">
        <v>0</v>
      </c>
    </row>
    <row r="28" spans="1:8" ht="11.25" customHeight="1">
      <c r="A28" s="94"/>
      <c r="B28" s="52"/>
      <c r="C28" s="52"/>
      <c r="D28" s="52"/>
      <c r="E28" s="104"/>
      <c r="F28" s="52"/>
      <c r="G28" s="104"/>
      <c r="H28" s="104"/>
    </row>
    <row r="29" spans="1:8" ht="15" customHeight="1">
      <c r="A29" s="94" t="s">
        <v>23</v>
      </c>
      <c r="B29" s="52">
        <v>12792172</v>
      </c>
      <c r="C29" s="52">
        <v>5577168</v>
      </c>
      <c r="D29" s="52">
        <v>13067037</v>
      </c>
      <c r="E29" s="104">
        <v>0</v>
      </c>
      <c r="F29" s="52">
        <v>7666433</v>
      </c>
      <c r="G29" s="104">
        <v>0</v>
      </c>
      <c r="H29" s="104">
        <v>0</v>
      </c>
    </row>
    <row r="30" spans="1:8" ht="15" customHeight="1">
      <c r="A30" s="94" t="s">
        <v>24</v>
      </c>
      <c r="B30" s="52">
        <v>4258210</v>
      </c>
      <c r="C30" s="52">
        <v>858460</v>
      </c>
      <c r="D30" s="52">
        <v>2721165</v>
      </c>
      <c r="E30" s="104">
        <v>0</v>
      </c>
      <c r="F30" s="52">
        <v>2868757</v>
      </c>
      <c r="G30" s="104">
        <v>0</v>
      </c>
      <c r="H30" s="104">
        <v>0</v>
      </c>
    </row>
    <row r="31" spans="1:8" ht="15" customHeight="1">
      <c r="A31" s="94" t="s">
        <v>25</v>
      </c>
      <c r="B31" s="52">
        <v>10659955</v>
      </c>
      <c r="C31" s="52">
        <v>4587202</v>
      </c>
      <c r="D31" s="52">
        <v>11372030</v>
      </c>
      <c r="E31" s="104">
        <v>0</v>
      </c>
      <c r="F31" s="52">
        <v>8941672</v>
      </c>
      <c r="G31" s="104">
        <v>996878</v>
      </c>
      <c r="H31" s="104">
        <v>0</v>
      </c>
    </row>
    <row r="32" spans="1:8" ht="15" customHeight="1">
      <c r="A32" s="94" t="s">
        <v>26</v>
      </c>
      <c r="B32" s="52">
        <v>2676168</v>
      </c>
      <c r="C32" s="52">
        <v>909172</v>
      </c>
      <c r="D32" s="52">
        <v>2498164</v>
      </c>
      <c r="E32" s="104">
        <v>0</v>
      </c>
      <c r="F32" s="52">
        <v>2601373</v>
      </c>
      <c r="G32" s="104">
        <v>0</v>
      </c>
      <c r="H32" s="104">
        <v>0</v>
      </c>
    </row>
    <row r="33" spans="1:8" ht="15" customHeight="1">
      <c r="A33" s="94" t="s">
        <v>27</v>
      </c>
      <c r="B33" s="52">
        <v>4085332</v>
      </c>
      <c r="C33" s="52">
        <v>2103109</v>
      </c>
      <c r="D33" s="52">
        <v>4820474</v>
      </c>
      <c r="E33" s="104">
        <v>0</v>
      </c>
      <c r="F33" s="52">
        <v>4990474</v>
      </c>
      <c r="G33" s="104">
        <v>0</v>
      </c>
      <c r="H33" s="104">
        <v>2919786</v>
      </c>
    </row>
    <row r="34" spans="1:8" ht="11.25" customHeight="1">
      <c r="A34" s="94"/>
      <c r="B34" s="52"/>
      <c r="C34" s="52"/>
      <c r="D34" s="52"/>
      <c r="E34" s="104"/>
      <c r="F34" s="52"/>
      <c r="G34" s="104"/>
      <c r="H34" s="104"/>
    </row>
    <row r="35" spans="1:8" ht="15" customHeight="1">
      <c r="A35" s="94" t="s">
        <v>28</v>
      </c>
      <c r="B35" s="52">
        <v>12558340</v>
      </c>
      <c r="C35" s="52">
        <v>4975754</v>
      </c>
      <c r="D35" s="52">
        <v>11053091</v>
      </c>
      <c r="E35" s="104">
        <v>18962</v>
      </c>
      <c r="F35" s="52">
        <v>11217559</v>
      </c>
      <c r="G35" s="104">
        <v>192</v>
      </c>
      <c r="H35" s="104">
        <v>0</v>
      </c>
    </row>
    <row r="36" spans="1:8" ht="15" customHeight="1">
      <c r="A36" s="94" t="s">
        <v>29</v>
      </c>
      <c r="B36" s="52">
        <v>12040881</v>
      </c>
      <c r="C36" s="52">
        <v>2756914</v>
      </c>
      <c r="D36" s="52">
        <v>11007515</v>
      </c>
      <c r="E36" s="104">
        <v>21480</v>
      </c>
      <c r="F36" s="52">
        <v>5876726</v>
      </c>
      <c r="G36" s="104">
        <v>0</v>
      </c>
      <c r="H36" s="104">
        <v>0</v>
      </c>
    </row>
    <row r="37" spans="1:8" ht="15" customHeight="1">
      <c r="A37" s="94" t="s">
        <v>30</v>
      </c>
      <c r="B37" s="52">
        <v>10674950</v>
      </c>
      <c r="C37" s="52">
        <v>2505516</v>
      </c>
      <c r="D37" s="52">
        <v>8143961</v>
      </c>
      <c r="E37" s="104">
        <v>0</v>
      </c>
      <c r="F37" s="52">
        <v>14174949</v>
      </c>
      <c r="G37" s="104">
        <v>6168331</v>
      </c>
      <c r="H37" s="104">
        <v>0</v>
      </c>
    </row>
    <row r="38" spans="1:8" ht="15" customHeight="1">
      <c r="A38" s="94" t="s">
        <v>31</v>
      </c>
      <c r="B38" s="52">
        <v>3018447</v>
      </c>
      <c r="C38" s="52">
        <v>1364843</v>
      </c>
      <c r="D38" s="52">
        <v>2585355</v>
      </c>
      <c r="E38" s="104">
        <v>0</v>
      </c>
      <c r="F38" s="52">
        <v>6066835</v>
      </c>
      <c r="G38" s="104">
        <v>0</v>
      </c>
      <c r="H38" s="104">
        <v>1624944</v>
      </c>
    </row>
    <row r="39" spans="1:8" ht="15" customHeight="1">
      <c r="A39" s="94" t="s">
        <v>32</v>
      </c>
      <c r="B39" s="52">
        <v>2935586</v>
      </c>
      <c r="C39" s="52">
        <v>1363953</v>
      </c>
      <c r="D39" s="52">
        <v>3928259</v>
      </c>
      <c r="E39" s="104">
        <v>7640</v>
      </c>
      <c r="F39" s="52">
        <v>2162422</v>
      </c>
      <c r="G39" s="104">
        <v>0</v>
      </c>
      <c r="H39" s="104">
        <v>0</v>
      </c>
    </row>
    <row r="40" spans="1:8" ht="11.25" customHeight="1">
      <c r="A40" s="94"/>
      <c r="B40" s="52"/>
      <c r="C40" s="52"/>
      <c r="D40" s="52"/>
      <c r="E40" s="104"/>
      <c r="F40" s="52"/>
      <c r="G40" s="104"/>
      <c r="H40" s="104"/>
    </row>
    <row r="41" spans="1:8" ht="15" customHeight="1">
      <c r="A41" s="94" t="s">
        <v>33</v>
      </c>
      <c r="B41" s="52">
        <v>15443375</v>
      </c>
      <c r="C41" s="52">
        <v>3298158</v>
      </c>
      <c r="D41" s="52">
        <v>6574289</v>
      </c>
      <c r="E41" s="104">
        <v>0</v>
      </c>
      <c r="F41" s="52">
        <v>6626752</v>
      </c>
      <c r="G41" s="104">
        <v>0</v>
      </c>
      <c r="H41" s="104">
        <v>0</v>
      </c>
    </row>
    <row r="42" spans="1:8" ht="15" customHeight="1">
      <c r="A42" s="94" t="s">
        <v>34</v>
      </c>
      <c r="B42" s="52">
        <v>4500262</v>
      </c>
      <c r="C42" s="52">
        <v>1513948</v>
      </c>
      <c r="D42" s="52">
        <v>3114213</v>
      </c>
      <c r="E42" s="104">
        <v>7872</v>
      </c>
      <c r="F42" s="52">
        <v>3815627</v>
      </c>
      <c r="G42" s="104">
        <v>0</v>
      </c>
      <c r="H42" s="104">
        <v>0</v>
      </c>
    </row>
    <row r="43" spans="1:8" ht="15" customHeight="1">
      <c r="A43" s="94" t="s">
        <v>35</v>
      </c>
      <c r="B43" s="52">
        <v>4131831</v>
      </c>
      <c r="C43" s="52">
        <v>1001716</v>
      </c>
      <c r="D43" s="52">
        <v>3898071</v>
      </c>
      <c r="E43" s="104">
        <v>0</v>
      </c>
      <c r="F43" s="52">
        <v>3295832</v>
      </c>
      <c r="G43" s="104">
        <v>0</v>
      </c>
      <c r="H43" s="104">
        <v>0</v>
      </c>
    </row>
    <row r="44" spans="1:8" ht="15" customHeight="1">
      <c r="A44" s="94" t="s">
        <v>36</v>
      </c>
      <c r="B44" s="52">
        <v>7543397</v>
      </c>
      <c r="C44" s="52">
        <v>1250134</v>
      </c>
      <c r="D44" s="52">
        <v>3666493</v>
      </c>
      <c r="E44" s="104">
        <v>0</v>
      </c>
      <c r="F44" s="52">
        <v>3416922</v>
      </c>
      <c r="G44" s="104">
        <v>0</v>
      </c>
      <c r="H44" s="104">
        <v>0</v>
      </c>
    </row>
    <row r="45" spans="1:8" ht="15" customHeight="1">
      <c r="A45" s="94" t="s">
        <v>37</v>
      </c>
      <c r="B45" s="52">
        <v>4257922</v>
      </c>
      <c r="C45" s="52">
        <v>1446168</v>
      </c>
      <c r="D45" s="52">
        <v>6690068</v>
      </c>
      <c r="E45" s="104">
        <v>0</v>
      </c>
      <c r="F45" s="52">
        <v>6155167</v>
      </c>
      <c r="G45" s="104">
        <v>0</v>
      </c>
      <c r="H45" s="104">
        <v>0</v>
      </c>
    </row>
    <row r="46" spans="1:8" ht="11.25" customHeight="1">
      <c r="A46" s="94"/>
      <c r="B46" s="52"/>
      <c r="C46" s="52"/>
      <c r="D46" s="52"/>
      <c r="E46" s="104"/>
      <c r="F46" s="52"/>
      <c r="G46" s="104"/>
      <c r="H46" s="104"/>
    </row>
    <row r="47" spans="1:8" ht="15" customHeight="1">
      <c r="A47" s="94" t="s">
        <v>38</v>
      </c>
      <c r="B47" s="52">
        <v>6268256</v>
      </c>
      <c r="C47" s="52">
        <v>1288263</v>
      </c>
      <c r="D47" s="52">
        <v>5138582</v>
      </c>
      <c r="E47" s="104">
        <v>195</v>
      </c>
      <c r="F47" s="52">
        <v>4339366</v>
      </c>
      <c r="G47" s="104">
        <v>0</v>
      </c>
      <c r="H47" s="104">
        <v>0</v>
      </c>
    </row>
    <row r="48" spans="1:8" ht="15" customHeight="1">
      <c r="A48" s="94" t="s">
        <v>39</v>
      </c>
      <c r="B48" s="52">
        <v>4636086</v>
      </c>
      <c r="C48" s="52">
        <v>834354</v>
      </c>
      <c r="D48" s="52">
        <v>2134778</v>
      </c>
      <c r="E48" s="104">
        <v>0</v>
      </c>
      <c r="F48" s="52">
        <v>2033435</v>
      </c>
      <c r="G48" s="104">
        <v>0</v>
      </c>
      <c r="H48" s="104">
        <v>0</v>
      </c>
    </row>
    <row r="49" spans="1:8" ht="15" customHeight="1">
      <c r="A49" s="94" t="s">
        <v>40</v>
      </c>
      <c r="B49" s="52">
        <v>3826293</v>
      </c>
      <c r="C49" s="52">
        <v>1164492</v>
      </c>
      <c r="D49" s="52">
        <v>5172334</v>
      </c>
      <c r="E49" s="104">
        <v>0</v>
      </c>
      <c r="F49" s="52">
        <v>4440896</v>
      </c>
      <c r="G49" s="104">
        <v>68171</v>
      </c>
      <c r="H49" s="104">
        <v>421604</v>
      </c>
    </row>
    <row r="50" spans="1:8" ht="15" customHeight="1">
      <c r="A50" s="94" t="s">
        <v>41</v>
      </c>
      <c r="B50" s="52">
        <v>4175179</v>
      </c>
      <c r="C50" s="52">
        <v>1951790</v>
      </c>
      <c r="D50" s="52">
        <v>4266058</v>
      </c>
      <c r="E50" s="104">
        <v>0</v>
      </c>
      <c r="F50" s="52">
        <v>4791456</v>
      </c>
      <c r="G50" s="104">
        <v>0</v>
      </c>
      <c r="H50" s="104">
        <v>0</v>
      </c>
    </row>
    <row r="51" spans="1:8" ht="15" customHeight="1">
      <c r="A51" s="94" t="s">
        <v>42</v>
      </c>
      <c r="B51" s="52">
        <v>3669616</v>
      </c>
      <c r="C51" s="52">
        <v>1050168</v>
      </c>
      <c r="D51" s="52">
        <v>2972368</v>
      </c>
      <c r="E51" s="104">
        <v>0</v>
      </c>
      <c r="F51" s="52">
        <v>4438445</v>
      </c>
      <c r="G51" s="104">
        <v>0</v>
      </c>
      <c r="H51" s="104">
        <v>0</v>
      </c>
    </row>
    <row r="52" spans="1:8" ht="11.25" customHeight="1">
      <c r="A52" s="94"/>
      <c r="B52" s="52"/>
      <c r="C52" s="52"/>
      <c r="D52" s="52"/>
      <c r="E52" s="104"/>
      <c r="F52" s="52"/>
      <c r="G52" s="104"/>
      <c r="H52" s="104"/>
    </row>
    <row r="53" spans="1:8" ht="15" customHeight="1">
      <c r="A53" s="94" t="s">
        <v>43</v>
      </c>
      <c r="B53" s="52">
        <v>2852400</v>
      </c>
      <c r="C53" s="52">
        <v>765922</v>
      </c>
      <c r="D53" s="52">
        <v>1806829</v>
      </c>
      <c r="E53" s="104">
        <v>0</v>
      </c>
      <c r="F53" s="52">
        <v>2592343</v>
      </c>
      <c r="G53" s="104">
        <v>0</v>
      </c>
      <c r="H53" s="104">
        <v>0</v>
      </c>
    </row>
    <row r="54" spans="1:8" ht="15" customHeight="1">
      <c r="A54" s="94" t="s">
        <v>44</v>
      </c>
      <c r="B54" s="52">
        <v>2397941</v>
      </c>
      <c r="C54" s="52">
        <v>743107</v>
      </c>
      <c r="D54" s="52">
        <v>2085609</v>
      </c>
      <c r="E54" s="104">
        <v>0</v>
      </c>
      <c r="F54" s="52">
        <v>1407931</v>
      </c>
      <c r="G54" s="104">
        <v>0</v>
      </c>
      <c r="H54" s="104">
        <v>0</v>
      </c>
    </row>
    <row r="55" spans="1:8" ht="15" customHeight="1">
      <c r="A55" s="94" t="s">
        <v>45</v>
      </c>
      <c r="B55" s="52">
        <v>23202144</v>
      </c>
      <c r="C55" s="52">
        <v>5176709</v>
      </c>
      <c r="D55" s="52">
        <v>15148153</v>
      </c>
      <c r="E55" s="104">
        <v>0</v>
      </c>
      <c r="F55" s="52">
        <v>15472400</v>
      </c>
      <c r="G55" s="104">
        <v>0</v>
      </c>
      <c r="H55" s="104">
        <v>0</v>
      </c>
    </row>
    <row r="56" spans="1:8" ht="15" customHeight="1">
      <c r="A56" s="94" t="s">
        <v>46</v>
      </c>
      <c r="B56" s="52">
        <v>2248132</v>
      </c>
      <c r="C56" s="52">
        <v>889817</v>
      </c>
      <c r="D56" s="52">
        <v>1936715</v>
      </c>
      <c r="E56" s="104">
        <v>0</v>
      </c>
      <c r="F56" s="52">
        <v>2458313</v>
      </c>
      <c r="G56" s="104">
        <v>0</v>
      </c>
      <c r="H56" s="104">
        <v>0</v>
      </c>
    </row>
    <row r="57" spans="1:8" ht="15" customHeight="1">
      <c r="A57" s="95" t="s">
        <v>47</v>
      </c>
      <c r="B57" s="52">
        <v>1452082</v>
      </c>
      <c r="C57" s="52">
        <v>676933</v>
      </c>
      <c r="D57" s="52">
        <v>1735108</v>
      </c>
      <c r="E57" s="104">
        <v>15687</v>
      </c>
      <c r="F57" s="52">
        <v>1980391</v>
      </c>
      <c r="G57" s="104">
        <v>0</v>
      </c>
      <c r="H57" s="104">
        <v>681359</v>
      </c>
    </row>
    <row r="58" spans="1:8" ht="11.25" customHeight="1">
      <c r="A58" s="95"/>
      <c r="B58" s="52"/>
      <c r="C58" s="52"/>
      <c r="D58" s="52"/>
      <c r="E58" s="104"/>
      <c r="F58" s="52"/>
      <c r="G58" s="104"/>
      <c r="H58" s="104"/>
    </row>
    <row r="59" spans="1:8" ht="15" customHeight="1">
      <c r="A59" s="94" t="s">
        <v>48</v>
      </c>
      <c r="B59" s="52">
        <v>4005821</v>
      </c>
      <c r="C59" s="52">
        <v>848659</v>
      </c>
      <c r="D59" s="52">
        <v>2525369</v>
      </c>
      <c r="E59" s="104">
        <v>4748</v>
      </c>
      <c r="F59" s="52">
        <v>3822547</v>
      </c>
      <c r="G59" s="104">
        <v>29142</v>
      </c>
      <c r="H59" s="104">
        <v>0</v>
      </c>
    </row>
    <row r="60" spans="1:8" ht="15" customHeight="1">
      <c r="A60" s="94" t="s">
        <v>49</v>
      </c>
      <c r="B60" s="52">
        <v>1405943</v>
      </c>
      <c r="C60" s="52">
        <v>826969</v>
      </c>
      <c r="D60" s="52">
        <v>1918722</v>
      </c>
      <c r="E60" s="104">
        <v>0</v>
      </c>
      <c r="F60" s="52">
        <v>2550498</v>
      </c>
      <c r="G60" s="104">
        <v>0</v>
      </c>
      <c r="H60" s="104">
        <v>0</v>
      </c>
    </row>
    <row r="61" spans="1:8" ht="15" customHeight="1">
      <c r="A61" s="94" t="s">
        <v>50</v>
      </c>
      <c r="B61" s="52">
        <v>1610755</v>
      </c>
      <c r="C61" s="52">
        <v>667700</v>
      </c>
      <c r="D61" s="52">
        <v>2354661</v>
      </c>
      <c r="E61" s="104">
        <v>0</v>
      </c>
      <c r="F61" s="52">
        <v>1691092</v>
      </c>
      <c r="G61" s="104">
        <v>0</v>
      </c>
      <c r="H61" s="104">
        <v>0</v>
      </c>
    </row>
    <row r="62" spans="1:8" ht="11.25" customHeight="1">
      <c r="A62" s="94"/>
      <c r="B62" s="52"/>
      <c r="C62" s="52"/>
      <c r="D62" s="52"/>
      <c r="E62" s="104"/>
      <c r="F62" s="52"/>
      <c r="G62" s="104"/>
      <c r="H62" s="104"/>
    </row>
    <row r="63" spans="1:8" ht="15" customHeight="1">
      <c r="A63" s="94" t="s">
        <v>51</v>
      </c>
      <c r="B63" s="52">
        <v>1228251</v>
      </c>
      <c r="C63" s="52">
        <v>428452</v>
      </c>
      <c r="D63" s="52">
        <v>1268839</v>
      </c>
      <c r="E63" s="104">
        <v>0</v>
      </c>
      <c r="F63" s="52">
        <v>1208113</v>
      </c>
      <c r="G63" s="104">
        <v>0</v>
      </c>
      <c r="H63" s="104">
        <v>0</v>
      </c>
    </row>
    <row r="64" spans="1:8" ht="15" customHeight="1">
      <c r="A64" s="94" t="s">
        <v>52</v>
      </c>
      <c r="B64" s="52">
        <v>474993</v>
      </c>
      <c r="C64" s="52">
        <v>373041</v>
      </c>
      <c r="D64" s="52">
        <v>1467037</v>
      </c>
      <c r="E64" s="104">
        <v>3944</v>
      </c>
      <c r="F64" s="52">
        <v>566509</v>
      </c>
      <c r="G64" s="104">
        <v>0</v>
      </c>
      <c r="H64" s="104">
        <v>0</v>
      </c>
    </row>
    <row r="65" spans="1:8" ht="15" customHeight="1">
      <c r="A65" s="94" t="s">
        <v>53</v>
      </c>
      <c r="B65" s="52">
        <v>237043</v>
      </c>
      <c r="C65" s="52">
        <v>139541</v>
      </c>
      <c r="D65" s="52">
        <v>529367</v>
      </c>
      <c r="E65" s="104">
        <v>3</v>
      </c>
      <c r="F65" s="52">
        <v>420772</v>
      </c>
      <c r="G65" s="104">
        <v>0</v>
      </c>
      <c r="H65" s="104">
        <v>0</v>
      </c>
    </row>
    <row r="66" spans="1:8" ht="15" customHeight="1">
      <c r="A66" s="94" t="s">
        <v>54</v>
      </c>
      <c r="B66" s="52">
        <v>730078</v>
      </c>
      <c r="C66" s="52">
        <v>333753</v>
      </c>
      <c r="D66" s="52">
        <v>553883</v>
      </c>
      <c r="E66" s="104">
        <v>0</v>
      </c>
      <c r="F66" s="52">
        <v>718544</v>
      </c>
      <c r="G66" s="104">
        <v>0</v>
      </c>
      <c r="H66" s="104">
        <v>0</v>
      </c>
    </row>
    <row r="67" spans="1:8" ht="15" customHeight="1">
      <c r="A67" s="94" t="s">
        <v>55</v>
      </c>
      <c r="B67" s="52">
        <v>1771430</v>
      </c>
      <c r="C67" s="52">
        <v>473493</v>
      </c>
      <c r="D67" s="52">
        <v>1475676</v>
      </c>
      <c r="E67" s="104">
        <v>12520</v>
      </c>
      <c r="F67" s="52">
        <v>1635715</v>
      </c>
      <c r="G67" s="104">
        <v>0</v>
      </c>
      <c r="H67" s="104">
        <v>0</v>
      </c>
    </row>
    <row r="68" spans="1:8" ht="11.25" customHeight="1">
      <c r="A68" s="94"/>
      <c r="B68" s="52"/>
      <c r="C68" s="52"/>
      <c r="D68" s="52"/>
      <c r="E68" s="104"/>
      <c r="F68" s="52"/>
      <c r="G68" s="104"/>
      <c r="H68" s="104"/>
    </row>
    <row r="69" spans="1:8" ht="15" customHeight="1">
      <c r="A69" s="94" t="s">
        <v>56</v>
      </c>
      <c r="B69" s="52">
        <v>624045</v>
      </c>
      <c r="C69" s="52">
        <v>275270</v>
      </c>
      <c r="D69" s="52">
        <v>536042</v>
      </c>
      <c r="E69" s="104">
        <v>0</v>
      </c>
      <c r="F69" s="52">
        <v>545222</v>
      </c>
      <c r="G69" s="104">
        <v>1508359</v>
      </c>
      <c r="H69" s="104">
        <v>0</v>
      </c>
    </row>
    <row r="70" spans="1:8" ht="15" customHeight="1">
      <c r="A70" s="94" t="s">
        <v>57</v>
      </c>
      <c r="B70" s="52">
        <v>1021236</v>
      </c>
      <c r="C70" s="52">
        <v>355553</v>
      </c>
      <c r="D70" s="52">
        <v>521675</v>
      </c>
      <c r="E70" s="104">
        <v>483</v>
      </c>
      <c r="F70" s="52">
        <v>1129364</v>
      </c>
      <c r="G70" s="104">
        <v>0</v>
      </c>
      <c r="H70" s="104">
        <v>0</v>
      </c>
    </row>
    <row r="71" spans="1:8" ht="15" customHeight="1">
      <c r="A71" s="94" t="s">
        <v>58</v>
      </c>
      <c r="B71" s="52">
        <v>401822</v>
      </c>
      <c r="C71" s="52">
        <v>212732</v>
      </c>
      <c r="D71" s="52">
        <v>444105</v>
      </c>
      <c r="E71" s="104">
        <v>0</v>
      </c>
      <c r="F71" s="52">
        <v>649473</v>
      </c>
      <c r="G71" s="104">
        <v>25082</v>
      </c>
      <c r="H71" s="104">
        <v>0</v>
      </c>
    </row>
    <row r="72" spans="1:8" ht="15" customHeight="1">
      <c r="A72" s="94" t="s">
        <v>59</v>
      </c>
      <c r="B72" s="52">
        <v>384394</v>
      </c>
      <c r="C72" s="52">
        <v>213159</v>
      </c>
      <c r="D72" s="52">
        <v>620483</v>
      </c>
      <c r="E72" s="104">
        <v>2396</v>
      </c>
      <c r="F72" s="52">
        <v>694764</v>
      </c>
      <c r="G72" s="104">
        <v>0</v>
      </c>
      <c r="H72" s="104">
        <v>0</v>
      </c>
    </row>
    <row r="73" spans="1:8" ht="15" customHeight="1">
      <c r="A73" s="94" t="s">
        <v>60</v>
      </c>
      <c r="B73" s="52">
        <v>184973</v>
      </c>
      <c r="C73" s="52">
        <v>139316</v>
      </c>
      <c r="D73" s="52">
        <v>365233</v>
      </c>
      <c r="E73" s="104">
        <v>4832</v>
      </c>
      <c r="F73" s="52">
        <v>317549</v>
      </c>
      <c r="G73" s="104">
        <v>0</v>
      </c>
      <c r="H73" s="104">
        <v>0</v>
      </c>
    </row>
    <row r="74" spans="1:8" ht="3.75" customHeight="1">
      <c r="A74" s="80" t="s">
        <v>0</v>
      </c>
      <c r="B74" s="81"/>
      <c r="C74" s="82"/>
      <c r="D74" s="82"/>
      <c r="E74" s="82"/>
      <c r="F74" s="82"/>
      <c r="G74" s="82"/>
      <c r="H74" s="84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2008-02-04T07:27:05Z</cp:lastPrinted>
  <dcterms:created xsi:type="dcterms:W3CDTF">2002-03-27T15:00:00Z</dcterms:created>
  <dcterms:modified xsi:type="dcterms:W3CDTF">2008-03-28T04:45:52Z</dcterms:modified>
  <cp:category/>
  <cp:version/>
  <cp:contentType/>
  <cp:contentStatus/>
</cp:coreProperties>
</file>