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005" activeTab="0"/>
  </bookViews>
  <sheets>
    <sheet name="n-15-07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<sst xmlns="http://schemas.openxmlformats.org/spreadsheetml/2006/main" count="87" uniqueCount="57">
  <si>
    <t xml:space="preserve"> </t>
  </si>
  <si>
    <t>直                接                税</t>
  </si>
  <si>
    <t xml:space="preserve"> 税  務  署</t>
  </si>
  <si>
    <t>源泉所得税</t>
  </si>
  <si>
    <t>申告所得税</t>
  </si>
  <si>
    <t>法人税</t>
  </si>
  <si>
    <t>その他</t>
  </si>
  <si>
    <t>消費税</t>
  </si>
  <si>
    <t>百万円</t>
  </si>
  <si>
    <t>西税務署</t>
  </si>
  <si>
    <t>港税務署</t>
  </si>
  <si>
    <t>浪速税務署</t>
  </si>
  <si>
    <t>豊能税務署</t>
  </si>
  <si>
    <t>泉大津税務署</t>
  </si>
  <si>
    <t>税 務 署 別 国 税 徴 収 収 納 済 額</t>
  </si>
  <si>
    <t>総   額</t>
  </si>
  <si>
    <t>総  額</t>
  </si>
  <si>
    <t>酒  税</t>
  </si>
  <si>
    <t>消費税及び　地方消費税</t>
  </si>
  <si>
    <t>ア）その他</t>
  </si>
  <si>
    <t>間             接             税</t>
  </si>
  <si>
    <t>大阪福島税務署</t>
  </si>
  <si>
    <t>天王寺税務署</t>
  </si>
  <si>
    <t>西淀川税務署</t>
  </si>
  <si>
    <t>東成税務署</t>
  </si>
  <si>
    <t>生野税務署</t>
  </si>
  <si>
    <t>旭税務署</t>
  </si>
  <si>
    <t>城東税務署</t>
  </si>
  <si>
    <t>阿倍野税務署</t>
  </si>
  <si>
    <t>住吉税務署</t>
  </si>
  <si>
    <t>東住吉税務署</t>
  </si>
  <si>
    <t>西成税務署</t>
  </si>
  <si>
    <t>東淀川税務署</t>
  </si>
  <si>
    <t>北税務署</t>
  </si>
  <si>
    <t>大淀税務署</t>
  </si>
  <si>
    <t>東税務署</t>
  </si>
  <si>
    <t>南税務署</t>
  </si>
  <si>
    <t>堺税務署</t>
  </si>
  <si>
    <t>岸和田税務署</t>
  </si>
  <si>
    <t>吹田税務署</t>
  </si>
  <si>
    <t>枚方税務署</t>
  </si>
  <si>
    <t>茨木税務署</t>
  </si>
  <si>
    <t>八尾税務署</t>
  </si>
  <si>
    <t>泉佐野税務署</t>
  </si>
  <si>
    <t>富田林税務署</t>
  </si>
  <si>
    <t>門真税務署</t>
  </si>
  <si>
    <t>東大阪税務署</t>
  </si>
  <si>
    <t>平成１３年度</t>
  </si>
  <si>
    <t>平成１４年度</t>
  </si>
  <si>
    <t>平成１５年度</t>
  </si>
  <si>
    <t>平成１６年度</t>
  </si>
  <si>
    <t>平成１７年度</t>
  </si>
  <si>
    <t xml:space="preserve">          第 ７ 表</t>
  </si>
  <si>
    <t>-</t>
  </si>
  <si>
    <t>x</t>
  </si>
  <si>
    <t xml:space="preserve">        ア）その他に物品税を含む。</t>
  </si>
  <si>
    <t xml:space="preserve">  資  料    大阪国税局総務部企画課「大阪国税局統計書」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</si>
</sst>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"/>
    <numFmt numFmtId="179" formatCode="0_);[Red]\(0\)"/>
    <numFmt numFmtId="180" formatCode="#,##0_ 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176" fontId="0" fillId="0" borderId="0" xfId="0" applyAlignment="1">
      <alignment/>
    </xf>
    <xf numFmtId="176" fontId="0" fillId="0" borderId="0" xfId="0" applyFont="1" applyAlignment="1" applyProtection="1">
      <alignment horizontal="left"/>
      <protection/>
    </xf>
    <xf numFmtId="176" fontId="0" fillId="0" borderId="0" xfId="0" applyFont="1" applyAlignment="1">
      <alignment/>
    </xf>
    <xf numFmtId="176" fontId="0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1" xfId="0" applyFont="1" applyBorder="1" applyAlignment="1" applyProtection="1">
      <alignment horizontal="centerContinuous" vertical="center"/>
      <protection/>
    </xf>
    <xf numFmtId="176" fontId="0" fillId="0" borderId="2" xfId="0" applyFont="1" applyBorder="1" applyAlignment="1" applyProtection="1" quotePrefix="1">
      <alignment horizontal="centerContinuous" vertical="center"/>
      <protection/>
    </xf>
    <xf numFmtId="176" fontId="0" fillId="0" borderId="2" xfId="0" applyFont="1" applyBorder="1" applyAlignment="1">
      <alignment horizontal="centerContinuous"/>
    </xf>
    <xf numFmtId="176" fontId="5" fillId="0" borderId="0" xfId="0" applyFont="1" applyAlignment="1" applyProtection="1" quotePrefix="1">
      <alignment horizontal="left" vertical="center"/>
      <protection/>
    </xf>
    <xf numFmtId="176" fontId="6" fillId="0" borderId="0" xfId="0" applyFont="1" applyAlignment="1">
      <alignment vertical="top"/>
    </xf>
    <xf numFmtId="176" fontId="0" fillId="0" borderId="0" xfId="0" applyFont="1" applyAlignment="1">
      <alignment vertical="top"/>
    </xf>
    <xf numFmtId="176" fontId="0" fillId="0" borderId="3" xfId="0" applyFont="1" applyBorder="1" applyAlignment="1" applyProtection="1" quotePrefix="1">
      <alignment horizontal="right" vertical="center"/>
      <protection/>
    </xf>
    <xf numFmtId="176" fontId="0" fillId="0" borderId="0" xfId="0" applyFont="1" applyBorder="1" applyAlignment="1">
      <alignment vertical="top"/>
    </xf>
    <xf numFmtId="176" fontId="0" fillId="0" borderId="0" xfId="0" applyFont="1" applyAlignment="1" applyProtection="1" quotePrefix="1">
      <alignment horizontal="distributed" vertical="top"/>
      <protection/>
    </xf>
    <xf numFmtId="176" fontId="0" fillId="0" borderId="3" xfId="0" applyNumberFormat="1" applyFont="1" applyBorder="1" applyAlignment="1">
      <alignment vertical="top"/>
    </xf>
    <xf numFmtId="176" fontId="0" fillId="0" borderId="0" xfId="0" applyNumberFormat="1" applyFont="1" applyBorder="1" applyAlignment="1" applyProtection="1">
      <alignment vertical="top"/>
      <protection/>
    </xf>
    <xf numFmtId="176" fontId="0" fillId="0" borderId="0" xfId="0" applyNumberFormat="1" applyFont="1" applyAlignment="1">
      <alignment vertical="top"/>
    </xf>
    <xf numFmtId="176" fontId="0" fillId="0" borderId="0" xfId="0" applyFont="1" applyAlignment="1" applyProtection="1" quotePrefix="1">
      <alignment horizontal="center" vertical="top"/>
      <protection/>
    </xf>
    <xf numFmtId="176" fontId="0" fillId="0" borderId="0" xfId="0" applyNumberFormat="1" applyFont="1" applyAlignment="1" applyProtection="1">
      <alignment vertical="top"/>
      <protection/>
    </xf>
    <xf numFmtId="176" fontId="6" fillId="0" borderId="0" xfId="0" applyFont="1" applyAlignment="1" applyProtection="1" quotePrefix="1">
      <alignment horizontal="distributed" vertical="top"/>
      <protection/>
    </xf>
    <xf numFmtId="176" fontId="6" fillId="0" borderId="3" xfId="0" applyNumberFormat="1" applyFont="1" applyBorder="1" applyAlignment="1" applyProtection="1">
      <alignment vertical="top"/>
      <protection/>
    </xf>
    <xf numFmtId="176" fontId="6" fillId="0" borderId="0" xfId="0" applyNumberFormat="1" applyFont="1" applyBorder="1" applyAlignment="1" applyProtection="1">
      <alignment vertical="top"/>
      <protection/>
    </xf>
    <xf numFmtId="176" fontId="6" fillId="0" borderId="0" xfId="17" applyNumberFormat="1" applyFont="1" applyAlignment="1">
      <alignment vertical="top"/>
    </xf>
    <xf numFmtId="176" fontId="0" fillId="0" borderId="3" xfId="0" applyNumberFormat="1" applyFont="1" applyBorder="1" applyAlignment="1" applyProtection="1">
      <alignment vertical="top"/>
      <protection/>
    </xf>
    <xf numFmtId="176" fontId="0" fillId="0" borderId="2" xfId="0" applyFont="1" applyBorder="1" applyAlignment="1" applyProtection="1" quotePrefix="1">
      <alignment horizontal="distributed" vertical="top"/>
      <protection/>
    </xf>
    <xf numFmtId="176" fontId="0" fillId="0" borderId="1" xfId="0" applyNumberFormat="1" applyFont="1" applyBorder="1" applyAlignment="1" applyProtection="1">
      <alignment vertical="top"/>
      <protection/>
    </xf>
    <xf numFmtId="176" fontId="0" fillId="0" borderId="2" xfId="0" applyNumberFormat="1" applyFont="1" applyBorder="1" applyAlignment="1" applyProtection="1">
      <alignment vertical="top"/>
      <protection/>
    </xf>
    <xf numFmtId="176" fontId="0" fillId="0" borderId="2" xfId="0" applyNumberFormat="1" applyFont="1" applyBorder="1" applyAlignment="1">
      <alignment vertical="top"/>
    </xf>
    <xf numFmtId="176" fontId="0" fillId="0" borderId="2" xfId="0" applyFont="1" applyBorder="1" applyAlignment="1">
      <alignment vertical="center"/>
    </xf>
    <xf numFmtId="176" fontId="0" fillId="0" borderId="1" xfId="0" applyFont="1" applyBorder="1" applyAlignment="1" applyProtection="1">
      <alignment horizontal="center" vertical="center"/>
      <protection/>
    </xf>
    <xf numFmtId="176" fontId="7" fillId="0" borderId="0" xfId="0" applyFont="1" applyAlignment="1" applyProtection="1">
      <alignment horizontal="left"/>
      <protection/>
    </xf>
    <xf numFmtId="177" fontId="0" fillId="0" borderId="0" xfId="17" applyNumberFormat="1" applyFont="1" applyAlignment="1">
      <alignment horizontal="right" vertical="top"/>
    </xf>
    <xf numFmtId="176" fontId="0" fillId="0" borderId="0" xfId="17" applyNumberFormat="1" applyFont="1" applyAlignment="1">
      <alignment horizontal="right" vertical="top"/>
    </xf>
    <xf numFmtId="177" fontId="0" fillId="0" borderId="2" xfId="17" applyNumberFormat="1" applyFont="1" applyBorder="1" applyAlignment="1">
      <alignment horizontal="right" vertical="top"/>
    </xf>
    <xf numFmtId="176" fontId="0" fillId="0" borderId="1" xfId="0" applyFont="1" applyBorder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right" vertical="top"/>
      <protection/>
    </xf>
    <xf numFmtId="176" fontId="0" fillId="0" borderId="0" xfId="17" applyNumberFormat="1" applyFont="1" applyAlignment="1">
      <alignment vertical="top"/>
    </xf>
    <xf numFmtId="176" fontId="0" fillId="0" borderId="0" xfId="0" applyNumberFormat="1" applyFont="1" applyAlignment="1">
      <alignment horizontal="right" vertical="top"/>
    </xf>
    <xf numFmtId="176" fontId="0" fillId="0" borderId="2" xfId="17" applyNumberFormat="1" applyFont="1" applyBorder="1" applyAlignment="1">
      <alignment horizontal="right" vertical="top"/>
    </xf>
    <xf numFmtId="0" fontId="0" fillId="0" borderId="0" xfId="0" applyNumberFormat="1" applyFont="1" applyAlignment="1">
      <alignment vertical="top"/>
    </xf>
    <xf numFmtId="176" fontId="9" fillId="0" borderId="4" xfId="0" applyFont="1" applyBorder="1" applyAlignment="1">
      <alignment vertical="top"/>
    </xf>
    <xf numFmtId="176" fontId="0" fillId="0" borderId="4" xfId="0" applyFont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176" fontId="0" fillId="0" borderId="0" xfId="17" applyNumberFormat="1" applyFont="1" applyBorder="1" applyAlignment="1">
      <alignment vertical="top"/>
    </xf>
    <xf numFmtId="0" fontId="0" fillId="0" borderId="3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vertical="top"/>
      <protection/>
    </xf>
    <xf numFmtId="176" fontId="0" fillId="0" borderId="5" xfId="0" applyFont="1" applyBorder="1" applyAlignment="1" applyProtection="1" quotePrefix="1">
      <alignment horizontal="center" vertical="center"/>
      <protection/>
    </xf>
    <xf numFmtId="176" fontId="0" fillId="0" borderId="2" xfId="0" applyFont="1" applyBorder="1" applyAlignment="1" applyProtection="1" quotePrefix="1">
      <alignment horizontal="center" vertical="center"/>
      <protection/>
    </xf>
    <xf numFmtId="176" fontId="0" fillId="0" borderId="6" xfId="0" applyFont="1" applyBorder="1" applyAlignment="1" applyProtection="1">
      <alignment horizontal="center" vertical="center"/>
      <protection/>
    </xf>
    <xf numFmtId="176" fontId="0" fillId="0" borderId="7" xfId="0" applyFont="1" applyBorder="1" applyAlignment="1" applyProtection="1" quotePrefix="1">
      <alignment horizontal="center" vertical="center"/>
      <protection/>
    </xf>
    <xf numFmtId="176" fontId="0" fillId="0" borderId="8" xfId="0" applyFont="1" applyBorder="1" applyAlignment="1" applyProtection="1" quotePrefix="1">
      <alignment horizontal="center" vertical="center"/>
      <protection/>
    </xf>
    <xf numFmtId="176" fontId="0" fillId="0" borderId="9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8984375" style="2" customWidth="1"/>
    <col min="2" max="2" width="0.40625" style="2" customWidth="1"/>
    <col min="3" max="3" width="13.19921875" style="2" customWidth="1"/>
    <col min="4" max="11" width="11.19921875" style="2" customWidth="1"/>
    <col min="12" max="12" width="12.3984375" style="2" customWidth="1"/>
    <col min="13" max="13" width="11.19921875" style="2" customWidth="1"/>
    <col min="14" max="16384" width="10.59765625" style="2" customWidth="1"/>
  </cols>
  <sheetData>
    <row r="1" spans="1:13" ht="21.75" customHeight="1">
      <c r="A1" s="9" t="s">
        <v>52</v>
      </c>
      <c r="B1" s="9"/>
      <c r="C1"/>
      <c r="D1" s="1" t="s">
        <v>0</v>
      </c>
      <c r="E1" s="31" t="s">
        <v>14</v>
      </c>
      <c r="F1"/>
      <c r="G1"/>
      <c r="H1"/>
      <c r="I1"/>
      <c r="J1"/>
      <c r="K1"/>
      <c r="L1"/>
      <c r="M1"/>
    </row>
    <row r="2" spans="3:13" ht="24" customHeight="1">
      <c r="C2"/>
      <c r="G2"/>
      <c r="H2"/>
      <c r="I2"/>
      <c r="J2"/>
      <c r="K2"/>
      <c r="L2"/>
      <c r="M2"/>
    </row>
    <row r="3" spans="1:13" s="11" customFormat="1" ht="15" customHeight="1" thickBot="1">
      <c r="A3" s="41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33.75" customHeight="1">
      <c r="A4" s="47" t="s">
        <v>2</v>
      </c>
      <c r="C4" s="49" t="s">
        <v>15</v>
      </c>
      <c r="D4" s="6" t="s">
        <v>1</v>
      </c>
      <c r="E4" s="7"/>
      <c r="F4" s="8"/>
      <c r="G4" s="8"/>
      <c r="H4" s="8"/>
      <c r="I4" s="51" t="s">
        <v>20</v>
      </c>
      <c r="J4" s="52"/>
      <c r="K4" s="52"/>
      <c r="L4" s="52"/>
      <c r="M4" s="52"/>
    </row>
    <row r="5" spans="1:13" ht="33.75" customHeight="1">
      <c r="A5" s="48"/>
      <c r="B5" s="29"/>
      <c r="C5" s="50"/>
      <c r="D5" s="30" t="s">
        <v>15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16</v>
      </c>
      <c r="J5" s="30" t="s">
        <v>7</v>
      </c>
      <c r="K5" s="35" t="s">
        <v>18</v>
      </c>
      <c r="L5" s="30" t="s">
        <v>17</v>
      </c>
      <c r="M5" s="30" t="s">
        <v>19</v>
      </c>
    </row>
    <row r="6" spans="3:4" s="11" customFormat="1" ht="25.5" customHeight="1">
      <c r="C6" s="12" t="s">
        <v>8</v>
      </c>
      <c r="D6" s="13"/>
    </row>
    <row r="7" spans="1:13" s="11" customFormat="1" ht="22.5" customHeight="1">
      <c r="A7" s="14" t="s">
        <v>47</v>
      </c>
      <c r="B7" s="14"/>
      <c r="C7" s="24">
        <v>5208598.665999999</v>
      </c>
      <c r="D7" s="16">
        <v>3208891.155</v>
      </c>
      <c r="E7" s="16">
        <v>1555458.816</v>
      </c>
      <c r="F7" s="16">
        <v>220983.761</v>
      </c>
      <c r="G7" s="16">
        <v>1290515.11</v>
      </c>
      <c r="H7" s="16">
        <v>141933.468</v>
      </c>
      <c r="I7" s="17">
        <v>1999707.511</v>
      </c>
      <c r="J7" s="37">
        <v>786.873</v>
      </c>
      <c r="K7" s="37">
        <v>1377081.888</v>
      </c>
      <c r="L7" s="37">
        <v>141931.454</v>
      </c>
      <c r="M7" s="37">
        <v>479907.296</v>
      </c>
    </row>
    <row r="8" spans="1:13" s="11" customFormat="1" ht="22.5" customHeight="1">
      <c r="A8" s="14" t="s">
        <v>48</v>
      </c>
      <c r="B8" s="18"/>
      <c r="C8" s="24">
        <v>4871631.95</v>
      </c>
      <c r="D8" s="16">
        <v>2930427.2419999996</v>
      </c>
      <c r="E8" s="16">
        <v>1359857.18</v>
      </c>
      <c r="F8" s="16">
        <v>204388.946</v>
      </c>
      <c r="G8" s="16">
        <v>1144950.929</v>
      </c>
      <c r="H8" s="16">
        <v>110615.53199999999</v>
      </c>
      <c r="I8" s="17">
        <v>1941204.7079999999</v>
      </c>
      <c r="J8" s="37">
        <v>475.031</v>
      </c>
      <c r="K8" s="37">
        <v>1343888.152</v>
      </c>
      <c r="L8" s="37">
        <v>109315.525</v>
      </c>
      <c r="M8" s="37">
        <v>487526</v>
      </c>
    </row>
    <row r="9" spans="1:13" s="11" customFormat="1" ht="22.5" customHeight="1">
      <c r="A9" s="14" t="s">
        <v>49</v>
      </c>
      <c r="B9" s="18"/>
      <c r="C9" s="24">
        <v>4827856.333000001</v>
      </c>
      <c r="D9" s="16">
        <v>2879763.9450000003</v>
      </c>
      <c r="E9" s="16">
        <v>1239388.212</v>
      </c>
      <c r="F9" s="16">
        <v>199488.69</v>
      </c>
      <c r="G9" s="16">
        <v>1329898.043</v>
      </c>
      <c r="H9" s="16">
        <v>110989</v>
      </c>
      <c r="I9" s="43">
        <v>1948092.73</v>
      </c>
      <c r="J9" s="44">
        <v>305.544</v>
      </c>
      <c r="K9" s="44">
        <v>1341329.525</v>
      </c>
      <c r="L9" s="44">
        <v>107612.011</v>
      </c>
      <c r="M9" s="44">
        <v>498845.308</v>
      </c>
    </row>
    <row r="10" spans="1:13" s="11" customFormat="1" ht="22.5" customHeight="1">
      <c r="A10" s="14" t="s">
        <v>50</v>
      </c>
      <c r="B10" s="18"/>
      <c r="C10" s="24">
        <v>4941225</v>
      </c>
      <c r="D10" s="16">
        <v>3121121</v>
      </c>
      <c r="E10" s="16">
        <v>1387520</v>
      </c>
      <c r="F10" s="16">
        <v>199693</v>
      </c>
      <c r="G10" s="16">
        <v>1440656</v>
      </c>
      <c r="H10" s="16">
        <v>93252</v>
      </c>
      <c r="I10" s="17">
        <v>1820104</v>
      </c>
      <c r="J10" s="37">
        <v>204</v>
      </c>
      <c r="K10" s="37">
        <v>1306915</v>
      </c>
      <c r="L10" s="37">
        <v>101937</v>
      </c>
      <c r="M10" s="37">
        <v>512985</v>
      </c>
    </row>
    <row r="11" spans="1:13" s="11" customFormat="1" ht="22.5" customHeight="1">
      <c r="A11" s="18"/>
      <c r="B11" s="18"/>
      <c r="C11" s="15"/>
      <c r="D11" s="16"/>
      <c r="E11" s="19"/>
      <c r="F11" s="19"/>
      <c r="G11" s="19"/>
      <c r="H11" s="19"/>
      <c r="I11" s="17"/>
      <c r="J11" s="19"/>
      <c r="K11" s="19"/>
      <c r="L11" s="19"/>
      <c r="M11" s="19"/>
    </row>
    <row r="12" spans="1:13" s="10" customFormat="1" ht="22.5" customHeight="1">
      <c r="A12" s="20" t="s">
        <v>51</v>
      </c>
      <c r="B12" s="20"/>
      <c r="C12" s="21">
        <v>5422330</v>
      </c>
      <c r="D12" s="22">
        <f>E12+F12+G12+H12</f>
        <v>3459531</v>
      </c>
      <c r="E12" s="22">
        <v>1449498</v>
      </c>
      <c r="F12" s="22">
        <v>212749</v>
      </c>
      <c r="G12" s="22">
        <v>1688985</v>
      </c>
      <c r="H12" s="22">
        <v>108299</v>
      </c>
      <c r="I12" s="22">
        <f>J12+K12+L12+M12</f>
        <v>1962799.445</v>
      </c>
      <c r="J12" s="23">
        <v>146</v>
      </c>
      <c r="K12" s="23">
        <v>1361351</v>
      </c>
      <c r="L12" s="23">
        <v>94137</v>
      </c>
      <c r="M12" s="23">
        <f>(97713875+310143421+99308149)/1000</f>
        <v>507165.445</v>
      </c>
    </row>
    <row r="13" spans="1:13" s="10" customFormat="1" ht="22.5" customHeight="1">
      <c r="A13" s="14"/>
      <c r="B13" s="14"/>
      <c r="C13" s="45"/>
      <c r="D13" s="46"/>
      <c r="E13" s="37"/>
      <c r="F13" s="37"/>
      <c r="G13" s="37"/>
      <c r="H13" s="37"/>
      <c r="I13" s="40"/>
      <c r="J13" s="37"/>
      <c r="K13" s="37"/>
      <c r="L13" s="37"/>
      <c r="M13" s="37"/>
    </row>
    <row r="14" spans="1:13" s="11" customFormat="1" ht="22.5" customHeight="1">
      <c r="A14" s="14" t="s">
        <v>21</v>
      </c>
      <c r="B14" s="14"/>
      <c r="C14" s="24">
        <v>86729</v>
      </c>
      <c r="D14" s="16">
        <f>E14+F14+G14+H14</f>
        <v>48466</v>
      </c>
      <c r="E14" s="17">
        <v>23038</v>
      </c>
      <c r="F14" s="17">
        <v>2171</v>
      </c>
      <c r="G14" s="17">
        <v>22587</v>
      </c>
      <c r="H14" s="17">
        <v>670</v>
      </c>
      <c r="I14" s="16">
        <f>J14+K14+L14+M14</f>
        <v>38262.905</v>
      </c>
      <c r="J14" s="17">
        <v>3</v>
      </c>
      <c r="K14" s="17">
        <v>33250</v>
      </c>
      <c r="L14" s="33" t="s">
        <v>53</v>
      </c>
      <c r="M14" s="33">
        <f>(4667471+342434)/1000</f>
        <v>5009.905</v>
      </c>
    </row>
    <row r="15" spans="1:13" s="11" customFormat="1" ht="22.5" customHeight="1">
      <c r="A15" s="14" t="s">
        <v>9</v>
      </c>
      <c r="B15" s="14"/>
      <c r="C15" s="24">
        <v>211640</v>
      </c>
      <c r="D15" s="16">
        <f>E15+F15+G15+H15</f>
        <v>141611</v>
      </c>
      <c r="E15" s="17">
        <v>59296</v>
      </c>
      <c r="F15" s="17">
        <v>2875</v>
      </c>
      <c r="G15" s="17">
        <v>78410</v>
      </c>
      <c r="H15" s="17">
        <v>1030</v>
      </c>
      <c r="I15" s="16">
        <f>J15+K15+L15+M15</f>
        <v>70119</v>
      </c>
      <c r="J15" s="17">
        <v>4</v>
      </c>
      <c r="K15" s="17">
        <v>68957</v>
      </c>
      <c r="L15" s="32" t="s">
        <v>53</v>
      </c>
      <c r="M15" s="33">
        <v>1158</v>
      </c>
    </row>
    <row r="16" spans="1:13" s="11" customFormat="1" ht="22.5" customHeight="1">
      <c r="A16" s="14" t="s">
        <v>10</v>
      </c>
      <c r="B16" s="14"/>
      <c r="C16" s="24">
        <v>64561</v>
      </c>
      <c r="D16" s="16">
        <f>E16+F16+G16+H16</f>
        <v>33743</v>
      </c>
      <c r="E16" s="17">
        <v>14537</v>
      </c>
      <c r="F16" s="17">
        <v>2331</v>
      </c>
      <c r="G16" s="17">
        <v>16245</v>
      </c>
      <c r="H16" s="17">
        <v>630</v>
      </c>
      <c r="I16" s="16">
        <f>J16+K16+L16+M16</f>
        <v>30818</v>
      </c>
      <c r="J16" s="17">
        <v>3</v>
      </c>
      <c r="K16" s="17">
        <v>19680</v>
      </c>
      <c r="L16" s="38">
        <v>11012</v>
      </c>
      <c r="M16" s="33">
        <v>123</v>
      </c>
    </row>
    <row r="17" spans="1:13" s="11" customFormat="1" ht="22.5" customHeight="1">
      <c r="A17" s="14" t="s">
        <v>22</v>
      </c>
      <c r="B17" s="14"/>
      <c r="C17" s="24">
        <v>119508</v>
      </c>
      <c r="D17" s="16">
        <f>E17+F17+G17+H17</f>
        <v>89507</v>
      </c>
      <c r="E17" s="17">
        <v>67643</v>
      </c>
      <c r="F17" s="17">
        <v>3185</v>
      </c>
      <c r="G17" s="17">
        <v>16871</v>
      </c>
      <c r="H17" s="17">
        <v>1808</v>
      </c>
      <c r="I17" s="16">
        <f>J17+K17+L17+M17</f>
        <v>30001</v>
      </c>
      <c r="J17" s="17">
        <v>2</v>
      </c>
      <c r="K17" s="17">
        <v>29439</v>
      </c>
      <c r="L17" s="32" t="s">
        <v>53</v>
      </c>
      <c r="M17" s="33">
        <v>560</v>
      </c>
    </row>
    <row r="18" spans="1:13" s="11" customFormat="1" ht="22.5" customHeight="1">
      <c r="A18" s="14" t="s">
        <v>11</v>
      </c>
      <c r="B18" s="14"/>
      <c r="C18" s="24">
        <v>64839</v>
      </c>
      <c r="D18" s="16">
        <f>E18+F18+G18+H18</f>
        <v>42629</v>
      </c>
      <c r="E18" s="17">
        <v>17440</v>
      </c>
      <c r="F18" s="17">
        <v>1878</v>
      </c>
      <c r="G18" s="17">
        <v>22696</v>
      </c>
      <c r="H18" s="17">
        <v>615</v>
      </c>
      <c r="I18" s="16">
        <f>J18+K18+L18+M18</f>
        <v>22209</v>
      </c>
      <c r="J18" s="17">
        <v>5</v>
      </c>
      <c r="K18" s="17">
        <v>21674</v>
      </c>
      <c r="L18" s="32" t="s">
        <v>53</v>
      </c>
      <c r="M18" s="33">
        <v>530</v>
      </c>
    </row>
    <row r="19" spans="1:13" s="11" customFormat="1" ht="22.5" customHeight="1">
      <c r="A19" s="14"/>
      <c r="B19" s="14"/>
      <c r="C19" s="24"/>
      <c r="D19" s="16"/>
      <c r="E19" s="17"/>
      <c r="F19" s="17"/>
      <c r="G19" s="17"/>
      <c r="H19" s="17"/>
      <c r="I19" s="17"/>
      <c r="J19" s="17"/>
      <c r="K19" s="17"/>
      <c r="L19" s="17"/>
      <c r="M19" s="33"/>
    </row>
    <row r="20" spans="1:13" s="11" customFormat="1" ht="22.5" customHeight="1">
      <c r="A20" s="14" t="s">
        <v>23</v>
      </c>
      <c r="B20" s="14"/>
      <c r="C20" s="24">
        <v>46290</v>
      </c>
      <c r="D20" s="16">
        <f>E20+F20+G20+H20</f>
        <v>31120</v>
      </c>
      <c r="E20" s="17">
        <v>12352</v>
      </c>
      <c r="F20" s="17">
        <v>1314</v>
      </c>
      <c r="G20" s="17">
        <v>16995</v>
      </c>
      <c r="H20" s="17">
        <v>459</v>
      </c>
      <c r="I20" s="16">
        <f>J20+K20+L20+M20</f>
        <v>15840</v>
      </c>
      <c r="J20" s="17">
        <v>3</v>
      </c>
      <c r="K20" s="17">
        <v>15092</v>
      </c>
      <c r="L20" s="32" t="s">
        <v>53</v>
      </c>
      <c r="M20" s="33">
        <v>745</v>
      </c>
    </row>
    <row r="21" spans="1:13" s="11" customFormat="1" ht="22.5" customHeight="1">
      <c r="A21" s="14" t="s">
        <v>24</v>
      </c>
      <c r="B21" s="14"/>
      <c r="C21" s="24">
        <v>44496</v>
      </c>
      <c r="D21" s="16">
        <f>E21+F21+G21+H21</f>
        <v>29604</v>
      </c>
      <c r="E21" s="17">
        <v>12086</v>
      </c>
      <c r="F21" s="17">
        <v>2040</v>
      </c>
      <c r="G21" s="17">
        <v>14654</v>
      </c>
      <c r="H21" s="17">
        <v>824</v>
      </c>
      <c r="I21" s="16">
        <f>J21+K21+L21+M21</f>
        <v>14891</v>
      </c>
      <c r="J21" s="17">
        <v>1</v>
      </c>
      <c r="K21" s="17">
        <v>14809</v>
      </c>
      <c r="L21" s="32" t="s">
        <v>53</v>
      </c>
      <c r="M21" s="33">
        <v>81</v>
      </c>
    </row>
    <row r="22" spans="1:13" s="11" customFormat="1" ht="22.5" customHeight="1">
      <c r="A22" s="14" t="s">
        <v>25</v>
      </c>
      <c r="B22" s="14"/>
      <c r="C22" s="24">
        <v>36726</v>
      </c>
      <c r="D22" s="16">
        <f>E22+F22+G22+H22</f>
        <v>24696</v>
      </c>
      <c r="E22" s="17">
        <v>9734</v>
      </c>
      <c r="F22" s="17">
        <v>3468</v>
      </c>
      <c r="G22" s="17">
        <v>9144</v>
      </c>
      <c r="H22" s="17">
        <v>2350</v>
      </c>
      <c r="I22" s="16">
        <f>J22+K22+L22+M22</f>
        <v>12031</v>
      </c>
      <c r="J22" s="17">
        <v>3</v>
      </c>
      <c r="K22" s="17">
        <v>12003</v>
      </c>
      <c r="L22" s="38" t="s">
        <v>53</v>
      </c>
      <c r="M22" s="33">
        <v>25</v>
      </c>
    </row>
    <row r="23" spans="1:13" s="11" customFormat="1" ht="22.5" customHeight="1">
      <c r="A23" s="14" t="s">
        <v>26</v>
      </c>
      <c r="B23" s="14"/>
      <c r="C23" s="24">
        <v>49238</v>
      </c>
      <c r="D23" s="16">
        <f>E23+F23+G23+H23</f>
        <v>33350</v>
      </c>
      <c r="E23" s="17">
        <v>14234</v>
      </c>
      <c r="F23" s="17">
        <v>4770</v>
      </c>
      <c r="G23" s="17">
        <v>12499</v>
      </c>
      <c r="H23" s="17">
        <v>1847</v>
      </c>
      <c r="I23" s="16">
        <f>J23+K23+L23+M23</f>
        <v>15889</v>
      </c>
      <c r="J23" s="17">
        <v>1</v>
      </c>
      <c r="K23" s="17">
        <v>15622</v>
      </c>
      <c r="L23" s="33" t="s">
        <v>53</v>
      </c>
      <c r="M23" s="33">
        <v>266</v>
      </c>
    </row>
    <row r="24" spans="1:13" s="11" customFormat="1" ht="22.5" customHeight="1">
      <c r="A24" s="14" t="s">
        <v>27</v>
      </c>
      <c r="B24" s="14"/>
      <c r="C24" s="24">
        <v>64540</v>
      </c>
      <c r="D24" s="16">
        <f>E24+F24+G24+H24</f>
        <v>62223</v>
      </c>
      <c r="E24" s="17">
        <v>18328</v>
      </c>
      <c r="F24" s="17">
        <v>25462</v>
      </c>
      <c r="G24" s="17">
        <v>16304</v>
      </c>
      <c r="H24" s="17">
        <v>2129</v>
      </c>
      <c r="I24" s="16">
        <f>J24+K24+L24+M24</f>
        <v>22318</v>
      </c>
      <c r="J24" s="17">
        <v>8</v>
      </c>
      <c r="K24" s="17">
        <v>22024</v>
      </c>
      <c r="L24" s="32" t="s">
        <v>53</v>
      </c>
      <c r="M24" s="33">
        <v>286</v>
      </c>
    </row>
    <row r="25" spans="1:13" s="11" customFormat="1" ht="22.5" customHeight="1">
      <c r="A25" s="14"/>
      <c r="B25" s="14"/>
      <c r="C25" s="24"/>
      <c r="D25" s="16"/>
      <c r="E25" s="17"/>
      <c r="F25" s="17"/>
      <c r="G25" s="17"/>
      <c r="H25" s="17"/>
      <c r="I25" s="17"/>
      <c r="J25" s="32"/>
      <c r="K25" s="32"/>
      <c r="L25" s="17"/>
      <c r="M25" s="33"/>
    </row>
    <row r="26" spans="1:13" s="11" customFormat="1" ht="22.5" customHeight="1">
      <c r="A26" s="14" t="s">
        <v>28</v>
      </c>
      <c r="B26" s="14"/>
      <c r="C26" s="24">
        <v>71800</v>
      </c>
      <c r="D26" s="16">
        <f>E26+F26+G26+H26</f>
        <v>58391</v>
      </c>
      <c r="E26" s="17">
        <v>18633</v>
      </c>
      <c r="F26" s="17">
        <v>4221</v>
      </c>
      <c r="G26" s="17">
        <v>32865</v>
      </c>
      <c r="H26" s="17">
        <v>2672</v>
      </c>
      <c r="I26" s="16">
        <f>J26+K26+L26+M26</f>
        <v>13408</v>
      </c>
      <c r="J26" s="17">
        <v>1</v>
      </c>
      <c r="K26" s="17">
        <v>13160</v>
      </c>
      <c r="L26" s="32" t="s">
        <v>53</v>
      </c>
      <c r="M26" s="33">
        <v>247</v>
      </c>
    </row>
    <row r="27" spans="1:13" s="11" customFormat="1" ht="22.5" customHeight="1">
      <c r="A27" s="14" t="s">
        <v>29</v>
      </c>
      <c r="B27" s="14"/>
      <c r="C27" s="24">
        <v>64308</v>
      </c>
      <c r="D27" s="16">
        <f>E27+F27+G27+H27</f>
        <v>40435</v>
      </c>
      <c r="E27" s="17">
        <v>18964</v>
      </c>
      <c r="F27" s="17">
        <v>5737</v>
      </c>
      <c r="G27" s="17">
        <v>12265</v>
      </c>
      <c r="H27" s="17">
        <v>3469</v>
      </c>
      <c r="I27" s="16">
        <f>J27+K27+L27+M27</f>
        <v>23873</v>
      </c>
      <c r="J27" s="19">
        <v>4</v>
      </c>
      <c r="K27" s="19">
        <v>23415</v>
      </c>
      <c r="L27" s="32" t="s">
        <v>53</v>
      </c>
      <c r="M27" s="33">
        <v>454</v>
      </c>
    </row>
    <row r="28" spans="1:13" s="11" customFormat="1" ht="22.5" customHeight="1">
      <c r="A28" s="14" t="s">
        <v>30</v>
      </c>
      <c r="B28" s="14"/>
      <c r="C28" s="24">
        <v>69581</v>
      </c>
      <c r="D28" s="16">
        <f>E28+F28+G28+H28</f>
        <v>47812</v>
      </c>
      <c r="E28" s="19">
        <v>18989</v>
      </c>
      <c r="F28" s="19">
        <v>8173</v>
      </c>
      <c r="G28" s="19">
        <v>16035</v>
      </c>
      <c r="H28" s="17">
        <v>4615</v>
      </c>
      <c r="I28" s="16">
        <f>J28+K28+L28+M28</f>
        <v>21769</v>
      </c>
      <c r="J28" s="19">
        <v>4</v>
      </c>
      <c r="K28" s="19">
        <v>21489</v>
      </c>
      <c r="L28" s="32" t="s">
        <v>53</v>
      </c>
      <c r="M28" s="33">
        <v>276</v>
      </c>
    </row>
    <row r="29" spans="1:13" s="11" customFormat="1" ht="22.5" customHeight="1">
      <c r="A29" s="14" t="s">
        <v>31</v>
      </c>
      <c r="B29" s="14"/>
      <c r="C29" s="24">
        <v>23212</v>
      </c>
      <c r="D29" s="16">
        <f>E29+F29+G29+H29</f>
        <v>13842</v>
      </c>
      <c r="E29" s="19">
        <v>6726</v>
      </c>
      <c r="F29" s="19">
        <v>2016</v>
      </c>
      <c r="G29" s="19">
        <v>3905</v>
      </c>
      <c r="H29" s="17">
        <v>1195</v>
      </c>
      <c r="I29" s="16">
        <f>J29+K29+L29+M29</f>
        <v>9239</v>
      </c>
      <c r="J29" s="19">
        <v>1</v>
      </c>
      <c r="K29" s="19">
        <v>9238</v>
      </c>
      <c r="L29" s="32" t="s">
        <v>53</v>
      </c>
      <c r="M29" s="33" t="s">
        <v>54</v>
      </c>
    </row>
    <row r="30" spans="1:13" s="11" customFormat="1" ht="22.5" customHeight="1">
      <c r="A30" s="14" t="s">
        <v>32</v>
      </c>
      <c r="B30" s="14"/>
      <c r="C30" s="24">
        <v>198839</v>
      </c>
      <c r="D30" s="16">
        <f>E30+F30+G30+H30</f>
        <v>137604</v>
      </c>
      <c r="E30" s="17">
        <v>49199</v>
      </c>
      <c r="F30" s="17">
        <v>7990</v>
      </c>
      <c r="G30" s="19">
        <v>78513</v>
      </c>
      <c r="H30" s="17">
        <v>1902</v>
      </c>
      <c r="I30" s="16">
        <f>J30+K30+L30+M30</f>
        <v>61235</v>
      </c>
      <c r="J30" s="17">
        <v>9</v>
      </c>
      <c r="K30" s="17">
        <v>60713</v>
      </c>
      <c r="L30" s="36" t="s">
        <v>54</v>
      </c>
      <c r="M30" s="33">
        <v>513</v>
      </c>
    </row>
    <row r="31" spans="1:13" s="11" customFormat="1" ht="22.5" customHeight="1">
      <c r="A31" s="14"/>
      <c r="B31" s="14"/>
      <c r="C31" s="24"/>
      <c r="D31" s="16"/>
      <c r="E31" s="17"/>
      <c r="F31" s="17"/>
      <c r="G31" s="17"/>
      <c r="H31" s="17"/>
      <c r="I31" s="17"/>
      <c r="J31" s="17"/>
      <c r="K31" s="17"/>
      <c r="L31" s="17"/>
      <c r="M31" s="33"/>
    </row>
    <row r="32" spans="1:13" s="11" customFormat="1" ht="22.5" customHeight="1">
      <c r="A32" s="14" t="s">
        <v>33</v>
      </c>
      <c r="B32" s="14"/>
      <c r="C32" s="24">
        <v>694754</v>
      </c>
      <c r="D32" s="16">
        <f>E32+F32+G32+H32</f>
        <v>434499</v>
      </c>
      <c r="E32" s="19">
        <v>164783</v>
      </c>
      <c r="F32" s="19">
        <v>4092</v>
      </c>
      <c r="G32" s="17">
        <v>263782</v>
      </c>
      <c r="H32" s="17">
        <v>1842</v>
      </c>
      <c r="I32" s="16">
        <f>J32+K32+L32+M32</f>
        <v>202760</v>
      </c>
      <c r="J32" s="19">
        <v>16</v>
      </c>
      <c r="K32" s="19">
        <v>196356</v>
      </c>
      <c r="L32" s="32" t="s">
        <v>53</v>
      </c>
      <c r="M32" s="33">
        <v>6388</v>
      </c>
    </row>
    <row r="33" spans="1:13" s="11" customFormat="1" ht="22.5" customHeight="1">
      <c r="A33" s="14" t="s">
        <v>34</v>
      </c>
      <c r="B33" s="14"/>
      <c r="C33" s="24">
        <v>228266</v>
      </c>
      <c r="D33" s="16">
        <f>E33+F33+G33+H33</f>
        <v>156205</v>
      </c>
      <c r="E33" s="17">
        <v>77817</v>
      </c>
      <c r="F33" s="17">
        <v>1834</v>
      </c>
      <c r="G33" s="19">
        <v>74768</v>
      </c>
      <c r="H33" s="17">
        <v>1786</v>
      </c>
      <c r="I33" s="16">
        <f>J33+K33+L33+M33</f>
        <v>72061</v>
      </c>
      <c r="J33" s="17">
        <v>0</v>
      </c>
      <c r="K33" s="17">
        <v>71247</v>
      </c>
      <c r="L33" s="32" t="s">
        <v>53</v>
      </c>
      <c r="M33" s="33">
        <v>814</v>
      </c>
    </row>
    <row r="34" spans="1:13" s="11" customFormat="1" ht="22.5" customHeight="1">
      <c r="A34" s="14" t="s">
        <v>35</v>
      </c>
      <c r="B34" s="14"/>
      <c r="C34" s="24">
        <v>1249360</v>
      </c>
      <c r="D34" s="16">
        <f>E34+F34+G34+H34</f>
        <v>968924</v>
      </c>
      <c r="E34" s="19">
        <v>374583</v>
      </c>
      <c r="F34" s="19">
        <v>2874</v>
      </c>
      <c r="G34" s="17">
        <v>590828</v>
      </c>
      <c r="H34" s="17">
        <v>639</v>
      </c>
      <c r="I34" s="16">
        <f>J34+K34+L34+M34</f>
        <v>259997</v>
      </c>
      <c r="J34" s="19">
        <v>2</v>
      </c>
      <c r="K34" s="19">
        <v>259995</v>
      </c>
      <c r="L34" s="32" t="s">
        <v>54</v>
      </c>
      <c r="M34" s="33" t="s">
        <v>54</v>
      </c>
    </row>
    <row r="35" spans="1:13" s="11" customFormat="1" ht="22.5" customHeight="1">
      <c r="A35" s="14" t="s">
        <v>36</v>
      </c>
      <c r="B35" s="14"/>
      <c r="C35" s="24">
        <v>196796</v>
      </c>
      <c r="D35" s="16">
        <f>E35+F35+G35+H35</f>
        <v>127419</v>
      </c>
      <c r="E35" s="17">
        <v>53699</v>
      </c>
      <c r="F35" s="17">
        <v>3000</v>
      </c>
      <c r="G35" s="19">
        <v>67241</v>
      </c>
      <c r="H35" s="17">
        <v>3479</v>
      </c>
      <c r="I35" s="16">
        <f>J35+K35+L35+M35</f>
        <v>66684</v>
      </c>
      <c r="J35" s="17">
        <v>9</v>
      </c>
      <c r="K35" s="17">
        <v>66675</v>
      </c>
      <c r="L35" s="36" t="s">
        <v>54</v>
      </c>
      <c r="M35" s="33" t="s">
        <v>54</v>
      </c>
    </row>
    <row r="36" spans="1:13" s="11" customFormat="1" ht="22.5" customHeight="1">
      <c r="A36" s="14" t="s">
        <v>37</v>
      </c>
      <c r="B36" s="14"/>
      <c r="C36" s="24">
        <v>388394</v>
      </c>
      <c r="D36" s="16">
        <f>E36+F36+G36+H36</f>
        <v>118571</v>
      </c>
      <c r="E36" s="17">
        <v>46507</v>
      </c>
      <c r="F36" s="17">
        <v>16690</v>
      </c>
      <c r="G36" s="17">
        <v>47630</v>
      </c>
      <c r="H36" s="17">
        <v>7744</v>
      </c>
      <c r="I36" s="16">
        <f>J36+K36+L36+M36</f>
        <v>46560</v>
      </c>
      <c r="J36" s="17">
        <v>12</v>
      </c>
      <c r="K36" s="17">
        <v>46548</v>
      </c>
      <c r="L36" s="38" t="s">
        <v>54</v>
      </c>
      <c r="M36" s="33" t="s">
        <v>54</v>
      </c>
    </row>
    <row r="37" spans="1:13" s="11" customFormat="1" ht="22.5" customHeight="1">
      <c r="A37" s="14"/>
      <c r="B37" s="14"/>
      <c r="C37" s="24"/>
      <c r="D37" s="16"/>
      <c r="G37" s="17"/>
      <c r="H37" s="17"/>
      <c r="I37" s="17"/>
      <c r="J37" s="17"/>
      <c r="K37" s="17"/>
      <c r="L37" s="17"/>
      <c r="M37" s="33"/>
    </row>
    <row r="38" spans="1:13" s="11" customFormat="1" ht="22.5" customHeight="1">
      <c r="A38" s="14" t="s">
        <v>38</v>
      </c>
      <c r="B38" s="14"/>
      <c r="C38" s="24">
        <v>46946</v>
      </c>
      <c r="D38" s="16">
        <f>E38+F38+G38+H38</f>
        <v>32293</v>
      </c>
      <c r="E38" s="17">
        <v>13613</v>
      </c>
      <c r="F38" s="17">
        <v>4769</v>
      </c>
      <c r="G38" s="17">
        <v>10594</v>
      </c>
      <c r="H38" s="17">
        <v>3317</v>
      </c>
      <c r="I38" s="16">
        <f>J38+K38+L38+M38</f>
        <v>14653</v>
      </c>
      <c r="J38" s="17">
        <v>1</v>
      </c>
      <c r="K38" s="17">
        <v>14165</v>
      </c>
      <c r="L38" s="38">
        <v>11</v>
      </c>
      <c r="M38" s="33">
        <v>476</v>
      </c>
    </row>
    <row r="39" spans="1:13" s="11" customFormat="1" ht="22.5" customHeight="1">
      <c r="A39" s="14" t="s">
        <v>12</v>
      </c>
      <c r="B39" s="14"/>
      <c r="C39" s="24">
        <v>246842</v>
      </c>
      <c r="D39" s="16">
        <f>E39+F39+G39+H39</f>
        <v>125418</v>
      </c>
      <c r="E39" s="17">
        <v>59264</v>
      </c>
      <c r="F39" s="17">
        <v>23654</v>
      </c>
      <c r="G39" s="17">
        <v>26600</v>
      </c>
      <c r="H39" s="17">
        <v>15900</v>
      </c>
      <c r="I39" s="16">
        <f>J39+K39+L39+M39</f>
        <v>121424.169</v>
      </c>
      <c r="J39" s="17">
        <v>6</v>
      </c>
      <c r="K39" s="17">
        <v>45078</v>
      </c>
      <c r="L39" s="17">
        <v>79</v>
      </c>
      <c r="M39" s="33">
        <f>(75392271+365+868533)/1000</f>
        <v>76261.169</v>
      </c>
    </row>
    <row r="40" spans="1:13" s="11" customFormat="1" ht="22.5" customHeight="1">
      <c r="A40" s="14" t="s">
        <v>39</v>
      </c>
      <c r="B40" s="14"/>
      <c r="C40" s="24">
        <v>201830</v>
      </c>
      <c r="D40" s="16">
        <f>E40+F40+G40+H40</f>
        <v>99260</v>
      </c>
      <c r="E40" s="17">
        <v>37781</v>
      </c>
      <c r="F40" s="17">
        <v>14668</v>
      </c>
      <c r="G40" s="17">
        <v>40859</v>
      </c>
      <c r="H40" s="17">
        <v>5952</v>
      </c>
      <c r="I40" s="16">
        <f>J40+K40+L40+M40</f>
        <v>41022</v>
      </c>
      <c r="J40" s="17">
        <v>4</v>
      </c>
      <c r="K40" s="17">
        <v>41018</v>
      </c>
      <c r="L40" s="32" t="s">
        <v>54</v>
      </c>
      <c r="M40" s="33" t="s">
        <v>54</v>
      </c>
    </row>
    <row r="41" spans="1:13" s="11" customFormat="1" ht="22.5" customHeight="1">
      <c r="A41" s="14" t="s">
        <v>13</v>
      </c>
      <c r="B41" s="14"/>
      <c r="C41" s="24">
        <v>146841</v>
      </c>
      <c r="D41" s="16">
        <f>E41+F41+G41+H41</f>
        <v>28929</v>
      </c>
      <c r="E41" s="17">
        <v>13136</v>
      </c>
      <c r="F41" s="17">
        <v>5563</v>
      </c>
      <c r="G41" s="17">
        <v>8008</v>
      </c>
      <c r="H41" s="17">
        <v>2222</v>
      </c>
      <c r="I41" s="16">
        <f>J41+K41+L41+M41</f>
        <v>34995.981</v>
      </c>
      <c r="J41" s="19">
        <v>4</v>
      </c>
      <c r="K41" s="19">
        <v>12575</v>
      </c>
      <c r="L41" s="36" t="s">
        <v>54</v>
      </c>
      <c r="M41" s="33">
        <f>(22321562+95419)/1000</f>
        <v>22416.981</v>
      </c>
    </row>
    <row r="42" spans="1:13" s="11" customFormat="1" ht="22.5" customHeight="1">
      <c r="A42" s="14" t="s">
        <v>40</v>
      </c>
      <c r="B42" s="14"/>
      <c r="C42" s="24">
        <v>106490</v>
      </c>
      <c r="D42" s="16">
        <f>E42+F42+G42+H42</f>
        <v>73416</v>
      </c>
      <c r="E42" s="19">
        <v>30111</v>
      </c>
      <c r="F42" s="19">
        <v>13442</v>
      </c>
      <c r="G42" s="19">
        <v>21706</v>
      </c>
      <c r="H42" s="17">
        <v>8157</v>
      </c>
      <c r="I42" s="16">
        <f>J42+K42+L42+M42</f>
        <v>32735</v>
      </c>
      <c r="J42" s="19">
        <v>5</v>
      </c>
      <c r="K42" s="19">
        <v>32627</v>
      </c>
      <c r="L42" s="19">
        <v>103</v>
      </c>
      <c r="M42" s="33" t="s">
        <v>54</v>
      </c>
    </row>
    <row r="43" spans="1:13" s="11" customFormat="1" ht="22.5" customHeight="1">
      <c r="A43" s="14"/>
      <c r="B43" s="14"/>
      <c r="C43" s="24"/>
      <c r="D43" s="16"/>
      <c r="E43" s="19"/>
      <c r="F43" s="19"/>
      <c r="G43" s="19"/>
      <c r="H43" s="17"/>
      <c r="I43" s="17"/>
      <c r="J43" s="19"/>
      <c r="K43" s="19"/>
      <c r="L43" s="19"/>
      <c r="M43" s="33"/>
    </row>
    <row r="44" spans="1:13" s="11" customFormat="1" ht="22.5" customHeight="1">
      <c r="A44" s="14" t="s">
        <v>41</v>
      </c>
      <c r="B44" s="14"/>
      <c r="C44" s="24">
        <v>142718</v>
      </c>
      <c r="D44" s="16">
        <f aca="true" t="shared" si="0" ref="D44:D49">E44+F44+G44+H44</f>
        <v>89794</v>
      </c>
      <c r="E44" s="19">
        <v>34177</v>
      </c>
      <c r="F44" s="19">
        <v>13906</v>
      </c>
      <c r="G44" s="19">
        <v>35190</v>
      </c>
      <c r="H44" s="17">
        <v>6521</v>
      </c>
      <c r="I44" s="16">
        <f aca="true" t="shared" si="1" ref="I44:I49">J44+K44+L44+M44</f>
        <v>52925</v>
      </c>
      <c r="J44" s="19">
        <v>2</v>
      </c>
      <c r="K44" s="19">
        <v>31099</v>
      </c>
      <c r="L44" s="19">
        <v>21237</v>
      </c>
      <c r="M44" s="33">
        <v>587</v>
      </c>
    </row>
    <row r="45" spans="1:13" s="11" customFormat="1" ht="22.5" customHeight="1">
      <c r="A45" s="14" t="s">
        <v>42</v>
      </c>
      <c r="B45" s="14"/>
      <c r="C45" s="24">
        <v>100200</v>
      </c>
      <c r="D45" s="16">
        <f t="shared" si="0"/>
        <v>68982</v>
      </c>
      <c r="E45" s="19">
        <v>28911</v>
      </c>
      <c r="F45" s="17">
        <v>11100</v>
      </c>
      <c r="G45" s="19">
        <v>22534</v>
      </c>
      <c r="H45" s="17">
        <v>6437</v>
      </c>
      <c r="I45" s="16">
        <f t="shared" si="1"/>
        <v>30928</v>
      </c>
      <c r="J45" s="17">
        <v>14</v>
      </c>
      <c r="K45" s="17">
        <v>30661</v>
      </c>
      <c r="L45" s="17">
        <v>253</v>
      </c>
      <c r="M45" s="33" t="s">
        <v>54</v>
      </c>
    </row>
    <row r="46" spans="1:13" s="11" customFormat="1" ht="22.5" customHeight="1">
      <c r="A46" s="14" t="s">
        <v>43</v>
      </c>
      <c r="B46" s="14"/>
      <c r="C46" s="24">
        <v>33852</v>
      </c>
      <c r="D46" s="16">
        <f t="shared" si="0"/>
        <v>20226</v>
      </c>
      <c r="E46" s="17">
        <v>10419</v>
      </c>
      <c r="F46" s="19">
        <v>3339</v>
      </c>
      <c r="G46" s="17">
        <v>4898</v>
      </c>
      <c r="H46" s="17">
        <v>1570</v>
      </c>
      <c r="I46" s="16">
        <f t="shared" si="1"/>
        <v>13627</v>
      </c>
      <c r="J46" s="19">
        <v>5</v>
      </c>
      <c r="K46" s="19">
        <v>11969</v>
      </c>
      <c r="L46" s="36">
        <v>64</v>
      </c>
      <c r="M46" s="33">
        <v>1589</v>
      </c>
    </row>
    <row r="47" spans="1:13" s="11" customFormat="1" ht="22.5" customHeight="1">
      <c r="A47" s="14" t="s">
        <v>44</v>
      </c>
      <c r="B47" s="14"/>
      <c r="C47" s="24">
        <v>78735</v>
      </c>
      <c r="D47" s="16">
        <f t="shared" si="0"/>
        <v>56772</v>
      </c>
      <c r="E47" s="19">
        <v>22414</v>
      </c>
      <c r="F47" s="19">
        <v>12382</v>
      </c>
      <c r="G47" s="19">
        <v>16219</v>
      </c>
      <c r="H47" s="17">
        <v>5757</v>
      </c>
      <c r="I47" s="16">
        <f t="shared" si="1"/>
        <v>21964</v>
      </c>
      <c r="J47" s="19">
        <v>8</v>
      </c>
      <c r="K47" s="19">
        <v>21686</v>
      </c>
      <c r="L47" s="36">
        <v>122</v>
      </c>
      <c r="M47" s="33">
        <v>148</v>
      </c>
    </row>
    <row r="48" spans="1:13" s="11" customFormat="1" ht="22.5" customHeight="1">
      <c r="A48" s="14" t="s">
        <v>45</v>
      </c>
      <c r="B48" s="14"/>
      <c r="C48" s="24">
        <v>199438</v>
      </c>
      <c r="D48" s="16">
        <f t="shared" si="0"/>
        <v>146869</v>
      </c>
      <c r="E48" s="19">
        <v>77770</v>
      </c>
      <c r="F48" s="19">
        <v>10326</v>
      </c>
      <c r="G48" s="19">
        <v>53124</v>
      </c>
      <c r="H48" s="17">
        <v>5649</v>
      </c>
      <c r="I48" s="16">
        <f t="shared" si="1"/>
        <v>53568</v>
      </c>
      <c r="J48" s="19">
        <v>3</v>
      </c>
      <c r="K48" s="19">
        <v>52854</v>
      </c>
      <c r="L48" s="36" t="s">
        <v>53</v>
      </c>
      <c r="M48" s="33">
        <v>711</v>
      </c>
    </row>
    <row r="49" spans="1:13" s="11" customFormat="1" ht="22.5" customHeight="1">
      <c r="A49" s="25" t="s">
        <v>46</v>
      </c>
      <c r="B49" s="25"/>
      <c r="C49" s="26">
        <v>114521</v>
      </c>
      <c r="D49" s="27">
        <f t="shared" si="0"/>
        <v>97005</v>
      </c>
      <c r="E49" s="27">
        <v>43314</v>
      </c>
      <c r="F49" s="27">
        <v>13565</v>
      </c>
      <c r="G49" s="27">
        <v>35016</v>
      </c>
      <c r="H49" s="28">
        <v>5110</v>
      </c>
      <c r="I49" s="27">
        <f t="shared" si="1"/>
        <v>47216</v>
      </c>
      <c r="J49" s="27">
        <v>4</v>
      </c>
      <c r="K49" s="27">
        <v>47212</v>
      </c>
      <c r="L49" s="34" t="s">
        <v>54</v>
      </c>
      <c r="M49" s="39" t="s">
        <v>54</v>
      </c>
    </row>
    <row r="50" spans="1:13" ht="18" customHeight="1">
      <c r="A50" s="3" t="s">
        <v>56</v>
      </c>
      <c r="B50" s="3"/>
      <c r="C50" s="4"/>
      <c r="D50" s="5"/>
      <c r="I50" s="4"/>
      <c r="J50" s="4"/>
      <c r="K50" s="4"/>
      <c r="L50" s="4"/>
      <c r="M50" s="4"/>
    </row>
  </sheetData>
  <mergeCells count="3">
    <mergeCell ref="A4:A5"/>
    <mergeCell ref="C4:C5"/>
    <mergeCell ref="I4:M4"/>
  </mergeCells>
  <printOptions/>
  <pageMargins left="0.3937007874015748" right="0.3937007874015748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2007-03-13T06:45:49Z</cp:lastPrinted>
  <dcterms:created xsi:type="dcterms:W3CDTF">2002-03-27T15:00:00Z</dcterms:created>
  <dcterms:modified xsi:type="dcterms:W3CDTF">2008-03-28T04:45:14Z</dcterms:modified>
  <cp:category/>
  <cp:version/>
  <cp:contentType/>
  <cp:contentStatus/>
</cp:coreProperties>
</file>