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176" windowWidth="15240" windowHeight="3360" activeTab="0"/>
  </bookViews>
  <sheets>
    <sheet name="n-07-02 " sheetId="1" r:id="rId1"/>
  </sheets>
  <definedNames>
    <definedName name="_xlnm.Print_Area" localSheetId="0">'n-07-02 '!$A$1:$S$76</definedName>
  </definedNames>
  <calcPr fullCalcOnLoad="1"/>
</workbook>
</file>

<file path=xl/sharedStrings.xml><?xml version="1.0" encoding="utf-8"?>
<sst xmlns="http://schemas.openxmlformats.org/spreadsheetml/2006/main" count="91" uniqueCount="76">
  <si>
    <t>（各年1月1日現在）</t>
  </si>
  <si>
    <t xml:space="preserve">総             数 </t>
  </si>
  <si>
    <t>鉄筋コンクリート造</t>
  </si>
  <si>
    <t>鉄       骨       造</t>
  </si>
  <si>
    <t>軽  量  鉄  骨  造</t>
  </si>
  <si>
    <t>れんが造り・コンクリートブロック造</t>
  </si>
  <si>
    <t>棟  数</t>
  </si>
  <si>
    <t>棟</t>
  </si>
  <si>
    <t>㎡</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</si>
  <si>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</si>
  <si>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</si>
  <si>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</si>
  <si>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</si>
  <si>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</si>
  <si>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</si>
  <si>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</si>
  <si>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</si>
  <si>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</si>
  <si>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</si>
  <si>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</si>
  <si>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</si>
  <si>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</si>
  <si>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</si>
  <si>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</si>
  <si>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</si>
  <si>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</si>
  <si>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</si>
  <si>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</si>
  <si>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</si>
  <si>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</si>
  <si>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</si>
  <si>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</si>
  <si>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</si>
  <si>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</si>
  <si>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</si>
  <si>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</si>
  <si>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</si>
  <si>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</si>
  <si>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</si>
  <si>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</si>
  <si>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</si>
  <si>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</si>
  <si>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</si>
  <si>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</si>
  <si>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</si>
  <si>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</si>
  <si>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</si>
  <si>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</si>
  <si>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</si>
  <si>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</si>
  <si>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</si>
  <si>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</si>
  <si>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</si>
  <si>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</si>
  <si>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</si>
  <si>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</si>
  <si>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</si>
  <si>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</si>
  <si>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</si>
  <si>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</si>
  <si>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</si>
  <si>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2）その他の構造分家屋を含むため、総数と内訳の合計とは必ずしも一致しない。</t>
  </si>
  <si>
    <t>鉄骨鉄筋コンクリート造</t>
  </si>
  <si>
    <t>平成１５年</t>
  </si>
  <si>
    <t xml:space="preserve">   １６</t>
  </si>
  <si>
    <t xml:space="preserve">   １７</t>
  </si>
  <si>
    <t xml:space="preserve">   １８</t>
  </si>
  <si>
    <t>平成１９年</t>
  </si>
  <si>
    <t xml:space="preserve">        1）市町村保管の固定資産課税台帳に登録されている家屋に関するものである。  </t>
  </si>
  <si>
    <t xml:space="preserve">  資  料    大阪府総務部市町村課「固定資産の価格等の概要調書」</t>
  </si>
  <si>
    <t>市 町 村</t>
  </si>
  <si>
    <t>床 面 積</t>
  </si>
  <si>
    <t>決 定 価 格</t>
  </si>
  <si>
    <t xml:space="preserve">          第 ２ 表           </t>
  </si>
  <si>
    <t xml:space="preserve">市  町  村  別　主　体　構　造　別　民　有 </t>
  </si>
  <si>
    <t xml:space="preserve"> 非　木　造  家  屋  の　棟  数　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</si>
</sst>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 numFmtId="178" formatCode="###\ ###\ ###\ ##0;;&quot;ー&quot;"/>
    <numFmt numFmtId="179" formatCode="###\ ###\ ###\ ##0;;&quot;－&quot;"/>
    <numFmt numFmtId="180" formatCode="#\ ###\ ##0;[Red]&quot;△&quot;#\ ##0;&quot;－&quot;"/>
    <numFmt numFmtId="181" formatCode="###\ ###\ ###\ ##0;;"/>
    <numFmt numFmtId="182" formatCode="###\ ###\ ###"/>
    <numFmt numFmtId="183" formatCode="###\ ###\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20"/>
      <name val="ＭＳ 明朝"/>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49">
    <xf numFmtId="0" fontId="0" fillId="0" borderId="0" xfId="0" applyAlignment="1">
      <alignment/>
    </xf>
    <xf numFmtId="0" fontId="5"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horizontal="distributed"/>
    </xf>
    <xf numFmtId="0" fontId="5" fillId="0" borderId="2" xfId="0" applyFont="1" applyBorder="1" applyAlignment="1">
      <alignment horizontal="distributed"/>
    </xf>
    <xf numFmtId="177" fontId="0" fillId="0" borderId="3" xfId="0" applyNumberFormat="1" applyFont="1" applyBorder="1" applyAlignment="1">
      <alignment/>
    </xf>
    <xf numFmtId="0" fontId="0" fillId="0" borderId="0" xfId="0" applyFont="1" applyAlignment="1">
      <alignment horizontal="left"/>
    </xf>
    <xf numFmtId="178" fontId="0" fillId="0" borderId="0" xfId="0" applyNumberFormat="1" applyFont="1" applyAlignment="1">
      <alignment/>
    </xf>
    <xf numFmtId="178" fontId="5" fillId="0" borderId="0" xfId="0" applyNumberFormat="1" applyFont="1" applyAlignment="1">
      <alignment/>
    </xf>
    <xf numFmtId="179" fontId="0" fillId="0" borderId="0" xfId="0" applyNumberFormat="1" applyFont="1" applyAlignment="1">
      <alignment horizontal="right"/>
    </xf>
    <xf numFmtId="0" fontId="8" fillId="0" borderId="0" xfId="0" applyFont="1" applyAlignment="1">
      <alignment vertical="top"/>
    </xf>
    <xf numFmtId="0" fontId="6" fillId="0" borderId="0" xfId="0" applyFont="1" applyAlignment="1">
      <alignment vertical="center"/>
    </xf>
    <xf numFmtId="0" fontId="0" fillId="0" borderId="0" xfId="0" applyFont="1" applyAlignment="1">
      <alignment vertical="center"/>
    </xf>
    <xf numFmtId="178" fontId="0" fillId="2" borderId="0" xfId="0" applyNumberFormat="1" applyFont="1" applyFill="1" applyAlignment="1">
      <alignment/>
    </xf>
    <xf numFmtId="182" fontId="8" fillId="0" borderId="0" xfId="0" applyNumberFormat="1" applyFont="1" applyBorder="1" applyAlignment="1" quotePrefix="1">
      <alignment horizontal="left" vertical="top"/>
    </xf>
    <xf numFmtId="3" fontId="8" fillId="0" borderId="0" xfId="0" applyNumberFormat="1" applyFont="1" applyBorder="1" applyAlignment="1">
      <alignment vertical="top"/>
    </xf>
    <xf numFmtId="182" fontId="8" fillId="0" borderId="0" xfId="0" applyNumberFormat="1" applyFont="1" applyBorder="1" applyAlignment="1">
      <alignment vertical="top"/>
    </xf>
    <xf numFmtId="182" fontId="8" fillId="0" borderId="0" xfId="0" applyNumberFormat="1" applyFont="1" applyBorder="1" applyAlignment="1" quotePrefix="1">
      <alignment horizontal="right" vertical="top"/>
    </xf>
    <xf numFmtId="182" fontId="8" fillId="0" borderId="0" xfId="0" applyNumberFormat="1" applyFont="1" applyAlignment="1">
      <alignment vertical="top"/>
    </xf>
    <xf numFmtId="0" fontId="8" fillId="0" borderId="0" xfId="0" applyFont="1" applyAlignment="1">
      <alignment horizontal="right" vertical="top"/>
    </xf>
    <xf numFmtId="0" fontId="11" fillId="0" borderId="0" xfId="0" applyFont="1" applyAlignment="1">
      <alignment horizontal="righ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4" xfId="0" applyFont="1" applyBorder="1" applyAlignment="1">
      <alignment horizontal="centerContinuous" vertical="center"/>
    </xf>
    <xf numFmtId="0" fontId="0" fillId="0" borderId="5"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xf>
    <xf numFmtId="0" fontId="0" fillId="0" borderId="0" xfId="0" applyFont="1" applyAlignment="1">
      <alignment horizontal="right"/>
    </xf>
    <xf numFmtId="0" fontId="0" fillId="0" borderId="2" xfId="0" applyFont="1" applyBorder="1" applyAlignment="1">
      <alignment horizontal="distributed"/>
    </xf>
    <xf numFmtId="49" fontId="0" fillId="0" borderId="2" xfId="0" applyNumberFormat="1" applyFont="1" applyBorder="1" applyAlignment="1" quotePrefix="1">
      <alignment horizontal="center"/>
    </xf>
    <xf numFmtId="182" fontId="8" fillId="0" borderId="0" xfId="0" applyNumberFormat="1" applyFont="1" applyBorder="1" applyAlignment="1">
      <alignment horizontal="left" vertical="top"/>
    </xf>
    <xf numFmtId="183" fontId="0" fillId="0" borderId="0" xfId="0" applyNumberFormat="1" applyFont="1" applyAlignment="1">
      <alignment/>
    </xf>
    <xf numFmtId="183" fontId="0" fillId="0" borderId="0" xfId="0" applyNumberFormat="1" applyFont="1" applyAlignment="1">
      <alignment/>
    </xf>
    <xf numFmtId="183" fontId="0" fillId="2" borderId="0" xfId="0" applyNumberFormat="1" applyFont="1" applyFill="1" applyAlignment="1">
      <alignment/>
    </xf>
    <xf numFmtId="183" fontId="5" fillId="0" borderId="0" xfId="0" applyNumberFormat="1" applyFont="1" applyFill="1" applyAlignment="1">
      <alignment/>
    </xf>
    <xf numFmtId="183" fontId="0" fillId="2" borderId="0" xfId="0" applyNumberFormat="1" applyFont="1" applyFill="1" applyAlignment="1">
      <alignment/>
    </xf>
    <xf numFmtId="183" fontId="0" fillId="0" borderId="0" xfId="17" applyNumberFormat="1" applyFont="1" applyAlignment="1">
      <alignment/>
    </xf>
    <xf numFmtId="183" fontId="0" fillId="2" borderId="0" xfId="17" applyNumberFormat="1" applyFont="1" applyFill="1" applyAlignment="1">
      <alignment/>
    </xf>
    <xf numFmtId="183" fontId="0" fillId="0" borderId="0" xfId="17" applyNumberFormat="1" applyFont="1" applyAlignment="1">
      <alignment vertical="center"/>
    </xf>
    <xf numFmtId="183" fontId="0" fillId="0" borderId="0" xfId="0" applyNumberFormat="1" applyFont="1" applyAlignment="1">
      <alignment horizontal="right"/>
    </xf>
    <xf numFmtId="0" fontId="0" fillId="0" borderId="2" xfId="0" applyFont="1" applyBorder="1" applyAlignment="1">
      <alignment/>
    </xf>
    <xf numFmtId="183" fontId="0" fillId="0" borderId="0" xfId="0" applyNumberFormat="1" applyFont="1" applyFill="1" applyAlignment="1">
      <alignment/>
    </xf>
    <xf numFmtId="0" fontId="0" fillId="0" borderId="6" xfId="0" applyFont="1" applyBorder="1" applyAlignment="1">
      <alignment horizontal="center" vertical="center"/>
    </xf>
    <xf numFmtId="0" fontId="0"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
  <sheetViews>
    <sheetView showGridLines="0" tabSelected="1" zoomScale="75" zoomScaleNormal="75" zoomScaleSheetLayoutView="75" workbookViewId="0" topLeftCell="A1">
      <selection activeCell="A1" sqref="A1"/>
    </sheetView>
  </sheetViews>
  <sheetFormatPr defaultColWidth="8.796875" defaultRowHeight="14.25"/>
  <cols>
    <col min="1" max="1" width="12.3984375" style="2" customWidth="1"/>
    <col min="2" max="2" width="11.8984375" style="2" customWidth="1"/>
    <col min="3" max="3" width="13.09765625" style="2" customWidth="1"/>
    <col min="4" max="4" width="15.59765625" style="2" customWidth="1"/>
    <col min="5" max="5" width="10.59765625" style="2" customWidth="1"/>
    <col min="6" max="6" width="13.19921875" style="2" customWidth="1"/>
    <col min="7" max="7" width="15.59765625" style="2" customWidth="1"/>
    <col min="8" max="8" width="10.69921875" style="2" customWidth="1"/>
    <col min="9" max="9" width="12.8984375" style="2" customWidth="1"/>
    <col min="10" max="10" width="15.59765625" style="2" customWidth="1"/>
    <col min="11" max="11" width="11.69921875" style="2" customWidth="1"/>
    <col min="12" max="12" width="15.69921875" style="2" customWidth="1"/>
    <col min="13" max="13" width="16.5" style="2" customWidth="1"/>
    <col min="14" max="14" width="11.69921875" style="2" customWidth="1"/>
    <col min="15" max="15" width="16.19921875" style="2" customWidth="1"/>
    <col min="16" max="16" width="16.5" style="2" customWidth="1"/>
    <col min="17" max="17" width="11.69921875" style="2" customWidth="1"/>
    <col min="18" max="18" width="14.69921875" style="2" customWidth="1"/>
    <col min="19" max="19" width="16.69921875" style="2" customWidth="1"/>
    <col min="20" max="20" width="9.3984375" style="2" customWidth="1"/>
    <col min="21" max="16384" width="9" style="2" customWidth="1"/>
  </cols>
  <sheetData>
    <row r="1" spans="1:11" s="23" customFormat="1" ht="21.75" customHeight="1">
      <c r="A1" s="12" t="s">
        <v>73</v>
      </c>
      <c r="B1" s="12"/>
      <c r="C1" s="13"/>
      <c r="D1" s="13"/>
      <c r="E1" s="13"/>
      <c r="F1" s="13"/>
      <c r="G1" s="13"/>
      <c r="H1" s="13"/>
      <c r="I1" s="13"/>
      <c r="J1" s="21" t="s">
        <v>74</v>
      </c>
      <c r="K1" s="22" t="s">
        <v>75</v>
      </c>
    </row>
    <row r="2" s="24" customFormat="1" ht="24" customHeight="1"/>
    <row r="3" spans="1:20" s="19" customFormat="1" ht="12" customHeight="1">
      <c r="A3" s="35" t="s">
        <v>68</v>
      </c>
      <c r="B3" s="15"/>
      <c r="C3" s="16"/>
      <c r="D3" s="17"/>
      <c r="E3" s="17"/>
      <c r="F3" s="17"/>
      <c r="G3" s="17"/>
      <c r="H3" s="17"/>
      <c r="I3" s="17"/>
      <c r="J3" s="17"/>
      <c r="K3" s="17"/>
      <c r="L3" s="17"/>
      <c r="M3" s="17"/>
      <c r="N3" s="17"/>
      <c r="O3" s="17"/>
      <c r="P3" s="17"/>
      <c r="Q3" s="17"/>
      <c r="R3" s="17"/>
      <c r="S3" s="16"/>
      <c r="T3" s="18"/>
    </row>
    <row r="4" spans="1:19" s="11" customFormat="1" ht="15" customHeight="1" thickBot="1">
      <c r="A4" s="11" t="s">
        <v>61</v>
      </c>
      <c r="S4" s="20" t="s">
        <v>0</v>
      </c>
    </row>
    <row r="5" spans="1:19" s="24" customFormat="1" ht="27.75" customHeight="1">
      <c r="A5" s="47" t="s">
        <v>70</v>
      </c>
      <c r="B5" s="25" t="s">
        <v>1</v>
      </c>
      <c r="C5" s="25"/>
      <c r="D5" s="25"/>
      <c r="E5" s="26" t="s">
        <v>62</v>
      </c>
      <c r="F5" s="25"/>
      <c r="G5" s="25"/>
      <c r="H5" s="26" t="s">
        <v>2</v>
      </c>
      <c r="I5" s="25"/>
      <c r="J5" s="27"/>
      <c r="K5" s="25" t="s">
        <v>3</v>
      </c>
      <c r="L5" s="25"/>
      <c r="M5" s="25"/>
      <c r="N5" s="26" t="s">
        <v>4</v>
      </c>
      <c r="O5" s="25"/>
      <c r="P5" s="25"/>
      <c r="Q5" s="26" t="s">
        <v>5</v>
      </c>
      <c r="R5" s="25"/>
      <c r="S5" s="25"/>
    </row>
    <row r="6" spans="1:19" s="24" customFormat="1" ht="27.75" customHeight="1">
      <c r="A6" s="48"/>
      <c r="B6" s="28" t="s">
        <v>6</v>
      </c>
      <c r="C6" s="28" t="s">
        <v>71</v>
      </c>
      <c r="D6" s="28" t="s">
        <v>72</v>
      </c>
      <c r="E6" s="28" t="s">
        <v>6</v>
      </c>
      <c r="F6" s="28" t="s">
        <v>71</v>
      </c>
      <c r="G6" s="28" t="s">
        <v>72</v>
      </c>
      <c r="H6" s="28" t="s">
        <v>6</v>
      </c>
      <c r="I6" s="28" t="s">
        <v>71</v>
      </c>
      <c r="J6" s="29" t="s">
        <v>72</v>
      </c>
      <c r="K6" s="30" t="s">
        <v>6</v>
      </c>
      <c r="L6" s="28" t="s">
        <v>71</v>
      </c>
      <c r="M6" s="28" t="s">
        <v>72</v>
      </c>
      <c r="N6" s="28" t="s">
        <v>6</v>
      </c>
      <c r="O6" s="28" t="s">
        <v>71</v>
      </c>
      <c r="P6" s="28" t="s">
        <v>72</v>
      </c>
      <c r="Q6" s="28" t="s">
        <v>6</v>
      </c>
      <c r="R6" s="28" t="s">
        <v>71</v>
      </c>
      <c r="S6" s="28" t="s">
        <v>72</v>
      </c>
    </row>
    <row r="7" spans="1:4" s="24" customFormat="1" ht="13.5">
      <c r="A7" s="31"/>
      <c r="B7" s="32" t="s">
        <v>7</v>
      </c>
      <c r="C7" s="32" t="s">
        <v>8</v>
      </c>
      <c r="D7" s="32" t="s">
        <v>9</v>
      </c>
    </row>
    <row r="8" spans="1:19" s="24" customFormat="1" ht="15" customHeight="1">
      <c r="A8" s="33" t="s">
        <v>63</v>
      </c>
      <c r="B8" s="37">
        <v>1225554</v>
      </c>
      <c r="C8" s="37">
        <v>292695743</v>
      </c>
      <c r="D8" s="37">
        <v>16722377220</v>
      </c>
      <c r="E8" s="37">
        <v>182371</v>
      </c>
      <c r="F8" s="37">
        <v>50912199</v>
      </c>
      <c r="G8" s="37">
        <v>4358429020</v>
      </c>
      <c r="H8" s="37">
        <v>415086</v>
      </c>
      <c r="I8" s="37">
        <v>89833011</v>
      </c>
      <c r="J8" s="37">
        <v>5245175297</v>
      </c>
      <c r="K8" s="38">
        <v>377704</v>
      </c>
      <c r="L8" s="37">
        <v>124579134</v>
      </c>
      <c r="M8" s="37">
        <v>6410963163</v>
      </c>
      <c r="N8" s="37">
        <v>203183</v>
      </c>
      <c r="O8" s="37">
        <v>25959575</v>
      </c>
      <c r="P8" s="37">
        <v>687332933</v>
      </c>
      <c r="Q8" s="37">
        <v>47110</v>
      </c>
      <c r="R8" s="37">
        <v>1397072</v>
      </c>
      <c r="S8" s="37">
        <v>20095297</v>
      </c>
    </row>
    <row r="9" spans="1:19" s="24" customFormat="1" ht="15" customHeight="1">
      <c r="A9" s="34" t="s">
        <v>64</v>
      </c>
      <c r="B9" s="37">
        <v>1260851</v>
      </c>
      <c r="C9" s="37">
        <v>297110486</v>
      </c>
      <c r="D9" s="37">
        <v>17278994900</v>
      </c>
      <c r="E9" s="37">
        <v>188257</v>
      </c>
      <c r="F9" s="37">
        <v>51716575</v>
      </c>
      <c r="G9" s="37">
        <v>4455444529</v>
      </c>
      <c r="H9" s="37">
        <v>431937</v>
      </c>
      <c r="I9" s="37">
        <v>91237567</v>
      </c>
      <c r="J9" s="37">
        <v>5444373510</v>
      </c>
      <c r="K9" s="38">
        <v>388597</v>
      </c>
      <c r="L9" s="37">
        <v>126512675</v>
      </c>
      <c r="M9" s="37">
        <v>6631149435</v>
      </c>
      <c r="N9" s="37">
        <v>205310</v>
      </c>
      <c r="O9" s="37">
        <v>26260301</v>
      </c>
      <c r="P9" s="37">
        <v>727215030</v>
      </c>
      <c r="Q9" s="37">
        <v>46650</v>
      </c>
      <c r="R9" s="37">
        <v>1368876</v>
      </c>
      <c r="S9" s="37">
        <v>20436508</v>
      </c>
    </row>
    <row r="10" spans="1:19" s="24" customFormat="1" ht="15" customHeight="1">
      <c r="A10" s="34" t="s">
        <v>65</v>
      </c>
      <c r="B10" s="37">
        <v>1292131</v>
      </c>
      <c r="C10" s="37">
        <v>301134615</v>
      </c>
      <c r="D10" s="37">
        <v>17781707933</v>
      </c>
      <c r="E10" s="37">
        <v>192588</v>
      </c>
      <c r="F10" s="37">
        <v>52076161</v>
      </c>
      <c r="G10" s="37">
        <v>4498682493</v>
      </c>
      <c r="H10" s="37">
        <v>446999</v>
      </c>
      <c r="I10" s="37">
        <v>92561674</v>
      </c>
      <c r="J10" s="37">
        <v>5631426421</v>
      </c>
      <c r="K10" s="38">
        <v>398324</v>
      </c>
      <c r="L10" s="37">
        <v>128564686</v>
      </c>
      <c r="M10" s="37">
        <v>6865089663</v>
      </c>
      <c r="N10" s="37">
        <v>207562</v>
      </c>
      <c r="O10" s="37">
        <v>26581011</v>
      </c>
      <c r="P10" s="37">
        <v>766495007</v>
      </c>
      <c r="Q10" s="37">
        <v>46567</v>
      </c>
      <c r="R10" s="37">
        <v>1338129</v>
      </c>
      <c r="S10" s="37">
        <v>19654002</v>
      </c>
    </row>
    <row r="11" spans="1:19" s="24" customFormat="1" ht="15" customHeight="1">
      <c r="A11" s="34" t="s">
        <v>66</v>
      </c>
      <c r="B11" s="37">
        <v>1325907</v>
      </c>
      <c r="C11" s="37">
        <v>305700614</v>
      </c>
      <c r="D11" s="37">
        <v>16443540420</v>
      </c>
      <c r="E11" s="37">
        <v>195527</v>
      </c>
      <c r="F11" s="37">
        <v>52255431</v>
      </c>
      <c r="G11" s="37">
        <v>4127132632</v>
      </c>
      <c r="H11" s="37">
        <v>465341</v>
      </c>
      <c r="I11" s="37">
        <v>94361038</v>
      </c>
      <c r="J11" s="37">
        <v>5351262063</v>
      </c>
      <c r="K11" s="38">
        <v>409633</v>
      </c>
      <c r="L11" s="37">
        <v>130913420</v>
      </c>
      <c r="M11" s="37">
        <v>6268527603</v>
      </c>
      <c r="N11" s="37">
        <v>208879</v>
      </c>
      <c r="O11" s="37">
        <v>26844627</v>
      </c>
      <c r="P11" s="37">
        <v>678462243</v>
      </c>
      <c r="Q11" s="37">
        <v>46436</v>
      </c>
      <c r="R11" s="37">
        <v>1313154</v>
      </c>
      <c r="S11" s="37">
        <v>17866723</v>
      </c>
    </row>
    <row r="12" spans="1:19" s="24" customFormat="1" ht="10.5" customHeight="1">
      <c r="A12" s="33"/>
      <c r="B12" s="37"/>
      <c r="C12" s="37"/>
      <c r="D12" s="37"/>
      <c r="E12" s="37"/>
      <c r="F12" s="37"/>
      <c r="G12" s="37"/>
      <c r="H12" s="37"/>
      <c r="I12" s="37"/>
      <c r="J12" s="37"/>
      <c r="K12" s="38"/>
      <c r="L12" s="37"/>
      <c r="M12" s="37"/>
      <c r="N12" s="37"/>
      <c r="O12" s="37"/>
      <c r="P12" s="37"/>
      <c r="Q12" s="37"/>
      <c r="R12" s="37"/>
      <c r="S12" s="37"/>
    </row>
    <row r="13" spans="1:19" s="1" customFormat="1" ht="15" customHeight="1">
      <c r="A13" s="5" t="s">
        <v>67</v>
      </c>
      <c r="B13" s="39">
        <f>SUM(B15:B22)</f>
        <v>1355465</v>
      </c>
      <c r="C13" s="39">
        <f aca="true" t="shared" si="0" ref="C13:S13">SUM(C15:C22)</f>
        <v>309866995</v>
      </c>
      <c r="D13" s="39">
        <f t="shared" si="0"/>
        <v>16960787995</v>
      </c>
      <c r="E13" s="39">
        <f t="shared" si="0"/>
        <v>195294</v>
      </c>
      <c r="F13" s="39">
        <f t="shared" si="0"/>
        <v>52607011</v>
      </c>
      <c r="G13" s="39">
        <f t="shared" si="0"/>
        <v>4154648423</v>
      </c>
      <c r="H13" s="39">
        <f t="shared" si="0"/>
        <v>486209</v>
      </c>
      <c r="I13" s="39">
        <f t="shared" si="0"/>
        <v>96097191</v>
      </c>
      <c r="J13" s="39">
        <f t="shared" si="0"/>
        <v>5592376053</v>
      </c>
      <c r="K13" s="39">
        <f t="shared" si="0"/>
        <v>416376</v>
      </c>
      <c r="L13" s="39">
        <f t="shared" si="0"/>
        <v>132571915</v>
      </c>
      <c r="M13" s="39">
        <f t="shared" si="0"/>
        <v>6471928186</v>
      </c>
      <c r="N13" s="39">
        <f t="shared" si="0"/>
        <v>210693</v>
      </c>
      <c r="O13" s="39">
        <f t="shared" si="0"/>
        <v>27292825</v>
      </c>
      <c r="P13" s="39">
        <f t="shared" si="0"/>
        <v>723883902</v>
      </c>
      <c r="Q13" s="39">
        <f t="shared" si="0"/>
        <v>46802</v>
      </c>
      <c r="R13" s="39">
        <f t="shared" si="0"/>
        <v>1285106</v>
      </c>
      <c r="S13" s="39">
        <f t="shared" si="0"/>
        <v>17662034</v>
      </c>
    </row>
    <row r="14" spans="1:19" s="1" customFormat="1" ht="10.5" customHeight="1">
      <c r="A14" s="45"/>
      <c r="B14" s="46"/>
      <c r="C14" s="46"/>
      <c r="D14" s="46"/>
      <c r="E14" s="46"/>
      <c r="F14" s="46"/>
      <c r="G14" s="46"/>
      <c r="H14" s="46"/>
      <c r="I14" s="46"/>
      <c r="J14" s="46"/>
      <c r="K14" s="46"/>
      <c r="L14" s="46"/>
      <c r="M14" s="46"/>
      <c r="N14" s="46"/>
      <c r="O14" s="46"/>
      <c r="P14" s="46"/>
      <c r="Q14" s="46"/>
      <c r="R14" s="46"/>
      <c r="S14" s="46"/>
    </row>
    <row r="15" spans="1:19" s="1" customFormat="1" ht="15" customHeight="1">
      <c r="A15" s="5" t="s">
        <v>10</v>
      </c>
      <c r="B15" s="39">
        <f>B24</f>
        <v>760939</v>
      </c>
      <c r="C15" s="39">
        <f aca="true" t="shared" si="1" ref="C15:S15">C24</f>
        <v>130094184</v>
      </c>
      <c r="D15" s="39">
        <f t="shared" si="1"/>
        <v>8841305495</v>
      </c>
      <c r="E15" s="39">
        <f t="shared" si="1"/>
        <v>192163</v>
      </c>
      <c r="F15" s="39">
        <f t="shared" si="1"/>
        <v>34386162</v>
      </c>
      <c r="G15" s="39">
        <f t="shared" si="1"/>
        <v>2920332228</v>
      </c>
      <c r="H15" s="39">
        <f t="shared" si="1"/>
        <v>306900</v>
      </c>
      <c r="I15" s="39">
        <f t="shared" si="1"/>
        <v>34843319</v>
      </c>
      <c r="J15" s="39">
        <f t="shared" si="1"/>
        <v>2290462863</v>
      </c>
      <c r="K15" s="39">
        <f t="shared" si="1"/>
        <v>205382</v>
      </c>
      <c r="L15" s="39">
        <f t="shared" si="1"/>
        <v>55827042</v>
      </c>
      <c r="M15" s="39">
        <f t="shared" si="1"/>
        <v>3518061851</v>
      </c>
      <c r="N15" s="39">
        <f t="shared" si="1"/>
        <v>41373</v>
      </c>
      <c r="O15" s="39">
        <f t="shared" si="1"/>
        <v>4698268</v>
      </c>
      <c r="P15" s="39">
        <f t="shared" si="1"/>
        <v>107062681</v>
      </c>
      <c r="Q15" s="39">
        <f t="shared" si="1"/>
        <v>15121</v>
      </c>
      <c r="R15" s="39">
        <f t="shared" si="1"/>
        <v>339393</v>
      </c>
      <c r="S15" s="39">
        <f t="shared" si="1"/>
        <v>5385872</v>
      </c>
    </row>
    <row r="16" spans="1:19" s="1" customFormat="1" ht="15" customHeight="1">
      <c r="A16" s="5" t="s">
        <v>11</v>
      </c>
      <c r="B16" s="39">
        <f aca="true" t="shared" si="2" ref="B16:S16">B30+B32+B37+B52+B64</f>
        <v>93522</v>
      </c>
      <c r="C16" s="39">
        <f t="shared" si="2"/>
        <v>34522457</v>
      </c>
      <c r="D16" s="39">
        <f t="shared" si="2"/>
        <v>1739151974</v>
      </c>
      <c r="E16" s="39">
        <f t="shared" si="2"/>
        <v>715</v>
      </c>
      <c r="F16" s="39">
        <f t="shared" si="2"/>
        <v>4546211</v>
      </c>
      <c r="G16" s="39">
        <f t="shared" si="2"/>
        <v>297960005</v>
      </c>
      <c r="H16" s="39">
        <f t="shared" si="2"/>
        <v>36017</v>
      </c>
      <c r="I16" s="39">
        <f t="shared" si="2"/>
        <v>15542437</v>
      </c>
      <c r="J16" s="39">
        <f t="shared" si="2"/>
        <v>869240776</v>
      </c>
      <c r="K16" s="39">
        <f t="shared" si="2"/>
        <v>25213</v>
      </c>
      <c r="L16" s="39">
        <f t="shared" si="2"/>
        <v>10991336</v>
      </c>
      <c r="M16" s="39">
        <f t="shared" si="2"/>
        <v>465732839</v>
      </c>
      <c r="N16" s="39">
        <f t="shared" si="2"/>
        <v>26138</v>
      </c>
      <c r="O16" s="39">
        <f t="shared" si="2"/>
        <v>3301707</v>
      </c>
      <c r="P16" s="39">
        <f t="shared" si="2"/>
        <v>104097622</v>
      </c>
      <c r="Q16" s="39">
        <f t="shared" si="2"/>
        <v>5389</v>
      </c>
      <c r="R16" s="39">
        <f t="shared" si="2"/>
        <v>130639</v>
      </c>
      <c r="S16" s="39">
        <f t="shared" si="2"/>
        <v>1860036</v>
      </c>
    </row>
    <row r="17" spans="1:19" s="1" customFormat="1" ht="15" customHeight="1">
      <c r="A17" s="5" t="s">
        <v>12</v>
      </c>
      <c r="B17" s="39">
        <f aca="true" t="shared" si="3" ref="B17:S17">B27+B28+B48+B65+B66</f>
        <v>51817</v>
      </c>
      <c r="C17" s="39">
        <f t="shared" si="3"/>
        <v>19401602</v>
      </c>
      <c r="D17" s="39">
        <f t="shared" si="3"/>
        <v>1020416268</v>
      </c>
      <c r="E17" s="39">
        <f t="shared" si="3"/>
        <v>477</v>
      </c>
      <c r="F17" s="39">
        <f t="shared" si="3"/>
        <v>2394034</v>
      </c>
      <c r="G17" s="39">
        <f t="shared" si="3"/>
        <v>179249597</v>
      </c>
      <c r="H17" s="39">
        <f t="shared" si="3"/>
        <v>21086</v>
      </c>
      <c r="I17" s="39">
        <f t="shared" si="3"/>
        <v>10145987</v>
      </c>
      <c r="J17" s="39">
        <f t="shared" si="3"/>
        <v>570932179</v>
      </c>
      <c r="K17" s="39">
        <f t="shared" si="3"/>
        <v>12975</v>
      </c>
      <c r="L17" s="39">
        <f t="shared" si="3"/>
        <v>4675457</v>
      </c>
      <c r="M17" s="39">
        <f t="shared" si="3"/>
        <v>201297479</v>
      </c>
      <c r="N17" s="39">
        <f t="shared" si="3"/>
        <v>15173</v>
      </c>
      <c r="O17" s="39">
        <f t="shared" si="3"/>
        <v>2123163</v>
      </c>
      <c r="P17" s="39">
        <f t="shared" si="3"/>
        <v>68078509</v>
      </c>
      <c r="Q17" s="39">
        <f t="shared" si="3"/>
        <v>2103</v>
      </c>
      <c r="R17" s="39">
        <f t="shared" si="3"/>
        <v>62862</v>
      </c>
      <c r="S17" s="39">
        <f t="shared" si="3"/>
        <v>857687</v>
      </c>
    </row>
    <row r="18" spans="1:19" s="1" customFormat="1" ht="15" customHeight="1">
      <c r="A18" s="5" t="s">
        <v>13</v>
      </c>
      <c r="B18" s="39">
        <f aca="true" t="shared" si="4" ref="B18:S18">B34+B36+B42+B45+B51+B58+B60</f>
        <v>118413</v>
      </c>
      <c r="C18" s="39">
        <f t="shared" si="4"/>
        <v>30406024</v>
      </c>
      <c r="D18" s="39">
        <f t="shared" si="4"/>
        <v>1456033520</v>
      </c>
      <c r="E18" s="39">
        <f t="shared" si="4"/>
        <v>389</v>
      </c>
      <c r="F18" s="39">
        <f t="shared" si="4"/>
        <v>2966810</v>
      </c>
      <c r="G18" s="39">
        <f t="shared" si="4"/>
        <v>197838117</v>
      </c>
      <c r="H18" s="39">
        <f t="shared" si="4"/>
        <v>55027</v>
      </c>
      <c r="I18" s="39">
        <f t="shared" si="4"/>
        <v>10563757</v>
      </c>
      <c r="J18" s="39">
        <f t="shared" si="4"/>
        <v>585877524</v>
      </c>
      <c r="K18" s="39">
        <f t="shared" si="4"/>
        <v>32854</v>
      </c>
      <c r="L18" s="39">
        <f t="shared" si="4"/>
        <v>13190339</v>
      </c>
      <c r="M18" s="39">
        <f t="shared" si="4"/>
        <v>564148744</v>
      </c>
      <c r="N18" s="39">
        <f t="shared" si="4"/>
        <v>25101</v>
      </c>
      <c r="O18" s="39">
        <f t="shared" si="4"/>
        <v>3545512</v>
      </c>
      <c r="P18" s="39">
        <f t="shared" si="4"/>
        <v>105773084</v>
      </c>
      <c r="Q18" s="39">
        <f t="shared" si="4"/>
        <v>5032</v>
      </c>
      <c r="R18" s="39">
        <f t="shared" si="4"/>
        <v>139018</v>
      </c>
      <c r="S18" s="39">
        <f t="shared" si="4"/>
        <v>2385101</v>
      </c>
    </row>
    <row r="19" spans="1:19" s="1" customFormat="1" ht="15" customHeight="1">
      <c r="A19" s="5" t="s">
        <v>14</v>
      </c>
      <c r="B19" s="39">
        <f aca="true" t="shared" si="5" ref="B19:S19">B38+B49+B56</f>
        <v>100413</v>
      </c>
      <c r="C19" s="39">
        <f t="shared" si="5"/>
        <v>28728625</v>
      </c>
      <c r="D19" s="39">
        <f t="shared" si="5"/>
        <v>1123353113</v>
      </c>
      <c r="E19" s="39">
        <f t="shared" si="5"/>
        <v>483</v>
      </c>
      <c r="F19" s="39">
        <f t="shared" si="5"/>
        <v>2288624</v>
      </c>
      <c r="G19" s="39">
        <f t="shared" si="5"/>
        <v>143300845</v>
      </c>
      <c r="H19" s="39">
        <f t="shared" si="5"/>
        <v>18481</v>
      </c>
      <c r="I19" s="39">
        <f t="shared" si="5"/>
        <v>6400313</v>
      </c>
      <c r="J19" s="39">
        <f t="shared" si="5"/>
        <v>337993454</v>
      </c>
      <c r="K19" s="39">
        <f t="shared" si="5"/>
        <v>59325</v>
      </c>
      <c r="L19" s="39">
        <f t="shared" si="5"/>
        <v>17233273</v>
      </c>
      <c r="M19" s="39">
        <f t="shared" si="5"/>
        <v>581303224</v>
      </c>
      <c r="N19" s="39">
        <f t="shared" si="5"/>
        <v>18502</v>
      </c>
      <c r="O19" s="39">
        <f t="shared" si="5"/>
        <v>2708154</v>
      </c>
      <c r="P19" s="39">
        <f t="shared" si="5"/>
        <v>59410824</v>
      </c>
      <c r="Q19" s="39">
        <f t="shared" si="5"/>
        <v>3619</v>
      </c>
      <c r="R19" s="39">
        <f t="shared" si="5"/>
        <v>98231</v>
      </c>
      <c r="S19" s="39">
        <f t="shared" si="5"/>
        <v>1344429</v>
      </c>
    </row>
    <row r="20" spans="1:19" s="1" customFormat="1" ht="15" customHeight="1">
      <c r="A20" s="5" t="s">
        <v>15</v>
      </c>
      <c r="B20" s="39">
        <f aca="true" t="shared" si="6" ref="B20:S20">B40+B43+B44+B50+B55+B61+B72+B73+B74</f>
        <v>57768</v>
      </c>
      <c r="C20" s="39">
        <f t="shared" si="6"/>
        <v>13769871</v>
      </c>
      <c r="D20" s="39">
        <f t="shared" si="6"/>
        <v>548362963</v>
      </c>
      <c r="E20" s="39">
        <f t="shared" si="6"/>
        <v>133</v>
      </c>
      <c r="F20" s="39">
        <f t="shared" si="6"/>
        <v>858358</v>
      </c>
      <c r="G20" s="39">
        <f t="shared" si="6"/>
        <v>59250152</v>
      </c>
      <c r="H20" s="39">
        <f t="shared" si="6"/>
        <v>12640</v>
      </c>
      <c r="I20" s="39">
        <f t="shared" si="6"/>
        <v>4255016</v>
      </c>
      <c r="J20" s="39">
        <f t="shared" si="6"/>
        <v>217937652</v>
      </c>
      <c r="K20" s="39">
        <f t="shared" si="6"/>
        <v>17442</v>
      </c>
      <c r="L20" s="39">
        <f t="shared" si="6"/>
        <v>5551698</v>
      </c>
      <c r="M20" s="39">
        <f t="shared" si="6"/>
        <v>189651190</v>
      </c>
      <c r="N20" s="39">
        <f t="shared" si="6"/>
        <v>22788</v>
      </c>
      <c r="O20" s="39">
        <f t="shared" si="6"/>
        <v>2979582</v>
      </c>
      <c r="P20" s="39">
        <f t="shared" si="6"/>
        <v>80076704</v>
      </c>
      <c r="Q20" s="39">
        <f t="shared" si="6"/>
        <v>4741</v>
      </c>
      <c r="R20" s="39">
        <f t="shared" si="6"/>
        <v>123132</v>
      </c>
      <c r="S20" s="39">
        <f t="shared" si="6"/>
        <v>1431078</v>
      </c>
    </row>
    <row r="21" spans="1:19" s="1" customFormat="1" ht="15" customHeight="1">
      <c r="A21" s="5" t="s">
        <v>16</v>
      </c>
      <c r="B21" s="39">
        <f aca="true" t="shared" si="7" ref="B21:S21">B25+B31+B46+B54+B67</f>
        <v>107543</v>
      </c>
      <c r="C21" s="39">
        <f t="shared" si="7"/>
        <v>35884967</v>
      </c>
      <c r="D21" s="39">
        <f t="shared" si="7"/>
        <v>1489164780</v>
      </c>
      <c r="E21" s="39">
        <f t="shared" si="7"/>
        <v>706</v>
      </c>
      <c r="F21" s="39">
        <f t="shared" si="7"/>
        <v>3796162</v>
      </c>
      <c r="G21" s="39">
        <f t="shared" si="7"/>
        <v>246224070</v>
      </c>
      <c r="H21" s="39">
        <f t="shared" si="7"/>
        <v>25269</v>
      </c>
      <c r="I21" s="39">
        <f t="shared" si="7"/>
        <v>10721897</v>
      </c>
      <c r="J21" s="39">
        <f t="shared" si="7"/>
        <v>537938138</v>
      </c>
      <c r="K21" s="39">
        <f t="shared" si="7"/>
        <v>39599</v>
      </c>
      <c r="L21" s="39">
        <f t="shared" si="7"/>
        <v>16512099</v>
      </c>
      <c r="M21" s="39">
        <f t="shared" si="7"/>
        <v>577292242</v>
      </c>
      <c r="N21" s="39">
        <f t="shared" si="7"/>
        <v>34929</v>
      </c>
      <c r="O21" s="39">
        <f t="shared" si="7"/>
        <v>4644461</v>
      </c>
      <c r="P21" s="39">
        <f t="shared" si="7"/>
        <v>125081409</v>
      </c>
      <c r="Q21" s="39">
        <f t="shared" si="7"/>
        <v>7040</v>
      </c>
      <c r="R21" s="39">
        <f t="shared" si="7"/>
        <v>210348</v>
      </c>
      <c r="S21" s="39">
        <f t="shared" si="7"/>
        <v>2628921</v>
      </c>
    </row>
    <row r="22" spans="1:20" s="1" customFormat="1" ht="15" customHeight="1">
      <c r="A22" s="5" t="s">
        <v>17</v>
      </c>
      <c r="B22" s="39">
        <f aca="true" t="shared" si="8" ref="B22:S22">B26+B33+B39+B57+B62+B68+B70+B71</f>
        <v>65050</v>
      </c>
      <c r="C22" s="39">
        <f t="shared" si="8"/>
        <v>17059265</v>
      </c>
      <c r="D22" s="39">
        <f t="shared" si="8"/>
        <v>742999882</v>
      </c>
      <c r="E22" s="39">
        <f t="shared" si="8"/>
        <v>228</v>
      </c>
      <c r="F22" s="39">
        <f t="shared" si="8"/>
        <v>1370650</v>
      </c>
      <c r="G22" s="39">
        <f t="shared" si="8"/>
        <v>110493409</v>
      </c>
      <c r="H22" s="39">
        <f t="shared" si="8"/>
        <v>10789</v>
      </c>
      <c r="I22" s="39">
        <f t="shared" si="8"/>
        <v>3624465</v>
      </c>
      <c r="J22" s="39">
        <f t="shared" si="8"/>
        <v>181993467</v>
      </c>
      <c r="K22" s="39">
        <f t="shared" si="8"/>
        <v>23586</v>
      </c>
      <c r="L22" s="39">
        <f t="shared" si="8"/>
        <v>8590671</v>
      </c>
      <c r="M22" s="39">
        <f t="shared" si="8"/>
        <v>374440617</v>
      </c>
      <c r="N22" s="39">
        <f t="shared" si="8"/>
        <v>26689</v>
      </c>
      <c r="O22" s="39">
        <f t="shared" si="8"/>
        <v>3291978</v>
      </c>
      <c r="P22" s="39">
        <f t="shared" si="8"/>
        <v>74303069</v>
      </c>
      <c r="Q22" s="39">
        <f t="shared" si="8"/>
        <v>3757</v>
      </c>
      <c r="R22" s="39">
        <f t="shared" si="8"/>
        <v>181483</v>
      </c>
      <c r="S22" s="39">
        <f t="shared" si="8"/>
        <v>1768910</v>
      </c>
      <c r="T22" s="9"/>
    </row>
    <row r="23" spans="1:19" ht="10.5" customHeight="1">
      <c r="A23" s="4"/>
      <c r="B23" s="36"/>
      <c r="C23" s="36"/>
      <c r="D23" s="36"/>
      <c r="E23" s="36"/>
      <c r="F23" s="36"/>
      <c r="G23" s="36"/>
      <c r="H23" s="36"/>
      <c r="I23" s="36"/>
      <c r="J23" s="36"/>
      <c r="K23" s="40"/>
      <c r="L23" s="36"/>
      <c r="M23" s="36"/>
      <c r="N23" s="36"/>
      <c r="O23" s="36"/>
      <c r="P23" s="36"/>
      <c r="Q23" s="36"/>
      <c r="R23" s="36"/>
      <c r="S23" s="36"/>
    </row>
    <row r="24" spans="1:19" ht="15" customHeight="1">
      <c r="A24" s="4" t="s">
        <v>18</v>
      </c>
      <c r="B24" s="41">
        <v>760939</v>
      </c>
      <c r="C24" s="41">
        <v>130094184</v>
      </c>
      <c r="D24" s="36">
        <v>8841305495</v>
      </c>
      <c r="E24" s="41">
        <v>192163</v>
      </c>
      <c r="F24" s="41">
        <v>34386162</v>
      </c>
      <c r="G24" s="36">
        <v>2920332228</v>
      </c>
      <c r="H24" s="41">
        <v>306900</v>
      </c>
      <c r="I24" s="41">
        <v>34843319</v>
      </c>
      <c r="J24" s="36">
        <v>2290462863</v>
      </c>
      <c r="K24" s="42">
        <v>205382</v>
      </c>
      <c r="L24" s="41">
        <v>55827042</v>
      </c>
      <c r="M24" s="36">
        <v>3518061851</v>
      </c>
      <c r="N24" s="41">
        <v>41373</v>
      </c>
      <c r="O24" s="41">
        <v>4698268</v>
      </c>
      <c r="P24" s="41">
        <v>107062681</v>
      </c>
      <c r="Q24" s="41">
        <v>15121</v>
      </c>
      <c r="R24" s="41">
        <v>339393</v>
      </c>
      <c r="S24" s="41">
        <v>5385872</v>
      </c>
    </row>
    <row r="25" spans="1:19" ht="15" customHeight="1">
      <c r="A25" s="4" t="s">
        <v>19</v>
      </c>
      <c r="B25" s="36">
        <v>73564</v>
      </c>
      <c r="C25" s="36">
        <v>25472595</v>
      </c>
      <c r="D25" s="36">
        <v>1075954109</v>
      </c>
      <c r="E25" s="36">
        <v>540</v>
      </c>
      <c r="F25" s="36">
        <v>2827136</v>
      </c>
      <c r="G25" s="36">
        <v>177178530</v>
      </c>
      <c r="H25" s="36">
        <v>17843</v>
      </c>
      <c r="I25" s="36">
        <v>7944229</v>
      </c>
      <c r="J25" s="36">
        <v>395011712</v>
      </c>
      <c r="K25" s="40">
        <v>28073</v>
      </c>
      <c r="L25" s="36">
        <v>11459316</v>
      </c>
      <c r="M25" s="36">
        <v>414781276</v>
      </c>
      <c r="N25" s="36">
        <v>23172</v>
      </c>
      <c r="O25" s="36">
        <v>3124771</v>
      </c>
      <c r="P25" s="36">
        <v>87526958</v>
      </c>
      <c r="Q25" s="36">
        <v>3936</v>
      </c>
      <c r="R25" s="36">
        <v>117143</v>
      </c>
      <c r="S25" s="36">
        <v>1455633</v>
      </c>
    </row>
    <row r="26" spans="1:19" ht="15" customHeight="1">
      <c r="A26" s="4" t="s">
        <v>20</v>
      </c>
      <c r="B26" s="36">
        <v>18631</v>
      </c>
      <c r="C26" s="36">
        <v>5270684</v>
      </c>
      <c r="D26" s="36">
        <v>195368567</v>
      </c>
      <c r="E26" s="36">
        <v>64</v>
      </c>
      <c r="F26" s="36">
        <v>413938</v>
      </c>
      <c r="G26" s="36">
        <v>28327865</v>
      </c>
      <c r="H26" s="36">
        <v>2696</v>
      </c>
      <c r="I26" s="36">
        <v>1315463</v>
      </c>
      <c r="J26" s="36">
        <v>67421371</v>
      </c>
      <c r="K26" s="40">
        <v>8127</v>
      </c>
      <c r="L26" s="36">
        <v>2533098</v>
      </c>
      <c r="M26" s="36">
        <v>77597428</v>
      </c>
      <c r="N26" s="36">
        <v>6942</v>
      </c>
      <c r="O26" s="36">
        <v>963007</v>
      </c>
      <c r="P26" s="36">
        <v>21581440</v>
      </c>
      <c r="Q26" s="36">
        <v>802</v>
      </c>
      <c r="R26" s="36">
        <v>45178</v>
      </c>
      <c r="S26" s="36">
        <v>440463</v>
      </c>
    </row>
    <row r="27" spans="1:19" ht="15" customHeight="1">
      <c r="A27" s="4" t="s">
        <v>21</v>
      </c>
      <c r="B27" s="36">
        <v>28068</v>
      </c>
      <c r="C27" s="36">
        <v>11583549</v>
      </c>
      <c r="D27" s="36">
        <v>644475686</v>
      </c>
      <c r="E27" s="36">
        <v>248</v>
      </c>
      <c r="F27" s="36">
        <v>1722704</v>
      </c>
      <c r="G27" s="36">
        <v>131337360</v>
      </c>
      <c r="H27" s="36">
        <v>12500</v>
      </c>
      <c r="I27" s="36">
        <v>6215648</v>
      </c>
      <c r="J27" s="36">
        <v>364705893</v>
      </c>
      <c r="K27" s="40">
        <v>8116</v>
      </c>
      <c r="L27" s="36">
        <v>2716188</v>
      </c>
      <c r="M27" s="36">
        <v>117521182</v>
      </c>
      <c r="N27" s="36">
        <v>6040</v>
      </c>
      <c r="O27" s="36">
        <v>894991</v>
      </c>
      <c r="P27" s="36">
        <v>30402983</v>
      </c>
      <c r="Q27" s="36">
        <v>1164</v>
      </c>
      <c r="R27" s="36">
        <v>34018</v>
      </c>
      <c r="S27" s="36">
        <v>508268</v>
      </c>
    </row>
    <row r="28" spans="1:19" ht="15" customHeight="1">
      <c r="A28" s="4" t="s">
        <v>22</v>
      </c>
      <c r="B28" s="36">
        <v>6612</v>
      </c>
      <c r="C28" s="36">
        <v>3039399</v>
      </c>
      <c r="D28" s="36">
        <v>148912236</v>
      </c>
      <c r="E28" s="36">
        <v>50</v>
      </c>
      <c r="F28" s="36">
        <v>222276</v>
      </c>
      <c r="G28" s="36">
        <v>17317535</v>
      </c>
      <c r="H28" s="36">
        <v>1802</v>
      </c>
      <c r="I28" s="36">
        <v>1627677</v>
      </c>
      <c r="J28" s="36">
        <v>89219242</v>
      </c>
      <c r="K28" s="40">
        <v>1922</v>
      </c>
      <c r="L28" s="36">
        <v>802626</v>
      </c>
      <c r="M28" s="36">
        <v>29528306</v>
      </c>
      <c r="N28" s="36">
        <v>2607</v>
      </c>
      <c r="O28" s="36">
        <v>379011</v>
      </c>
      <c r="P28" s="36">
        <v>12754928</v>
      </c>
      <c r="Q28" s="36">
        <v>231</v>
      </c>
      <c r="R28" s="36">
        <v>7809</v>
      </c>
      <c r="S28" s="36">
        <v>92225</v>
      </c>
    </row>
    <row r="29" spans="1:19" ht="15" customHeight="1">
      <c r="A29" s="4"/>
      <c r="B29" s="36"/>
      <c r="C29" s="36"/>
      <c r="D29" s="36"/>
      <c r="E29" s="36"/>
      <c r="F29" s="36"/>
      <c r="G29" s="36"/>
      <c r="H29" s="36"/>
      <c r="I29" s="36"/>
      <c r="J29" s="36"/>
      <c r="K29" s="40"/>
      <c r="L29" s="36"/>
      <c r="M29" s="36"/>
      <c r="N29" s="36"/>
      <c r="O29" s="36"/>
      <c r="P29" s="36"/>
      <c r="Q29" s="36"/>
      <c r="R29" s="36"/>
      <c r="S29" s="36"/>
    </row>
    <row r="30" spans="1:19" ht="15" customHeight="1">
      <c r="A30" s="4" t="s">
        <v>23</v>
      </c>
      <c r="B30" s="36">
        <v>26767</v>
      </c>
      <c r="C30" s="36">
        <v>11956759</v>
      </c>
      <c r="D30" s="36">
        <v>697511216</v>
      </c>
      <c r="E30" s="36">
        <v>413</v>
      </c>
      <c r="F30" s="36">
        <v>2652759</v>
      </c>
      <c r="G30" s="36">
        <v>184647815</v>
      </c>
      <c r="H30" s="36">
        <v>11714</v>
      </c>
      <c r="I30" s="36">
        <v>5921001</v>
      </c>
      <c r="J30" s="36">
        <v>354003553</v>
      </c>
      <c r="K30" s="40">
        <v>7445</v>
      </c>
      <c r="L30" s="36">
        <v>2644052</v>
      </c>
      <c r="M30" s="36">
        <v>136485919</v>
      </c>
      <c r="N30" s="36">
        <v>5507</v>
      </c>
      <c r="O30" s="36">
        <v>690914</v>
      </c>
      <c r="P30" s="36">
        <v>21657341</v>
      </c>
      <c r="Q30" s="36">
        <v>1688</v>
      </c>
      <c r="R30" s="36">
        <v>48033</v>
      </c>
      <c r="S30" s="36">
        <v>716588</v>
      </c>
    </row>
    <row r="31" spans="1:19" ht="15" customHeight="1">
      <c r="A31" s="4" t="s">
        <v>24</v>
      </c>
      <c r="B31" s="36">
        <v>7092</v>
      </c>
      <c r="C31" s="36">
        <v>3098991</v>
      </c>
      <c r="D31" s="36">
        <v>115600579</v>
      </c>
      <c r="E31" s="36">
        <v>33</v>
      </c>
      <c r="F31" s="36">
        <v>225175</v>
      </c>
      <c r="G31" s="36">
        <v>19573948</v>
      </c>
      <c r="H31" s="36">
        <v>1219</v>
      </c>
      <c r="I31" s="36">
        <v>661254</v>
      </c>
      <c r="J31" s="36">
        <v>33904175</v>
      </c>
      <c r="K31" s="40">
        <v>3146</v>
      </c>
      <c r="L31" s="36">
        <v>1870566</v>
      </c>
      <c r="M31" s="36">
        <v>53972024</v>
      </c>
      <c r="N31" s="36">
        <v>2369</v>
      </c>
      <c r="O31" s="36">
        <v>330299</v>
      </c>
      <c r="P31" s="36">
        <v>8025468</v>
      </c>
      <c r="Q31" s="36">
        <v>325</v>
      </c>
      <c r="R31" s="36">
        <v>11697</v>
      </c>
      <c r="S31" s="36">
        <v>124964</v>
      </c>
    </row>
    <row r="32" spans="1:19" ht="15" customHeight="1">
      <c r="A32" s="4" t="s">
        <v>25</v>
      </c>
      <c r="B32" s="36">
        <v>36308</v>
      </c>
      <c r="C32" s="36">
        <v>8722490</v>
      </c>
      <c r="D32" s="36">
        <v>405396667</v>
      </c>
      <c r="E32" s="36">
        <v>129</v>
      </c>
      <c r="F32" s="36">
        <v>550361</v>
      </c>
      <c r="G32" s="36">
        <v>36563980</v>
      </c>
      <c r="H32" s="36">
        <v>15444</v>
      </c>
      <c r="I32" s="36">
        <v>3774847</v>
      </c>
      <c r="J32" s="36">
        <v>197571127</v>
      </c>
      <c r="K32" s="40">
        <v>7472</v>
      </c>
      <c r="L32" s="36">
        <v>2963995</v>
      </c>
      <c r="M32" s="36">
        <v>125313526</v>
      </c>
      <c r="N32" s="36">
        <v>11593</v>
      </c>
      <c r="O32" s="36">
        <v>1397456</v>
      </c>
      <c r="P32" s="36">
        <v>45480507</v>
      </c>
      <c r="Q32" s="36">
        <v>1633</v>
      </c>
      <c r="R32" s="36">
        <v>35537</v>
      </c>
      <c r="S32" s="36">
        <v>460720</v>
      </c>
    </row>
    <row r="33" spans="1:19" ht="15" customHeight="1">
      <c r="A33" s="4" t="s">
        <v>26</v>
      </c>
      <c r="B33" s="36">
        <v>10333</v>
      </c>
      <c r="C33" s="36">
        <v>2803561</v>
      </c>
      <c r="D33" s="36">
        <v>103672448</v>
      </c>
      <c r="E33" s="36">
        <v>34</v>
      </c>
      <c r="F33" s="36">
        <v>176720</v>
      </c>
      <c r="G33" s="36">
        <v>11977878</v>
      </c>
      <c r="H33" s="36">
        <v>1599</v>
      </c>
      <c r="I33" s="36">
        <v>635636</v>
      </c>
      <c r="J33" s="36">
        <v>32701817</v>
      </c>
      <c r="K33" s="40">
        <v>4088</v>
      </c>
      <c r="L33" s="36">
        <v>1519673</v>
      </c>
      <c r="M33" s="36">
        <v>49515295</v>
      </c>
      <c r="N33" s="36">
        <v>3842</v>
      </c>
      <c r="O33" s="36">
        <v>447648</v>
      </c>
      <c r="P33" s="36">
        <v>9242723</v>
      </c>
      <c r="Q33" s="36">
        <v>770</v>
      </c>
      <c r="R33" s="36">
        <v>23884</v>
      </c>
      <c r="S33" s="36">
        <v>234735</v>
      </c>
    </row>
    <row r="34" spans="1:19" ht="15" customHeight="1">
      <c r="A34" s="4" t="s">
        <v>27</v>
      </c>
      <c r="B34" s="36">
        <v>14622</v>
      </c>
      <c r="C34" s="36">
        <v>4371363</v>
      </c>
      <c r="D34" s="36">
        <v>243487595</v>
      </c>
      <c r="E34" s="36">
        <v>102</v>
      </c>
      <c r="F34" s="36">
        <v>790676</v>
      </c>
      <c r="G34" s="36">
        <v>59091806</v>
      </c>
      <c r="H34" s="36">
        <v>6475</v>
      </c>
      <c r="I34" s="36">
        <v>1402757</v>
      </c>
      <c r="J34" s="36">
        <v>84193670</v>
      </c>
      <c r="K34" s="40">
        <v>5751</v>
      </c>
      <c r="L34" s="36">
        <v>1861684</v>
      </c>
      <c r="M34" s="36">
        <v>93748835</v>
      </c>
      <c r="N34" s="36">
        <v>1904</v>
      </c>
      <c r="O34" s="36">
        <v>294679</v>
      </c>
      <c r="P34" s="36">
        <v>6131120</v>
      </c>
      <c r="Q34" s="36">
        <v>384</v>
      </c>
      <c r="R34" s="36">
        <v>21413</v>
      </c>
      <c r="S34" s="36">
        <v>319919</v>
      </c>
    </row>
    <row r="35" spans="1:19" ht="15" customHeight="1">
      <c r="A35" s="4"/>
      <c r="B35" s="36"/>
      <c r="C35" s="36"/>
      <c r="D35" s="36"/>
      <c r="E35" s="36"/>
      <c r="F35" s="36"/>
      <c r="G35" s="36"/>
      <c r="H35" s="36"/>
      <c r="I35" s="36"/>
      <c r="J35" s="36"/>
      <c r="K35" s="40"/>
      <c r="L35" s="36"/>
      <c r="M35" s="36"/>
      <c r="N35" s="36"/>
      <c r="O35" s="36"/>
      <c r="P35" s="36"/>
      <c r="Q35" s="36"/>
      <c r="R35" s="36"/>
      <c r="S35" s="36"/>
    </row>
    <row r="36" spans="1:19" ht="15" customHeight="1">
      <c r="A36" s="4" t="s">
        <v>28</v>
      </c>
      <c r="B36" s="36">
        <v>38988</v>
      </c>
      <c r="C36" s="36">
        <v>9735697</v>
      </c>
      <c r="D36" s="36">
        <v>479978349</v>
      </c>
      <c r="E36" s="36">
        <v>54</v>
      </c>
      <c r="F36" s="36">
        <v>804963</v>
      </c>
      <c r="G36" s="36">
        <v>50094685</v>
      </c>
      <c r="H36" s="36">
        <v>17928</v>
      </c>
      <c r="I36" s="36">
        <v>3973850</v>
      </c>
      <c r="J36" s="36">
        <v>227468694</v>
      </c>
      <c r="K36" s="43">
        <v>7585</v>
      </c>
      <c r="L36" s="36">
        <v>3429461</v>
      </c>
      <c r="M36" s="36">
        <v>154409677</v>
      </c>
      <c r="N36" s="36">
        <v>11189</v>
      </c>
      <c r="O36" s="36">
        <v>1477499</v>
      </c>
      <c r="P36" s="36">
        <v>46868361</v>
      </c>
      <c r="Q36" s="36">
        <v>2231</v>
      </c>
      <c r="R36" s="36">
        <v>49546</v>
      </c>
      <c r="S36" s="36">
        <v>1128902</v>
      </c>
    </row>
    <row r="37" spans="1:19" ht="15" customHeight="1">
      <c r="A37" s="4" t="s">
        <v>29</v>
      </c>
      <c r="B37" s="36">
        <v>17675</v>
      </c>
      <c r="C37" s="36">
        <v>9215396</v>
      </c>
      <c r="D37" s="36">
        <v>448918110</v>
      </c>
      <c r="E37" s="36">
        <v>108</v>
      </c>
      <c r="F37" s="36">
        <v>964528</v>
      </c>
      <c r="G37" s="36">
        <v>56297870</v>
      </c>
      <c r="H37" s="36">
        <v>5121</v>
      </c>
      <c r="I37" s="36">
        <v>4413991</v>
      </c>
      <c r="J37" s="36">
        <v>241438096</v>
      </c>
      <c r="K37" s="43">
        <v>4759</v>
      </c>
      <c r="L37" s="36">
        <v>2934470</v>
      </c>
      <c r="M37" s="36">
        <v>121836847</v>
      </c>
      <c r="N37" s="36">
        <v>6255</v>
      </c>
      <c r="O37" s="36">
        <v>869850</v>
      </c>
      <c r="P37" s="36">
        <v>28888350</v>
      </c>
      <c r="Q37" s="36">
        <v>1431</v>
      </c>
      <c r="R37" s="36">
        <v>32471</v>
      </c>
      <c r="S37" s="36">
        <v>454990</v>
      </c>
    </row>
    <row r="38" spans="1:19" ht="15" customHeight="1">
      <c r="A38" s="4" t="s">
        <v>30</v>
      </c>
      <c r="B38" s="36">
        <v>23376</v>
      </c>
      <c r="C38" s="36">
        <v>8290555</v>
      </c>
      <c r="D38" s="36">
        <v>328152685</v>
      </c>
      <c r="E38" s="36">
        <v>92</v>
      </c>
      <c r="F38" s="36">
        <v>609380</v>
      </c>
      <c r="G38" s="36">
        <v>38925278</v>
      </c>
      <c r="H38" s="36">
        <v>2679</v>
      </c>
      <c r="I38" s="36">
        <v>1944084</v>
      </c>
      <c r="J38" s="36">
        <v>110036614</v>
      </c>
      <c r="K38" s="43">
        <v>12869</v>
      </c>
      <c r="L38" s="36">
        <v>4700533</v>
      </c>
      <c r="M38" s="36">
        <v>152851761</v>
      </c>
      <c r="N38" s="36">
        <v>6595</v>
      </c>
      <c r="O38" s="36">
        <v>1007154</v>
      </c>
      <c r="P38" s="36">
        <v>26006538</v>
      </c>
      <c r="Q38" s="36">
        <v>1141</v>
      </c>
      <c r="R38" s="36">
        <v>29404</v>
      </c>
      <c r="S38" s="36">
        <v>332494</v>
      </c>
    </row>
    <row r="39" spans="1:19" ht="15" customHeight="1">
      <c r="A39" s="4" t="s">
        <v>31</v>
      </c>
      <c r="B39" s="36">
        <v>13083</v>
      </c>
      <c r="C39" s="36">
        <v>3985822</v>
      </c>
      <c r="D39" s="36">
        <v>218486476</v>
      </c>
      <c r="E39" s="36">
        <v>57</v>
      </c>
      <c r="F39" s="36">
        <v>447408</v>
      </c>
      <c r="G39" s="36">
        <v>50985515</v>
      </c>
      <c r="H39" s="36">
        <v>2068</v>
      </c>
      <c r="I39" s="36">
        <v>678616</v>
      </c>
      <c r="J39" s="36">
        <v>34651130</v>
      </c>
      <c r="K39" s="43">
        <v>5637</v>
      </c>
      <c r="L39" s="36">
        <v>2241735</v>
      </c>
      <c r="M39" s="36">
        <v>119978388</v>
      </c>
      <c r="N39" s="36">
        <v>4805</v>
      </c>
      <c r="O39" s="36">
        <v>601408</v>
      </c>
      <c r="P39" s="36">
        <v>12703307</v>
      </c>
      <c r="Q39" s="36">
        <v>516</v>
      </c>
      <c r="R39" s="36">
        <v>16655</v>
      </c>
      <c r="S39" s="36">
        <v>168136</v>
      </c>
    </row>
    <row r="40" spans="1:19" ht="15" customHeight="1">
      <c r="A40" s="4" t="s">
        <v>32</v>
      </c>
      <c r="B40" s="36">
        <v>10960</v>
      </c>
      <c r="C40" s="36">
        <v>2954552</v>
      </c>
      <c r="D40" s="36">
        <v>119287703</v>
      </c>
      <c r="E40" s="36">
        <v>13</v>
      </c>
      <c r="F40" s="36">
        <v>107103</v>
      </c>
      <c r="G40" s="36">
        <v>6899457</v>
      </c>
      <c r="H40" s="36">
        <v>2907</v>
      </c>
      <c r="I40" s="36">
        <v>1307550</v>
      </c>
      <c r="J40" s="36">
        <v>63218265</v>
      </c>
      <c r="K40" s="43">
        <v>2789</v>
      </c>
      <c r="L40" s="36">
        <v>951063</v>
      </c>
      <c r="M40" s="36">
        <v>33896705</v>
      </c>
      <c r="N40" s="36">
        <v>4116</v>
      </c>
      <c r="O40" s="36">
        <v>558939</v>
      </c>
      <c r="P40" s="36">
        <v>14899191</v>
      </c>
      <c r="Q40" s="36">
        <v>1131</v>
      </c>
      <c r="R40" s="36">
        <v>29838</v>
      </c>
      <c r="S40" s="36">
        <v>372288</v>
      </c>
    </row>
    <row r="41" spans="1:19" ht="15" customHeight="1">
      <c r="A41" s="4"/>
      <c r="B41" s="36"/>
      <c r="C41" s="36"/>
      <c r="D41" s="36"/>
      <c r="E41" s="36"/>
      <c r="F41" s="36"/>
      <c r="G41" s="36"/>
      <c r="H41" s="36"/>
      <c r="I41" s="36"/>
      <c r="J41" s="36"/>
      <c r="K41" s="40"/>
      <c r="L41" s="36"/>
      <c r="M41" s="36"/>
      <c r="N41" s="36"/>
      <c r="O41" s="36"/>
      <c r="P41" s="36"/>
      <c r="Q41" s="36"/>
      <c r="R41" s="36"/>
      <c r="S41" s="36"/>
    </row>
    <row r="42" spans="1:19" ht="15" customHeight="1">
      <c r="A42" s="4" t="s">
        <v>33</v>
      </c>
      <c r="B42" s="36">
        <v>22867</v>
      </c>
      <c r="C42" s="36">
        <v>5500123</v>
      </c>
      <c r="D42" s="36">
        <v>250395127</v>
      </c>
      <c r="E42" s="36">
        <v>92</v>
      </c>
      <c r="F42" s="36">
        <v>693803</v>
      </c>
      <c r="G42" s="36">
        <v>46498848</v>
      </c>
      <c r="H42" s="36">
        <v>12882</v>
      </c>
      <c r="I42" s="36">
        <v>1888608</v>
      </c>
      <c r="J42" s="36">
        <v>92248905</v>
      </c>
      <c r="K42" s="40">
        <v>6011</v>
      </c>
      <c r="L42" s="36">
        <v>2354221</v>
      </c>
      <c r="M42" s="36">
        <v>95258060</v>
      </c>
      <c r="N42" s="36">
        <v>3371</v>
      </c>
      <c r="O42" s="36">
        <v>543641</v>
      </c>
      <c r="P42" s="36">
        <v>16154374</v>
      </c>
      <c r="Q42" s="36">
        <v>511</v>
      </c>
      <c r="R42" s="36">
        <v>19850</v>
      </c>
      <c r="S42" s="36">
        <v>234940</v>
      </c>
    </row>
    <row r="43" spans="1:19" ht="15" customHeight="1">
      <c r="A43" s="4" t="s">
        <v>34</v>
      </c>
      <c r="B43" s="36">
        <v>15051</v>
      </c>
      <c r="C43" s="36">
        <v>2605565</v>
      </c>
      <c r="D43" s="36">
        <v>100584806</v>
      </c>
      <c r="E43" s="36">
        <v>25</v>
      </c>
      <c r="F43" s="36">
        <v>162486</v>
      </c>
      <c r="G43" s="36">
        <v>11829337</v>
      </c>
      <c r="H43" s="36">
        <v>3703</v>
      </c>
      <c r="I43" s="36">
        <v>775936</v>
      </c>
      <c r="J43" s="36">
        <v>41004243</v>
      </c>
      <c r="K43" s="40">
        <v>2726</v>
      </c>
      <c r="L43" s="36">
        <v>809364</v>
      </c>
      <c r="M43" s="36">
        <v>27160342</v>
      </c>
      <c r="N43" s="36">
        <v>6703</v>
      </c>
      <c r="O43" s="36">
        <v>810571</v>
      </c>
      <c r="P43" s="36">
        <v>19979933</v>
      </c>
      <c r="Q43" s="36">
        <v>1879</v>
      </c>
      <c r="R43" s="36">
        <v>47047</v>
      </c>
      <c r="S43" s="36">
        <v>608914</v>
      </c>
    </row>
    <row r="44" spans="1:19" ht="15" customHeight="1">
      <c r="A44" s="4" t="s">
        <v>35</v>
      </c>
      <c r="B44" s="36">
        <v>8479</v>
      </c>
      <c r="C44" s="36">
        <v>2592876</v>
      </c>
      <c r="D44" s="36">
        <v>103346364</v>
      </c>
      <c r="E44" s="36">
        <v>41</v>
      </c>
      <c r="F44" s="36">
        <v>271346</v>
      </c>
      <c r="G44" s="36">
        <v>20295552</v>
      </c>
      <c r="H44" s="36">
        <v>1493</v>
      </c>
      <c r="I44" s="36">
        <v>639665</v>
      </c>
      <c r="J44" s="36">
        <v>33324559</v>
      </c>
      <c r="K44" s="40">
        <v>4465</v>
      </c>
      <c r="L44" s="36">
        <v>1343524</v>
      </c>
      <c r="M44" s="36">
        <v>40853816</v>
      </c>
      <c r="N44" s="36">
        <v>2305</v>
      </c>
      <c r="O44" s="36">
        <v>331226</v>
      </c>
      <c r="P44" s="36">
        <v>8814456</v>
      </c>
      <c r="Q44" s="36">
        <v>175</v>
      </c>
      <c r="R44" s="36">
        <v>7115</v>
      </c>
      <c r="S44" s="36">
        <v>57981</v>
      </c>
    </row>
    <row r="45" spans="1:19" ht="15" customHeight="1">
      <c r="A45" s="4" t="s">
        <v>36</v>
      </c>
      <c r="B45" s="36">
        <v>14139</v>
      </c>
      <c r="C45" s="36">
        <v>3875887</v>
      </c>
      <c r="D45" s="36">
        <v>173161800</v>
      </c>
      <c r="E45" s="36">
        <v>61</v>
      </c>
      <c r="F45" s="36">
        <v>279356</v>
      </c>
      <c r="G45" s="36">
        <v>18957778</v>
      </c>
      <c r="H45" s="36">
        <v>5864</v>
      </c>
      <c r="I45" s="36">
        <v>1061760</v>
      </c>
      <c r="J45" s="36">
        <v>59696901</v>
      </c>
      <c r="K45" s="40">
        <v>5460</v>
      </c>
      <c r="L45" s="36">
        <v>2214149</v>
      </c>
      <c r="M45" s="36">
        <v>86424783</v>
      </c>
      <c r="N45" s="36">
        <v>2136</v>
      </c>
      <c r="O45" s="36">
        <v>304182</v>
      </c>
      <c r="P45" s="36">
        <v>7853403</v>
      </c>
      <c r="Q45" s="36">
        <v>616</v>
      </c>
      <c r="R45" s="36">
        <v>16409</v>
      </c>
      <c r="S45" s="36">
        <v>228533</v>
      </c>
    </row>
    <row r="46" spans="1:19" ht="15" customHeight="1">
      <c r="A46" s="4" t="s">
        <v>37</v>
      </c>
      <c r="B46" s="36">
        <v>19480</v>
      </c>
      <c r="C46" s="36">
        <v>4805269</v>
      </c>
      <c r="D46" s="36">
        <v>203480126</v>
      </c>
      <c r="E46" s="36">
        <v>88</v>
      </c>
      <c r="F46" s="36">
        <v>590119</v>
      </c>
      <c r="G46" s="36">
        <v>40650731</v>
      </c>
      <c r="H46" s="36">
        <v>4868</v>
      </c>
      <c r="I46" s="36">
        <v>1383319</v>
      </c>
      <c r="J46" s="36">
        <v>69930667</v>
      </c>
      <c r="K46" s="40">
        <v>5181</v>
      </c>
      <c r="L46" s="36">
        <v>1904466</v>
      </c>
      <c r="M46" s="36">
        <v>70941638</v>
      </c>
      <c r="N46" s="36">
        <v>6973</v>
      </c>
      <c r="O46" s="36">
        <v>861070</v>
      </c>
      <c r="P46" s="36">
        <v>21155242</v>
      </c>
      <c r="Q46" s="36">
        <v>2370</v>
      </c>
      <c r="R46" s="36">
        <v>66295</v>
      </c>
      <c r="S46" s="36">
        <v>801848</v>
      </c>
    </row>
    <row r="47" spans="1:19" ht="15" customHeight="1">
      <c r="A47" s="4"/>
      <c r="B47" s="36"/>
      <c r="C47" s="36"/>
      <c r="D47" s="36"/>
      <c r="E47" s="36"/>
      <c r="F47" s="36"/>
      <c r="G47" s="36"/>
      <c r="H47" s="36"/>
      <c r="I47" s="36"/>
      <c r="J47" s="36"/>
      <c r="K47" s="40"/>
      <c r="L47" s="36"/>
      <c r="M47" s="36"/>
      <c r="N47" s="36"/>
      <c r="O47" s="36"/>
      <c r="P47" s="36"/>
      <c r="Q47" s="36"/>
      <c r="R47" s="36"/>
      <c r="S47" s="36"/>
    </row>
    <row r="48" spans="1:19" ht="15" customHeight="1">
      <c r="A48" s="4" t="s">
        <v>38</v>
      </c>
      <c r="B48" s="36">
        <v>11070</v>
      </c>
      <c r="C48" s="36">
        <v>4120072</v>
      </c>
      <c r="D48" s="36">
        <v>206594087</v>
      </c>
      <c r="E48" s="36">
        <v>170</v>
      </c>
      <c r="F48" s="36">
        <v>428303</v>
      </c>
      <c r="G48" s="36">
        <v>29377512</v>
      </c>
      <c r="H48" s="36">
        <v>5338</v>
      </c>
      <c r="I48" s="36">
        <v>2210401</v>
      </c>
      <c r="J48" s="36">
        <v>112642447</v>
      </c>
      <c r="K48" s="40">
        <v>2100</v>
      </c>
      <c r="L48" s="36">
        <v>988370</v>
      </c>
      <c r="M48" s="36">
        <v>48993920</v>
      </c>
      <c r="N48" s="36">
        <v>3063</v>
      </c>
      <c r="O48" s="36">
        <v>480802</v>
      </c>
      <c r="P48" s="36">
        <v>15431567</v>
      </c>
      <c r="Q48" s="36">
        <v>396</v>
      </c>
      <c r="R48" s="36">
        <v>12097</v>
      </c>
      <c r="S48" s="36">
        <v>147824</v>
      </c>
    </row>
    <row r="49" spans="1:19" ht="15" customHeight="1">
      <c r="A49" s="4" t="s">
        <v>39</v>
      </c>
      <c r="B49" s="36">
        <v>6991</v>
      </c>
      <c r="C49" s="36">
        <v>1857476</v>
      </c>
      <c r="D49" s="36">
        <v>62983072</v>
      </c>
      <c r="E49" s="36">
        <v>28</v>
      </c>
      <c r="F49" s="36">
        <v>67362</v>
      </c>
      <c r="G49" s="36">
        <v>3689296</v>
      </c>
      <c r="H49" s="36">
        <v>1927</v>
      </c>
      <c r="I49" s="36">
        <v>564574</v>
      </c>
      <c r="J49" s="36">
        <v>27097234</v>
      </c>
      <c r="K49" s="40">
        <v>3007</v>
      </c>
      <c r="L49" s="36">
        <v>972817</v>
      </c>
      <c r="M49" s="36">
        <v>27174946</v>
      </c>
      <c r="N49" s="36">
        <v>1663</v>
      </c>
      <c r="O49" s="36">
        <v>243038</v>
      </c>
      <c r="P49" s="36">
        <v>4901907</v>
      </c>
      <c r="Q49" s="36">
        <v>364</v>
      </c>
      <c r="R49" s="36">
        <v>9656</v>
      </c>
      <c r="S49" s="36">
        <v>119388</v>
      </c>
    </row>
    <row r="50" spans="1:19" ht="15" customHeight="1">
      <c r="A50" s="4" t="s">
        <v>40</v>
      </c>
      <c r="B50" s="36">
        <v>8592</v>
      </c>
      <c r="C50" s="36">
        <v>2072951</v>
      </c>
      <c r="D50" s="36">
        <v>83545592</v>
      </c>
      <c r="E50" s="36">
        <v>4</v>
      </c>
      <c r="F50" s="36">
        <v>31958</v>
      </c>
      <c r="G50" s="36">
        <v>2308048</v>
      </c>
      <c r="H50" s="36">
        <v>1344</v>
      </c>
      <c r="I50" s="36">
        <v>492532</v>
      </c>
      <c r="J50" s="36">
        <v>25902446</v>
      </c>
      <c r="K50" s="40">
        <v>3055</v>
      </c>
      <c r="L50" s="36">
        <v>1029310</v>
      </c>
      <c r="M50" s="36">
        <v>38485115</v>
      </c>
      <c r="N50" s="36">
        <v>3796</v>
      </c>
      <c r="O50" s="36">
        <v>508270</v>
      </c>
      <c r="P50" s="36">
        <v>16745533</v>
      </c>
      <c r="Q50" s="36">
        <v>393</v>
      </c>
      <c r="R50" s="36">
        <v>10881</v>
      </c>
      <c r="S50" s="36">
        <v>104450</v>
      </c>
    </row>
    <row r="51" spans="1:19" ht="15" customHeight="1">
      <c r="A51" s="4" t="s">
        <v>41</v>
      </c>
      <c r="B51" s="36">
        <v>14882</v>
      </c>
      <c r="C51" s="36">
        <v>4348640</v>
      </c>
      <c r="D51" s="36">
        <v>189220128</v>
      </c>
      <c r="E51" s="36">
        <v>57</v>
      </c>
      <c r="F51" s="36">
        <v>336263</v>
      </c>
      <c r="G51" s="36">
        <v>19969656</v>
      </c>
      <c r="H51" s="36">
        <v>7316</v>
      </c>
      <c r="I51" s="36">
        <v>1326805</v>
      </c>
      <c r="J51" s="36">
        <v>66910665</v>
      </c>
      <c r="K51" s="40">
        <v>5231</v>
      </c>
      <c r="L51" s="36">
        <v>2389458</v>
      </c>
      <c r="M51" s="36">
        <v>95904755</v>
      </c>
      <c r="N51" s="36">
        <v>1811</v>
      </c>
      <c r="O51" s="36">
        <v>283216</v>
      </c>
      <c r="P51" s="36">
        <v>6252554</v>
      </c>
      <c r="Q51" s="36">
        <v>467</v>
      </c>
      <c r="R51" s="36">
        <v>12898</v>
      </c>
      <c r="S51" s="36">
        <v>182498</v>
      </c>
    </row>
    <row r="52" spans="1:19" ht="15" customHeight="1">
      <c r="A52" s="4" t="s">
        <v>42</v>
      </c>
      <c r="B52" s="36">
        <v>10943</v>
      </c>
      <c r="C52" s="36">
        <v>3752483</v>
      </c>
      <c r="D52" s="36">
        <v>144059081</v>
      </c>
      <c r="E52" s="36">
        <v>41</v>
      </c>
      <c r="F52" s="36">
        <v>235635</v>
      </c>
      <c r="G52" s="36">
        <v>12968233</v>
      </c>
      <c r="H52" s="36">
        <v>3117</v>
      </c>
      <c r="I52" s="36">
        <v>961020</v>
      </c>
      <c r="J52" s="36">
        <v>50172496</v>
      </c>
      <c r="K52" s="40">
        <v>5261</v>
      </c>
      <c r="L52" s="36">
        <v>2286944</v>
      </c>
      <c r="M52" s="36">
        <v>75084701</v>
      </c>
      <c r="N52" s="36">
        <v>1959</v>
      </c>
      <c r="O52" s="36">
        <v>256292</v>
      </c>
      <c r="P52" s="36">
        <v>5632537</v>
      </c>
      <c r="Q52" s="36">
        <v>565</v>
      </c>
      <c r="R52" s="36">
        <v>12592</v>
      </c>
      <c r="S52" s="36">
        <v>201114</v>
      </c>
    </row>
    <row r="53" spans="1:19" ht="15" customHeight="1">
      <c r="A53" s="4"/>
      <c r="B53" s="36"/>
      <c r="C53" s="36"/>
      <c r="D53" s="36"/>
      <c r="E53" s="36"/>
      <c r="F53" s="36"/>
      <c r="G53" s="36"/>
      <c r="H53" s="36"/>
      <c r="I53" s="36"/>
      <c r="J53" s="36"/>
      <c r="K53" s="40"/>
      <c r="L53" s="36"/>
      <c r="M53" s="36"/>
      <c r="N53" s="36"/>
      <c r="O53" s="36"/>
      <c r="P53" s="36"/>
      <c r="Q53" s="36"/>
      <c r="R53" s="36"/>
      <c r="S53" s="36"/>
    </row>
    <row r="54" spans="1:19" ht="15" customHeight="1">
      <c r="A54" s="4" t="s">
        <v>43</v>
      </c>
      <c r="B54" s="36">
        <v>4853</v>
      </c>
      <c r="C54" s="36">
        <v>1764538</v>
      </c>
      <c r="D54" s="36">
        <v>74920726</v>
      </c>
      <c r="E54" s="36">
        <v>37</v>
      </c>
      <c r="F54" s="36">
        <v>150710</v>
      </c>
      <c r="G54" s="36">
        <v>8699624</v>
      </c>
      <c r="H54" s="36">
        <v>1057</v>
      </c>
      <c r="I54" s="36">
        <v>635721</v>
      </c>
      <c r="J54" s="36">
        <v>34568735</v>
      </c>
      <c r="K54" s="40">
        <v>1782</v>
      </c>
      <c r="L54" s="36">
        <v>725291</v>
      </c>
      <c r="M54" s="36">
        <v>24990451</v>
      </c>
      <c r="N54" s="36">
        <v>1698</v>
      </c>
      <c r="O54" s="36">
        <v>242897</v>
      </c>
      <c r="P54" s="36">
        <v>6457579</v>
      </c>
      <c r="Q54" s="36">
        <v>279</v>
      </c>
      <c r="R54" s="36">
        <v>9919</v>
      </c>
      <c r="S54" s="36">
        <v>204337</v>
      </c>
    </row>
    <row r="55" spans="1:19" ht="15" customHeight="1">
      <c r="A55" s="4" t="s">
        <v>44</v>
      </c>
      <c r="B55" s="36">
        <v>4470</v>
      </c>
      <c r="C55" s="36">
        <v>1366681</v>
      </c>
      <c r="D55" s="36">
        <v>58714666</v>
      </c>
      <c r="E55" s="36">
        <v>19</v>
      </c>
      <c r="F55" s="36">
        <v>72472</v>
      </c>
      <c r="G55" s="36">
        <v>5249288</v>
      </c>
      <c r="H55" s="36">
        <v>1055</v>
      </c>
      <c r="I55" s="36">
        <v>445122</v>
      </c>
      <c r="J55" s="36">
        <v>23961619</v>
      </c>
      <c r="K55" s="40">
        <v>1800</v>
      </c>
      <c r="L55" s="36">
        <v>637093</v>
      </c>
      <c r="M55" s="36">
        <v>23833347</v>
      </c>
      <c r="N55" s="36">
        <v>1364</v>
      </c>
      <c r="O55" s="36">
        <v>206605</v>
      </c>
      <c r="P55" s="36">
        <v>5619911</v>
      </c>
      <c r="Q55" s="36">
        <v>232</v>
      </c>
      <c r="R55" s="36">
        <v>5389</v>
      </c>
      <c r="S55" s="36">
        <v>50501</v>
      </c>
    </row>
    <row r="56" spans="1:19" ht="15" customHeight="1">
      <c r="A56" s="4" t="s">
        <v>45</v>
      </c>
      <c r="B56" s="36">
        <v>70046</v>
      </c>
      <c r="C56" s="36">
        <v>18580594</v>
      </c>
      <c r="D56" s="36">
        <v>732217356</v>
      </c>
      <c r="E56" s="36">
        <v>363</v>
      </c>
      <c r="F56" s="36">
        <v>1611882</v>
      </c>
      <c r="G56" s="36">
        <v>100686271</v>
      </c>
      <c r="H56" s="36">
        <v>13875</v>
      </c>
      <c r="I56" s="36">
        <v>3891655</v>
      </c>
      <c r="J56" s="36">
        <v>200859606</v>
      </c>
      <c r="K56" s="40">
        <v>43449</v>
      </c>
      <c r="L56" s="36">
        <v>11559923</v>
      </c>
      <c r="M56" s="36">
        <v>401276517</v>
      </c>
      <c r="N56" s="36">
        <v>10244</v>
      </c>
      <c r="O56" s="36">
        <v>1457962</v>
      </c>
      <c r="P56" s="36">
        <v>28502379</v>
      </c>
      <c r="Q56" s="36">
        <v>2114</v>
      </c>
      <c r="R56" s="36">
        <v>59171</v>
      </c>
      <c r="S56" s="36">
        <v>892547</v>
      </c>
    </row>
    <row r="57" spans="1:19" ht="15" customHeight="1">
      <c r="A57" s="4" t="s">
        <v>46</v>
      </c>
      <c r="B57" s="36">
        <v>5952</v>
      </c>
      <c r="C57" s="36">
        <v>2038604</v>
      </c>
      <c r="D57" s="36">
        <v>88167924</v>
      </c>
      <c r="E57" s="36">
        <v>31</v>
      </c>
      <c r="F57" s="36">
        <v>203841</v>
      </c>
      <c r="G57" s="36">
        <v>9252066</v>
      </c>
      <c r="H57" s="36">
        <v>1128</v>
      </c>
      <c r="I57" s="36">
        <v>433239</v>
      </c>
      <c r="J57" s="36">
        <v>19053555</v>
      </c>
      <c r="K57" s="40">
        <v>2052</v>
      </c>
      <c r="L57" s="36">
        <v>1097454</v>
      </c>
      <c r="M57" s="36">
        <v>53367055</v>
      </c>
      <c r="N57" s="36">
        <v>2194</v>
      </c>
      <c r="O57" s="36">
        <v>269627</v>
      </c>
      <c r="P57" s="36">
        <v>6199112</v>
      </c>
      <c r="Q57" s="36">
        <v>547</v>
      </c>
      <c r="R57" s="36">
        <v>34443</v>
      </c>
      <c r="S57" s="36">
        <v>296136</v>
      </c>
    </row>
    <row r="58" spans="1:19" ht="15" customHeight="1">
      <c r="A58" s="4" t="s">
        <v>47</v>
      </c>
      <c r="B58" s="36">
        <v>3893</v>
      </c>
      <c r="C58" s="36">
        <v>1157047</v>
      </c>
      <c r="D58" s="36">
        <v>57740088</v>
      </c>
      <c r="E58" s="36">
        <v>9</v>
      </c>
      <c r="F58" s="36">
        <v>59749</v>
      </c>
      <c r="G58" s="36">
        <v>3157154</v>
      </c>
      <c r="H58" s="36">
        <v>700</v>
      </c>
      <c r="I58" s="36">
        <v>357345</v>
      </c>
      <c r="J58" s="36">
        <v>24571108</v>
      </c>
      <c r="K58" s="40">
        <v>1268</v>
      </c>
      <c r="L58" s="36">
        <v>441016</v>
      </c>
      <c r="M58" s="36">
        <v>18698694</v>
      </c>
      <c r="N58" s="36">
        <v>1602</v>
      </c>
      <c r="O58" s="36">
        <v>289546</v>
      </c>
      <c r="P58" s="36">
        <v>11164837</v>
      </c>
      <c r="Q58" s="36">
        <v>314</v>
      </c>
      <c r="R58" s="36">
        <v>9391</v>
      </c>
      <c r="S58" s="36">
        <v>148295</v>
      </c>
    </row>
    <row r="59" spans="1:19" ht="15" customHeight="1">
      <c r="A59" s="4"/>
      <c r="B59" s="36"/>
      <c r="C59" s="36"/>
      <c r="D59" s="36"/>
      <c r="E59" s="36"/>
      <c r="F59" s="36"/>
      <c r="G59" s="36"/>
      <c r="H59" s="36"/>
      <c r="I59" s="36"/>
      <c r="J59" s="36"/>
      <c r="K59" s="40"/>
      <c r="L59" s="36"/>
      <c r="M59" s="36"/>
      <c r="N59" s="36"/>
      <c r="O59" s="36"/>
      <c r="P59" s="36"/>
      <c r="Q59" s="36"/>
      <c r="R59" s="36"/>
      <c r="S59" s="36"/>
    </row>
    <row r="60" spans="1:19" ht="15" customHeight="1">
      <c r="A60" s="4" t="s">
        <v>48</v>
      </c>
      <c r="B60" s="36">
        <v>9022</v>
      </c>
      <c r="C60" s="36">
        <v>1417267</v>
      </c>
      <c r="D60" s="36">
        <v>62050433</v>
      </c>
      <c r="E60" s="36">
        <v>14</v>
      </c>
      <c r="F60" s="36">
        <v>2000</v>
      </c>
      <c r="G60" s="36">
        <v>68190</v>
      </c>
      <c r="H60" s="36">
        <v>3862</v>
      </c>
      <c r="I60" s="36">
        <v>552632</v>
      </c>
      <c r="J60" s="36">
        <v>30787581</v>
      </c>
      <c r="K60" s="40">
        <v>1548</v>
      </c>
      <c r="L60" s="36">
        <v>500350</v>
      </c>
      <c r="M60" s="36">
        <v>19703940</v>
      </c>
      <c r="N60" s="36">
        <v>3088</v>
      </c>
      <c r="O60" s="36">
        <v>352749</v>
      </c>
      <c r="P60" s="36">
        <v>11348435</v>
      </c>
      <c r="Q60" s="36">
        <v>509</v>
      </c>
      <c r="R60" s="36">
        <v>9511</v>
      </c>
      <c r="S60" s="36">
        <v>142014</v>
      </c>
    </row>
    <row r="61" spans="1:19" ht="15" customHeight="1">
      <c r="A61" s="4" t="s">
        <v>49</v>
      </c>
      <c r="B61" s="36">
        <v>4683</v>
      </c>
      <c r="C61" s="36">
        <v>1421192</v>
      </c>
      <c r="D61" s="36">
        <v>60419448</v>
      </c>
      <c r="E61" s="36">
        <v>24</v>
      </c>
      <c r="F61" s="36">
        <v>205289</v>
      </c>
      <c r="G61" s="36">
        <v>11559559</v>
      </c>
      <c r="H61" s="36">
        <v>1186</v>
      </c>
      <c r="I61" s="36">
        <v>507411</v>
      </c>
      <c r="J61" s="36">
        <v>26446059</v>
      </c>
      <c r="K61" s="40">
        <v>1213</v>
      </c>
      <c r="L61" s="36">
        <v>429843</v>
      </c>
      <c r="M61" s="36">
        <v>14858712</v>
      </c>
      <c r="N61" s="36">
        <v>1937</v>
      </c>
      <c r="O61" s="36">
        <v>270505</v>
      </c>
      <c r="P61" s="36">
        <v>7463297</v>
      </c>
      <c r="Q61" s="36">
        <v>323</v>
      </c>
      <c r="R61" s="36">
        <v>8144</v>
      </c>
      <c r="S61" s="36">
        <v>91821</v>
      </c>
    </row>
    <row r="62" spans="1:19" ht="15" customHeight="1">
      <c r="A62" s="4" t="s">
        <v>50</v>
      </c>
      <c r="B62" s="36">
        <v>8049</v>
      </c>
      <c r="C62" s="36">
        <v>1181268</v>
      </c>
      <c r="D62" s="36">
        <v>36693113</v>
      </c>
      <c r="E62" s="36">
        <v>17</v>
      </c>
      <c r="F62" s="36">
        <v>19625</v>
      </c>
      <c r="G62" s="36">
        <v>793751</v>
      </c>
      <c r="H62" s="36">
        <v>1681</v>
      </c>
      <c r="I62" s="36">
        <v>230338</v>
      </c>
      <c r="J62" s="36">
        <v>10219633</v>
      </c>
      <c r="K62" s="40">
        <v>1472</v>
      </c>
      <c r="L62" s="36">
        <v>395013</v>
      </c>
      <c r="M62" s="36">
        <v>13305073</v>
      </c>
      <c r="N62" s="36">
        <v>4426</v>
      </c>
      <c r="O62" s="36">
        <v>505868</v>
      </c>
      <c r="P62" s="36">
        <v>12110465</v>
      </c>
      <c r="Q62" s="36">
        <v>453</v>
      </c>
      <c r="R62" s="36">
        <v>30424</v>
      </c>
      <c r="S62" s="36">
        <v>264191</v>
      </c>
    </row>
    <row r="63" spans="1:19" ht="15" customHeight="1">
      <c r="A63" s="4"/>
      <c r="B63" s="36"/>
      <c r="C63" s="36"/>
      <c r="D63" s="36"/>
      <c r="E63" s="36"/>
      <c r="F63" s="36"/>
      <c r="G63" s="36"/>
      <c r="H63" s="36"/>
      <c r="I63" s="36"/>
      <c r="J63" s="36"/>
      <c r="K63" s="40"/>
      <c r="L63" s="36"/>
      <c r="M63" s="36"/>
      <c r="N63" s="36"/>
      <c r="O63" s="36"/>
      <c r="P63" s="36"/>
      <c r="Q63" s="36"/>
      <c r="R63" s="36"/>
      <c r="S63" s="36"/>
    </row>
    <row r="64" spans="1:19" ht="15" customHeight="1">
      <c r="A64" s="4" t="s">
        <v>51</v>
      </c>
      <c r="B64" s="36">
        <v>1829</v>
      </c>
      <c r="C64" s="36">
        <v>875329</v>
      </c>
      <c r="D64" s="36">
        <v>43266900</v>
      </c>
      <c r="E64" s="36">
        <v>24</v>
      </c>
      <c r="F64" s="36">
        <v>142928</v>
      </c>
      <c r="G64" s="36">
        <v>7482107</v>
      </c>
      <c r="H64" s="36">
        <v>621</v>
      </c>
      <c r="I64" s="36">
        <v>471578</v>
      </c>
      <c r="J64" s="36">
        <v>26055504</v>
      </c>
      <c r="K64" s="40">
        <v>276</v>
      </c>
      <c r="L64" s="36">
        <v>161875</v>
      </c>
      <c r="M64" s="36">
        <v>7011846</v>
      </c>
      <c r="N64" s="36">
        <v>824</v>
      </c>
      <c r="O64" s="36">
        <v>87195</v>
      </c>
      <c r="P64" s="36">
        <v>2438887</v>
      </c>
      <c r="Q64" s="36">
        <v>72</v>
      </c>
      <c r="R64" s="36">
        <v>2006</v>
      </c>
      <c r="S64" s="36">
        <v>26624</v>
      </c>
    </row>
    <row r="65" spans="1:19" ht="15" customHeight="1">
      <c r="A65" s="4" t="s">
        <v>52</v>
      </c>
      <c r="B65" s="36">
        <v>4126</v>
      </c>
      <c r="C65" s="36">
        <v>389293</v>
      </c>
      <c r="D65" s="36">
        <v>12142997</v>
      </c>
      <c r="E65" s="36">
        <v>9</v>
      </c>
      <c r="F65" s="36">
        <v>20751</v>
      </c>
      <c r="G65" s="36">
        <v>1217190</v>
      </c>
      <c r="H65" s="36">
        <v>1312</v>
      </c>
      <c r="I65" s="36">
        <v>50085</v>
      </c>
      <c r="J65" s="36">
        <v>1539997</v>
      </c>
      <c r="K65" s="40">
        <v>303</v>
      </c>
      <c r="L65" s="36">
        <v>41491</v>
      </c>
      <c r="M65" s="36">
        <v>1493608</v>
      </c>
      <c r="N65" s="36">
        <v>2414</v>
      </c>
      <c r="O65" s="36">
        <v>275288</v>
      </c>
      <c r="P65" s="36">
        <v>7868370</v>
      </c>
      <c r="Q65" s="36">
        <v>88</v>
      </c>
      <c r="R65" s="36">
        <v>1678</v>
      </c>
      <c r="S65" s="36">
        <v>23832</v>
      </c>
    </row>
    <row r="66" spans="1:19" ht="15" customHeight="1">
      <c r="A66" s="4" t="s">
        <v>53</v>
      </c>
      <c r="B66" s="36">
        <v>1941</v>
      </c>
      <c r="C66" s="36">
        <v>269289</v>
      </c>
      <c r="D66" s="36">
        <v>8291262</v>
      </c>
      <c r="E66" s="36">
        <v>0</v>
      </c>
      <c r="F66" s="36">
        <v>0</v>
      </c>
      <c r="G66" s="36">
        <v>0</v>
      </c>
      <c r="H66" s="36">
        <v>134</v>
      </c>
      <c r="I66" s="36">
        <v>42176</v>
      </c>
      <c r="J66" s="36">
        <v>2824600</v>
      </c>
      <c r="K66" s="40">
        <v>534</v>
      </c>
      <c r="L66" s="36">
        <v>126782</v>
      </c>
      <c r="M66" s="36">
        <v>3760463</v>
      </c>
      <c r="N66" s="36">
        <v>1049</v>
      </c>
      <c r="O66" s="36">
        <v>93071</v>
      </c>
      <c r="P66" s="36">
        <v>1620661</v>
      </c>
      <c r="Q66" s="36">
        <v>224</v>
      </c>
      <c r="R66" s="36">
        <v>7260</v>
      </c>
      <c r="S66" s="36">
        <v>85538</v>
      </c>
    </row>
    <row r="67" spans="1:19" ht="15" customHeight="1">
      <c r="A67" s="4" t="s">
        <v>54</v>
      </c>
      <c r="B67" s="36">
        <v>2554</v>
      </c>
      <c r="C67" s="36">
        <v>743574</v>
      </c>
      <c r="D67" s="36">
        <v>19209240</v>
      </c>
      <c r="E67" s="36">
        <v>8</v>
      </c>
      <c r="F67" s="36">
        <v>3022</v>
      </c>
      <c r="G67" s="36">
        <v>121237</v>
      </c>
      <c r="H67" s="36">
        <v>282</v>
      </c>
      <c r="I67" s="36">
        <v>97374</v>
      </c>
      <c r="J67" s="36">
        <v>4522849</v>
      </c>
      <c r="K67" s="40">
        <v>1417</v>
      </c>
      <c r="L67" s="36">
        <v>552460</v>
      </c>
      <c r="M67" s="36">
        <v>12606853</v>
      </c>
      <c r="N67" s="36">
        <v>717</v>
      </c>
      <c r="O67" s="36">
        <v>85424</v>
      </c>
      <c r="P67" s="36">
        <v>1916162</v>
      </c>
      <c r="Q67" s="36">
        <v>130</v>
      </c>
      <c r="R67" s="36">
        <v>5294</v>
      </c>
      <c r="S67" s="36">
        <v>42139</v>
      </c>
    </row>
    <row r="68" spans="1:19" ht="15" customHeight="1">
      <c r="A68" s="4" t="s">
        <v>55</v>
      </c>
      <c r="B68" s="36">
        <v>4701</v>
      </c>
      <c r="C68" s="36">
        <v>830425</v>
      </c>
      <c r="D68" s="36">
        <v>29676125</v>
      </c>
      <c r="E68" s="36">
        <v>3</v>
      </c>
      <c r="F68" s="36">
        <v>22402</v>
      </c>
      <c r="G68" s="36">
        <v>1588158</v>
      </c>
      <c r="H68" s="36">
        <v>928</v>
      </c>
      <c r="I68" s="36">
        <v>211395</v>
      </c>
      <c r="J68" s="36">
        <v>11621929</v>
      </c>
      <c r="K68" s="40">
        <v>1158</v>
      </c>
      <c r="L68" s="36">
        <v>283174</v>
      </c>
      <c r="M68" s="36">
        <v>9532771</v>
      </c>
      <c r="N68" s="36">
        <v>2474</v>
      </c>
      <c r="O68" s="36">
        <v>309031</v>
      </c>
      <c r="P68" s="36">
        <v>6875846</v>
      </c>
      <c r="Q68" s="36">
        <v>138</v>
      </c>
      <c r="R68" s="36">
        <v>4423</v>
      </c>
      <c r="S68" s="36">
        <v>57421</v>
      </c>
    </row>
    <row r="69" spans="1:19" ht="15" customHeight="1">
      <c r="A69" s="4"/>
      <c r="B69" s="36"/>
      <c r="C69" s="36"/>
      <c r="D69" s="36"/>
      <c r="E69" s="36"/>
      <c r="F69" s="36"/>
      <c r="G69" s="36"/>
      <c r="H69" s="36"/>
      <c r="I69" s="36"/>
      <c r="J69" s="36"/>
      <c r="K69" s="40"/>
      <c r="L69" s="36"/>
      <c r="M69" s="36"/>
      <c r="N69" s="36"/>
      <c r="O69" s="36"/>
      <c r="P69" s="36"/>
      <c r="Q69" s="36"/>
      <c r="R69" s="36"/>
      <c r="S69" s="36"/>
    </row>
    <row r="70" spans="1:19" ht="15" customHeight="1">
      <c r="A70" s="4" t="s">
        <v>56</v>
      </c>
      <c r="B70" s="36">
        <v>894</v>
      </c>
      <c r="C70" s="36">
        <v>461812</v>
      </c>
      <c r="D70" s="36">
        <v>52098329</v>
      </c>
      <c r="E70" s="36">
        <v>5</v>
      </c>
      <c r="F70" s="36">
        <v>65294</v>
      </c>
      <c r="G70" s="36">
        <v>6174548</v>
      </c>
      <c r="H70" s="36">
        <v>88</v>
      </c>
      <c r="I70" s="36">
        <v>24009</v>
      </c>
      <c r="J70" s="36">
        <v>1379129</v>
      </c>
      <c r="K70" s="40">
        <v>378</v>
      </c>
      <c r="L70" s="36">
        <v>332343</v>
      </c>
      <c r="M70" s="36">
        <v>43635213</v>
      </c>
      <c r="N70" s="36">
        <v>372</v>
      </c>
      <c r="O70" s="36">
        <v>38023</v>
      </c>
      <c r="P70" s="36">
        <v>891560</v>
      </c>
      <c r="Q70" s="36">
        <v>51</v>
      </c>
      <c r="R70" s="36">
        <v>2143</v>
      </c>
      <c r="S70" s="36">
        <v>17879</v>
      </c>
    </row>
    <row r="71" spans="1:19" ht="15" customHeight="1">
      <c r="A71" s="4" t="s">
        <v>57</v>
      </c>
      <c r="B71" s="36">
        <v>3407</v>
      </c>
      <c r="C71" s="36">
        <v>487089</v>
      </c>
      <c r="D71" s="36">
        <v>18836900</v>
      </c>
      <c r="E71" s="36">
        <v>17</v>
      </c>
      <c r="F71" s="36">
        <v>21422</v>
      </c>
      <c r="G71" s="36">
        <v>1393628</v>
      </c>
      <c r="H71" s="36">
        <v>601</v>
      </c>
      <c r="I71" s="36">
        <v>95769</v>
      </c>
      <c r="J71" s="36">
        <v>4944903</v>
      </c>
      <c r="K71" s="40">
        <v>674</v>
      </c>
      <c r="L71" s="36">
        <v>188181</v>
      </c>
      <c r="M71" s="36">
        <v>7509394</v>
      </c>
      <c r="N71" s="36">
        <v>1634</v>
      </c>
      <c r="O71" s="36">
        <v>157366</v>
      </c>
      <c r="P71" s="36">
        <v>4698616</v>
      </c>
      <c r="Q71" s="36">
        <v>480</v>
      </c>
      <c r="R71" s="36">
        <v>24333</v>
      </c>
      <c r="S71" s="36">
        <v>289949</v>
      </c>
    </row>
    <row r="72" spans="1:19" ht="15" customHeight="1">
      <c r="A72" s="4" t="s">
        <v>58</v>
      </c>
      <c r="B72" s="36">
        <v>1412</v>
      </c>
      <c r="C72" s="36">
        <v>217169</v>
      </c>
      <c r="D72" s="36">
        <v>7604895</v>
      </c>
      <c r="E72" s="36">
        <v>2</v>
      </c>
      <c r="F72" s="36">
        <v>472</v>
      </c>
      <c r="G72" s="36">
        <v>10218</v>
      </c>
      <c r="H72" s="36">
        <v>299</v>
      </c>
      <c r="I72" s="36">
        <v>38795</v>
      </c>
      <c r="J72" s="36">
        <v>2030215</v>
      </c>
      <c r="K72" s="40">
        <v>401</v>
      </c>
      <c r="L72" s="36">
        <v>85540</v>
      </c>
      <c r="M72" s="36">
        <v>2894662</v>
      </c>
      <c r="N72" s="36">
        <v>612</v>
      </c>
      <c r="O72" s="36">
        <v>88129</v>
      </c>
      <c r="P72" s="36">
        <v>2648776</v>
      </c>
      <c r="Q72" s="36">
        <v>93</v>
      </c>
      <c r="R72" s="36">
        <v>2368</v>
      </c>
      <c r="S72" s="36">
        <v>8671</v>
      </c>
    </row>
    <row r="73" spans="1:19" ht="15" customHeight="1">
      <c r="A73" s="4" t="s">
        <v>59</v>
      </c>
      <c r="B73" s="36">
        <v>3009</v>
      </c>
      <c r="C73" s="36">
        <v>350105</v>
      </c>
      <c r="D73" s="36">
        <v>9256442</v>
      </c>
      <c r="E73" s="36">
        <v>0</v>
      </c>
      <c r="F73" s="36">
        <v>0</v>
      </c>
      <c r="G73" s="36">
        <v>0</v>
      </c>
      <c r="H73" s="36">
        <v>556</v>
      </c>
      <c r="I73" s="36">
        <v>37823</v>
      </c>
      <c r="J73" s="36">
        <v>1667146</v>
      </c>
      <c r="K73" s="40">
        <v>783</v>
      </c>
      <c r="L73" s="36">
        <v>173368</v>
      </c>
      <c r="M73" s="36">
        <v>4848982</v>
      </c>
      <c r="N73" s="36">
        <v>1247</v>
      </c>
      <c r="O73" s="36">
        <v>129523</v>
      </c>
      <c r="P73" s="36">
        <v>2642098</v>
      </c>
      <c r="Q73" s="36">
        <v>423</v>
      </c>
      <c r="R73" s="36">
        <v>9391</v>
      </c>
      <c r="S73" s="36">
        <v>98216</v>
      </c>
    </row>
    <row r="74" spans="1:19" ht="15" customHeight="1">
      <c r="A74" s="4" t="s">
        <v>60</v>
      </c>
      <c r="B74" s="36">
        <v>1112</v>
      </c>
      <c r="C74" s="36">
        <v>188780</v>
      </c>
      <c r="D74" s="36">
        <v>5603047</v>
      </c>
      <c r="E74" s="44">
        <v>5</v>
      </c>
      <c r="F74" s="44">
        <v>7232</v>
      </c>
      <c r="G74" s="44">
        <v>1098693</v>
      </c>
      <c r="H74" s="36">
        <v>97</v>
      </c>
      <c r="I74" s="36">
        <v>10182</v>
      </c>
      <c r="J74" s="36">
        <v>383100</v>
      </c>
      <c r="K74" s="40">
        <v>210</v>
      </c>
      <c r="L74" s="36">
        <v>92593</v>
      </c>
      <c r="M74" s="36">
        <v>2819509</v>
      </c>
      <c r="N74" s="36">
        <v>708</v>
      </c>
      <c r="O74" s="36">
        <v>75814</v>
      </c>
      <c r="P74" s="36">
        <v>1263509</v>
      </c>
      <c r="Q74" s="36">
        <v>92</v>
      </c>
      <c r="R74" s="36">
        <v>2959</v>
      </c>
      <c r="S74" s="36">
        <v>38236</v>
      </c>
    </row>
    <row r="75" spans="1:19" ht="6" customHeight="1">
      <c r="A75" s="3"/>
      <c r="B75" s="6"/>
      <c r="C75" s="6"/>
      <c r="D75" s="6"/>
      <c r="E75" s="6"/>
      <c r="F75" s="6"/>
      <c r="G75" s="6"/>
      <c r="H75" s="6"/>
      <c r="I75" s="6"/>
      <c r="J75" s="6"/>
      <c r="K75" s="6"/>
      <c r="L75" s="6"/>
      <c r="M75" s="6"/>
      <c r="N75" s="6"/>
      <c r="O75" s="6"/>
      <c r="P75" s="6"/>
      <c r="Q75" s="6"/>
      <c r="R75" s="6"/>
      <c r="S75" s="6"/>
    </row>
    <row r="76" spans="1:19" ht="19.5" customHeight="1">
      <c r="A76" s="7" t="s">
        <v>69</v>
      </c>
      <c r="B76" s="8"/>
      <c r="C76" s="8"/>
      <c r="D76" s="8"/>
      <c r="E76" s="8"/>
      <c r="F76" s="8"/>
      <c r="G76" s="8"/>
      <c r="H76" s="8"/>
      <c r="I76" s="8"/>
      <c r="J76" s="8"/>
      <c r="K76" s="14"/>
      <c r="L76" s="8"/>
      <c r="M76" s="8"/>
      <c r="N76" s="8"/>
      <c r="O76" s="8"/>
      <c r="P76" s="8"/>
      <c r="Q76" s="8"/>
      <c r="R76" s="8"/>
      <c r="S76" s="8"/>
    </row>
    <row r="77" spans="2:19" ht="13.5">
      <c r="B77" s="8"/>
      <c r="C77" s="8"/>
      <c r="D77" s="8"/>
      <c r="E77" s="8"/>
      <c r="F77" s="8"/>
      <c r="G77" s="8"/>
      <c r="H77" s="8"/>
      <c r="I77" s="8"/>
      <c r="J77" s="8"/>
      <c r="K77" s="14"/>
      <c r="L77" s="8"/>
      <c r="M77" s="8"/>
      <c r="N77" s="8"/>
      <c r="O77" s="8"/>
      <c r="P77" s="8"/>
      <c r="Q77" s="8"/>
      <c r="R77" s="8"/>
      <c r="S77" s="8"/>
    </row>
    <row r="78" spans="2:19" ht="13.5">
      <c r="B78" s="8"/>
      <c r="C78" s="8"/>
      <c r="D78" s="8"/>
      <c r="E78" s="8"/>
      <c r="F78" s="8"/>
      <c r="G78" s="8"/>
      <c r="H78" s="8"/>
      <c r="I78" s="8"/>
      <c r="J78" s="8"/>
      <c r="K78" s="14"/>
      <c r="L78" s="8"/>
      <c r="M78" s="8"/>
      <c r="N78" s="8"/>
      <c r="O78" s="8"/>
      <c r="P78" s="8"/>
      <c r="Q78" s="8"/>
      <c r="R78" s="8"/>
      <c r="S78" s="8"/>
    </row>
    <row r="79" spans="2:19" ht="13.5">
      <c r="B79" s="8"/>
      <c r="C79" s="8"/>
      <c r="D79" s="8"/>
      <c r="E79" s="8"/>
      <c r="F79" s="8"/>
      <c r="G79" s="8"/>
      <c r="H79" s="8"/>
      <c r="I79" s="8"/>
      <c r="J79" s="8"/>
      <c r="K79" s="14"/>
      <c r="L79" s="8"/>
      <c r="M79" s="8"/>
      <c r="N79" s="8"/>
      <c r="O79" s="8"/>
      <c r="P79" s="8"/>
      <c r="Q79" s="8"/>
      <c r="R79" s="8"/>
      <c r="S79" s="8"/>
    </row>
    <row r="80" spans="2:19" ht="13.5">
      <c r="B80" s="8"/>
      <c r="C80" s="8"/>
      <c r="D80" s="8"/>
      <c r="E80" s="10"/>
      <c r="F80" s="10"/>
      <c r="G80" s="10"/>
      <c r="H80" s="8"/>
      <c r="I80" s="8"/>
      <c r="J80" s="8"/>
      <c r="K80" s="14"/>
      <c r="L80" s="8"/>
      <c r="M80" s="8"/>
      <c r="N80" s="8"/>
      <c r="O80" s="8"/>
      <c r="P80" s="8"/>
      <c r="Q80" s="8"/>
      <c r="R80" s="8"/>
      <c r="S80" s="8"/>
    </row>
    <row r="81" spans="2:19" ht="13.5">
      <c r="B81" s="8"/>
      <c r="C81" s="8"/>
      <c r="D81" s="8"/>
      <c r="E81" s="8"/>
      <c r="F81" s="8"/>
      <c r="G81" s="8"/>
      <c r="H81" s="8"/>
      <c r="I81" s="8"/>
      <c r="J81" s="8"/>
      <c r="K81" s="14"/>
      <c r="L81" s="8"/>
      <c r="N81" s="8"/>
      <c r="O81" s="8"/>
      <c r="P81" s="8"/>
      <c r="Q81" s="8"/>
      <c r="R81" s="8"/>
      <c r="S81" s="8"/>
    </row>
    <row r="82" spans="2:19" ht="13.5">
      <c r="B82" s="8"/>
      <c r="C82" s="8"/>
      <c r="D82" s="8"/>
      <c r="E82" s="8"/>
      <c r="F82" s="8"/>
      <c r="G82" s="8"/>
      <c r="H82" s="8"/>
      <c r="I82" s="8"/>
      <c r="J82" s="8"/>
      <c r="K82" s="14"/>
      <c r="L82" s="8"/>
      <c r="M82" s="8"/>
      <c r="N82" s="8"/>
      <c r="O82" s="8"/>
      <c r="P82" s="8"/>
      <c r="Q82" s="8"/>
      <c r="R82" s="8"/>
      <c r="S82" s="8"/>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2008-02-13T06:39:23Z</cp:lastPrinted>
  <dcterms:created xsi:type="dcterms:W3CDTF">2002-03-27T15:00:00Z</dcterms:created>
  <dcterms:modified xsi:type="dcterms:W3CDTF">2008-03-28T02:49:49Z</dcterms:modified>
  <cp:category/>
  <cp:version/>
  <cp:contentType/>
  <cp:contentStatus/>
</cp:coreProperties>
</file>