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5240" windowHeight="3360" activeTab="0"/>
  </bookViews>
  <sheets>
    <sheet name="n-0７-01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<sst xmlns="http://schemas.openxmlformats.org/spreadsheetml/2006/main" count="91" uniqueCount="76">
  <si>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（各年1月1日現在）</t>
  </si>
  <si>
    <t xml:space="preserve">総             数 </t>
  </si>
  <si>
    <t>専    用    住    宅</t>
  </si>
  <si>
    <t>共  同  住  宅  ・  寄  宿  舎</t>
  </si>
  <si>
    <t>棟  数</t>
  </si>
  <si>
    <t>棟</t>
  </si>
  <si>
    <t>㎡</t>
  </si>
  <si>
    <t>千円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</si>
  <si>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</si>
  <si>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</si>
  <si>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</si>
  <si>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</si>
  <si>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</si>
  <si>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</si>
  <si>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</si>
  <si>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</si>
  <si>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</si>
  <si>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</si>
  <si>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</si>
  <si>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</si>
  <si>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</si>
  <si>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</si>
  <si>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</si>
  <si>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</si>
  <si>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</si>
  <si>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</si>
  <si>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</si>
  <si>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</si>
  <si>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</si>
  <si>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</si>
  <si>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</si>
  <si>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</si>
  <si>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</si>
  <si>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</si>
  <si>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</si>
  <si>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</si>
  <si>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</si>
  <si>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</si>
  <si>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</si>
  <si>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</si>
  <si>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</si>
  <si>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</si>
  <si>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</si>
  <si>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</si>
  <si>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</si>
  <si>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</si>
  <si>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</si>
  <si>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</si>
  <si>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</si>
  <si>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</si>
  <si>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</si>
  <si>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</si>
  <si>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</si>
  <si>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</si>
  <si>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</si>
  <si>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</si>
  <si>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</si>
  <si>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</si>
  <si>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工        場    ・    倉        庫</t>
  </si>
  <si>
    <t>事   務   所  ・  銀   行  ・  店   舗</t>
  </si>
  <si>
    <t xml:space="preserve">  資  料    大阪府総務部市町村課「固定資産の価格等の概要調書」  </t>
  </si>
  <si>
    <r>
      <t xml:space="preserve">市 </t>
    </r>
    <r>
      <rPr>
        <sz val="11"/>
        <rFont val="ＭＳ 明朝"/>
        <family val="1"/>
      </rPr>
      <t xml:space="preserve"> 町  村</t>
    </r>
  </si>
  <si>
    <t>農  　家  　住  　宅</t>
  </si>
  <si>
    <r>
      <t>床 面</t>
    </r>
    <r>
      <rPr>
        <sz val="11"/>
        <rFont val="ＭＳ 明朝"/>
        <family val="1"/>
      </rPr>
      <t xml:space="preserve"> 積</t>
    </r>
  </si>
  <si>
    <r>
      <t>決 定</t>
    </r>
    <r>
      <rPr>
        <sz val="11"/>
        <rFont val="ＭＳ 明朝"/>
        <family val="1"/>
      </rPr>
      <t xml:space="preserve"> 価 格</t>
    </r>
  </si>
  <si>
    <t>平成１５年</t>
  </si>
  <si>
    <t xml:space="preserve">       １６</t>
  </si>
  <si>
    <t xml:space="preserve">       １７</t>
  </si>
  <si>
    <t xml:space="preserve">       １８</t>
  </si>
  <si>
    <t>平成１９年</t>
  </si>
  <si>
    <t>池田市</t>
  </si>
  <si>
    <t xml:space="preserve">        2）併用住宅等その他の家屋を含むため、総数と内訳の合計とは必ずしも一致しない。</t>
  </si>
  <si>
    <t xml:space="preserve">        1）市町村保管の固定資産課税台帳に関するものである。  </t>
  </si>
  <si>
    <t xml:space="preserve">          第 １ 表           </t>
  </si>
  <si>
    <t xml:space="preserve"> 木　造  家  屋  棟  数　等</t>
  </si>
  <si>
    <t xml:space="preserve">市  町  村  別　用　途　別　民　有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</si>
</sst>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#\ ##0"/>
    <numFmt numFmtId="178" formatCode="###\ ###\ ###\ ##0;;&quot;ー&quot;"/>
    <numFmt numFmtId="179" formatCode="###\ ###\ ###\ ##0;;&quot;－&quot;"/>
    <numFmt numFmtId="180" formatCode="#\ ###\ ##0;[Red]&quot;△&quot;#\ ##0;&quot;－&quot;"/>
    <numFmt numFmtId="181" formatCode="#\ ###\ ##0;[Red]&quot;△&quot;#\ ##0;"/>
    <numFmt numFmtId="182" formatCode="###\ ###\ ###\ ##0;;"/>
    <numFmt numFmtId="183" formatCode="###\ 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177" fontId="0" fillId="0" borderId="0" xfId="0" applyAlignment="1">
      <alignment/>
    </xf>
    <xf numFmtId="177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181" fontId="5" fillId="0" borderId="0" xfId="17" applyNumberFormat="1" applyFont="1" applyFill="1" applyAlignment="1">
      <alignment/>
    </xf>
    <xf numFmtId="177" fontId="0" fillId="0" borderId="0" xfId="0" applyFont="1" applyFill="1" applyAlignment="1">
      <alignment/>
    </xf>
    <xf numFmtId="183" fontId="8" fillId="0" borderId="0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vertical="top"/>
    </xf>
    <xf numFmtId="183" fontId="8" fillId="0" borderId="0" xfId="0" applyNumberFormat="1" applyFont="1" applyFill="1" applyBorder="1" applyAlignment="1">
      <alignment vertical="top"/>
    </xf>
    <xf numFmtId="183" fontId="8" fillId="0" borderId="0" xfId="0" applyNumberFormat="1" applyFont="1" applyFill="1" applyBorder="1" applyAlignment="1" quotePrefix="1">
      <alignment horizontal="right" vertical="top"/>
    </xf>
    <xf numFmtId="183" fontId="8" fillId="0" borderId="0" xfId="0" applyNumberFormat="1" applyFont="1" applyFill="1" applyAlignment="1">
      <alignment vertical="top"/>
    </xf>
    <xf numFmtId="177" fontId="8" fillId="0" borderId="0" xfId="0" applyFont="1" applyFill="1" applyAlignment="1">
      <alignment vertical="top"/>
    </xf>
    <xf numFmtId="177" fontId="8" fillId="0" borderId="0" xfId="0" applyFont="1" applyFill="1" applyAlignment="1">
      <alignment horizontal="right" vertical="top"/>
    </xf>
    <xf numFmtId="177" fontId="0" fillId="0" borderId="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177" fontId="5" fillId="0" borderId="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177" fontId="0" fillId="0" borderId="2" xfId="0" applyFont="1" applyFill="1" applyBorder="1" applyAlignment="1">
      <alignment/>
    </xf>
    <xf numFmtId="177" fontId="0" fillId="0" borderId="3" xfId="0" applyFont="1" applyFill="1" applyBorder="1" applyAlignment="1">
      <alignment/>
    </xf>
    <xf numFmtId="177" fontId="0" fillId="0" borderId="4" xfId="0" applyFont="1" applyFill="1" applyBorder="1" applyAlignment="1">
      <alignment/>
    </xf>
    <xf numFmtId="177" fontId="0" fillId="0" borderId="0" xfId="0" applyFont="1" applyFill="1" applyAlignment="1">
      <alignment horizontal="left"/>
    </xf>
    <xf numFmtId="177" fontId="8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/>
    </xf>
    <xf numFmtId="177" fontId="6" fillId="0" borderId="0" xfId="0" applyFont="1" applyAlignment="1">
      <alignment vertical="center"/>
    </xf>
    <xf numFmtId="177" fontId="0" fillId="0" borderId="0" xfId="0" applyFont="1" applyAlignment="1">
      <alignment vertical="center"/>
    </xf>
    <xf numFmtId="177" fontId="7" fillId="0" borderId="0" xfId="0" applyFont="1" applyAlignment="1">
      <alignment horizontal="right" vertical="center"/>
    </xf>
    <xf numFmtId="177" fontId="7" fillId="0" borderId="0" xfId="0" applyFont="1" applyAlignment="1">
      <alignment vertical="center"/>
    </xf>
    <xf numFmtId="177" fontId="0" fillId="0" borderId="0" xfId="0" applyFont="1" applyAlignment="1">
      <alignment vertical="center"/>
    </xf>
    <xf numFmtId="177" fontId="0" fillId="0" borderId="0" xfId="0" applyFont="1" applyFill="1" applyAlignment="1">
      <alignment/>
    </xf>
    <xf numFmtId="177" fontId="0" fillId="0" borderId="5" xfId="0" applyFont="1" applyFill="1" applyBorder="1" applyAlignment="1">
      <alignment horizontal="centerContinuous" vertical="center"/>
    </xf>
    <xf numFmtId="177" fontId="0" fillId="0" borderId="6" xfId="0" applyFont="1" applyFill="1" applyBorder="1" applyAlignment="1">
      <alignment horizontal="centerContinuous" vertical="center"/>
    </xf>
    <xf numFmtId="177" fontId="0" fillId="0" borderId="7" xfId="0" applyFont="1" applyFill="1" applyBorder="1" applyAlignment="1">
      <alignment horizontal="centerContinuous" vertical="center"/>
    </xf>
    <xf numFmtId="177" fontId="0" fillId="0" borderId="8" xfId="0" applyFont="1" applyFill="1" applyBorder="1" applyAlignment="1">
      <alignment horizontal="center" vertical="center"/>
    </xf>
    <xf numFmtId="177" fontId="0" fillId="0" borderId="9" xfId="0" applyFont="1" applyFill="1" applyBorder="1" applyAlignment="1">
      <alignment horizontal="center" vertical="center"/>
    </xf>
    <xf numFmtId="177" fontId="0" fillId="0" borderId="10" xfId="0" applyFont="1" applyFill="1" applyBorder="1" applyAlignment="1">
      <alignment horizontal="center" vertical="center"/>
    </xf>
    <xf numFmtId="177" fontId="0" fillId="0" borderId="1" xfId="0" applyFont="1" applyFill="1" applyBorder="1" applyAlignment="1">
      <alignment/>
    </xf>
    <xf numFmtId="177" fontId="0" fillId="0" borderId="0" xfId="0" applyFont="1" applyFill="1" applyAlignment="1">
      <alignment horizontal="right"/>
    </xf>
    <xf numFmtId="177" fontId="0" fillId="0" borderId="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 quotePrefix="1">
      <alignment horizontal="left"/>
    </xf>
    <xf numFmtId="38" fontId="0" fillId="0" borderId="0" xfId="17" applyFont="1" applyFill="1" applyAlignment="1">
      <alignment vertical="center"/>
    </xf>
    <xf numFmtId="177" fontId="0" fillId="0" borderId="0" xfId="0" applyFont="1" applyFill="1" applyBorder="1" applyAlignment="1">
      <alignment/>
    </xf>
    <xf numFmtId="183" fontId="8" fillId="0" borderId="0" xfId="0" applyNumberFormat="1" applyFont="1" applyFill="1" applyBorder="1" applyAlignment="1">
      <alignment horizontal="left" vertical="top"/>
    </xf>
    <xf numFmtId="177" fontId="0" fillId="0" borderId="1" xfId="0" applyFont="1" applyFill="1" applyBorder="1" applyAlignment="1">
      <alignment/>
    </xf>
    <xf numFmtId="177" fontId="0" fillId="0" borderId="7" xfId="0" applyFont="1" applyFill="1" applyBorder="1" applyAlignment="1">
      <alignment horizontal="center" vertical="center"/>
    </xf>
    <xf numFmtId="177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27" customWidth="1"/>
    <col min="2" max="2" width="11.09765625" style="27" customWidth="1"/>
    <col min="3" max="3" width="13.8984375" style="27" customWidth="1"/>
    <col min="4" max="4" width="15.59765625" style="27" customWidth="1"/>
    <col min="5" max="5" width="11.09765625" style="27" customWidth="1"/>
    <col min="6" max="6" width="13.8984375" style="27" customWidth="1"/>
    <col min="7" max="7" width="15.59765625" style="27" customWidth="1"/>
    <col min="8" max="8" width="9.3984375" style="27" customWidth="1"/>
    <col min="9" max="9" width="12.09765625" style="27" customWidth="1"/>
    <col min="10" max="10" width="14.19921875" style="27" customWidth="1"/>
    <col min="11" max="11" width="12.69921875" style="27" customWidth="1"/>
    <col min="12" max="13" width="15.5" style="27" customWidth="1"/>
    <col min="14" max="14" width="12.69921875" style="27" customWidth="1"/>
    <col min="15" max="16" width="15.5" style="27" customWidth="1"/>
    <col min="17" max="17" width="12.69921875" style="27" customWidth="1"/>
    <col min="18" max="18" width="15.5" style="27" customWidth="1"/>
    <col min="19" max="19" width="16" style="27" customWidth="1"/>
    <col min="20" max="20" width="9.09765625" style="27" bestFit="1" customWidth="1"/>
    <col min="21" max="16384" width="9" style="27" customWidth="1"/>
  </cols>
  <sheetData>
    <row r="1" spans="1:11" s="26" customFormat="1" ht="21.75" customHeight="1">
      <c r="A1" s="22" t="s">
        <v>73</v>
      </c>
      <c r="B1" s="22"/>
      <c r="C1" s="23"/>
      <c r="G1" s="25"/>
      <c r="H1" s="25"/>
      <c r="I1" s="24"/>
      <c r="J1" s="24" t="s">
        <v>75</v>
      </c>
      <c r="K1" s="25" t="s">
        <v>74</v>
      </c>
    </row>
    <row r="2" ht="24" customHeight="1"/>
    <row r="3" spans="1:20" s="9" customFormat="1" ht="12" customHeight="1">
      <c r="A3" s="41" t="s">
        <v>72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8"/>
    </row>
    <row r="4" spans="1:19" s="10" customFormat="1" ht="15" customHeight="1" thickBot="1">
      <c r="A4" s="10" t="s">
        <v>71</v>
      </c>
      <c r="S4" s="11" t="s">
        <v>0</v>
      </c>
    </row>
    <row r="5" spans="1:19" ht="25.5" customHeight="1">
      <c r="A5" s="43" t="s">
        <v>61</v>
      </c>
      <c r="B5" s="28" t="s">
        <v>1</v>
      </c>
      <c r="C5" s="28"/>
      <c r="D5" s="28"/>
      <c r="E5" s="29" t="s">
        <v>2</v>
      </c>
      <c r="F5" s="28"/>
      <c r="G5" s="28"/>
      <c r="H5" s="29" t="s">
        <v>3</v>
      </c>
      <c r="I5" s="28"/>
      <c r="J5" s="30"/>
      <c r="K5" s="28" t="s">
        <v>62</v>
      </c>
      <c r="L5" s="28"/>
      <c r="M5" s="28"/>
      <c r="N5" s="29" t="s">
        <v>58</v>
      </c>
      <c r="O5" s="28"/>
      <c r="P5" s="28"/>
      <c r="Q5" s="29" t="s">
        <v>59</v>
      </c>
      <c r="R5" s="28"/>
      <c r="S5" s="28"/>
    </row>
    <row r="6" spans="1:19" ht="25.5" customHeight="1">
      <c r="A6" s="44"/>
      <c r="B6" s="31" t="s">
        <v>4</v>
      </c>
      <c r="C6" s="31" t="s">
        <v>63</v>
      </c>
      <c r="D6" s="31" t="s">
        <v>64</v>
      </c>
      <c r="E6" s="31" t="s">
        <v>4</v>
      </c>
      <c r="F6" s="31" t="s">
        <v>63</v>
      </c>
      <c r="G6" s="31" t="s">
        <v>64</v>
      </c>
      <c r="H6" s="31" t="s">
        <v>4</v>
      </c>
      <c r="I6" s="31" t="s">
        <v>63</v>
      </c>
      <c r="J6" s="32" t="s">
        <v>64</v>
      </c>
      <c r="K6" s="33" t="s">
        <v>4</v>
      </c>
      <c r="L6" s="31" t="s">
        <v>63</v>
      </c>
      <c r="M6" s="31" t="s">
        <v>64</v>
      </c>
      <c r="N6" s="31" t="s">
        <v>4</v>
      </c>
      <c r="O6" s="31" t="s">
        <v>63</v>
      </c>
      <c r="P6" s="31" t="s">
        <v>64</v>
      </c>
      <c r="Q6" s="31" t="s">
        <v>4</v>
      </c>
      <c r="R6" s="31" t="s">
        <v>63</v>
      </c>
      <c r="S6" s="31" t="s">
        <v>64</v>
      </c>
    </row>
    <row r="7" spans="1:4" ht="13.5">
      <c r="A7" s="34"/>
      <c r="B7" s="35" t="s">
        <v>5</v>
      </c>
      <c r="C7" s="35" t="s">
        <v>6</v>
      </c>
      <c r="D7" s="35" t="s">
        <v>7</v>
      </c>
    </row>
    <row r="8" spans="1:19" ht="15" customHeight="1">
      <c r="A8" s="36" t="s">
        <v>65</v>
      </c>
      <c r="B8" s="37">
        <v>1950676</v>
      </c>
      <c r="C8" s="37">
        <v>154544775</v>
      </c>
      <c r="D8" s="37">
        <v>3370217255</v>
      </c>
      <c r="E8" s="37">
        <v>1538421</v>
      </c>
      <c r="F8" s="37">
        <v>125920230</v>
      </c>
      <c r="G8" s="37">
        <v>3104797098</v>
      </c>
      <c r="H8" s="37">
        <v>34386</v>
      </c>
      <c r="I8" s="37">
        <v>6794055</v>
      </c>
      <c r="J8" s="37">
        <v>89458061</v>
      </c>
      <c r="K8" s="37">
        <v>12648</v>
      </c>
      <c r="L8" s="37">
        <v>1257581</v>
      </c>
      <c r="M8" s="37">
        <v>3115443</v>
      </c>
      <c r="N8" s="37">
        <v>59495</v>
      </c>
      <c r="O8" s="37">
        <v>4787045</v>
      </c>
      <c r="P8" s="37">
        <v>16825135</v>
      </c>
      <c r="Q8" s="37">
        <v>33781</v>
      </c>
      <c r="R8" s="37">
        <v>2104786</v>
      </c>
      <c r="S8" s="37">
        <v>26847130</v>
      </c>
    </row>
    <row r="9" spans="1:19" ht="15" customHeight="1">
      <c r="A9" s="38" t="s">
        <v>66</v>
      </c>
      <c r="B9" s="37">
        <v>1954100</v>
      </c>
      <c r="C9" s="37">
        <v>155474832</v>
      </c>
      <c r="D9" s="37">
        <v>3537413842</v>
      </c>
      <c r="E9" s="37">
        <v>1549226</v>
      </c>
      <c r="F9" s="37">
        <v>127435596</v>
      </c>
      <c r="G9" s="37">
        <v>3268625193</v>
      </c>
      <c r="H9" s="37">
        <v>33841</v>
      </c>
      <c r="I9" s="37">
        <v>6696199</v>
      </c>
      <c r="J9" s="37">
        <v>92698381</v>
      </c>
      <c r="K9" s="37">
        <v>12479</v>
      </c>
      <c r="L9" s="37">
        <v>1242715</v>
      </c>
      <c r="M9" s="37">
        <v>3089258</v>
      </c>
      <c r="N9" s="37">
        <v>57832</v>
      </c>
      <c r="O9" s="37">
        <v>4580606</v>
      </c>
      <c r="P9" s="37">
        <v>16454122</v>
      </c>
      <c r="Q9" s="37">
        <v>33191</v>
      </c>
      <c r="R9" s="37">
        <v>2067188</v>
      </c>
      <c r="S9" s="37">
        <v>27286481</v>
      </c>
    </row>
    <row r="10" spans="1:19" ht="15" customHeight="1">
      <c r="A10" s="38" t="s">
        <v>67</v>
      </c>
      <c r="B10" s="37">
        <v>1956547</v>
      </c>
      <c r="C10" s="37">
        <v>156355093</v>
      </c>
      <c r="D10" s="37">
        <v>3700342497</v>
      </c>
      <c r="E10" s="37">
        <v>1559353</v>
      </c>
      <c r="F10" s="37">
        <v>128897166</v>
      </c>
      <c r="G10" s="37">
        <v>3429417407</v>
      </c>
      <c r="H10" s="37">
        <v>33175</v>
      </c>
      <c r="I10" s="37">
        <v>6557449</v>
      </c>
      <c r="J10" s="37">
        <v>94711312</v>
      </c>
      <c r="K10" s="37">
        <v>12293</v>
      </c>
      <c r="L10" s="37">
        <v>1226686</v>
      </c>
      <c r="M10" s="37">
        <v>3060879</v>
      </c>
      <c r="N10" s="37">
        <v>56392</v>
      </c>
      <c r="O10" s="37">
        <v>4418998</v>
      </c>
      <c r="P10" s="37">
        <v>16176460</v>
      </c>
      <c r="Q10" s="37">
        <v>32546</v>
      </c>
      <c r="R10" s="37">
        <v>2026689</v>
      </c>
      <c r="S10" s="37">
        <v>27599331</v>
      </c>
    </row>
    <row r="11" spans="1:19" ht="15" customHeight="1">
      <c r="A11" s="38" t="s">
        <v>68</v>
      </c>
      <c r="B11" s="37">
        <v>1956941</v>
      </c>
      <c r="C11" s="37">
        <v>156999945</v>
      </c>
      <c r="D11" s="37">
        <v>3402419954</v>
      </c>
      <c r="E11" s="37">
        <v>1567198</v>
      </c>
      <c r="F11" s="37">
        <v>130063760</v>
      </c>
      <c r="G11" s="37">
        <v>3149094058</v>
      </c>
      <c r="H11" s="37">
        <v>32544</v>
      </c>
      <c r="I11" s="37">
        <v>6448294</v>
      </c>
      <c r="J11" s="37">
        <v>90403585</v>
      </c>
      <c r="K11" s="37">
        <v>12082</v>
      </c>
      <c r="L11" s="37">
        <v>1208535</v>
      </c>
      <c r="M11" s="37">
        <v>3008860</v>
      </c>
      <c r="N11" s="37">
        <v>55073</v>
      </c>
      <c r="O11" s="37">
        <v>4285673</v>
      </c>
      <c r="P11" s="37">
        <v>14919644</v>
      </c>
      <c r="Q11" s="37">
        <v>32071</v>
      </c>
      <c r="R11" s="37">
        <v>1998300</v>
      </c>
      <c r="S11" s="37">
        <v>25470625</v>
      </c>
    </row>
    <row r="12" ht="10.5" customHeight="1">
      <c r="A12" s="36"/>
    </row>
    <row r="13" spans="1:19" s="1" customFormat="1" ht="15" customHeight="1">
      <c r="A13" s="14" t="s">
        <v>69</v>
      </c>
      <c r="B13" s="2">
        <f>SUM(B15:B22)</f>
        <v>1958070</v>
      </c>
      <c r="C13" s="2">
        <f aca="true" t="shared" si="0" ref="C13:S13">SUM(C15:C22)</f>
        <v>157932989</v>
      </c>
      <c r="D13" s="2">
        <f t="shared" si="0"/>
        <v>3568723509</v>
      </c>
      <c r="E13" s="2">
        <f t="shared" si="0"/>
        <v>1575829</v>
      </c>
      <c r="F13" s="2">
        <f t="shared" si="0"/>
        <v>131499693</v>
      </c>
      <c r="G13" s="2">
        <f t="shared" si="0"/>
        <v>3309624671</v>
      </c>
      <c r="H13" s="2">
        <f t="shared" si="0"/>
        <v>31931</v>
      </c>
      <c r="I13" s="2">
        <f t="shared" si="0"/>
        <v>6345162</v>
      </c>
      <c r="J13" s="2">
        <f t="shared" si="0"/>
        <v>95095334</v>
      </c>
      <c r="K13" s="2">
        <f t="shared" si="0"/>
        <v>11892</v>
      </c>
      <c r="L13" s="2">
        <f t="shared" si="0"/>
        <v>1192904</v>
      </c>
      <c r="M13" s="2">
        <f t="shared" si="0"/>
        <v>3027952</v>
      </c>
      <c r="N13" s="2">
        <f t="shared" si="0"/>
        <v>53937</v>
      </c>
      <c r="O13" s="2">
        <f t="shared" si="0"/>
        <v>4162308</v>
      </c>
      <c r="P13" s="2">
        <f t="shared" si="0"/>
        <v>14756888</v>
      </c>
      <c r="Q13" s="2">
        <f t="shared" si="0"/>
        <v>31502</v>
      </c>
      <c r="R13" s="2">
        <f t="shared" si="0"/>
        <v>1968142</v>
      </c>
      <c r="S13" s="2">
        <f t="shared" si="0"/>
        <v>26206130</v>
      </c>
    </row>
    <row r="14" spans="1:19" s="1" customFormat="1" ht="10.5" customHeight="1">
      <c r="A14" s="4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" customFormat="1" ht="15" customHeight="1">
      <c r="A15" s="14" t="s">
        <v>8</v>
      </c>
      <c r="B15" s="3">
        <f>B24</f>
        <v>500743</v>
      </c>
      <c r="C15" s="3">
        <f aca="true" t="shared" si="1" ref="C15:S15">C24</f>
        <v>32842655</v>
      </c>
      <c r="D15" s="3">
        <f t="shared" si="1"/>
        <v>545355749</v>
      </c>
      <c r="E15" s="3">
        <f t="shared" si="1"/>
        <v>373856</v>
      </c>
      <c r="F15" s="3">
        <f t="shared" si="1"/>
        <v>23981803</v>
      </c>
      <c r="G15" s="3">
        <f t="shared" si="1"/>
        <v>467271197</v>
      </c>
      <c r="H15" s="3">
        <f t="shared" si="1"/>
        <v>8581</v>
      </c>
      <c r="I15" s="3">
        <f t="shared" si="1"/>
        <v>1385943</v>
      </c>
      <c r="J15" s="3">
        <f t="shared" si="1"/>
        <v>16717539</v>
      </c>
      <c r="K15" s="3">
        <f t="shared" si="1"/>
        <v>652</v>
      </c>
      <c r="L15" s="3">
        <f t="shared" si="1"/>
        <v>53718</v>
      </c>
      <c r="M15" s="3">
        <f t="shared" si="1"/>
        <v>163293</v>
      </c>
      <c r="N15" s="3">
        <f t="shared" si="1"/>
        <v>22574</v>
      </c>
      <c r="O15" s="3">
        <f t="shared" si="1"/>
        <v>1614099</v>
      </c>
      <c r="P15" s="3">
        <f t="shared" si="1"/>
        <v>5772827</v>
      </c>
      <c r="Q15" s="3">
        <f t="shared" si="1"/>
        <v>16213</v>
      </c>
      <c r="R15" s="3">
        <f t="shared" si="1"/>
        <v>904590</v>
      </c>
      <c r="S15" s="3">
        <f t="shared" si="1"/>
        <v>8947775</v>
      </c>
    </row>
    <row r="16" spans="1:19" s="1" customFormat="1" ht="15" customHeight="1">
      <c r="A16" s="14" t="s">
        <v>9</v>
      </c>
      <c r="B16" s="3">
        <f aca="true" t="shared" si="2" ref="B16:S16">B30+B32+B37+B52+B64</f>
        <v>198433</v>
      </c>
      <c r="C16" s="3">
        <f t="shared" si="2"/>
        <v>17781928</v>
      </c>
      <c r="D16" s="3">
        <f t="shared" si="2"/>
        <v>448994649</v>
      </c>
      <c r="E16" s="3">
        <f t="shared" si="2"/>
        <v>169052</v>
      </c>
      <c r="F16" s="3">
        <f t="shared" si="2"/>
        <v>15379903</v>
      </c>
      <c r="G16" s="3">
        <f t="shared" si="2"/>
        <v>417970419</v>
      </c>
      <c r="H16" s="3">
        <f t="shared" si="2"/>
        <v>4088</v>
      </c>
      <c r="I16" s="3">
        <f t="shared" si="2"/>
        <v>888228</v>
      </c>
      <c r="J16" s="3">
        <f t="shared" si="2"/>
        <v>13544030</v>
      </c>
      <c r="K16" s="3">
        <f t="shared" si="2"/>
        <v>495</v>
      </c>
      <c r="L16" s="3">
        <f t="shared" si="2"/>
        <v>65825</v>
      </c>
      <c r="M16" s="3">
        <f t="shared" si="2"/>
        <v>206891</v>
      </c>
      <c r="N16" s="3">
        <f t="shared" si="2"/>
        <v>2293</v>
      </c>
      <c r="O16" s="3">
        <f t="shared" si="2"/>
        <v>164052</v>
      </c>
      <c r="P16" s="3">
        <f t="shared" si="2"/>
        <v>732964</v>
      </c>
      <c r="Q16" s="3">
        <f t="shared" si="2"/>
        <v>1911</v>
      </c>
      <c r="R16" s="3">
        <f t="shared" si="2"/>
        <v>134738</v>
      </c>
      <c r="S16" s="3">
        <f t="shared" si="2"/>
        <v>2548596</v>
      </c>
    </row>
    <row r="17" spans="1:19" s="1" customFormat="1" ht="15" customHeight="1">
      <c r="A17" s="14" t="s">
        <v>10</v>
      </c>
      <c r="B17" s="3">
        <f aca="true" t="shared" si="3" ref="B17:S17">B27+B28+B48+B65+B66</f>
        <v>119479</v>
      </c>
      <c r="C17" s="3">
        <f t="shared" si="3"/>
        <v>11916888</v>
      </c>
      <c r="D17" s="3">
        <f t="shared" si="3"/>
        <v>283885689</v>
      </c>
      <c r="E17" s="3">
        <f t="shared" si="3"/>
        <v>98119</v>
      </c>
      <c r="F17" s="3">
        <f t="shared" si="3"/>
        <v>10012792</v>
      </c>
      <c r="G17" s="3">
        <f t="shared" si="3"/>
        <v>262135323</v>
      </c>
      <c r="H17" s="3">
        <f t="shared" si="3"/>
        <v>3441</v>
      </c>
      <c r="I17" s="3">
        <f t="shared" si="3"/>
        <v>791110</v>
      </c>
      <c r="J17" s="3">
        <f t="shared" si="3"/>
        <v>11594285</v>
      </c>
      <c r="K17" s="3">
        <f t="shared" si="3"/>
        <v>1370</v>
      </c>
      <c r="L17" s="3">
        <f t="shared" si="3"/>
        <v>146378</v>
      </c>
      <c r="M17" s="3">
        <f t="shared" si="3"/>
        <v>275313</v>
      </c>
      <c r="N17" s="3">
        <f t="shared" si="3"/>
        <v>1503</v>
      </c>
      <c r="O17" s="3">
        <f t="shared" si="3"/>
        <v>113393</v>
      </c>
      <c r="P17" s="3">
        <f t="shared" si="3"/>
        <v>621610</v>
      </c>
      <c r="Q17" s="3">
        <f t="shared" si="3"/>
        <v>1104</v>
      </c>
      <c r="R17" s="3">
        <f t="shared" si="3"/>
        <v>83600</v>
      </c>
      <c r="S17" s="3">
        <f t="shared" si="3"/>
        <v>1550216</v>
      </c>
    </row>
    <row r="18" spans="1:19" s="1" customFormat="1" ht="15" customHeight="1">
      <c r="A18" s="14" t="s">
        <v>11</v>
      </c>
      <c r="B18" s="3">
        <f aca="true" t="shared" si="4" ref="B18:S18">B34+B36+B42+B45+B51+B58+B60</f>
        <v>283128</v>
      </c>
      <c r="C18" s="3">
        <f t="shared" si="4"/>
        <v>23469055</v>
      </c>
      <c r="D18" s="3">
        <f t="shared" si="4"/>
        <v>592326157</v>
      </c>
      <c r="E18" s="3">
        <f t="shared" si="4"/>
        <v>243365</v>
      </c>
      <c r="F18" s="3">
        <f t="shared" si="4"/>
        <v>20211998</v>
      </c>
      <c r="G18" s="3">
        <f t="shared" si="4"/>
        <v>553485757</v>
      </c>
      <c r="H18" s="3">
        <f t="shared" si="4"/>
        <v>5755</v>
      </c>
      <c r="I18" s="3">
        <f t="shared" si="4"/>
        <v>1160031</v>
      </c>
      <c r="J18" s="3">
        <f t="shared" si="4"/>
        <v>16484399</v>
      </c>
      <c r="K18" s="3">
        <f t="shared" si="4"/>
        <v>986</v>
      </c>
      <c r="L18" s="3">
        <f t="shared" si="4"/>
        <v>97939</v>
      </c>
      <c r="M18" s="3">
        <f t="shared" si="4"/>
        <v>266074</v>
      </c>
      <c r="N18" s="3">
        <f t="shared" si="4"/>
        <v>4920</v>
      </c>
      <c r="O18" s="3">
        <f t="shared" si="4"/>
        <v>332638</v>
      </c>
      <c r="P18" s="3">
        <f t="shared" si="4"/>
        <v>1647444</v>
      </c>
      <c r="Q18" s="3">
        <f t="shared" si="4"/>
        <v>2351</v>
      </c>
      <c r="R18" s="3">
        <f t="shared" si="4"/>
        <v>158352</v>
      </c>
      <c r="S18" s="3">
        <f t="shared" si="4"/>
        <v>2892557</v>
      </c>
    </row>
    <row r="19" spans="1:19" s="1" customFormat="1" ht="15" customHeight="1">
      <c r="A19" s="14" t="s">
        <v>12</v>
      </c>
      <c r="B19" s="3">
        <f aca="true" t="shared" si="5" ref="B19:S19">B38+B49+B56</f>
        <v>222385</v>
      </c>
      <c r="C19" s="3">
        <f t="shared" si="5"/>
        <v>17605260</v>
      </c>
      <c r="D19" s="3">
        <f t="shared" si="5"/>
        <v>385431007</v>
      </c>
      <c r="E19" s="3">
        <f t="shared" si="5"/>
        <v>184129</v>
      </c>
      <c r="F19" s="3">
        <f t="shared" si="5"/>
        <v>15141578</v>
      </c>
      <c r="G19" s="3">
        <f t="shared" si="5"/>
        <v>363598172</v>
      </c>
      <c r="H19" s="3">
        <f t="shared" si="5"/>
        <v>2155</v>
      </c>
      <c r="I19" s="3">
        <f t="shared" si="5"/>
        <v>531966</v>
      </c>
      <c r="J19" s="3">
        <f t="shared" si="5"/>
        <v>9497131</v>
      </c>
      <c r="K19" s="3">
        <f t="shared" si="5"/>
        <v>2841</v>
      </c>
      <c r="L19" s="3">
        <f t="shared" si="5"/>
        <v>289497</v>
      </c>
      <c r="M19" s="3">
        <f t="shared" si="5"/>
        <v>627078</v>
      </c>
      <c r="N19" s="3">
        <f t="shared" si="5"/>
        <v>5722</v>
      </c>
      <c r="O19" s="3">
        <f t="shared" si="5"/>
        <v>479291</v>
      </c>
      <c r="P19" s="3">
        <f t="shared" si="5"/>
        <v>1706095</v>
      </c>
      <c r="Q19" s="3">
        <f t="shared" si="5"/>
        <v>2013</v>
      </c>
      <c r="R19" s="3">
        <f t="shared" si="5"/>
        <v>140682</v>
      </c>
      <c r="S19" s="3">
        <f t="shared" si="5"/>
        <v>2175906</v>
      </c>
    </row>
    <row r="20" spans="1:19" s="1" customFormat="1" ht="15" customHeight="1">
      <c r="A20" s="14" t="s">
        <v>13</v>
      </c>
      <c r="B20" s="3">
        <f aca="true" t="shared" si="6" ref="B20:S20">B40+B43+B44+B50+B55+B61+B72+B73+B74</f>
        <v>182729</v>
      </c>
      <c r="C20" s="3">
        <f t="shared" si="6"/>
        <v>15989144</v>
      </c>
      <c r="D20" s="3">
        <f t="shared" si="6"/>
        <v>381060999</v>
      </c>
      <c r="E20" s="3">
        <f t="shared" si="6"/>
        <v>151450</v>
      </c>
      <c r="F20" s="3">
        <f t="shared" si="6"/>
        <v>14090730</v>
      </c>
      <c r="G20" s="3">
        <f t="shared" si="6"/>
        <v>361737436</v>
      </c>
      <c r="H20" s="3">
        <f t="shared" si="6"/>
        <v>2268</v>
      </c>
      <c r="I20" s="3">
        <f>I40+I43+I44+I50+I55+I61+I72+I73+I74</f>
        <v>446589</v>
      </c>
      <c r="J20" s="3">
        <f t="shared" si="6"/>
        <v>7044938</v>
      </c>
      <c r="K20" s="3">
        <f t="shared" si="6"/>
        <v>1657</v>
      </c>
      <c r="L20" s="3">
        <f>L40+L43+L44+L50+L55+L61+L72+L73+L74</f>
        <v>155182</v>
      </c>
      <c r="M20" s="3">
        <f t="shared" si="6"/>
        <v>305476</v>
      </c>
      <c r="N20" s="3">
        <f t="shared" si="6"/>
        <v>4364</v>
      </c>
      <c r="O20" s="3">
        <f t="shared" si="6"/>
        <v>256938</v>
      </c>
      <c r="P20" s="3">
        <f t="shared" si="6"/>
        <v>954931</v>
      </c>
      <c r="Q20" s="3">
        <f t="shared" si="6"/>
        <v>1700</v>
      </c>
      <c r="R20" s="3">
        <f t="shared" si="6"/>
        <v>120251</v>
      </c>
      <c r="S20" s="3">
        <f t="shared" si="6"/>
        <v>1968236</v>
      </c>
    </row>
    <row r="21" spans="1:19" s="1" customFormat="1" ht="15" customHeight="1">
      <c r="A21" s="14" t="s">
        <v>14</v>
      </c>
      <c r="B21" s="3">
        <f aca="true" t="shared" si="7" ref="B21:S21">B25+B31+B46+B54+B67</f>
        <v>276282</v>
      </c>
      <c r="C21" s="3">
        <f t="shared" si="7"/>
        <v>23118891</v>
      </c>
      <c r="D21" s="3">
        <f t="shared" si="7"/>
        <v>569470557</v>
      </c>
      <c r="E21" s="3">
        <f t="shared" si="7"/>
        <v>218426</v>
      </c>
      <c r="F21" s="3">
        <f t="shared" si="7"/>
        <v>19898736</v>
      </c>
      <c r="G21" s="3">
        <f t="shared" si="7"/>
        <v>543073505</v>
      </c>
      <c r="H21" s="3">
        <f t="shared" si="7"/>
        <v>3031</v>
      </c>
      <c r="I21" s="3">
        <f t="shared" si="7"/>
        <v>665631</v>
      </c>
      <c r="J21" s="3">
        <f>J25+J31+J46+J54+J67</f>
        <v>11061153</v>
      </c>
      <c r="K21" s="3">
        <f t="shared" si="7"/>
        <v>2687</v>
      </c>
      <c r="L21" s="3">
        <f t="shared" si="7"/>
        <v>252705</v>
      </c>
      <c r="M21" s="3">
        <f t="shared" si="7"/>
        <v>728648</v>
      </c>
      <c r="N21" s="3">
        <f t="shared" si="7"/>
        <v>6460</v>
      </c>
      <c r="O21" s="3">
        <f t="shared" si="7"/>
        <v>604091</v>
      </c>
      <c r="P21" s="3">
        <f t="shared" si="7"/>
        <v>1686139</v>
      </c>
      <c r="Q21" s="3">
        <f t="shared" si="7"/>
        <v>3484</v>
      </c>
      <c r="R21" s="3">
        <f t="shared" si="7"/>
        <v>246077</v>
      </c>
      <c r="S21" s="3">
        <f t="shared" si="7"/>
        <v>3566742</v>
      </c>
    </row>
    <row r="22" spans="1:19" s="1" customFormat="1" ht="15" customHeight="1">
      <c r="A22" s="14" t="s">
        <v>15</v>
      </c>
      <c r="B22" s="3">
        <f aca="true" t="shared" si="8" ref="B22:S22">B26+B33+B39+B57+B62+B68+B70+B71</f>
        <v>174891</v>
      </c>
      <c r="C22" s="3">
        <f t="shared" si="8"/>
        <v>15209168</v>
      </c>
      <c r="D22" s="3">
        <f t="shared" si="8"/>
        <v>362198702</v>
      </c>
      <c r="E22" s="3">
        <f>E26+E33+E39+E57+E62+E68+E70+E71</f>
        <v>137432</v>
      </c>
      <c r="F22" s="3">
        <f t="shared" si="8"/>
        <v>12782153</v>
      </c>
      <c r="G22" s="3">
        <f t="shared" si="8"/>
        <v>340352862</v>
      </c>
      <c r="H22" s="3">
        <f t="shared" si="8"/>
        <v>2612</v>
      </c>
      <c r="I22" s="3">
        <f t="shared" si="8"/>
        <v>475664</v>
      </c>
      <c r="J22" s="3">
        <f t="shared" si="8"/>
        <v>9151859</v>
      </c>
      <c r="K22" s="3">
        <f t="shared" si="8"/>
        <v>1204</v>
      </c>
      <c r="L22" s="3">
        <f t="shared" si="8"/>
        <v>131660</v>
      </c>
      <c r="M22" s="3">
        <f t="shared" si="8"/>
        <v>455179</v>
      </c>
      <c r="N22" s="3">
        <f t="shared" si="8"/>
        <v>6101</v>
      </c>
      <c r="O22" s="3">
        <f t="shared" si="8"/>
        <v>597806</v>
      </c>
      <c r="P22" s="3">
        <f t="shared" si="8"/>
        <v>1634878</v>
      </c>
      <c r="Q22" s="3">
        <f t="shared" si="8"/>
        <v>2726</v>
      </c>
      <c r="R22" s="3">
        <f t="shared" si="8"/>
        <v>179852</v>
      </c>
      <c r="S22" s="3">
        <f t="shared" si="8"/>
        <v>2556102</v>
      </c>
    </row>
    <row r="23" spans="1:19" s="4" customFormat="1" ht="11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4" customFormat="1" ht="15" customHeight="1">
      <c r="A24" s="12" t="s">
        <v>16</v>
      </c>
      <c r="B24" s="13">
        <v>500743</v>
      </c>
      <c r="C24" s="13">
        <v>32842655</v>
      </c>
      <c r="D24" s="13">
        <v>545355749</v>
      </c>
      <c r="E24" s="13">
        <v>373856</v>
      </c>
      <c r="F24" s="13">
        <v>23981803</v>
      </c>
      <c r="G24" s="13">
        <v>467271197</v>
      </c>
      <c r="H24" s="13">
        <v>8581</v>
      </c>
      <c r="I24" s="13">
        <v>1385943</v>
      </c>
      <c r="J24" s="13">
        <v>16717539</v>
      </c>
      <c r="K24" s="13">
        <v>652</v>
      </c>
      <c r="L24" s="15">
        <v>53718</v>
      </c>
      <c r="M24" s="13">
        <v>163293</v>
      </c>
      <c r="N24" s="13">
        <v>22574</v>
      </c>
      <c r="O24" s="13">
        <v>1614099</v>
      </c>
      <c r="P24" s="13">
        <v>5772827</v>
      </c>
      <c r="Q24" s="13">
        <v>16213</v>
      </c>
      <c r="R24" s="13">
        <v>904590</v>
      </c>
      <c r="S24" s="13">
        <v>8947775</v>
      </c>
    </row>
    <row r="25" spans="1:19" s="4" customFormat="1" ht="15" customHeight="1">
      <c r="A25" s="12" t="s">
        <v>17</v>
      </c>
      <c r="B25" s="13">
        <v>192500</v>
      </c>
      <c r="C25" s="13">
        <v>15810362</v>
      </c>
      <c r="D25" s="13">
        <v>391511112</v>
      </c>
      <c r="E25" s="13">
        <v>156144</v>
      </c>
      <c r="F25" s="13">
        <v>14037420</v>
      </c>
      <c r="G25" s="13">
        <v>376473556</v>
      </c>
      <c r="H25" s="13">
        <v>1795</v>
      </c>
      <c r="I25" s="13">
        <v>401486</v>
      </c>
      <c r="J25" s="13">
        <v>6368151</v>
      </c>
      <c r="K25" s="13">
        <v>314</v>
      </c>
      <c r="L25" s="13">
        <v>26843</v>
      </c>
      <c r="M25" s="13">
        <v>82981</v>
      </c>
      <c r="N25" s="13">
        <v>3014</v>
      </c>
      <c r="O25" s="13">
        <v>229040</v>
      </c>
      <c r="P25" s="13">
        <v>598251</v>
      </c>
      <c r="Q25" s="13">
        <v>2198</v>
      </c>
      <c r="R25" s="13">
        <v>154349</v>
      </c>
      <c r="S25" s="13">
        <v>2079913</v>
      </c>
    </row>
    <row r="26" spans="1:19" s="4" customFormat="1" ht="15" customHeight="1">
      <c r="A26" s="12" t="s">
        <v>18</v>
      </c>
      <c r="B26" s="13">
        <v>59711</v>
      </c>
      <c r="C26" s="13">
        <v>5060901</v>
      </c>
      <c r="D26" s="13">
        <v>118106128</v>
      </c>
      <c r="E26" s="13">
        <v>47550</v>
      </c>
      <c r="F26" s="13">
        <v>4243561</v>
      </c>
      <c r="G26" s="13">
        <v>109966724</v>
      </c>
      <c r="H26" s="13">
        <v>1171</v>
      </c>
      <c r="I26" s="13">
        <v>207686</v>
      </c>
      <c r="J26" s="13">
        <v>3465171</v>
      </c>
      <c r="K26" s="13">
        <v>0</v>
      </c>
      <c r="L26" s="13">
        <v>0</v>
      </c>
      <c r="M26" s="13">
        <v>0</v>
      </c>
      <c r="N26" s="13">
        <v>1425</v>
      </c>
      <c r="O26" s="13">
        <v>143822</v>
      </c>
      <c r="P26" s="13">
        <v>417107</v>
      </c>
      <c r="Q26" s="13">
        <v>842</v>
      </c>
      <c r="R26" s="13">
        <v>56431</v>
      </c>
      <c r="S26" s="13">
        <v>847375</v>
      </c>
    </row>
    <row r="27" spans="1:19" s="4" customFormat="1" ht="15" customHeight="1">
      <c r="A27" s="12" t="s">
        <v>19</v>
      </c>
      <c r="B27" s="13">
        <v>59659</v>
      </c>
      <c r="C27" s="13">
        <v>5951516</v>
      </c>
      <c r="D27" s="13">
        <v>142123304</v>
      </c>
      <c r="E27" s="13">
        <v>51517</v>
      </c>
      <c r="F27" s="13">
        <v>4933969</v>
      </c>
      <c r="G27" s="13">
        <v>129512000</v>
      </c>
      <c r="H27" s="13">
        <v>2452</v>
      </c>
      <c r="I27" s="13">
        <v>561020</v>
      </c>
      <c r="J27" s="13">
        <v>7338963</v>
      </c>
      <c r="K27" s="13">
        <v>0</v>
      </c>
      <c r="L27" s="13">
        <v>0</v>
      </c>
      <c r="M27" s="13">
        <v>0</v>
      </c>
      <c r="N27" s="13">
        <v>711</v>
      </c>
      <c r="O27" s="13">
        <v>62006</v>
      </c>
      <c r="P27" s="13">
        <v>284895</v>
      </c>
      <c r="Q27" s="13">
        <v>492</v>
      </c>
      <c r="R27" s="13">
        <v>38753</v>
      </c>
      <c r="S27" s="13">
        <v>663702</v>
      </c>
    </row>
    <row r="28" spans="1:19" s="4" customFormat="1" ht="15" customHeight="1">
      <c r="A28" s="12" t="s">
        <v>70</v>
      </c>
      <c r="B28" s="13">
        <v>18738</v>
      </c>
      <c r="C28" s="13">
        <v>1924455</v>
      </c>
      <c r="D28" s="13">
        <v>42067979</v>
      </c>
      <c r="E28" s="13">
        <v>16028</v>
      </c>
      <c r="F28" s="13">
        <v>1698760</v>
      </c>
      <c r="G28" s="13">
        <v>39573621</v>
      </c>
      <c r="H28" s="13">
        <v>323</v>
      </c>
      <c r="I28" s="13">
        <v>79837</v>
      </c>
      <c r="J28" s="13">
        <v>1340473</v>
      </c>
      <c r="K28" s="13">
        <v>161</v>
      </c>
      <c r="L28" s="13">
        <v>17861</v>
      </c>
      <c r="M28" s="13">
        <v>52271</v>
      </c>
      <c r="N28" s="13">
        <v>174</v>
      </c>
      <c r="O28" s="13">
        <v>18655</v>
      </c>
      <c r="P28" s="13">
        <v>99866</v>
      </c>
      <c r="Q28" s="13">
        <v>212</v>
      </c>
      <c r="R28" s="13">
        <v>13019</v>
      </c>
      <c r="S28" s="13">
        <v>195198</v>
      </c>
    </row>
    <row r="29" spans="1:19" s="4" customFormat="1" ht="1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4" customFormat="1" ht="15" customHeight="1">
      <c r="A30" s="12" t="s">
        <v>20</v>
      </c>
      <c r="B30" s="13">
        <v>48430</v>
      </c>
      <c r="C30" s="13">
        <v>4011616</v>
      </c>
      <c r="D30" s="13">
        <v>99576196</v>
      </c>
      <c r="E30" s="13">
        <v>42615</v>
      </c>
      <c r="F30" s="13">
        <v>3477162</v>
      </c>
      <c r="G30" s="13">
        <v>92601821</v>
      </c>
      <c r="H30" s="13">
        <v>1471</v>
      </c>
      <c r="I30" s="13">
        <v>286720</v>
      </c>
      <c r="J30" s="13">
        <v>4111343</v>
      </c>
      <c r="K30" s="13">
        <v>0</v>
      </c>
      <c r="L30" s="13">
        <v>0</v>
      </c>
      <c r="M30" s="13">
        <v>0</v>
      </c>
      <c r="N30" s="13">
        <v>850</v>
      </c>
      <c r="O30" s="13">
        <v>50379</v>
      </c>
      <c r="P30" s="13">
        <v>172483</v>
      </c>
      <c r="Q30" s="13">
        <v>634</v>
      </c>
      <c r="R30" s="13">
        <v>41080</v>
      </c>
      <c r="S30" s="13">
        <v>704802</v>
      </c>
    </row>
    <row r="31" spans="1:19" s="4" customFormat="1" ht="15" customHeight="1">
      <c r="A31" s="12" t="s">
        <v>21</v>
      </c>
      <c r="B31" s="13">
        <v>19376</v>
      </c>
      <c r="C31" s="13">
        <v>1632347</v>
      </c>
      <c r="D31" s="13">
        <v>37840639</v>
      </c>
      <c r="E31" s="13">
        <v>14529</v>
      </c>
      <c r="F31" s="13">
        <v>1301884</v>
      </c>
      <c r="G31" s="13">
        <v>34918100</v>
      </c>
      <c r="H31" s="13">
        <v>318</v>
      </c>
      <c r="I31" s="13">
        <v>73226</v>
      </c>
      <c r="J31" s="13">
        <v>1488014</v>
      </c>
      <c r="K31" s="13">
        <v>314</v>
      </c>
      <c r="L31" s="13">
        <v>31657</v>
      </c>
      <c r="M31" s="13">
        <v>91802</v>
      </c>
      <c r="N31" s="13">
        <v>943</v>
      </c>
      <c r="O31" s="13">
        <v>102213</v>
      </c>
      <c r="P31" s="13">
        <v>219976</v>
      </c>
      <c r="Q31" s="13">
        <v>229</v>
      </c>
      <c r="R31" s="13">
        <v>15510</v>
      </c>
      <c r="S31" s="13">
        <v>237500</v>
      </c>
    </row>
    <row r="32" spans="1:19" s="4" customFormat="1" ht="15" customHeight="1">
      <c r="A32" s="12" t="s">
        <v>22</v>
      </c>
      <c r="B32" s="13">
        <v>79053</v>
      </c>
      <c r="C32" s="13">
        <v>7274797</v>
      </c>
      <c r="D32" s="13">
        <v>193123376</v>
      </c>
      <c r="E32" s="13">
        <v>68200</v>
      </c>
      <c r="F32" s="13">
        <v>6475510</v>
      </c>
      <c r="G32" s="13">
        <v>182080274</v>
      </c>
      <c r="H32" s="13">
        <v>1091</v>
      </c>
      <c r="I32" s="13">
        <v>236805</v>
      </c>
      <c r="J32" s="13">
        <v>3952457</v>
      </c>
      <c r="K32" s="13">
        <v>92</v>
      </c>
      <c r="L32" s="13">
        <v>15240</v>
      </c>
      <c r="M32" s="13">
        <v>85250</v>
      </c>
      <c r="N32" s="13">
        <v>701</v>
      </c>
      <c r="O32" s="13">
        <v>38610</v>
      </c>
      <c r="P32" s="13">
        <v>165604</v>
      </c>
      <c r="Q32" s="13">
        <v>620</v>
      </c>
      <c r="R32" s="13">
        <v>46676</v>
      </c>
      <c r="S32" s="13">
        <v>932751</v>
      </c>
    </row>
    <row r="33" spans="1:19" s="4" customFormat="1" ht="15" customHeight="1">
      <c r="A33" s="12" t="s">
        <v>23</v>
      </c>
      <c r="B33" s="13">
        <v>26515</v>
      </c>
      <c r="C33" s="13">
        <v>2153022</v>
      </c>
      <c r="D33" s="13">
        <v>53123461</v>
      </c>
      <c r="E33" s="13">
        <v>19208</v>
      </c>
      <c r="F33" s="13">
        <v>1708684</v>
      </c>
      <c r="G33" s="13">
        <v>50085193</v>
      </c>
      <c r="H33" s="13">
        <v>203</v>
      </c>
      <c r="I33" s="13">
        <v>37589</v>
      </c>
      <c r="J33" s="13">
        <v>999691</v>
      </c>
      <c r="K33" s="13">
        <v>762</v>
      </c>
      <c r="L33" s="13">
        <v>80968</v>
      </c>
      <c r="M33" s="13">
        <v>282449</v>
      </c>
      <c r="N33" s="13">
        <v>605</v>
      </c>
      <c r="O33" s="13">
        <v>96662</v>
      </c>
      <c r="P33" s="13">
        <v>263584</v>
      </c>
      <c r="Q33" s="13">
        <v>464</v>
      </c>
      <c r="R33" s="13">
        <v>31683</v>
      </c>
      <c r="S33" s="13">
        <v>310595</v>
      </c>
    </row>
    <row r="34" spans="1:19" s="4" customFormat="1" ht="15" customHeight="1">
      <c r="A34" s="12" t="s">
        <v>24</v>
      </c>
      <c r="B34" s="13">
        <v>27266</v>
      </c>
      <c r="C34" s="13">
        <v>2924559</v>
      </c>
      <c r="D34" s="13">
        <v>57298911</v>
      </c>
      <c r="E34" s="13">
        <v>22791</v>
      </c>
      <c r="F34" s="13">
        <v>2394200</v>
      </c>
      <c r="G34" s="13">
        <v>51414946</v>
      </c>
      <c r="H34" s="13">
        <v>193</v>
      </c>
      <c r="I34" s="13">
        <v>46361</v>
      </c>
      <c r="J34" s="13">
        <v>867948</v>
      </c>
      <c r="K34" s="13">
        <v>0</v>
      </c>
      <c r="L34" s="13">
        <v>0</v>
      </c>
      <c r="M34" s="13">
        <v>0</v>
      </c>
      <c r="N34" s="13">
        <v>1426</v>
      </c>
      <c r="O34" s="13">
        <v>127536</v>
      </c>
      <c r="P34" s="13">
        <v>586809</v>
      </c>
      <c r="Q34" s="13">
        <v>413</v>
      </c>
      <c r="R34" s="13">
        <v>37776</v>
      </c>
      <c r="S34" s="13">
        <v>527428</v>
      </c>
    </row>
    <row r="35" spans="1:19" s="4" customFormat="1" ht="1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4" customFormat="1" ht="15" customHeight="1">
      <c r="A36" s="12" t="s">
        <v>25</v>
      </c>
      <c r="B36" s="13">
        <v>100542</v>
      </c>
      <c r="C36" s="13">
        <v>8101541</v>
      </c>
      <c r="D36" s="13">
        <v>231968113</v>
      </c>
      <c r="E36" s="13">
        <v>88724</v>
      </c>
      <c r="F36" s="13">
        <v>7348996</v>
      </c>
      <c r="G36" s="13">
        <v>220904184</v>
      </c>
      <c r="H36" s="13">
        <v>1632</v>
      </c>
      <c r="I36" s="13">
        <v>298866</v>
      </c>
      <c r="J36" s="13">
        <v>5065929</v>
      </c>
      <c r="K36" s="13">
        <v>20</v>
      </c>
      <c r="L36" s="13">
        <v>1960</v>
      </c>
      <c r="M36" s="13">
        <v>63620</v>
      </c>
      <c r="N36" s="13">
        <v>869</v>
      </c>
      <c r="O36" s="13">
        <v>47282</v>
      </c>
      <c r="P36" s="13">
        <v>289144</v>
      </c>
      <c r="Q36" s="13">
        <v>750</v>
      </c>
      <c r="R36" s="13">
        <v>43754</v>
      </c>
      <c r="S36" s="13">
        <v>908552</v>
      </c>
    </row>
    <row r="37" spans="1:19" s="4" customFormat="1" ht="15" customHeight="1">
      <c r="A37" s="12" t="s">
        <v>26</v>
      </c>
      <c r="B37" s="13">
        <v>44422</v>
      </c>
      <c r="C37" s="13">
        <v>4438527</v>
      </c>
      <c r="D37" s="13">
        <v>109717494</v>
      </c>
      <c r="E37" s="13">
        <v>34806</v>
      </c>
      <c r="F37" s="13">
        <v>3602581</v>
      </c>
      <c r="G37" s="13">
        <v>99440623</v>
      </c>
      <c r="H37" s="13">
        <v>1135</v>
      </c>
      <c r="I37" s="13">
        <v>281838</v>
      </c>
      <c r="J37" s="13">
        <v>4326622</v>
      </c>
      <c r="K37" s="13">
        <v>358</v>
      </c>
      <c r="L37" s="13">
        <v>46280</v>
      </c>
      <c r="M37" s="13">
        <v>111974</v>
      </c>
      <c r="N37" s="13">
        <v>431</v>
      </c>
      <c r="O37" s="13">
        <v>43850</v>
      </c>
      <c r="P37" s="13">
        <v>262618</v>
      </c>
      <c r="Q37" s="13">
        <v>338</v>
      </c>
      <c r="R37" s="13">
        <v>29145</v>
      </c>
      <c r="S37" s="13">
        <v>618949</v>
      </c>
    </row>
    <row r="38" spans="1:19" s="4" customFormat="1" ht="15" customHeight="1">
      <c r="A38" s="12" t="s">
        <v>27</v>
      </c>
      <c r="B38" s="13">
        <v>72781</v>
      </c>
      <c r="C38" s="13">
        <v>6046941</v>
      </c>
      <c r="D38" s="13">
        <v>143337657</v>
      </c>
      <c r="E38" s="13">
        <v>57197</v>
      </c>
      <c r="F38" s="13">
        <v>5233168</v>
      </c>
      <c r="G38" s="13">
        <v>136420459</v>
      </c>
      <c r="H38" s="13">
        <v>338</v>
      </c>
      <c r="I38" s="13">
        <v>88819</v>
      </c>
      <c r="J38" s="13">
        <v>2093850</v>
      </c>
      <c r="K38" s="13">
        <v>1227</v>
      </c>
      <c r="L38" s="13">
        <v>129740</v>
      </c>
      <c r="M38" s="13">
        <v>302598</v>
      </c>
      <c r="N38" s="13">
        <v>2172</v>
      </c>
      <c r="O38" s="13">
        <v>151610</v>
      </c>
      <c r="P38" s="13">
        <v>614982</v>
      </c>
      <c r="Q38" s="13">
        <v>616</v>
      </c>
      <c r="R38" s="13">
        <v>46426</v>
      </c>
      <c r="S38" s="13">
        <v>825706</v>
      </c>
    </row>
    <row r="39" spans="1:19" s="4" customFormat="1" ht="15" customHeight="1">
      <c r="A39" s="12" t="s">
        <v>28</v>
      </c>
      <c r="B39" s="13">
        <v>30536</v>
      </c>
      <c r="C39" s="13">
        <v>2644027</v>
      </c>
      <c r="D39" s="13">
        <v>61422409</v>
      </c>
      <c r="E39" s="13">
        <v>23338</v>
      </c>
      <c r="F39" s="13">
        <v>2189853</v>
      </c>
      <c r="G39" s="13">
        <v>57408547</v>
      </c>
      <c r="H39" s="13">
        <v>517</v>
      </c>
      <c r="I39" s="13">
        <v>105337</v>
      </c>
      <c r="J39" s="13">
        <v>2353040</v>
      </c>
      <c r="K39" s="13">
        <v>0</v>
      </c>
      <c r="L39" s="13">
        <v>0</v>
      </c>
      <c r="M39" s="13">
        <v>0</v>
      </c>
      <c r="N39" s="13">
        <v>2045</v>
      </c>
      <c r="O39" s="13">
        <v>171282</v>
      </c>
      <c r="P39" s="13">
        <v>462484</v>
      </c>
      <c r="Q39" s="13">
        <v>725</v>
      </c>
      <c r="R39" s="13">
        <v>50118</v>
      </c>
      <c r="S39" s="13">
        <v>682629</v>
      </c>
    </row>
    <row r="40" spans="1:19" s="4" customFormat="1" ht="15" customHeight="1">
      <c r="A40" s="12" t="s">
        <v>29</v>
      </c>
      <c r="B40" s="13">
        <v>28823</v>
      </c>
      <c r="C40" s="13">
        <v>2524154</v>
      </c>
      <c r="D40" s="13">
        <v>65652312</v>
      </c>
      <c r="E40" s="13">
        <v>21962</v>
      </c>
      <c r="F40" s="13">
        <v>2150121</v>
      </c>
      <c r="G40" s="13">
        <v>62487731</v>
      </c>
      <c r="H40" s="13">
        <v>236</v>
      </c>
      <c r="I40" s="13">
        <v>49873</v>
      </c>
      <c r="J40" s="13">
        <v>995004</v>
      </c>
      <c r="K40" s="13">
        <v>871</v>
      </c>
      <c r="L40" s="13">
        <v>80068</v>
      </c>
      <c r="M40" s="13">
        <v>164911</v>
      </c>
      <c r="N40" s="13">
        <v>790</v>
      </c>
      <c r="O40" s="13">
        <v>42026</v>
      </c>
      <c r="P40" s="13">
        <v>106171</v>
      </c>
      <c r="Q40" s="13">
        <v>343</v>
      </c>
      <c r="R40" s="13">
        <v>22151</v>
      </c>
      <c r="S40" s="13">
        <v>381337</v>
      </c>
    </row>
    <row r="41" spans="1:19" s="4" customFormat="1" ht="1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4" customFormat="1" ht="15" customHeight="1">
      <c r="A42" s="12" t="s">
        <v>30</v>
      </c>
      <c r="B42" s="13">
        <v>56416</v>
      </c>
      <c r="C42" s="13">
        <v>4638884</v>
      </c>
      <c r="D42" s="13">
        <v>104212390</v>
      </c>
      <c r="E42" s="13">
        <v>48176</v>
      </c>
      <c r="F42" s="13">
        <v>3864159</v>
      </c>
      <c r="G42" s="13">
        <v>95947176</v>
      </c>
      <c r="H42" s="13">
        <v>1594</v>
      </c>
      <c r="I42" s="13">
        <v>331828</v>
      </c>
      <c r="J42" s="13">
        <v>4066416</v>
      </c>
      <c r="K42" s="13">
        <v>571</v>
      </c>
      <c r="L42" s="13">
        <v>58227</v>
      </c>
      <c r="M42" s="13">
        <v>122579</v>
      </c>
      <c r="N42" s="13">
        <v>474</v>
      </c>
      <c r="O42" s="13">
        <v>37496</v>
      </c>
      <c r="P42" s="13">
        <v>188452</v>
      </c>
      <c r="Q42" s="13">
        <v>306</v>
      </c>
      <c r="R42" s="13">
        <v>20644</v>
      </c>
      <c r="S42" s="13">
        <v>348756</v>
      </c>
    </row>
    <row r="43" spans="1:19" s="4" customFormat="1" ht="15" customHeight="1">
      <c r="A43" s="12" t="s">
        <v>31</v>
      </c>
      <c r="B43" s="13">
        <v>35092</v>
      </c>
      <c r="C43" s="13">
        <v>3014776</v>
      </c>
      <c r="D43" s="13">
        <v>71078245</v>
      </c>
      <c r="E43" s="13">
        <v>29111</v>
      </c>
      <c r="F43" s="13">
        <v>2727191</v>
      </c>
      <c r="G43" s="13">
        <v>68017400</v>
      </c>
      <c r="H43" s="13">
        <v>302</v>
      </c>
      <c r="I43" s="13">
        <v>52335</v>
      </c>
      <c r="J43" s="13">
        <v>959846</v>
      </c>
      <c r="K43" s="13">
        <v>64</v>
      </c>
      <c r="L43" s="13">
        <v>5113</v>
      </c>
      <c r="M43" s="13">
        <v>8663</v>
      </c>
      <c r="N43" s="13">
        <v>652</v>
      </c>
      <c r="O43" s="13">
        <v>42590</v>
      </c>
      <c r="P43" s="13">
        <v>180650</v>
      </c>
      <c r="Q43" s="13">
        <v>368</v>
      </c>
      <c r="R43" s="13">
        <v>25515</v>
      </c>
      <c r="S43" s="13">
        <v>417315</v>
      </c>
    </row>
    <row r="44" spans="1:19" s="4" customFormat="1" ht="15" customHeight="1">
      <c r="A44" s="12" t="s">
        <v>32</v>
      </c>
      <c r="B44" s="13">
        <v>36241</v>
      </c>
      <c r="C44" s="13">
        <v>2987304</v>
      </c>
      <c r="D44" s="13">
        <v>61442214</v>
      </c>
      <c r="E44" s="13">
        <v>32901</v>
      </c>
      <c r="F44" s="13">
        <v>2649713</v>
      </c>
      <c r="G44" s="13">
        <v>57768805</v>
      </c>
      <c r="H44" s="13">
        <v>642</v>
      </c>
      <c r="I44" s="13">
        <v>133619</v>
      </c>
      <c r="J44" s="13">
        <v>1751353</v>
      </c>
      <c r="K44" s="13">
        <v>0</v>
      </c>
      <c r="L44" s="13">
        <v>0</v>
      </c>
      <c r="M44" s="13">
        <v>0</v>
      </c>
      <c r="N44" s="13">
        <v>695</v>
      </c>
      <c r="O44" s="13">
        <v>52646</v>
      </c>
      <c r="P44" s="13">
        <v>168285</v>
      </c>
      <c r="Q44" s="13">
        <v>302</v>
      </c>
      <c r="R44" s="13">
        <v>22578</v>
      </c>
      <c r="S44" s="13">
        <v>263835</v>
      </c>
    </row>
    <row r="45" spans="1:19" s="4" customFormat="1" ht="15" customHeight="1">
      <c r="A45" s="12" t="s">
        <v>33</v>
      </c>
      <c r="B45" s="13">
        <v>31973</v>
      </c>
      <c r="C45" s="13">
        <v>2390737</v>
      </c>
      <c r="D45" s="13">
        <v>61942408</v>
      </c>
      <c r="E45" s="13">
        <v>27703</v>
      </c>
      <c r="F45" s="13">
        <v>2061140</v>
      </c>
      <c r="G45" s="13">
        <v>57545402</v>
      </c>
      <c r="H45" s="13">
        <v>571</v>
      </c>
      <c r="I45" s="13">
        <v>124193</v>
      </c>
      <c r="J45" s="13">
        <v>2265659</v>
      </c>
      <c r="K45" s="13">
        <v>323</v>
      </c>
      <c r="L45" s="13">
        <v>30968</v>
      </c>
      <c r="M45" s="13">
        <v>73588</v>
      </c>
      <c r="N45" s="13">
        <v>290</v>
      </c>
      <c r="O45" s="13">
        <v>23830</v>
      </c>
      <c r="P45" s="13">
        <v>110833</v>
      </c>
      <c r="Q45" s="13">
        <v>227</v>
      </c>
      <c r="R45" s="13">
        <v>11737</v>
      </c>
      <c r="S45" s="13">
        <v>240348</v>
      </c>
    </row>
    <row r="46" spans="1:19" s="4" customFormat="1" ht="15" customHeight="1">
      <c r="A46" s="12" t="s">
        <v>34</v>
      </c>
      <c r="B46" s="13">
        <v>44982</v>
      </c>
      <c r="C46" s="13">
        <v>3961963</v>
      </c>
      <c r="D46" s="13">
        <v>98789844</v>
      </c>
      <c r="E46" s="13">
        <v>30987</v>
      </c>
      <c r="F46" s="13">
        <v>3086619</v>
      </c>
      <c r="G46" s="13">
        <v>93548667</v>
      </c>
      <c r="H46" s="13">
        <v>469</v>
      </c>
      <c r="I46" s="13">
        <v>100701</v>
      </c>
      <c r="J46" s="13">
        <v>1963205</v>
      </c>
      <c r="K46" s="13">
        <v>2059</v>
      </c>
      <c r="L46" s="13">
        <v>194205</v>
      </c>
      <c r="M46" s="13">
        <v>553865</v>
      </c>
      <c r="N46" s="13">
        <v>1947</v>
      </c>
      <c r="O46" s="13">
        <v>230102</v>
      </c>
      <c r="P46" s="13">
        <v>582856</v>
      </c>
      <c r="Q46" s="13">
        <v>441</v>
      </c>
      <c r="R46" s="13">
        <v>27589</v>
      </c>
      <c r="S46" s="13">
        <v>596335</v>
      </c>
    </row>
    <row r="47" spans="1:19" s="4" customFormat="1" ht="1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4" customFormat="1" ht="15" customHeight="1">
      <c r="A48" s="12" t="s">
        <v>35</v>
      </c>
      <c r="B48" s="13">
        <v>23744</v>
      </c>
      <c r="C48" s="13">
        <v>2551515</v>
      </c>
      <c r="D48" s="13">
        <v>67711828</v>
      </c>
      <c r="E48" s="13">
        <v>20345</v>
      </c>
      <c r="F48" s="13">
        <v>2264119</v>
      </c>
      <c r="G48" s="13">
        <v>62926162</v>
      </c>
      <c r="H48" s="13">
        <v>649</v>
      </c>
      <c r="I48" s="13">
        <v>147500</v>
      </c>
      <c r="J48" s="13">
        <v>2878076</v>
      </c>
      <c r="K48" s="13">
        <v>0</v>
      </c>
      <c r="L48" s="13">
        <v>0</v>
      </c>
      <c r="M48" s="13">
        <v>0</v>
      </c>
      <c r="N48" s="13">
        <v>298</v>
      </c>
      <c r="O48" s="13">
        <v>13890</v>
      </c>
      <c r="P48" s="13">
        <v>99452</v>
      </c>
      <c r="Q48" s="13">
        <v>264</v>
      </c>
      <c r="R48" s="13">
        <v>21640</v>
      </c>
      <c r="S48" s="13">
        <v>496763</v>
      </c>
    </row>
    <row r="49" spans="1:19" s="4" customFormat="1" ht="15" customHeight="1">
      <c r="A49" s="12" t="s">
        <v>36</v>
      </c>
      <c r="B49" s="13">
        <v>22499</v>
      </c>
      <c r="C49" s="13">
        <v>1861228</v>
      </c>
      <c r="D49" s="13">
        <v>43429694</v>
      </c>
      <c r="E49" s="13">
        <v>18668</v>
      </c>
      <c r="F49" s="13">
        <v>1585153</v>
      </c>
      <c r="G49" s="13">
        <v>40944566</v>
      </c>
      <c r="H49" s="13">
        <v>279</v>
      </c>
      <c r="I49" s="13">
        <v>61367</v>
      </c>
      <c r="J49" s="13">
        <v>1169468</v>
      </c>
      <c r="K49" s="13">
        <v>583</v>
      </c>
      <c r="L49" s="13">
        <v>73427</v>
      </c>
      <c r="M49" s="13">
        <v>131270</v>
      </c>
      <c r="N49" s="13">
        <v>550</v>
      </c>
      <c r="O49" s="13">
        <v>39667</v>
      </c>
      <c r="P49" s="13">
        <v>108442</v>
      </c>
      <c r="Q49" s="13">
        <v>205</v>
      </c>
      <c r="R49" s="13">
        <v>12941</v>
      </c>
      <c r="S49" s="13">
        <v>117250</v>
      </c>
    </row>
    <row r="50" spans="1:19" s="4" customFormat="1" ht="15" customHeight="1">
      <c r="A50" s="12" t="s">
        <v>37</v>
      </c>
      <c r="B50" s="13">
        <v>36577</v>
      </c>
      <c r="C50" s="13">
        <v>3200281</v>
      </c>
      <c r="D50" s="13">
        <v>77141729</v>
      </c>
      <c r="E50" s="13">
        <v>31544</v>
      </c>
      <c r="F50" s="13">
        <v>2855887</v>
      </c>
      <c r="G50" s="13">
        <v>72943746</v>
      </c>
      <c r="H50" s="13">
        <v>686</v>
      </c>
      <c r="I50" s="13">
        <v>128151</v>
      </c>
      <c r="J50" s="13">
        <v>1742694</v>
      </c>
      <c r="K50" s="13">
        <v>0</v>
      </c>
      <c r="L50" s="13">
        <v>0</v>
      </c>
      <c r="M50" s="13">
        <v>0</v>
      </c>
      <c r="N50" s="13">
        <v>521</v>
      </c>
      <c r="O50" s="13">
        <v>33786</v>
      </c>
      <c r="P50" s="13">
        <v>143638</v>
      </c>
      <c r="Q50" s="13">
        <v>324</v>
      </c>
      <c r="R50" s="13">
        <v>20709</v>
      </c>
      <c r="S50" s="13">
        <v>382198</v>
      </c>
    </row>
    <row r="51" spans="1:19" s="4" customFormat="1" ht="15" customHeight="1">
      <c r="A51" s="12" t="s">
        <v>38</v>
      </c>
      <c r="B51" s="13">
        <v>30053</v>
      </c>
      <c r="C51" s="13">
        <v>2378169</v>
      </c>
      <c r="D51" s="13">
        <v>51108196</v>
      </c>
      <c r="E51" s="13">
        <v>24776</v>
      </c>
      <c r="F51" s="13">
        <v>1832341</v>
      </c>
      <c r="G51" s="13">
        <v>45894332</v>
      </c>
      <c r="H51" s="13">
        <v>1185</v>
      </c>
      <c r="I51" s="13">
        <v>254573</v>
      </c>
      <c r="J51" s="13">
        <v>2369923</v>
      </c>
      <c r="K51" s="13">
        <v>0</v>
      </c>
      <c r="L51" s="13">
        <v>0</v>
      </c>
      <c r="M51" s="13">
        <v>0</v>
      </c>
      <c r="N51" s="13">
        <v>510</v>
      </c>
      <c r="O51" s="13">
        <v>43533</v>
      </c>
      <c r="P51" s="13">
        <v>240009</v>
      </c>
      <c r="Q51" s="13">
        <v>365</v>
      </c>
      <c r="R51" s="13">
        <v>27668</v>
      </c>
      <c r="S51" s="13">
        <v>505817</v>
      </c>
    </row>
    <row r="52" spans="1:19" s="4" customFormat="1" ht="15" customHeight="1">
      <c r="A52" s="12" t="s">
        <v>39</v>
      </c>
      <c r="B52" s="13">
        <v>21509</v>
      </c>
      <c r="C52" s="13">
        <v>1616150</v>
      </c>
      <c r="D52" s="13">
        <v>35662873</v>
      </c>
      <c r="E52" s="13">
        <v>19316</v>
      </c>
      <c r="F52" s="13">
        <v>1442697</v>
      </c>
      <c r="G52" s="13">
        <v>33691759</v>
      </c>
      <c r="H52" s="13">
        <v>307</v>
      </c>
      <c r="I52" s="13">
        <v>66422</v>
      </c>
      <c r="J52" s="13">
        <v>784711</v>
      </c>
      <c r="K52" s="13">
        <v>0</v>
      </c>
      <c r="L52" s="13">
        <v>0</v>
      </c>
      <c r="M52" s="13">
        <v>0</v>
      </c>
      <c r="N52" s="13">
        <v>238</v>
      </c>
      <c r="O52" s="13">
        <v>22476</v>
      </c>
      <c r="P52" s="13">
        <v>102061</v>
      </c>
      <c r="Q52" s="13">
        <v>266</v>
      </c>
      <c r="R52" s="13">
        <v>12799</v>
      </c>
      <c r="S52" s="13">
        <v>237824</v>
      </c>
    </row>
    <row r="53" spans="1:19" s="4" customFormat="1" ht="1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4" customFormat="1" ht="15" customHeight="1">
      <c r="A54" s="12" t="s">
        <v>40</v>
      </c>
      <c r="B54" s="13">
        <v>13693</v>
      </c>
      <c r="C54" s="13">
        <v>1254479</v>
      </c>
      <c r="D54" s="13">
        <v>30211139</v>
      </c>
      <c r="E54" s="13">
        <v>12097</v>
      </c>
      <c r="F54" s="13">
        <v>1090952</v>
      </c>
      <c r="G54" s="13">
        <v>27867353</v>
      </c>
      <c r="H54" s="13">
        <v>334</v>
      </c>
      <c r="I54" s="13">
        <v>67507</v>
      </c>
      <c r="J54" s="13">
        <v>855763</v>
      </c>
      <c r="K54" s="13">
        <v>0</v>
      </c>
      <c r="L54" s="13">
        <v>0</v>
      </c>
      <c r="M54" s="13">
        <v>0</v>
      </c>
      <c r="N54" s="13">
        <v>269</v>
      </c>
      <c r="O54" s="13">
        <v>19974</v>
      </c>
      <c r="P54" s="13">
        <v>216573</v>
      </c>
      <c r="Q54" s="13">
        <v>514</v>
      </c>
      <c r="R54" s="13">
        <v>43117</v>
      </c>
      <c r="S54" s="13">
        <v>578167</v>
      </c>
    </row>
    <row r="55" spans="1:19" s="4" customFormat="1" ht="15" customHeight="1">
      <c r="A55" s="12" t="s">
        <v>41</v>
      </c>
      <c r="B55" s="13">
        <v>18620</v>
      </c>
      <c r="C55" s="13">
        <v>1658332</v>
      </c>
      <c r="D55" s="13">
        <v>38829877</v>
      </c>
      <c r="E55" s="13">
        <v>16063</v>
      </c>
      <c r="F55" s="13">
        <v>1507642</v>
      </c>
      <c r="G55" s="13">
        <v>37076531</v>
      </c>
      <c r="H55" s="13">
        <v>92</v>
      </c>
      <c r="I55" s="13">
        <v>20862</v>
      </c>
      <c r="J55" s="13">
        <v>461117</v>
      </c>
      <c r="K55" s="13">
        <v>0</v>
      </c>
      <c r="L55" s="13">
        <v>0</v>
      </c>
      <c r="M55" s="13">
        <v>0</v>
      </c>
      <c r="N55" s="13">
        <v>260</v>
      </c>
      <c r="O55" s="13">
        <v>18635</v>
      </c>
      <c r="P55" s="13">
        <v>58995</v>
      </c>
      <c r="Q55" s="13">
        <v>134</v>
      </c>
      <c r="R55" s="13">
        <v>10537</v>
      </c>
      <c r="S55" s="13">
        <v>159623</v>
      </c>
    </row>
    <row r="56" spans="1:19" s="4" customFormat="1" ht="15" customHeight="1">
      <c r="A56" s="12" t="s">
        <v>42</v>
      </c>
      <c r="B56" s="13">
        <v>127105</v>
      </c>
      <c r="C56" s="13">
        <v>9697091</v>
      </c>
      <c r="D56" s="13">
        <v>198663656</v>
      </c>
      <c r="E56" s="13">
        <v>108264</v>
      </c>
      <c r="F56" s="13">
        <v>8323257</v>
      </c>
      <c r="G56" s="13">
        <v>186233147</v>
      </c>
      <c r="H56" s="13">
        <v>1538</v>
      </c>
      <c r="I56" s="13">
        <v>381780</v>
      </c>
      <c r="J56" s="13">
        <v>6233813</v>
      </c>
      <c r="K56" s="13">
        <v>1031</v>
      </c>
      <c r="L56" s="13">
        <v>86330</v>
      </c>
      <c r="M56" s="13">
        <v>193210</v>
      </c>
      <c r="N56" s="13">
        <v>3000</v>
      </c>
      <c r="O56" s="13">
        <v>288014</v>
      </c>
      <c r="P56" s="13">
        <v>982671</v>
      </c>
      <c r="Q56" s="13">
        <v>1192</v>
      </c>
      <c r="R56" s="13">
        <v>81315</v>
      </c>
      <c r="S56" s="13">
        <v>1232950</v>
      </c>
    </row>
    <row r="57" spans="1:19" s="4" customFormat="1" ht="15" customHeight="1">
      <c r="A57" s="12" t="s">
        <v>43</v>
      </c>
      <c r="B57" s="13">
        <v>18481</v>
      </c>
      <c r="C57" s="13">
        <v>1668294</v>
      </c>
      <c r="D57" s="13">
        <v>39185741</v>
      </c>
      <c r="E57" s="13">
        <v>14431</v>
      </c>
      <c r="F57" s="13">
        <v>1412677</v>
      </c>
      <c r="G57" s="13">
        <v>37227180</v>
      </c>
      <c r="H57" s="13">
        <v>270</v>
      </c>
      <c r="I57" s="13">
        <v>48217</v>
      </c>
      <c r="J57" s="13">
        <v>739148</v>
      </c>
      <c r="K57" s="13">
        <v>2</v>
      </c>
      <c r="L57" s="13">
        <v>163</v>
      </c>
      <c r="M57" s="13">
        <v>453</v>
      </c>
      <c r="N57" s="13">
        <v>814</v>
      </c>
      <c r="O57" s="13">
        <v>77646</v>
      </c>
      <c r="P57" s="13">
        <v>156934</v>
      </c>
      <c r="Q57" s="13">
        <v>214</v>
      </c>
      <c r="R57" s="13">
        <v>12782</v>
      </c>
      <c r="S57" s="13">
        <v>224450</v>
      </c>
    </row>
    <row r="58" spans="1:19" s="4" customFormat="1" ht="15" customHeight="1">
      <c r="A58" s="12" t="s">
        <v>44</v>
      </c>
      <c r="B58" s="13">
        <v>15033</v>
      </c>
      <c r="C58" s="13">
        <v>1271813</v>
      </c>
      <c r="D58" s="13">
        <v>36555696</v>
      </c>
      <c r="E58" s="13">
        <v>12663</v>
      </c>
      <c r="F58" s="13">
        <v>1112950</v>
      </c>
      <c r="G58" s="13">
        <v>34529244</v>
      </c>
      <c r="H58" s="13">
        <v>370</v>
      </c>
      <c r="I58" s="13">
        <v>65580</v>
      </c>
      <c r="J58" s="13">
        <v>921639</v>
      </c>
      <c r="K58" s="13">
        <v>0</v>
      </c>
      <c r="L58" s="13">
        <v>0</v>
      </c>
      <c r="M58" s="13">
        <v>0</v>
      </c>
      <c r="N58" s="13">
        <v>374</v>
      </c>
      <c r="O58" s="13">
        <v>18510</v>
      </c>
      <c r="P58" s="13">
        <v>124648</v>
      </c>
      <c r="Q58" s="13">
        <v>102</v>
      </c>
      <c r="R58" s="13">
        <v>7912</v>
      </c>
      <c r="S58" s="13">
        <v>191579</v>
      </c>
    </row>
    <row r="59" spans="1:19" s="4" customFormat="1" ht="1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4" customFormat="1" ht="15" customHeight="1">
      <c r="A60" s="12" t="s">
        <v>45</v>
      </c>
      <c r="B60" s="13">
        <v>21845</v>
      </c>
      <c r="C60" s="13">
        <v>1763352</v>
      </c>
      <c r="D60" s="13">
        <v>49240443</v>
      </c>
      <c r="E60" s="13">
        <v>18532</v>
      </c>
      <c r="F60" s="13">
        <v>1598212</v>
      </c>
      <c r="G60" s="13">
        <v>47250473</v>
      </c>
      <c r="H60" s="13">
        <v>210</v>
      </c>
      <c r="I60" s="13">
        <v>38630</v>
      </c>
      <c r="J60" s="13">
        <v>926885</v>
      </c>
      <c r="K60" s="13">
        <v>72</v>
      </c>
      <c r="L60" s="13">
        <v>6784</v>
      </c>
      <c r="M60" s="13">
        <v>6287</v>
      </c>
      <c r="N60" s="13">
        <v>977</v>
      </c>
      <c r="O60" s="13">
        <v>34451</v>
      </c>
      <c r="P60" s="13">
        <v>107549</v>
      </c>
      <c r="Q60" s="13">
        <v>188</v>
      </c>
      <c r="R60" s="13">
        <v>8861</v>
      </c>
      <c r="S60" s="13">
        <v>170077</v>
      </c>
    </row>
    <row r="61" spans="1:19" s="4" customFormat="1" ht="15" customHeight="1">
      <c r="A61" s="12" t="s">
        <v>46</v>
      </c>
      <c r="B61" s="13">
        <v>11766</v>
      </c>
      <c r="C61" s="13">
        <v>1191939</v>
      </c>
      <c r="D61" s="13">
        <v>33805900</v>
      </c>
      <c r="E61" s="13">
        <v>9991</v>
      </c>
      <c r="F61" s="13">
        <v>1073364</v>
      </c>
      <c r="G61" s="13">
        <v>32079618</v>
      </c>
      <c r="H61" s="13">
        <v>227</v>
      </c>
      <c r="I61" s="13">
        <v>41970</v>
      </c>
      <c r="J61" s="13">
        <v>826116</v>
      </c>
      <c r="K61" s="13">
        <v>0</v>
      </c>
      <c r="L61" s="13">
        <v>0</v>
      </c>
      <c r="M61" s="13">
        <v>0</v>
      </c>
      <c r="N61" s="13">
        <v>370</v>
      </c>
      <c r="O61" s="13">
        <v>16700</v>
      </c>
      <c r="P61" s="13">
        <v>59298</v>
      </c>
      <c r="Q61" s="13">
        <v>105</v>
      </c>
      <c r="R61" s="13">
        <v>9269</v>
      </c>
      <c r="S61" s="13">
        <v>184107</v>
      </c>
    </row>
    <row r="62" spans="1:19" s="4" customFormat="1" ht="15" customHeight="1">
      <c r="A62" s="12" t="s">
        <v>47</v>
      </c>
      <c r="B62" s="13">
        <v>17220</v>
      </c>
      <c r="C62" s="13">
        <v>1541562</v>
      </c>
      <c r="D62" s="13">
        <v>39093992</v>
      </c>
      <c r="E62" s="13">
        <v>14360</v>
      </c>
      <c r="F62" s="13">
        <v>1356588</v>
      </c>
      <c r="G62" s="13">
        <v>36852862</v>
      </c>
      <c r="H62" s="13">
        <v>219</v>
      </c>
      <c r="I62" s="13">
        <v>39094</v>
      </c>
      <c r="J62" s="13">
        <v>750473</v>
      </c>
      <c r="K62" s="13">
        <v>0</v>
      </c>
      <c r="L62" s="13">
        <v>0</v>
      </c>
      <c r="M62" s="13">
        <v>0</v>
      </c>
      <c r="N62" s="13">
        <v>506</v>
      </c>
      <c r="O62" s="13">
        <v>48175</v>
      </c>
      <c r="P62" s="13">
        <v>162682</v>
      </c>
      <c r="Q62" s="13">
        <v>242</v>
      </c>
      <c r="R62" s="13">
        <v>14756</v>
      </c>
      <c r="S62" s="13">
        <v>232808</v>
      </c>
    </row>
    <row r="63" spans="1:19" s="4" customFormat="1" ht="1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4" customFormat="1" ht="15" customHeight="1">
      <c r="A64" s="12" t="s">
        <v>48</v>
      </c>
      <c r="B64" s="13">
        <v>5019</v>
      </c>
      <c r="C64" s="13">
        <v>440838</v>
      </c>
      <c r="D64" s="13">
        <v>10914710</v>
      </c>
      <c r="E64" s="13">
        <v>4115</v>
      </c>
      <c r="F64" s="13">
        <v>381953</v>
      </c>
      <c r="G64" s="13">
        <v>10155942</v>
      </c>
      <c r="H64" s="13">
        <v>84</v>
      </c>
      <c r="I64" s="13">
        <v>16443</v>
      </c>
      <c r="J64" s="13">
        <v>368897</v>
      </c>
      <c r="K64" s="13">
        <v>45</v>
      </c>
      <c r="L64" s="13">
        <v>4305</v>
      </c>
      <c r="M64" s="13">
        <v>9667</v>
      </c>
      <c r="N64" s="13">
        <v>73</v>
      </c>
      <c r="O64" s="13">
        <v>8737</v>
      </c>
      <c r="P64" s="13">
        <v>30198</v>
      </c>
      <c r="Q64" s="13">
        <v>53</v>
      </c>
      <c r="R64" s="13">
        <v>5038</v>
      </c>
      <c r="S64" s="13">
        <v>54270</v>
      </c>
    </row>
    <row r="65" spans="1:19" s="4" customFormat="1" ht="15" customHeight="1">
      <c r="A65" s="12" t="s">
        <v>49</v>
      </c>
      <c r="B65" s="13">
        <v>8229</v>
      </c>
      <c r="C65" s="13">
        <v>803825</v>
      </c>
      <c r="D65" s="13">
        <v>18334686</v>
      </c>
      <c r="E65" s="13">
        <v>6083</v>
      </c>
      <c r="F65" s="13">
        <v>685830</v>
      </c>
      <c r="G65" s="13">
        <v>17803533</v>
      </c>
      <c r="H65" s="13">
        <v>9</v>
      </c>
      <c r="I65" s="13">
        <v>1177</v>
      </c>
      <c r="J65" s="13">
        <v>12277</v>
      </c>
      <c r="K65" s="13">
        <v>305</v>
      </c>
      <c r="L65" s="13">
        <v>42121</v>
      </c>
      <c r="M65" s="13">
        <v>51403</v>
      </c>
      <c r="N65" s="13">
        <v>139</v>
      </c>
      <c r="O65" s="13">
        <v>6874</v>
      </c>
      <c r="P65" s="13">
        <v>37848</v>
      </c>
      <c r="Q65" s="13">
        <v>37</v>
      </c>
      <c r="R65" s="13">
        <v>2452</v>
      </c>
      <c r="S65" s="13">
        <v>37525</v>
      </c>
    </row>
    <row r="66" spans="1:19" s="4" customFormat="1" ht="15" customHeight="1">
      <c r="A66" s="12" t="s">
        <v>50</v>
      </c>
      <c r="B66" s="13">
        <v>9109</v>
      </c>
      <c r="C66" s="13">
        <v>685577</v>
      </c>
      <c r="D66" s="13">
        <v>13647892</v>
      </c>
      <c r="E66" s="13">
        <v>4146</v>
      </c>
      <c r="F66" s="13">
        <v>430114</v>
      </c>
      <c r="G66" s="13">
        <v>12320007</v>
      </c>
      <c r="H66" s="13">
        <v>8</v>
      </c>
      <c r="I66" s="13">
        <v>1576</v>
      </c>
      <c r="J66" s="13">
        <v>24496</v>
      </c>
      <c r="K66" s="13">
        <v>904</v>
      </c>
      <c r="L66" s="13">
        <v>86396</v>
      </c>
      <c r="M66" s="13">
        <v>171639</v>
      </c>
      <c r="N66" s="13">
        <v>181</v>
      </c>
      <c r="O66" s="13">
        <v>11968</v>
      </c>
      <c r="P66" s="13">
        <v>99549</v>
      </c>
      <c r="Q66" s="13">
        <v>99</v>
      </c>
      <c r="R66" s="13">
        <v>7736</v>
      </c>
      <c r="S66" s="13">
        <v>157028</v>
      </c>
    </row>
    <row r="67" spans="1:19" s="4" customFormat="1" ht="15" customHeight="1">
      <c r="A67" s="12" t="s">
        <v>51</v>
      </c>
      <c r="B67" s="13">
        <v>5731</v>
      </c>
      <c r="C67" s="13">
        <v>459740</v>
      </c>
      <c r="D67" s="13">
        <v>11117823</v>
      </c>
      <c r="E67" s="13">
        <v>4669</v>
      </c>
      <c r="F67" s="13">
        <v>381861</v>
      </c>
      <c r="G67" s="13">
        <v>10265829</v>
      </c>
      <c r="H67" s="13">
        <v>115</v>
      </c>
      <c r="I67" s="13">
        <v>22711</v>
      </c>
      <c r="J67" s="13">
        <v>386020</v>
      </c>
      <c r="K67" s="13">
        <v>0</v>
      </c>
      <c r="L67" s="13">
        <v>0</v>
      </c>
      <c r="M67" s="13">
        <v>0</v>
      </c>
      <c r="N67" s="13">
        <v>287</v>
      </c>
      <c r="O67" s="13">
        <v>22762</v>
      </c>
      <c r="P67" s="13">
        <v>68483</v>
      </c>
      <c r="Q67" s="13">
        <v>102</v>
      </c>
      <c r="R67" s="13">
        <v>5512</v>
      </c>
      <c r="S67" s="13">
        <v>74827</v>
      </c>
    </row>
    <row r="68" spans="1:19" s="4" customFormat="1" ht="15" customHeight="1">
      <c r="A68" s="12" t="s">
        <v>52</v>
      </c>
      <c r="B68" s="13">
        <v>12373</v>
      </c>
      <c r="C68" s="13">
        <v>1228197</v>
      </c>
      <c r="D68" s="13">
        <v>32723116</v>
      </c>
      <c r="E68" s="13">
        <v>10712</v>
      </c>
      <c r="F68" s="13">
        <v>1115053</v>
      </c>
      <c r="G68" s="13">
        <v>31626812</v>
      </c>
      <c r="H68" s="13">
        <v>123</v>
      </c>
      <c r="I68" s="13">
        <v>18535</v>
      </c>
      <c r="J68" s="13">
        <v>436300</v>
      </c>
      <c r="K68" s="13">
        <v>27</v>
      </c>
      <c r="L68" s="13">
        <v>2384</v>
      </c>
      <c r="M68" s="13">
        <v>1789</v>
      </c>
      <c r="N68" s="13">
        <v>449</v>
      </c>
      <c r="O68" s="13">
        <v>43022</v>
      </c>
      <c r="P68" s="13">
        <v>120838</v>
      </c>
      <c r="Q68" s="13">
        <v>108</v>
      </c>
      <c r="R68" s="13">
        <v>6695</v>
      </c>
      <c r="S68" s="13">
        <v>141757</v>
      </c>
    </row>
    <row r="69" spans="1:19" s="4" customFormat="1" ht="1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s="4" customFormat="1" ht="15" customHeight="1">
      <c r="A70" s="12" t="s">
        <v>53</v>
      </c>
      <c r="B70" s="13">
        <v>2723</v>
      </c>
      <c r="C70" s="13">
        <v>210316</v>
      </c>
      <c r="D70" s="13">
        <v>5181586</v>
      </c>
      <c r="E70" s="13">
        <v>1838</v>
      </c>
      <c r="F70" s="13">
        <v>163904</v>
      </c>
      <c r="G70" s="13">
        <v>4788991</v>
      </c>
      <c r="H70" s="13">
        <v>28</v>
      </c>
      <c r="I70" s="13">
        <v>6159</v>
      </c>
      <c r="J70" s="13">
        <v>173175</v>
      </c>
      <c r="K70" s="13">
        <v>192</v>
      </c>
      <c r="L70" s="13">
        <v>14231</v>
      </c>
      <c r="M70" s="13">
        <v>45817</v>
      </c>
      <c r="N70" s="13">
        <v>116</v>
      </c>
      <c r="O70" s="13">
        <v>6905</v>
      </c>
      <c r="P70" s="39">
        <v>25877</v>
      </c>
      <c r="Q70" s="13">
        <v>36</v>
      </c>
      <c r="R70" s="13">
        <v>1864</v>
      </c>
      <c r="S70" s="13">
        <v>37106</v>
      </c>
    </row>
    <row r="71" spans="1:19" s="4" customFormat="1" ht="15" customHeight="1">
      <c r="A71" s="12" t="s">
        <v>54</v>
      </c>
      <c r="B71" s="13">
        <v>7332</v>
      </c>
      <c r="C71" s="13">
        <v>702849</v>
      </c>
      <c r="D71" s="13">
        <v>13362269</v>
      </c>
      <c r="E71" s="13">
        <v>5995</v>
      </c>
      <c r="F71" s="13">
        <v>591833</v>
      </c>
      <c r="G71" s="13">
        <v>12396553</v>
      </c>
      <c r="H71" s="13">
        <v>81</v>
      </c>
      <c r="I71" s="13">
        <v>13047</v>
      </c>
      <c r="J71" s="13">
        <v>234861</v>
      </c>
      <c r="K71" s="13">
        <v>221</v>
      </c>
      <c r="L71" s="13">
        <v>33914</v>
      </c>
      <c r="M71" s="13">
        <v>124671</v>
      </c>
      <c r="N71" s="13">
        <v>141</v>
      </c>
      <c r="O71" s="13">
        <v>10292</v>
      </c>
      <c r="P71" s="39">
        <v>25372</v>
      </c>
      <c r="Q71" s="13">
        <v>95</v>
      </c>
      <c r="R71" s="13">
        <v>5523</v>
      </c>
      <c r="S71" s="13">
        <v>79382</v>
      </c>
    </row>
    <row r="72" spans="1:19" s="4" customFormat="1" ht="15" customHeight="1">
      <c r="A72" s="12" t="s">
        <v>55</v>
      </c>
      <c r="B72" s="13">
        <v>5078</v>
      </c>
      <c r="C72" s="13">
        <v>482085</v>
      </c>
      <c r="D72" s="13">
        <v>13249000</v>
      </c>
      <c r="E72" s="13">
        <v>3755</v>
      </c>
      <c r="F72" s="13">
        <v>419123</v>
      </c>
      <c r="G72" s="13">
        <v>12716964</v>
      </c>
      <c r="H72" s="13">
        <v>49</v>
      </c>
      <c r="I72" s="13">
        <v>11004</v>
      </c>
      <c r="J72" s="13">
        <v>137084</v>
      </c>
      <c r="K72" s="13">
        <v>0</v>
      </c>
      <c r="L72" s="13">
        <v>0</v>
      </c>
      <c r="M72" s="13">
        <v>0</v>
      </c>
      <c r="N72" s="13">
        <v>267</v>
      </c>
      <c r="O72" s="13">
        <v>13122</v>
      </c>
      <c r="P72" s="39">
        <v>67228</v>
      </c>
      <c r="Q72" s="13">
        <v>53</v>
      </c>
      <c r="R72" s="13">
        <v>3837</v>
      </c>
      <c r="S72" s="13">
        <v>66832</v>
      </c>
    </row>
    <row r="73" spans="1:19" s="4" customFormat="1" ht="15" customHeight="1">
      <c r="A73" s="12" t="s">
        <v>56</v>
      </c>
      <c r="B73" s="13">
        <v>6844</v>
      </c>
      <c r="C73" s="13">
        <v>645383</v>
      </c>
      <c r="D73" s="13">
        <v>15287962</v>
      </c>
      <c r="E73" s="13">
        <v>3856</v>
      </c>
      <c r="F73" s="13">
        <v>475960</v>
      </c>
      <c r="G73" s="13">
        <v>14416784</v>
      </c>
      <c r="H73" s="13">
        <v>29</v>
      </c>
      <c r="I73" s="13">
        <v>8025</v>
      </c>
      <c r="J73" s="13">
        <v>154983</v>
      </c>
      <c r="K73" s="13">
        <v>722</v>
      </c>
      <c r="L73" s="13">
        <v>70001</v>
      </c>
      <c r="M73" s="13">
        <v>131902</v>
      </c>
      <c r="N73" s="13">
        <v>173</v>
      </c>
      <c r="O73" s="13">
        <v>11310</v>
      </c>
      <c r="P73" s="39">
        <v>75376</v>
      </c>
      <c r="Q73" s="13">
        <v>34</v>
      </c>
      <c r="R73" s="13">
        <v>3031</v>
      </c>
      <c r="S73" s="13">
        <v>60211</v>
      </c>
    </row>
    <row r="74" spans="1:20" s="4" customFormat="1" ht="15" customHeight="1">
      <c r="A74" s="12" t="s">
        <v>57</v>
      </c>
      <c r="B74" s="13">
        <v>3688</v>
      </c>
      <c r="C74" s="13">
        <v>284890</v>
      </c>
      <c r="D74" s="13">
        <v>4573760</v>
      </c>
      <c r="E74" s="13">
        <v>2267</v>
      </c>
      <c r="F74" s="13">
        <v>231729</v>
      </c>
      <c r="G74" s="13">
        <v>4229857</v>
      </c>
      <c r="H74" s="13">
        <v>5</v>
      </c>
      <c r="I74" s="13">
        <v>750</v>
      </c>
      <c r="J74" s="13">
        <v>16741</v>
      </c>
      <c r="K74" s="13">
        <v>0</v>
      </c>
      <c r="L74" s="13">
        <v>0</v>
      </c>
      <c r="M74" s="13">
        <v>0</v>
      </c>
      <c r="N74" s="13">
        <v>636</v>
      </c>
      <c r="O74" s="13">
        <v>26123</v>
      </c>
      <c r="P74" s="39">
        <v>95290</v>
      </c>
      <c r="Q74" s="13">
        <v>37</v>
      </c>
      <c r="R74" s="13">
        <v>2624</v>
      </c>
      <c r="S74" s="13">
        <v>52778</v>
      </c>
      <c r="T74" s="13"/>
    </row>
    <row r="75" spans="1:20" s="4" customFormat="1" ht="9.75" customHeight="1">
      <c r="A75" s="16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1"/>
    </row>
    <row r="76" spans="1:19" s="4" customFormat="1" ht="17.25" customHeight="1">
      <c r="A76" s="19" t="s">
        <v>60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s="4" customFormat="1" ht="13.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s="4" customFormat="1" ht="13.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s="4" customFormat="1" ht="13.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2:19" s="4" customFormat="1" ht="13.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2:19" s="4" customFormat="1" ht="13.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2:19" s="4" customFormat="1" ht="13.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19" ht="13.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3.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2008-03-11T06:11:06Z</cp:lastPrinted>
  <dcterms:created xsi:type="dcterms:W3CDTF">2002-03-27T15:00:00Z</dcterms:created>
  <dcterms:modified xsi:type="dcterms:W3CDTF">2008-03-28T02:49:34Z</dcterms:modified>
  <cp:category/>
  <cp:version/>
  <cp:contentType/>
  <cp:contentStatus/>
</cp:coreProperties>
</file>