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N-05-07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<sst xmlns="http://schemas.openxmlformats.org/spreadsheetml/2006/main" count="111" uniqueCount="90">
  <si>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市   町   村</t>
  </si>
  <si>
    <t>野　　菜　　類</t>
  </si>
  <si>
    <t>果　実　類</t>
  </si>
  <si>
    <t>ト マ ト</t>
  </si>
  <si>
    <t>な    す</t>
  </si>
  <si>
    <t>えだまめ</t>
  </si>
  <si>
    <t>ねぎ</t>
  </si>
  <si>
    <t>たまねぎ</t>
  </si>
  <si>
    <t>しゅんぎく</t>
  </si>
  <si>
    <t>ふき</t>
  </si>
  <si>
    <t>みつば</t>
  </si>
  <si>
    <t>温    州 み か ん</t>
  </si>
  <si>
    <t>ぶどう</t>
  </si>
  <si>
    <t>くり</t>
  </si>
  <si>
    <t>t</t>
  </si>
  <si>
    <r>
      <t>平成</t>
    </r>
    <r>
      <rPr>
        <sz val="11"/>
        <rFont val="ＭＳ 明朝"/>
        <family val="1"/>
      </rPr>
      <t>１４</t>
    </r>
    <r>
      <rPr>
        <sz val="11"/>
        <rFont val="ＭＳ 明朝"/>
        <family val="1"/>
      </rPr>
      <t>年産</t>
    </r>
  </si>
  <si>
    <t>平成１８年産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</si>
  <si>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</si>
  <si>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</si>
  <si>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</si>
  <si>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</si>
  <si>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</si>
  <si>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</si>
  <si>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</si>
  <si>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</si>
  <si>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国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</si>
  <si>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</si>
  <si>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</si>
  <si>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</si>
  <si>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</si>
  <si>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</si>
  <si>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</si>
  <si>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</si>
  <si>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</si>
  <si>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</si>
  <si>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</si>
  <si>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</si>
  <si>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</si>
  <si>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</si>
  <si>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</si>
  <si>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</si>
  <si>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</si>
  <si>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</si>
  <si>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</si>
  <si>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</si>
  <si>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</si>
  <si>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</si>
  <si>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</si>
  <si>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</si>
  <si>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</si>
  <si>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</si>
  <si>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</si>
  <si>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</si>
  <si>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</si>
  <si>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</si>
  <si>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</si>
  <si>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</si>
  <si>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</si>
  <si>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</si>
  <si>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</si>
  <si>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</si>
  <si>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</si>
  <si>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</si>
  <si>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</si>
  <si>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</si>
  <si>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</si>
  <si>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</si>
  <si>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</si>
  <si>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</si>
  <si>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近畿農政局大阪農政事務所「大阪の農作物」</t>
  </si>
  <si>
    <t xml:space="preserve">          第 ７ 表</t>
  </si>
  <si>
    <t>水    稲</t>
  </si>
  <si>
    <t>ほうれんそう</t>
  </si>
  <si>
    <t xml:space="preserve">     １５</t>
  </si>
  <si>
    <t xml:space="preserve">     １６</t>
  </si>
  <si>
    <t>32 500</t>
  </si>
  <si>
    <t>3 700</t>
  </si>
  <si>
    <t>8 560</t>
  </si>
  <si>
    <t>1 670</t>
  </si>
  <si>
    <t>2 810</t>
  </si>
  <si>
    <t>7 590</t>
  </si>
  <si>
    <t>5 920</t>
  </si>
  <si>
    <t>1 110</t>
  </si>
  <si>
    <t>15 300</t>
  </si>
  <si>
    <t xml:space="preserve">     １７</t>
  </si>
  <si>
    <t>-</t>
  </si>
  <si>
    <t>x</t>
  </si>
  <si>
    <t>x</t>
  </si>
  <si>
    <t>東大阪市</t>
  </si>
  <si>
    <t>市 町 村 別 主 要 作 物 収 穫 量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</si>
</sst>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\ ###\ ###;&quot;△&quot;#\ ###\ ###;\-"/>
    <numFmt numFmtId="178" formatCode="#,##0_);[Red]\(#,##0\)"/>
    <numFmt numFmtId="179" formatCode="0_);[Red]\(0\)"/>
    <numFmt numFmtId="180" formatCode="#\ ###;&quot;△&quot;#\ ###;\x"/>
    <numFmt numFmtId="181" formatCode="#\ ###;&quot;△&quot;#\ ###0"/>
    <numFmt numFmtId="182" formatCode="#\ ###;&quot;△&quot;#\ ###;0"/>
    <numFmt numFmtId="183" formatCode="0_ "/>
    <numFmt numFmtId="184" formatCode="#\ ##0.0;&quot;△&quot;#\ ##0.0;\-"/>
    <numFmt numFmtId="185" formatCode="#\ ###;&quot;△&quot;#\ ###;&quot;Ｘ&quot;"/>
    <numFmt numFmtId="186" formatCode="0.0_);[Red]\(0.0\)"/>
    <numFmt numFmtId="187" formatCode="0.0_ "/>
    <numFmt numFmtId="188" formatCode="#\ ##0;&quot;△&quot;#\ ##0;\-"/>
    <numFmt numFmtId="189" formatCode="#\ ###\ ##0;&quot;△&quot;#\ ###\ ##0;\-"/>
    <numFmt numFmtId="190" formatCode="&quot;a)&quot;#\ ###\ ##0;&quot;△&quot;#\ ###\ ##0;\-"/>
    <numFmt numFmtId="191" formatCode="##\ ###\ ##0;&quot;△&quot;##\ ###\ ##0;\-"/>
    <numFmt numFmtId="192" formatCode="###\ ##0;&quot;△&quot;###\ ##0;\-"/>
    <numFmt numFmtId="193" formatCode="#\ ##0;&quot;△&quot;#\ ##0;0"/>
    <numFmt numFmtId="194" formatCode="0;[Red]0"/>
    <numFmt numFmtId="195" formatCode="0.00_);[Red]\(0.00\)"/>
    <numFmt numFmtId="196" formatCode="#\ ###\ ##0.00;&quot;△&quot;#\ ###\ ##0.00;\-"/>
    <numFmt numFmtId="197" formatCode="0.0"/>
    <numFmt numFmtId="198" formatCode="###\ ###\ ##0"/>
    <numFmt numFmtId="199" formatCode="###\ ###\ ###\ ##0"/>
    <numFmt numFmtId="200" formatCode="###\ ##0;\-###\ ##0;_ * &quot;-&quot;;_ @_ "/>
    <numFmt numFmtId="201" formatCode="###.0\ ###\ ##0"/>
    <numFmt numFmtId="202" formatCode="###.00\ ###\ ##0"/>
    <numFmt numFmtId="203" formatCode="###.\ ###\ ##0"/>
    <numFmt numFmtId="204" formatCode="##.\ ###\ ##0"/>
    <numFmt numFmtId="205" formatCode="#.\ ###\ ##0"/>
    <numFmt numFmtId="206" formatCode=".\ ###\ ##00;"/>
    <numFmt numFmtId="207" formatCode="#\ ##0;\-#\ ##0"/>
    <numFmt numFmtId="208" formatCode="#\ ##0"/>
    <numFmt numFmtId="209" formatCode="###\ ##0\ ;@\ "/>
    <numFmt numFmtId="210" formatCode="#\ ###;&quot;△&quot;#\ ###;"/>
    <numFmt numFmtId="211" formatCode="###.0\ ##0\ ;@\ "/>
    <numFmt numFmtId="212" formatCode="###.00\ ##0\ ;@\ "/>
    <numFmt numFmtId="213" formatCode="#\ ##0;&quot;△&quot;#\ ##0;&quot;-&quot;"/>
    <numFmt numFmtId="214" formatCode="###\ ##0\ ;;&quot;-&quot;"/>
    <numFmt numFmtId="215" formatCode="###\ ##0\ ;;"/>
    <numFmt numFmtId="216" formatCode="#\ ###\ ##0;#\ ###\ ##0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Border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10" fillId="0" borderId="2" xfId="0" applyFont="1" applyFill="1" applyBorder="1" applyAlignment="1" applyProtection="1">
      <alignment horizontal="distributed" vertical="center"/>
      <protection/>
    </xf>
    <xf numFmtId="0" fontId="10" fillId="0" borderId="3" xfId="0" applyFont="1" applyFill="1" applyBorder="1" applyAlignment="1" applyProtection="1">
      <alignment horizontal="distributed" vertical="center"/>
      <protection/>
    </xf>
    <xf numFmtId="0" fontId="10" fillId="0" borderId="4" xfId="0" applyFont="1" applyFill="1" applyBorder="1" applyAlignment="1" applyProtection="1">
      <alignment horizontal="distributed" vertical="center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vertical="center"/>
      <protection/>
    </xf>
    <xf numFmtId="176" fontId="0" fillId="0" borderId="5" xfId="0" applyNumberFormat="1" applyFont="1" applyBorder="1" applyAlignment="1" applyProtection="1">
      <alignment horizontal="right" vertical="center"/>
      <protection/>
    </xf>
    <xf numFmtId="176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6" xfId="0" applyFont="1" applyBorder="1" applyAlignment="1" applyProtection="1" quotePrefix="1">
      <alignment horizontal="distributed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6" xfId="0" applyFont="1" applyBorder="1" applyAlignment="1" applyProtection="1" quotePrefix="1">
      <alignment horizontal="left"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0" fontId="0" fillId="0" borderId="6" xfId="0" applyFont="1" applyBorder="1" applyAlignment="1" applyProtection="1">
      <alignment horizontal="distributed" vertical="center"/>
      <protection/>
    </xf>
    <xf numFmtId="0" fontId="7" fillId="0" borderId="6" xfId="0" applyFont="1" applyBorder="1" applyAlignment="1" applyProtection="1" quotePrefix="1">
      <alignment horizontal="distributed" vertical="center"/>
      <protection locked="0"/>
    </xf>
    <xf numFmtId="21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6" xfId="0" applyFont="1" applyBorder="1" applyAlignment="1" applyProtection="1">
      <alignment horizontal="distributed"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0" fontId="0" fillId="2" borderId="0" xfId="0" applyFont="1" applyFill="1" applyAlignment="1" applyProtection="1">
      <alignment vertical="center"/>
      <protection/>
    </xf>
    <xf numFmtId="0" fontId="0" fillId="0" borderId="6" xfId="0" applyFont="1" applyBorder="1" applyAlignment="1" applyProtection="1" quotePrefix="1">
      <alignment horizontal="distributed" vertical="center"/>
      <protection/>
    </xf>
    <xf numFmtId="0" fontId="0" fillId="0" borderId="7" xfId="0" applyFont="1" applyBorder="1" applyAlignment="1" applyProtection="1">
      <alignment horizontal="distributed" vertical="center"/>
      <protection/>
    </xf>
    <xf numFmtId="176" fontId="0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 quotePrefix="1">
      <alignment horizontal="left"/>
      <protection/>
    </xf>
    <xf numFmtId="179" fontId="0" fillId="0" borderId="0" xfId="0" applyNumberFormat="1" applyFont="1" applyAlignment="1">
      <alignment horizontal="right"/>
    </xf>
    <xf numFmtId="176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72</xdr:row>
      <xdr:rowOff>76200</xdr:rowOff>
    </xdr:from>
    <xdr:ext cx="133350" cy="238125"/>
    <xdr:sp>
      <xdr:nvSpPr>
        <xdr:cNvPr id="1" name="TextBox 1"/>
        <xdr:cNvSpPr txBox="1">
          <a:spLocks noChangeArrowheads="1"/>
        </xdr:cNvSpPr>
      </xdr:nvSpPr>
      <xdr:spPr>
        <a:xfrm>
          <a:off x="10106025" y="14068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13</xdr:col>
      <xdr:colOff>0</xdr:colOff>
      <xdr:row>72</xdr:row>
      <xdr:rowOff>76200</xdr:rowOff>
    </xdr:from>
    <xdr:ext cx="133350" cy="238125"/>
    <xdr:sp>
      <xdr:nvSpPr>
        <xdr:cNvPr id="2" name="TextBox 2"/>
        <xdr:cNvSpPr txBox="1">
          <a:spLocks noChangeArrowheads="1"/>
        </xdr:cNvSpPr>
      </xdr:nvSpPr>
      <xdr:spPr>
        <a:xfrm>
          <a:off x="10106025" y="14068425"/>
          <a:ext cx="133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showGridLines="0" tabSelected="1" zoomScale="75" zoomScaleNormal="75" workbookViewId="0" topLeftCell="C1">
      <selection activeCell="C1" sqref="C1"/>
    </sheetView>
  </sheetViews>
  <sheetFormatPr defaultColWidth="8.796875" defaultRowHeight="14.25"/>
  <cols>
    <col min="1" max="2" width="0" style="1" hidden="1" customWidth="1"/>
    <col min="3" max="3" width="14.3984375" style="1" customWidth="1"/>
    <col min="4" max="4" width="10.69921875" style="1" customWidth="1"/>
    <col min="5" max="16384" width="9" style="1" customWidth="1"/>
  </cols>
  <sheetData>
    <row r="1" spans="3:16" s="5" customFormat="1" ht="21.75" customHeight="1">
      <c r="C1" s="2" t="s">
        <v>70</v>
      </c>
      <c r="D1" s="3"/>
      <c r="E1" s="4"/>
      <c r="F1" s="4"/>
      <c r="G1" s="38" t="s">
        <v>89</v>
      </c>
      <c r="H1" s="6"/>
      <c r="K1" s="1"/>
      <c r="L1" s="4"/>
      <c r="M1" s="1"/>
      <c r="N1" s="4"/>
      <c r="O1" s="8"/>
      <c r="P1" s="8"/>
    </row>
    <row r="2" spans="3:16" s="5" customFormat="1" ht="24" customHeight="1">
      <c r="C2" s="2"/>
      <c r="D2" s="3"/>
      <c r="E2" s="4"/>
      <c r="F2" s="4"/>
      <c r="G2" s="7"/>
      <c r="H2" s="6"/>
      <c r="I2" s="8"/>
      <c r="J2" s="8"/>
      <c r="K2" s="1"/>
      <c r="L2" s="4"/>
      <c r="M2" s="1"/>
      <c r="N2" s="4"/>
      <c r="O2" s="8"/>
      <c r="P2" s="8"/>
    </row>
    <row r="3" s="5" customFormat="1" ht="15" customHeight="1" thickBot="1">
      <c r="C3" s="9"/>
    </row>
    <row r="4" spans="3:16" s="10" customFormat="1" ht="20.25" customHeight="1">
      <c r="C4" s="41" t="s">
        <v>0</v>
      </c>
      <c r="D4" s="43" t="s">
        <v>71</v>
      </c>
      <c r="E4" s="45" t="s">
        <v>1</v>
      </c>
      <c r="F4" s="46"/>
      <c r="G4" s="46"/>
      <c r="H4" s="46"/>
      <c r="I4" s="46"/>
      <c r="J4" s="46"/>
      <c r="K4" s="46"/>
      <c r="L4" s="46"/>
      <c r="M4" s="47"/>
      <c r="N4" s="45" t="s">
        <v>2</v>
      </c>
      <c r="O4" s="46"/>
      <c r="P4" s="46"/>
    </row>
    <row r="5" spans="3:16" ht="23.25" customHeight="1">
      <c r="C5" s="42"/>
      <c r="D5" s="44"/>
      <c r="E5" s="11" t="s">
        <v>3</v>
      </c>
      <c r="F5" s="11" t="s">
        <v>4</v>
      </c>
      <c r="G5" s="11" t="s">
        <v>5</v>
      </c>
      <c r="H5" s="11" t="s">
        <v>72</v>
      </c>
      <c r="I5" s="11" t="s">
        <v>6</v>
      </c>
      <c r="J5" s="11" t="s">
        <v>7</v>
      </c>
      <c r="K5" s="12" t="s">
        <v>8</v>
      </c>
      <c r="L5" s="13" t="s">
        <v>9</v>
      </c>
      <c r="M5" s="11" t="s">
        <v>10</v>
      </c>
      <c r="N5" s="14" t="s">
        <v>11</v>
      </c>
      <c r="O5" s="11" t="s">
        <v>12</v>
      </c>
      <c r="P5" s="12" t="s">
        <v>13</v>
      </c>
    </row>
    <row r="6" spans="3:16" s="18" customFormat="1" ht="15" customHeight="1">
      <c r="C6" s="15"/>
      <c r="D6" s="16" t="s">
        <v>14</v>
      </c>
      <c r="E6" s="16"/>
      <c r="F6" s="16"/>
      <c r="G6" s="16"/>
      <c r="H6" s="16"/>
      <c r="I6" s="16"/>
      <c r="J6" s="16"/>
      <c r="K6" s="16"/>
      <c r="L6" s="17"/>
      <c r="M6" s="17"/>
      <c r="N6" s="17"/>
      <c r="O6" s="17"/>
      <c r="P6" s="17"/>
    </row>
    <row r="7" spans="3:16" s="18" customFormat="1" ht="15" customHeight="1">
      <c r="C7" s="19" t="s">
        <v>15</v>
      </c>
      <c r="D7" s="20">
        <v>31400</v>
      </c>
      <c r="E7" s="20">
        <v>4300</v>
      </c>
      <c r="F7" s="20">
        <v>8790</v>
      </c>
      <c r="G7" s="20">
        <v>1740</v>
      </c>
      <c r="H7" s="20">
        <v>2940</v>
      </c>
      <c r="I7" s="20">
        <v>5070</v>
      </c>
      <c r="J7" s="20">
        <v>8370</v>
      </c>
      <c r="K7" s="20">
        <v>4540</v>
      </c>
      <c r="L7" s="21">
        <v>1350</v>
      </c>
      <c r="M7" s="21">
        <v>599</v>
      </c>
      <c r="N7" s="21">
        <v>17700</v>
      </c>
      <c r="O7" s="21">
        <v>6920</v>
      </c>
      <c r="P7" s="21">
        <v>269</v>
      </c>
    </row>
    <row r="8" spans="3:16" s="18" customFormat="1" ht="15" customHeight="1">
      <c r="C8" s="22" t="s">
        <v>73</v>
      </c>
      <c r="D8" s="20">
        <v>30300</v>
      </c>
      <c r="E8" s="20">
        <v>4020</v>
      </c>
      <c r="F8" s="20">
        <v>8140</v>
      </c>
      <c r="G8" s="20">
        <v>1620</v>
      </c>
      <c r="H8" s="20">
        <v>2850</v>
      </c>
      <c r="I8" s="20">
        <v>5880</v>
      </c>
      <c r="J8" s="20">
        <v>7360</v>
      </c>
      <c r="K8" s="20">
        <v>4450</v>
      </c>
      <c r="L8" s="21">
        <v>1230</v>
      </c>
      <c r="M8" s="21">
        <v>754</v>
      </c>
      <c r="N8" s="21">
        <v>17300</v>
      </c>
      <c r="O8" s="21">
        <v>5870</v>
      </c>
      <c r="P8" s="21">
        <v>239</v>
      </c>
    </row>
    <row r="9" spans="3:17" s="18" customFormat="1" ht="15" customHeight="1">
      <c r="C9" s="22" t="s">
        <v>74</v>
      </c>
      <c r="D9" s="20" t="s">
        <v>75</v>
      </c>
      <c r="E9" s="20" t="s">
        <v>76</v>
      </c>
      <c r="F9" s="20" t="s">
        <v>77</v>
      </c>
      <c r="G9" s="20" t="s">
        <v>78</v>
      </c>
      <c r="H9" s="20" t="s">
        <v>79</v>
      </c>
      <c r="I9" s="20" t="s">
        <v>80</v>
      </c>
      <c r="J9" s="20" t="s">
        <v>81</v>
      </c>
      <c r="K9" s="20">
        <v>4420</v>
      </c>
      <c r="L9" s="21" t="s">
        <v>82</v>
      </c>
      <c r="M9" s="21">
        <v>730</v>
      </c>
      <c r="N9" s="21" t="s">
        <v>83</v>
      </c>
      <c r="O9" s="21">
        <v>6120</v>
      </c>
      <c r="P9" s="21">
        <v>209</v>
      </c>
      <c r="Q9" s="23"/>
    </row>
    <row r="10" spans="3:17" s="18" customFormat="1" ht="15" customHeight="1">
      <c r="C10" s="22" t="s">
        <v>84</v>
      </c>
      <c r="D10" s="20">
        <v>31200</v>
      </c>
      <c r="E10" s="20">
        <v>3550</v>
      </c>
      <c r="F10" s="20">
        <v>8530</v>
      </c>
      <c r="G10" s="20">
        <v>1650</v>
      </c>
      <c r="H10" s="20">
        <v>2720</v>
      </c>
      <c r="I10" s="20">
        <v>7600</v>
      </c>
      <c r="J10" s="20">
        <v>5760</v>
      </c>
      <c r="K10" s="20">
        <v>4240</v>
      </c>
      <c r="L10" s="21">
        <v>1070</v>
      </c>
      <c r="M10" s="21">
        <v>742</v>
      </c>
      <c r="N10" s="21">
        <v>15800</v>
      </c>
      <c r="O10" s="21">
        <v>6040</v>
      </c>
      <c r="P10" s="21">
        <v>207</v>
      </c>
      <c r="Q10" s="23"/>
    </row>
    <row r="11" spans="3:17" s="18" customFormat="1" ht="14.25" customHeight="1">
      <c r="C11" s="24"/>
      <c r="D11" s="20"/>
      <c r="E11" s="20"/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  <c r="Q11" s="23"/>
    </row>
    <row r="12" spans="3:17" s="27" customFormat="1" ht="15" customHeight="1">
      <c r="C12" s="25" t="s">
        <v>16</v>
      </c>
      <c r="D12" s="26">
        <v>30600</v>
      </c>
      <c r="E12" s="26">
        <v>3490</v>
      </c>
      <c r="F12" s="29">
        <v>8170</v>
      </c>
      <c r="G12" s="26">
        <v>1600</v>
      </c>
      <c r="H12" s="26">
        <v>2730</v>
      </c>
      <c r="I12" s="26">
        <v>7650</v>
      </c>
      <c r="J12" s="26">
        <v>5180</v>
      </c>
      <c r="K12" s="26">
        <v>4280</v>
      </c>
      <c r="L12" s="26">
        <v>1010</v>
      </c>
      <c r="M12" s="26">
        <v>734</v>
      </c>
      <c r="N12" s="26">
        <v>14600</v>
      </c>
      <c r="O12" s="26">
        <v>5710</v>
      </c>
      <c r="P12" s="26">
        <v>211</v>
      </c>
      <c r="Q12" s="23"/>
    </row>
    <row r="13" spans="3:16" s="18" customFormat="1" ht="14.25" customHeight="1">
      <c r="C13" s="24"/>
      <c r="D13" s="40"/>
      <c r="E13" s="40"/>
      <c r="F13" s="40"/>
      <c r="G13" s="40"/>
      <c r="H13" s="40"/>
      <c r="I13" s="40"/>
      <c r="J13" s="40"/>
      <c r="K13" s="40"/>
      <c r="L13" s="21"/>
      <c r="M13" s="21"/>
      <c r="N13" s="21"/>
      <c r="O13" s="21"/>
      <c r="P13" s="21"/>
    </row>
    <row r="14" spans="3:16" s="27" customFormat="1" ht="15" customHeight="1">
      <c r="C14" s="28" t="s">
        <v>17</v>
      </c>
      <c r="D14" s="26">
        <f aca="true" t="shared" si="0" ref="D14:K14">D23</f>
        <v>178</v>
      </c>
      <c r="E14" s="26">
        <f t="shared" si="0"/>
        <v>4</v>
      </c>
      <c r="F14" s="26">
        <f t="shared" si="0"/>
        <v>7</v>
      </c>
      <c r="G14" s="26">
        <f t="shared" si="0"/>
        <v>36</v>
      </c>
      <c r="H14" s="26">
        <f t="shared" si="0"/>
        <v>190</v>
      </c>
      <c r="I14" s="26">
        <f t="shared" si="0"/>
        <v>190</v>
      </c>
      <c r="J14" s="26">
        <f t="shared" si="0"/>
        <v>6</v>
      </c>
      <c r="K14" s="26">
        <f t="shared" si="0"/>
        <v>181</v>
      </c>
      <c r="L14" s="26" t="s">
        <v>85</v>
      </c>
      <c r="M14" s="26">
        <f>M23</f>
        <v>29</v>
      </c>
      <c r="N14" s="26" t="s">
        <v>85</v>
      </c>
      <c r="O14" s="26" t="s">
        <v>85</v>
      </c>
      <c r="P14" s="26" t="s">
        <v>85</v>
      </c>
    </row>
    <row r="15" spans="3:16" s="27" customFormat="1" ht="15" customHeight="1">
      <c r="C15" s="28" t="s">
        <v>18</v>
      </c>
      <c r="D15" s="26">
        <f aca="true" t="shared" si="1" ref="D15:K15">D29+D31+D36+D51+D62</f>
        <v>4493</v>
      </c>
      <c r="E15" s="26">
        <f t="shared" si="1"/>
        <v>838</v>
      </c>
      <c r="F15" s="26">
        <f t="shared" si="1"/>
        <v>58</v>
      </c>
      <c r="G15" s="26">
        <f t="shared" si="1"/>
        <v>75</v>
      </c>
      <c r="H15" s="26">
        <f t="shared" si="1"/>
        <v>98</v>
      </c>
      <c r="I15" s="26">
        <f t="shared" si="1"/>
        <v>85</v>
      </c>
      <c r="J15" s="26">
        <f t="shared" si="1"/>
        <v>61</v>
      </c>
      <c r="K15" s="26">
        <f t="shared" si="1"/>
        <v>22</v>
      </c>
      <c r="L15" s="26" t="s">
        <v>85</v>
      </c>
      <c r="M15" s="26">
        <f>M29+M31+M36+M51+M62</f>
        <v>50</v>
      </c>
      <c r="N15" s="26">
        <f>N29+N31+N36+N51+N62</f>
        <v>28</v>
      </c>
      <c r="O15" s="26" t="s">
        <v>86</v>
      </c>
      <c r="P15" s="26">
        <f>P29+P31+P36+P51+P62</f>
        <v>3</v>
      </c>
    </row>
    <row r="16" spans="3:16" s="27" customFormat="1" ht="15" customHeight="1">
      <c r="C16" s="28" t="s">
        <v>19</v>
      </c>
      <c r="D16" s="26">
        <f aca="true" t="shared" si="2" ref="D16:K16">D26+D27+D47+D63+D65</f>
        <v>3986</v>
      </c>
      <c r="E16" s="26">
        <f t="shared" si="2"/>
        <v>335</v>
      </c>
      <c r="F16" s="26">
        <f t="shared" si="2"/>
        <v>73</v>
      </c>
      <c r="G16" s="26">
        <f t="shared" si="2"/>
        <v>54</v>
      </c>
      <c r="H16" s="26">
        <f t="shared" si="2"/>
        <v>110</v>
      </c>
      <c r="I16" s="26">
        <f t="shared" si="2"/>
        <v>86</v>
      </c>
      <c r="J16" s="26">
        <f t="shared" si="2"/>
        <v>48</v>
      </c>
      <c r="K16" s="26">
        <f t="shared" si="2"/>
        <v>29</v>
      </c>
      <c r="L16" s="26" t="s">
        <v>85</v>
      </c>
      <c r="M16" s="26" t="s">
        <v>85</v>
      </c>
      <c r="N16" s="26">
        <f>N26+N27+N47+N63+N65</f>
        <v>23</v>
      </c>
      <c r="O16" s="26" t="s">
        <v>86</v>
      </c>
      <c r="P16" s="26">
        <f>P26+P27+P47+P63+P65</f>
        <v>195</v>
      </c>
    </row>
    <row r="17" spans="3:16" s="27" customFormat="1" ht="15" customHeight="1">
      <c r="C17" s="28" t="s">
        <v>20</v>
      </c>
      <c r="D17" s="26">
        <f aca="true" t="shared" si="3" ref="D17:K17">D33+D35+D41+D44+D50+D57+D59</f>
        <v>4194</v>
      </c>
      <c r="E17" s="26">
        <f t="shared" si="3"/>
        <v>418</v>
      </c>
      <c r="F17" s="26">
        <f t="shared" si="3"/>
        <v>76</v>
      </c>
      <c r="G17" s="26">
        <f t="shared" si="3"/>
        <v>57</v>
      </c>
      <c r="H17" s="26">
        <f t="shared" si="3"/>
        <v>17</v>
      </c>
      <c r="I17" s="26">
        <f t="shared" si="3"/>
        <v>60</v>
      </c>
      <c r="J17" s="26">
        <f t="shared" si="3"/>
        <v>135</v>
      </c>
      <c r="K17" s="26">
        <f t="shared" si="3"/>
        <v>9</v>
      </c>
      <c r="L17" s="26" t="s">
        <v>85</v>
      </c>
      <c r="M17" s="26" t="s">
        <v>85</v>
      </c>
      <c r="N17" s="26">
        <f>N33+N35+N41+N44+N50+N57+N59</f>
        <v>49</v>
      </c>
      <c r="O17" s="26">
        <f>O33+O35+O41+O44+O50+O57+O59</f>
        <v>120</v>
      </c>
      <c r="P17" s="26" t="s">
        <v>85</v>
      </c>
    </row>
    <row r="18" spans="3:16" s="27" customFormat="1" ht="15" customHeight="1">
      <c r="C18" s="28" t="s">
        <v>21</v>
      </c>
      <c r="D18" s="26">
        <f aca="true" t="shared" si="4" ref="D18:K18">D37+D48+D55</f>
        <v>1456</v>
      </c>
      <c r="E18" s="26">
        <f t="shared" si="4"/>
        <v>50</v>
      </c>
      <c r="F18" s="26">
        <f t="shared" si="4"/>
        <v>29</v>
      </c>
      <c r="G18" s="26">
        <f t="shared" si="4"/>
        <v>739</v>
      </c>
      <c r="H18" s="26">
        <f t="shared" si="4"/>
        <v>589</v>
      </c>
      <c r="I18" s="26">
        <f t="shared" si="4"/>
        <v>545</v>
      </c>
      <c r="J18" s="26">
        <f t="shared" si="4"/>
        <v>97</v>
      </c>
      <c r="K18" s="26">
        <f t="shared" si="4"/>
        <v>620</v>
      </c>
      <c r="L18" s="26" t="s">
        <v>85</v>
      </c>
      <c r="M18" s="26">
        <f>M37+M48+M55</f>
        <v>76</v>
      </c>
      <c r="N18" s="26">
        <f>N37+N48+N55</f>
        <v>107</v>
      </c>
      <c r="O18" s="26">
        <f>O37+O48+O55</f>
        <v>1950</v>
      </c>
      <c r="P18" s="26" t="s">
        <v>85</v>
      </c>
    </row>
    <row r="19" spans="3:16" s="27" customFormat="1" ht="15" customHeight="1">
      <c r="C19" s="28" t="s">
        <v>22</v>
      </c>
      <c r="D19" s="26">
        <f aca="true" t="shared" si="5" ref="D19:L19">D39+D42+D43+D49+D54+D60+D71+D72+D73</f>
        <v>6131</v>
      </c>
      <c r="E19" s="26">
        <f t="shared" si="5"/>
        <v>498</v>
      </c>
      <c r="F19" s="26">
        <f t="shared" si="5"/>
        <v>3988</v>
      </c>
      <c r="G19" s="26">
        <f t="shared" si="5"/>
        <v>214</v>
      </c>
      <c r="H19" s="26">
        <f t="shared" si="5"/>
        <v>330</v>
      </c>
      <c r="I19" s="26">
        <f t="shared" si="5"/>
        <v>510</v>
      </c>
      <c r="J19" s="26">
        <f t="shared" si="5"/>
        <v>371</v>
      </c>
      <c r="K19" s="26">
        <f t="shared" si="5"/>
        <v>164</v>
      </c>
      <c r="L19" s="26">
        <f t="shared" si="5"/>
        <v>14</v>
      </c>
      <c r="M19" s="26" t="s">
        <v>85</v>
      </c>
      <c r="N19" s="26">
        <f>N39+N42+N43+N49+N54+N60+N71+N72+N73</f>
        <v>2892</v>
      </c>
      <c r="O19" s="26" t="s">
        <v>86</v>
      </c>
      <c r="P19" s="26">
        <f>P39+P42+P43+P49+P54+P60+P71+P72+P73</f>
        <v>8</v>
      </c>
    </row>
    <row r="20" spans="3:16" s="27" customFormat="1" ht="15" customHeight="1">
      <c r="C20" s="28" t="s">
        <v>23</v>
      </c>
      <c r="D20" s="26">
        <f aca="true" t="shared" si="6" ref="D20:K20">D24+D30+D45+D53+D66</f>
        <v>4324</v>
      </c>
      <c r="E20" s="26">
        <f t="shared" si="6"/>
        <v>836</v>
      </c>
      <c r="F20" s="26">
        <f t="shared" si="6"/>
        <v>602</v>
      </c>
      <c r="G20" s="26">
        <f t="shared" si="6"/>
        <v>65</v>
      </c>
      <c r="H20" s="26">
        <f t="shared" si="6"/>
        <v>597</v>
      </c>
      <c r="I20" s="26">
        <f t="shared" si="6"/>
        <v>1382</v>
      </c>
      <c r="J20" s="26">
        <f t="shared" si="6"/>
        <v>310</v>
      </c>
      <c r="K20" s="26">
        <f t="shared" si="6"/>
        <v>1765</v>
      </c>
      <c r="L20" s="26" t="s">
        <v>85</v>
      </c>
      <c r="M20" s="26">
        <f>M24+M30+M45+M53+M66</f>
        <v>207</v>
      </c>
      <c r="N20" s="26">
        <f>N24+N30+N45+N53+N66</f>
        <v>5660</v>
      </c>
      <c r="O20" s="26" t="s">
        <v>86</v>
      </c>
      <c r="P20" s="26">
        <f>P24+P30+P45+P53+P66</f>
        <v>4</v>
      </c>
    </row>
    <row r="21" spans="3:16" s="27" customFormat="1" ht="15" customHeight="1">
      <c r="C21" s="28" t="s">
        <v>24</v>
      </c>
      <c r="D21" s="26">
        <f aca="true" t="shared" si="7" ref="D21:N21">D25+D32+D38+D56+D61+D67+D68+D69</f>
        <v>5885</v>
      </c>
      <c r="E21" s="26">
        <f t="shared" si="7"/>
        <v>508</v>
      </c>
      <c r="F21" s="26">
        <f t="shared" si="7"/>
        <v>3341</v>
      </c>
      <c r="G21" s="26">
        <f t="shared" si="7"/>
        <v>353</v>
      </c>
      <c r="H21" s="26">
        <f t="shared" si="7"/>
        <v>798</v>
      </c>
      <c r="I21" s="26">
        <f t="shared" si="7"/>
        <v>4743</v>
      </c>
      <c r="J21" s="26">
        <f t="shared" si="7"/>
        <v>4156</v>
      </c>
      <c r="K21" s="26">
        <f t="shared" si="7"/>
        <v>1491</v>
      </c>
      <c r="L21" s="26">
        <f t="shared" si="7"/>
        <v>997</v>
      </c>
      <c r="M21" s="26">
        <f t="shared" si="7"/>
        <v>372</v>
      </c>
      <c r="N21" s="26">
        <f t="shared" si="7"/>
        <v>5784</v>
      </c>
      <c r="O21" s="26" t="s">
        <v>86</v>
      </c>
      <c r="P21" s="26">
        <f>P25+P32+P38+P56+P61+P67+P68+P69</f>
        <v>4</v>
      </c>
    </row>
    <row r="22" spans="1:16" s="18" customFormat="1" ht="14.25" customHeight="1">
      <c r="A22" s="30" t="s">
        <v>25</v>
      </c>
      <c r="B22" s="30" t="s">
        <v>26</v>
      </c>
      <c r="C22" s="24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1:16" s="18" customFormat="1" ht="15" customHeight="1">
      <c r="A23" s="18">
        <v>1</v>
      </c>
      <c r="B23" s="18">
        <v>100</v>
      </c>
      <c r="C23" s="24" t="s">
        <v>27</v>
      </c>
      <c r="D23" s="21">
        <v>178</v>
      </c>
      <c r="E23" s="21">
        <v>4</v>
      </c>
      <c r="F23" s="21">
        <v>7</v>
      </c>
      <c r="G23" s="21">
        <v>36</v>
      </c>
      <c r="H23" s="21">
        <v>190</v>
      </c>
      <c r="I23" s="21">
        <v>190</v>
      </c>
      <c r="J23" s="21">
        <v>6</v>
      </c>
      <c r="K23" s="21">
        <v>181</v>
      </c>
      <c r="L23" s="21">
        <v>0</v>
      </c>
      <c r="M23" s="21">
        <v>29</v>
      </c>
      <c r="N23" s="21">
        <v>0</v>
      </c>
      <c r="O23" s="21">
        <v>0</v>
      </c>
      <c r="P23" s="21">
        <v>0</v>
      </c>
    </row>
    <row r="24" spans="1:16" s="18" customFormat="1" ht="15" customHeight="1">
      <c r="A24" s="18">
        <v>23</v>
      </c>
      <c r="B24" s="18">
        <v>201</v>
      </c>
      <c r="C24" s="24" t="s">
        <v>28</v>
      </c>
      <c r="D24" s="21">
        <v>3020</v>
      </c>
      <c r="E24" s="21">
        <v>515</v>
      </c>
      <c r="F24" s="21">
        <v>168</v>
      </c>
      <c r="G24" s="21">
        <v>53</v>
      </c>
      <c r="H24" s="21">
        <v>492</v>
      </c>
      <c r="I24" s="21">
        <v>1140</v>
      </c>
      <c r="J24" s="21">
        <v>59</v>
      </c>
      <c r="K24" s="21">
        <v>1560</v>
      </c>
      <c r="L24" s="21">
        <v>0</v>
      </c>
      <c r="M24" s="21">
        <v>89</v>
      </c>
      <c r="N24" s="21">
        <v>730</v>
      </c>
      <c r="O24" s="21">
        <v>0</v>
      </c>
      <c r="P24" s="21">
        <v>0</v>
      </c>
    </row>
    <row r="25" spans="1:16" s="18" customFormat="1" ht="15" customHeight="1">
      <c r="A25" s="18">
        <v>24</v>
      </c>
      <c r="B25" s="18">
        <v>202</v>
      </c>
      <c r="C25" s="24" t="s">
        <v>29</v>
      </c>
      <c r="D25" s="21">
        <v>918</v>
      </c>
      <c r="E25" s="21">
        <v>20</v>
      </c>
      <c r="F25" s="21">
        <v>855</v>
      </c>
      <c r="G25" s="21">
        <v>65</v>
      </c>
      <c r="H25" s="21">
        <v>299</v>
      </c>
      <c r="I25" s="21">
        <v>519</v>
      </c>
      <c r="J25" s="21">
        <v>454</v>
      </c>
      <c r="K25" s="21">
        <v>640</v>
      </c>
      <c r="L25" s="21">
        <v>0</v>
      </c>
      <c r="M25" s="21">
        <v>22</v>
      </c>
      <c r="N25" s="21">
        <v>4410</v>
      </c>
      <c r="O25" s="21">
        <v>0</v>
      </c>
      <c r="P25" s="21">
        <v>2</v>
      </c>
    </row>
    <row r="26" spans="1:16" s="18" customFormat="1" ht="15" customHeight="1">
      <c r="A26" s="18">
        <v>6</v>
      </c>
      <c r="B26" s="18">
        <v>203</v>
      </c>
      <c r="C26" s="24" t="s">
        <v>30</v>
      </c>
      <c r="D26" s="21">
        <v>166</v>
      </c>
      <c r="E26" s="21">
        <v>17</v>
      </c>
      <c r="F26" s="21">
        <v>0</v>
      </c>
      <c r="G26" s="21">
        <v>2</v>
      </c>
      <c r="H26" s="21">
        <v>13</v>
      </c>
      <c r="I26" s="21">
        <v>7</v>
      </c>
      <c r="J26" s="21">
        <v>6</v>
      </c>
      <c r="K26" s="21">
        <v>5</v>
      </c>
      <c r="L26" s="21">
        <v>0</v>
      </c>
      <c r="M26" s="21">
        <v>0</v>
      </c>
      <c r="N26" s="21">
        <v>6</v>
      </c>
      <c r="O26" s="21">
        <v>0</v>
      </c>
      <c r="P26" s="21">
        <v>0</v>
      </c>
    </row>
    <row r="27" spans="1:16" s="18" customFormat="1" ht="15" customHeight="1">
      <c r="A27" s="18">
        <v>7</v>
      </c>
      <c r="B27" s="18">
        <v>204</v>
      </c>
      <c r="C27" s="24" t="s">
        <v>31</v>
      </c>
      <c r="D27" s="21">
        <v>95</v>
      </c>
      <c r="E27" s="21">
        <v>10</v>
      </c>
      <c r="F27" s="21">
        <v>7</v>
      </c>
      <c r="G27" s="21">
        <v>21</v>
      </c>
      <c r="H27" s="21">
        <v>54</v>
      </c>
      <c r="I27" s="21">
        <v>11</v>
      </c>
      <c r="J27" s="21">
        <v>6</v>
      </c>
      <c r="K27" s="21">
        <v>10</v>
      </c>
      <c r="L27" s="21">
        <v>0</v>
      </c>
      <c r="M27" s="21">
        <v>0</v>
      </c>
      <c r="N27" s="21">
        <v>17</v>
      </c>
      <c r="O27" s="21" t="s">
        <v>87</v>
      </c>
      <c r="P27" s="21">
        <v>0</v>
      </c>
    </row>
    <row r="28" spans="2:16" s="18" customFormat="1" ht="14.25" customHeight="1">
      <c r="B28" s="18">
        <v>204.5</v>
      </c>
      <c r="C28" s="24"/>
      <c r="D28" s="21"/>
      <c r="E28" s="21"/>
      <c r="F28" s="21"/>
      <c r="G28" s="21"/>
      <c r="H28" s="21"/>
      <c r="I28" s="21"/>
      <c r="J28" s="21"/>
      <c r="K28" s="21"/>
      <c r="L28" s="21">
        <v>0</v>
      </c>
      <c r="M28" s="21"/>
      <c r="N28" s="21"/>
      <c r="O28" s="21"/>
      <c r="P28" s="21"/>
    </row>
    <row r="29" spans="1:16" s="18" customFormat="1" ht="15" customHeight="1">
      <c r="A29" s="18">
        <v>8</v>
      </c>
      <c r="B29" s="18">
        <v>205</v>
      </c>
      <c r="C29" s="24" t="s">
        <v>32</v>
      </c>
      <c r="D29" s="21">
        <v>151</v>
      </c>
      <c r="E29" s="21">
        <v>44</v>
      </c>
      <c r="F29" s="21">
        <v>0</v>
      </c>
      <c r="G29" s="21">
        <v>3</v>
      </c>
      <c r="H29" s="21">
        <v>2</v>
      </c>
      <c r="I29" s="21">
        <v>7</v>
      </c>
      <c r="J29" s="21">
        <v>6</v>
      </c>
      <c r="K29" s="21">
        <v>5</v>
      </c>
      <c r="L29" s="21">
        <v>0</v>
      </c>
      <c r="M29" s="21">
        <v>0</v>
      </c>
      <c r="N29" s="21">
        <v>3</v>
      </c>
      <c r="O29" s="21">
        <v>0</v>
      </c>
      <c r="P29" s="21">
        <v>0</v>
      </c>
    </row>
    <row r="30" spans="1:16" s="18" customFormat="1" ht="15" customHeight="1">
      <c r="A30" s="18">
        <v>25</v>
      </c>
      <c r="B30" s="18">
        <v>206</v>
      </c>
      <c r="C30" s="24" t="s">
        <v>33</v>
      </c>
      <c r="D30" s="21">
        <v>102</v>
      </c>
      <c r="E30" s="21">
        <v>7</v>
      </c>
      <c r="F30" s="21">
        <v>10</v>
      </c>
      <c r="G30" s="21">
        <v>1</v>
      </c>
      <c r="H30" s="21">
        <v>6</v>
      </c>
      <c r="I30" s="21">
        <v>30</v>
      </c>
      <c r="J30" s="21">
        <v>7</v>
      </c>
      <c r="K30" s="21">
        <v>7</v>
      </c>
      <c r="L30" s="21">
        <v>0</v>
      </c>
      <c r="M30" s="21">
        <v>0</v>
      </c>
      <c r="N30" s="21">
        <v>0</v>
      </c>
      <c r="O30" s="21">
        <v>0</v>
      </c>
      <c r="P30" s="21">
        <v>3</v>
      </c>
    </row>
    <row r="31" spans="1:16" s="18" customFormat="1" ht="15" customHeight="1">
      <c r="A31" s="18">
        <v>9</v>
      </c>
      <c r="B31" s="18">
        <v>207</v>
      </c>
      <c r="C31" s="24" t="s">
        <v>34</v>
      </c>
      <c r="D31" s="21">
        <v>1900</v>
      </c>
      <c r="E31" s="21">
        <v>448</v>
      </c>
      <c r="F31" s="21">
        <v>36</v>
      </c>
      <c r="G31" s="21">
        <v>46</v>
      </c>
      <c r="H31" s="21">
        <v>46</v>
      </c>
      <c r="I31" s="21">
        <v>29</v>
      </c>
      <c r="J31" s="21">
        <v>25</v>
      </c>
      <c r="K31" s="21">
        <v>3</v>
      </c>
      <c r="L31" s="21">
        <v>0</v>
      </c>
      <c r="M31" s="21">
        <v>0</v>
      </c>
      <c r="N31" s="21">
        <v>1</v>
      </c>
      <c r="O31" s="21" t="s">
        <v>87</v>
      </c>
      <c r="P31" s="21">
        <v>0</v>
      </c>
    </row>
    <row r="32" spans="1:16" s="18" customFormat="1" ht="15" customHeight="1">
      <c r="A32" s="18">
        <v>26</v>
      </c>
      <c r="B32" s="18">
        <v>208</v>
      </c>
      <c r="C32" s="24" t="s">
        <v>35</v>
      </c>
      <c r="D32" s="21">
        <v>691</v>
      </c>
      <c r="E32" s="21">
        <v>117</v>
      </c>
      <c r="F32" s="21">
        <v>644</v>
      </c>
      <c r="G32" s="21">
        <v>62</v>
      </c>
      <c r="H32" s="21">
        <v>247</v>
      </c>
      <c r="I32" s="21">
        <v>815</v>
      </c>
      <c r="J32" s="21">
        <v>342</v>
      </c>
      <c r="K32" s="21">
        <v>539</v>
      </c>
      <c r="L32" s="21">
        <v>106</v>
      </c>
      <c r="M32" s="21">
        <v>328</v>
      </c>
      <c r="N32" s="21">
        <v>704</v>
      </c>
      <c r="O32" s="21">
        <v>0</v>
      </c>
      <c r="P32" s="21">
        <v>1</v>
      </c>
    </row>
    <row r="33" spans="1:16" s="18" customFormat="1" ht="15" customHeight="1">
      <c r="A33" s="18">
        <v>10</v>
      </c>
      <c r="B33" s="18">
        <v>209</v>
      </c>
      <c r="C33" s="24" t="s">
        <v>36</v>
      </c>
      <c r="D33" s="21">
        <v>38</v>
      </c>
      <c r="E33" s="21">
        <v>3</v>
      </c>
      <c r="F33" s="21">
        <v>0</v>
      </c>
      <c r="G33" s="21">
        <v>3</v>
      </c>
      <c r="H33" s="21">
        <v>0</v>
      </c>
      <c r="I33" s="21">
        <v>0</v>
      </c>
      <c r="J33" s="21">
        <v>3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</row>
    <row r="34" spans="2:16" s="18" customFormat="1" ht="14.25" customHeight="1">
      <c r="B34" s="18">
        <v>209.5</v>
      </c>
      <c r="C34" s="2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s="18" customFormat="1" ht="15" customHeight="1">
      <c r="A35" s="18">
        <v>11</v>
      </c>
      <c r="B35" s="18">
        <v>210</v>
      </c>
      <c r="C35" s="24" t="s">
        <v>37</v>
      </c>
      <c r="D35" s="21">
        <v>1900</v>
      </c>
      <c r="E35" s="21">
        <v>267</v>
      </c>
      <c r="F35" s="21">
        <v>36</v>
      </c>
      <c r="G35" s="21">
        <v>24</v>
      </c>
      <c r="H35" s="21">
        <v>14</v>
      </c>
      <c r="I35" s="21">
        <v>25</v>
      </c>
      <c r="J35" s="21">
        <v>81</v>
      </c>
      <c r="K35" s="21">
        <v>8</v>
      </c>
      <c r="L35" s="21">
        <v>0</v>
      </c>
      <c r="M35" s="21">
        <v>0</v>
      </c>
      <c r="N35" s="21">
        <v>8</v>
      </c>
      <c r="O35" s="21">
        <v>24</v>
      </c>
      <c r="P35" s="21">
        <v>0</v>
      </c>
    </row>
    <row r="36" spans="1:16" s="18" customFormat="1" ht="15" customHeight="1">
      <c r="A36" s="18">
        <v>12</v>
      </c>
      <c r="B36" s="18">
        <v>211</v>
      </c>
      <c r="C36" s="24" t="s">
        <v>38</v>
      </c>
      <c r="D36" s="21">
        <v>2070</v>
      </c>
      <c r="E36" s="21">
        <v>340</v>
      </c>
      <c r="F36" s="21">
        <v>18</v>
      </c>
      <c r="G36" s="21">
        <v>23</v>
      </c>
      <c r="H36" s="21">
        <v>50</v>
      </c>
      <c r="I36" s="21">
        <v>46</v>
      </c>
      <c r="J36" s="21">
        <v>24</v>
      </c>
      <c r="K36" s="21">
        <v>13</v>
      </c>
      <c r="L36" s="21">
        <v>0</v>
      </c>
      <c r="M36" s="21">
        <v>28</v>
      </c>
      <c r="N36" s="21">
        <v>24</v>
      </c>
      <c r="O36" s="21">
        <v>6</v>
      </c>
      <c r="P36" s="21">
        <v>3</v>
      </c>
    </row>
    <row r="37" spans="1:16" s="18" customFormat="1" ht="15" customHeight="1">
      <c r="A37" s="18">
        <v>2</v>
      </c>
      <c r="B37" s="18">
        <v>212</v>
      </c>
      <c r="C37" s="24" t="s">
        <v>39</v>
      </c>
      <c r="D37" s="21">
        <v>818</v>
      </c>
      <c r="E37" s="21">
        <v>9</v>
      </c>
      <c r="F37" s="21">
        <v>7</v>
      </c>
      <c r="G37" s="21">
        <v>584</v>
      </c>
      <c r="H37" s="21">
        <v>304</v>
      </c>
      <c r="I37" s="21">
        <v>337</v>
      </c>
      <c r="J37" s="21">
        <v>44</v>
      </c>
      <c r="K37" s="21">
        <v>323</v>
      </c>
      <c r="L37" s="21">
        <v>0</v>
      </c>
      <c r="M37" s="21">
        <v>43</v>
      </c>
      <c r="N37" s="21">
        <v>0</v>
      </c>
      <c r="O37" s="21">
        <v>0</v>
      </c>
      <c r="P37" s="21">
        <v>0</v>
      </c>
    </row>
    <row r="38" spans="1:16" s="18" customFormat="1" ht="15" customHeight="1">
      <c r="A38" s="18">
        <v>27</v>
      </c>
      <c r="B38" s="18">
        <v>213</v>
      </c>
      <c r="C38" s="24" t="s">
        <v>40</v>
      </c>
      <c r="D38" s="21">
        <v>1760</v>
      </c>
      <c r="E38" s="21">
        <v>239</v>
      </c>
      <c r="F38" s="21">
        <v>1060</v>
      </c>
      <c r="G38" s="21">
        <v>193</v>
      </c>
      <c r="H38" s="21">
        <v>111</v>
      </c>
      <c r="I38" s="21">
        <v>917</v>
      </c>
      <c r="J38" s="21">
        <v>1690</v>
      </c>
      <c r="K38" s="21">
        <v>141</v>
      </c>
      <c r="L38" s="21">
        <v>361</v>
      </c>
      <c r="M38" s="21">
        <v>22</v>
      </c>
      <c r="N38" s="21">
        <v>10</v>
      </c>
      <c r="O38" s="21" t="s">
        <v>87</v>
      </c>
      <c r="P38" s="21">
        <v>0</v>
      </c>
    </row>
    <row r="39" spans="1:16" s="18" customFormat="1" ht="15" customHeight="1">
      <c r="A39" s="18">
        <v>36</v>
      </c>
      <c r="B39" s="18">
        <v>214</v>
      </c>
      <c r="C39" s="24" t="s">
        <v>41</v>
      </c>
      <c r="D39" s="21">
        <v>1450</v>
      </c>
      <c r="E39" s="21">
        <v>115</v>
      </c>
      <c r="F39" s="21">
        <v>1910</v>
      </c>
      <c r="G39" s="21">
        <v>23</v>
      </c>
      <c r="H39" s="21">
        <v>46</v>
      </c>
      <c r="I39" s="21">
        <v>96</v>
      </c>
      <c r="J39" s="21">
        <v>105</v>
      </c>
      <c r="K39" s="21">
        <v>33</v>
      </c>
      <c r="L39" s="21">
        <v>7</v>
      </c>
      <c r="M39" s="21">
        <v>0</v>
      </c>
      <c r="N39" s="21">
        <v>698</v>
      </c>
      <c r="O39" s="21">
        <v>43</v>
      </c>
      <c r="P39" s="21">
        <v>1</v>
      </c>
    </row>
    <row r="40" spans="2:16" s="18" customFormat="1" ht="14.25" customHeight="1">
      <c r="B40" s="18">
        <v>214.5</v>
      </c>
      <c r="C40" s="24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6" s="18" customFormat="1" ht="15" customHeight="1">
      <c r="A41" s="18">
        <v>13</v>
      </c>
      <c r="B41" s="18">
        <v>215</v>
      </c>
      <c r="C41" s="24" t="s">
        <v>42</v>
      </c>
      <c r="D41" s="21">
        <v>754</v>
      </c>
      <c r="E41" s="21">
        <v>33</v>
      </c>
      <c r="F41" s="21">
        <v>15</v>
      </c>
      <c r="G41" s="21">
        <v>8</v>
      </c>
      <c r="H41" s="21">
        <v>3</v>
      </c>
      <c r="I41" s="21">
        <v>7</v>
      </c>
      <c r="J41" s="21">
        <v>12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8" customFormat="1" ht="15" customHeight="1">
      <c r="A42" s="18">
        <v>37</v>
      </c>
      <c r="B42" s="18">
        <v>216</v>
      </c>
      <c r="C42" s="31" t="s">
        <v>43</v>
      </c>
      <c r="D42" s="21">
        <v>1000</v>
      </c>
      <c r="E42" s="21">
        <v>66</v>
      </c>
      <c r="F42" s="21">
        <v>40</v>
      </c>
      <c r="G42" s="21">
        <v>9</v>
      </c>
      <c r="H42" s="21">
        <v>18</v>
      </c>
      <c r="I42" s="21">
        <v>36</v>
      </c>
      <c r="J42" s="21">
        <v>63</v>
      </c>
      <c r="K42" s="21">
        <v>0</v>
      </c>
      <c r="L42" s="21">
        <v>7</v>
      </c>
      <c r="M42" s="21">
        <v>0</v>
      </c>
      <c r="N42" s="21">
        <v>463</v>
      </c>
      <c r="O42" s="21">
        <v>52</v>
      </c>
      <c r="P42" s="21">
        <v>3</v>
      </c>
    </row>
    <row r="43" spans="1:16" s="18" customFormat="1" ht="15" customHeight="1">
      <c r="A43" s="18">
        <v>3</v>
      </c>
      <c r="B43" s="18">
        <v>217</v>
      </c>
      <c r="C43" s="24" t="s">
        <v>44</v>
      </c>
      <c r="D43" s="21">
        <v>661</v>
      </c>
      <c r="E43" s="21">
        <v>81</v>
      </c>
      <c r="F43" s="21">
        <v>53</v>
      </c>
      <c r="G43" s="21">
        <v>138</v>
      </c>
      <c r="H43" s="21">
        <v>79</v>
      </c>
      <c r="I43" s="21">
        <v>99</v>
      </c>
      <c r="J43" s="21">
        <v>37</v>
      </c>
      <c r="K43" s="21">
        <v>84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</row>
    <row r="44" spans="1:16" s="18" customFormat="1" ht="15" customHeight="1">
      <c r="A44" s="18">
        <v>14</v>
      </c>
      <c r="B44" s="18">
        <v>218</v>
      </c>
      <c r="C44" s="24" t="s">
        <v>45</v>
      </c>
      <c r="D44" s="21">
        <v>246</v>
      </c>
      <c r="E44" s="21">
        <v>23</v>
      </c>
      <c r="F44" s="21">
        <v>0</v>
      </c>
      <c r="G44" s="21">
        <v>3</v>
      </c>
      <c r="H44" s="21">
        <v>0</v>
      </c>
      <c r="I44" s="21">
        <v>3</v>
      </c>
      <c r="J44" s="21">
        <v>3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</row>
    <row r="45" spans="1:16" s="18" customFormat="1" ht="15" customHeight="1">
      <c r="A45" s="18">
        <v>28</v>
      </c>
      <c r="B45" s="18">
        <v>219</v>
      </c>
      <c r="C45" s="24" t="s">
        <v>46</v>
      </c>
      <c r="D45" s="21">
        <v>1060</v>
      </c>
      <c r="E45" s="21">
        <v>308</v>
      </c>
      <c r="F45" s="21">
        <v>394</v>
      </c>
      <c r="G45" s="21">
        <v>9</v>
      </c>
      <c r="H45" s="21">
        <v>86</v>
      </c>
      <c r="I45" s="21">
        <v>154</v>
      </c>
      <c r="J45" s="21">
        <v>236</v>
      </c>
      <c r="K45" s="21">
        <v>182</v>
      </c>
      <c r="L45" s="21">
        <v>0</v>
      </c>
      <c r="M45" s="21">
        <v>118</v>
      </c>
      <c r="N45" s="21">
        <v>4930</v>
      </c>
      <c r="O45" s="21">
        <v>10</v>
      </c>
      <c r="P45" s="21">
        <v>1</v>
      </c>
    </row>
    <row r="46" spans="2:16" s="18" customFormat="1" ht="14.25" customHeight="1">
      <c r="B46" s="18">
        <v>219.5</v>
      </c>
      <c r="C46" s="24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s="18" customFormat="1" ht="15" customHeight="1">
      <c r="A47" s="18">
        <v>15</v>
      </c>
      <c r="B47" s="18">
        <v>220</v>
      </c>
      <c r="C47" s="24" t="s">
        <v>47</v>
      </c>
      <c r="D47" s="21">
        <v>572</v>
      </c>
      <c r="E47" s="21">
        <v>51</v>
      </c>
      <c r="F47" s="21">
        <v>11</v>
      </c>
      <c r="G47" s="21">
        <v>7</v>
      </c>
      <c r="H47" s="21">
        <v>13</v>
      </c>
      <c r="I47" s="21">
        <v>19</v>
      </c>
      <c r="J47" s="21">
        <v>3</v>
      </c>
      <c r="K47" s="21">
        <v>14</v>
      </c>
      <c r="L47" s="21">
        <v>0</v>
      </c>
      <c r="M47" s="21">
        <v>0</v>
      </c>
      <c r="N47" s="21">
        <v>0</v>
      </c>
      <c r="O47" s="21">
        <v>0</v>
      </c>
      <c r="P47" s="21">
        <v>9</v>
      </c>
    </row>
    <row r="48" spans="1:16" s="18" customFormat="1" ht="15" customHeight="1">
      <c r="A48" s="18">
        <v>4</v>
      </c>
      <c r="B48" s="18">
        <v>221</v>
      </c>
      <c r="C48" s="24" t="s">
        <v>48</v>
      </c>
      <c r="D48" s="21">
        <v>109</v>
      </c>
      <c r="E48" s="21">
        <v>0</v>
      </c>
      <c r="F48" s="21">
        <v>3</v>
      </c>
      <c r="G48" s="21">
        <v>47</v>
      </c>
      <c r="H48" s="21">
        <v>57</v>
      </c>
      <c r="I48" s="21">
        <v>36</v>
      </c>
      <c r="J48" s="21">
        <v>3</v>
      </c>
      <c r="K48" s="21">
        <v>39</v>
      </c>
      <c r="L48" s="21">
        <v>0</v>
      </c>
      <c r="M48" s="21">
        <v>0</v>
      </c>
      <c r="N48" s="21">
        <v>107</v>
      </c>
      <c r="O48" s="21">
        <v>1950</v>
      </c>
      <c r="P48" s="21">
        <v>0</v>
      </c>
    </row>
    <row r="49" spans="1:16" s="18" customFormat="1" ht="15" customHeight="1">
      <c r="A49" s="18">
        <v>38</v>
      </c>
      <c r="B49" s="18">
        <v>222</v>
      </c>
      <c r="C49" s="24" t="s">
        <v>49</v>
      </c>
      <c r="D49" s="21">
        <v>888</v>
      </c>
      <c r="E49" s="21">
        <v>54</v>
      </c>
      <c r="F49" s="21">
        <v>211</v>
      </c>
      <c r="G49" s="21">
        <v>25</v>
      </c>
      <c r="H49" s="21">
        <v>44</v>
      </c>
      <c r="I49" s="21">
        <v>112</v>
      </c>
      <c r="J49" s="21">
        <v>66</v>
      </c>
      <c r="K49" s="21">
        <v>17</v>
      </c>
      <c r="L49" s="21">
        <v>0</v>
      </c>
      <c r="M49" s="21">
        <v>0</v>
      </c>
      <c r="N49" s="21">
        <v>0</v>
      </c>
      <c r="O49" s="21">
        <v>2410</v>
      </c>
      <c r="P49" s="21">
        <v>0</v>
      </c>
    </row>
    <row r="50" spans="1:16" s="18" customFormat="1" ht="15" customHeight="1">
      <c r="A50" s="18">
        <v>16</v>
      </c>
      <c r="B50" s="18">
        <v>223</v>
      </c>
      <c r="C50" s="24" t="s">
        <v>50</v>
      </c>
      <c r="D50" s="21">
        <v>207</v>
      </c>
      <c r="E50" s="21">
        <v>3</v>
      </c>
      <c r="F50" s="21">
        <v>0</v>
      </c>
      <c r="G50" s="21">
        <v>6</v>
      </c>
      <c r="H50" s="21">
        <v>0</v>
      </c>
      <c r="I50" s="21">
        <v>4</v>
      </c>
      <c r="J50" s="21">
        <v>3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8" customFormat="1" ht="15" customHeight="1">
      <c r="A51" s="18">
        <v>17</v>
      </c>
      <c r="B51" s="18">
        <v>224</v>
      </c>
      <c r="C51" s="24" t="s">
        <v>51</v>
      </c>
      <c r="D51" s="21">
        <v>242</v>
      </c>
      <c r="E51" s="21">
        <v>3</v>
      </c>
      <c r="F51" s="21">
        <v>0</v>
      </c>
      <c r="G51" s="21">
        <v>2</v>
      </c>
      <c r="H51" s="21">
        <v>0</v>
      </c>
      <c r="I51" s="21">
        <v>3</v>
      </c>
      <c r="J51" s="21">
        <v>3</v>
      </c>
      <c r="K51" s="21">
        <v>1</v>
      </c>
      <c r="L51" s="21">
        <v>0</v>
      </c>
      <c r="M51" s="21">
        <v>22</v>
      </c>
      <c r="N51" s="21">
        <v>0</v>
      </c>
      <c r="O51" s="21">
        <v>0</v>
      </c>
      <c r="P51" s="21">
        <v>0</v>
      </c>
    </row>
    <row r="52" spans="2:16" s="18" customFormat="1" ht="14.25" customHeight="1">
      <c r="B52" s="18">
        <v>224.5</v>
      </c>
      <c r="C52" s="24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s="18" customFormat="1" ht="15" customHeight="1">
      <c r="A53" s="18">
        <v>29</v>
      </c>
      <c r="B53" s="18">
        <v>225</v>
      </c>
      <c r="C53" s="24" t="s">
        <v>52</v>
      </c>
      <c r="D53" s="21">
        <v>83</v>
      </c>
      <c r="E53" s="21">
        <v>3</v>
      </c>
      <c r="F53" s="21">
        <v>2</v>
      </c>
      <c r="G53" s="21">
        <v>1</v>
      </c>
      <c r="H53" s="21">
        <v>4</v>
      </c>
      <c r="I53" s="21">
        <v>9</v>
      </c>
      <c r="J53" s="21">
        <v>4</v>
      </c>
      <c r="K53" s="21">
        <v>2</v>
      </c>
      <c r="L53" s="21">
        <v>0</v>
      </c>
      <c r="M53" s="21">
        <v>0</v>
      </c>
      <c r="N53" s="21">
        <v>0</v>
      </c>
      <c r="O53" s="21" t="s">
        <v>87</v>
      </c>
      <c r="P53" s="21">
        <v>0</v>
      </c>
    </row>
    <row r="54" spans="1:16" s="18" customFormat="1" ht="15" customHeight="1">
      <c r="A54" s="18">
        <v>39</v>
      </c>
      <c r="B54" s="18">
        <v>226</v>
      </c>
      <c r="C54" s="24" t="s">
        <v>53</v>
      </c>
      <c r="D54" s="21">
        <v>226</v>
      </c>
      <c r="E54" s="21">
        <v>3</v>
      </c>
      <c r="F54" s="21">
        <v>52</v>
      </c>
      <c r="G54" s="21">
        <v>0</v>
      </c>
      <c r="H54" s="21">
        <v>35</v>
      </c>
      <c r="I54" s="21">
        <v>2</v>
      </c>
      <c r="J54" s="21">
        <v>11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</row>
    <row r="55" spans="1:16" s="18" customFormat="1" ht="15" customHeight="1">
      <c r="A55" s="18">
        <v>5</v>
      </c>
      <c r="B55" s="18">
        <v>227</v>
      </c>
      <c r="C55" s="24" t="s">
        <v>88</v>
      </c>
      <c r="D55" s="21">
        <v>529</v>
      </c>
      <c r="E55" s="21">
        <v>41</v>
      </c>
      <c r="F55" s="21">
        <v>19</v>
      </c>
      <c r="G55" s="21">
        <v>108</v>
      </c>
      <c r="H55" s="21">
        <v>228</v>
      </c>
      <c r="I55" s="21">
        <v>172</v>
      </c>
      <c r="J55" s="21">
        <v>50</v>
      </c>
      <c r="K55" s="21">
        <v>258</v>
      </c>
      <c r="L55" s="21">
        <v>0</v>
      </c>
      <c r="M55" s="21">
        <v>33</v>
      </c>
      <c r="N55" s="21">
        <v>0</v>
      </c>
      <c r="O55" s="21">
        <v>0</v>
      </c>
      <c r="P55" s="21">
        <v>0</v>
      </c>
    </row>
    <row r="56" spans="1:16" s="18" customFormat="1" ht="15" customHeight="1">
      <c r="A56" s="18">
        <v>30</v>
      </c>
      <c r="B56" s="18">
        <v>228</v>
      </c>
      <c r="C56" s="24" t="s">
        <v>54</v>
      </c>
      <c r="D56" s="21">
        <v>1010</v>
      </c>
      <c r="E56" s="21">
        <v>100</v>
      </c>
      <c r="F56" s="21">
        <v>264</v>
      </c>
      <c r="G56" s="21">
        <v>13</v>
      </c>
      <c r="H56" s="21">
        <v>67</v>
      </c>
      <c r="I56" s="21">
        <v>1850</v>
      </c>
      <c r="J56" s="21">
        <v>1170</v>
      </c>
      <c r="K56" s="21">
        <v>54</v>
      </c>
      <c r="L56" s="21">
        <v>255</v>
      </c>
      <c r="M56" s="21">
        <v>0</v>
      </c>
      <c r="N56" s="21">
        <v>592</v>
      </c>
      <c r="O56" s="21">
        <v>0</v>
      </c>
      <c r="P56" s="21">
        <v>1</v>
      </c>
    </row>
    <row r="57" spans="1:16" s="18" customFormat="1" ht="15" customHeight="1">
      <c r="A57" s="18">
        <v>18</v>
      </c>
      <c r="B57" s="18">
        <v>229</v>
      </c>
      <c r="C57" s="24" t="s">
        <v>55</v>
      </c>
      <c r="D57" s="21">
        <v>362</v>
      </c>
      <c r="E57" s="21">
        <v>14</v>
      </c>
      <c r="F57" s="21">
        <v>0</v>
      </c>
      <c r="G57" s="21">
        <v>5</v>
      </c>
      <c r="H57" s="21">
        <v>0</v>
      </c>
      <c r="I57" s="21">
        <v>3</v>
      </c>
      <c r="J57" s="21">
        <v>15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2:16" s="18" customFormat="1" ht="14.25" customHeight="1">
      <c r="B58" s="18">
        <v>229.5</v>
      </c>
      <c r="C58" s="24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s="18" customFormat="1" ht="15" customHeight="1">
      <c r="A59" s="18">
        <v>19</v>
      </c>
      <c r="B59" s="18">
        <v>230</v>
      </c>
      <c r="C59" s="24" t="s">
        <v>56</v>
      </c>
      <c r="D59" s="21">
        <v>687</v>
      </c>
      <c r="E59" s="21">
        <v>75</v>
      </c>
      <c r="F59" s="21">
        <v>25</v>
      </c>
      <c r="G59" s="21">
        <v>8</v>
      </c>
      <c r="H59" s="21">
        <v>0</v>
      </c>
      <c r="I59" s="21">
        <v>18</v>
      </c>
      <c r="J59" s="21">
        <v>18</v>
      </c>
      <c r="K59" s="21">
        <v>1</v>
      </c>
      <c r="L59" s="21">
        <v>0</v>
      </c>
      <c r="M59" s="21">
        <v>0</v>
      </c>
      <c r="N59" s="21">
        <v>41</v>
      </c>
      <c r="O59" s="21">
        <v>96</v>
      </c>
      <c r="P59" s="21">
        <v>0</v>
      </c>
    </row>
    <row r="60" spans="1:16" s="18" customFormat="1" ht="15" customHeight="1">
      <c r="A60" s="18">
        <v>40</v>
      </c>
      <c r="B60" s="18">
        <v>231</v>
      </c>
      <c r="C60" s="24" t="s">
        <v>57</v>
      </c>
      <c r="D60" s="21">
        <v>455</v>
      </c>
      <c r="E60" s="21">
        <v>106</v>
      </c>
      <c r="F60" s="21">
        <v>122</v>
      </c>
      <c r="G60" s="21">
        <v>1</v>
      </c>
      <c r="H60" s="21">
        <v>53</v>
      </c>
      <c r="I60" s="21">
        <v>70</v>
      </c>
      <c r="J60" s="21">
        <v>26</v>
      </c>
      <c r="K60" s="21">
        <v>30</v>
      </c>
      <c r="L60" s="21">
        <v>0</v>
      </c>
      <c r="M60" s="21">
        <v>0</v>
      </c>
      <c r="N60" s="21">
        <v>18</v>
      </c>
      <c r="O60" s="21">
        <v>92</v>
      </c>
      <c r="P60" s="21">
        <v>0</v>
      </c>
    </row>
    <row r="61" spans="1:16" s="18" customFormat="1" ht="15" customHeight="1">
      <c r="A61" s="18">
        <v>31</v>
      </c>
      <c r="B61" s="18">
        <v>232</v>
      </c>
      <c r="C61" s="24" t="s">
        <v>58</v>
      </c>
      <c r="D61" s="21">
        <v>573</v>
      </c>
      <c r="E61" s="21">
        <v>15</v>
      </c>
      <c r="F61" s="21">
        <v>133</v>
      </c>
      <c r="G61" s="21">
        <v>2</v>
      </c>
      <c r="H61" s="21">
        <v>18</v>
      </c>
      <c r="I61" s="21">
        <v>525</v>
      </c>
      <c r="J61" s="21">
        <v>243</v>
      </c>
      <c r="K61" s="21">
        <v>5</v>
      </c>
      <c r="L61" s="21">
        <v>0</v>
      </c>
      <c r="M61" s="21">
        <v>0</v>
      </c>
      <c r="N61" s="21">
        <v>3</v>
      </c>
      <c r="O61" s="21">
        <v>0</v>
      </c>
      <c r="P61" s="21">
        <v>0</v>
      </c>
    </row>
    <row r="62" spans="1:16" s="18" customFormat="1" ht="15" customHeight="1">
      <c r="A62" s="18">
        <v>20</v>
      </c>
      <c r="B62" s="18">
        <v>301</v>
      </c>
      <c r="C62" s="24" t="s">
        <v>59</v>
      </c>
      <c r="D62" s="21">
        <v>130</v>
      </c>
      <c r="E62" s="21">
        <v>3</v>
      </c>
      <c r="F62" s="21">
        <v>4</v>
      </c>
      <c r="G62" s="21">
        <v>1</v>
      </c>
      <c r="H62" s="21">
        <v>0</v>
      </c>
      <c r="I62" s="21">
        <v>0</v>
      </c>
      <c r="J62" s="21">
        <v>3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8" customFormat="1" ht="15" customHeight="1">
      <c r="A63" s="18">
        <v>21</v>
      </c>
      <c r="B63" s="18">
        <v>302</v>
      </c>
      <c r="C63" s="24" t="s">
        <v>60</v>
      </c>
      <c r="D63" s="21">
        <v>663</v>
      </c>
      <c r="E63" s="21">
        <v>56</v>
      </c>
      <c r="F63" s="21">
        <v>18</v>
      </c>
      <c r="G63" s="21">
        <v>8</v>
      </c>
      <c r="H63" s="21">
        <v>13</v>
      </c>
      <c r="I63" s="21">
        <v>13</v>
      </c>
      <c r="J63" s="21">
        <v>12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12</v>
      </c>
    </row>
    <row r="64" spans="3:16" s="18" customFormat="1" ht="15" customHeight="1">
      <c r="C64" s="24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1:16" s="18" customFormat="1" ht="15" customHeight="1">
      <c r="A65" s="18">
        <v>22</v>
      </c>
      <c r="B65" s="18">
        <v>303</v>
      </c>
      <c r="C65" s="24" t="s">
        <v>61</v>
      </c>
      <c r="D65" s="21">
        <v>2490</v>
      </c>
      <c r="E65" s="21">
        <v>201</v>
      </c>
      <c r="F65" s="21">
        <v>37</v>
      </c>
      <c r="G65" s="21">
        <v>16</v>
      </c>
      <c r="H65" s="21">
        <v>17</v>
      </c>
      <c r="I65" s="21">
        <v>36</v>
      </c>
      <c r="J65" s="21">
        <v>21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174</v>
      </c>
    </row>
    <row r="66" spans="1:16" s="18" customFormat="1" ht="15" customHeight="1">
      <c r="A66" s="18">
        <v>32</v>
      </c>
      <c r="B66" s="18">
        <v>304</v>
      </c>
      <c r="C66" s="24" t="s">
        <v>62</v>
      </c>
      <c r="D66" s="21">
        <v>59</v>
      </c>
      <c r="E66" s="21">
        <v>3</v>
      </c>
      <c r="F66" s="21">
        <v>28</v>
      </c>
      <c r="G66" s="21">
        <v>1</v>
      </c>
      <c r="H66" s="21">
        <v>9</v>
      </c>
      <c r="I66" s="21">
        <v>49</v>
      </c>
      <c r="J66" s="21">
        <v>4</v>
      </c>
      <c r="K66" s="21">
        <v>14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8" customFormat="1" ht="14.25" customHeight="1">
      <c r="A67" s="18">
        <v>33</v>
      </c>
      <c r="B67" s="18">
        <v>305</v>
      </c>
      <c r="C67" s="24" t="s">
        <v>63</v>
      </c>
      <c r="D67" s="21">
        <v>465</v>
      </c>
      <c r="E67" s="21">
        <v>11</v>
      </c>
      <c r="F67" s="21">
        <v>220</v>
      </c>
      <c r="G67" s="21">
        <v>2</v>
      </c>
      <c r="H67" s="21">
        <v>21</v>
      </c>
      <c r="I67" s="21">
        <v>55</v>
      </c>
      <c r="J67" s="21">
        <v>162</v>
      </c>
      <c r="K67" s="21">
        <v>71</v>
      </c>
      <c r="L67" s="21">
        <v>275</v>
      </c>
      <c r="M67" s="21">
        <v>0</v>
      </c>
      <c r="N67" s="21">
        <v>62</v>
      </c>
      <c r="O67" s="21">
        <v>0</v>
      </c>
      <c r="P67" s="21">
        <v>0</v>
      </c>
    </row>
    <row r="68" spans="1:16" s="18" customFormat="1" ht="15" customHeight="1">
      <c r="A68" s="18">
        <v>34</v>
      </c>
      <c r="B68" s="18">
        <v>307</v>
      </c>
      <c r="C68" s="24" t="s">
        <v>64</v>
      </c>
      <c r="D68" s="21">
        <v>128</v>
      </c>
      <c r="E68" s="21">
        <v>3</v>
      </c>
      <c r="F68" s="21">
        <v>163</v>
      </c>
      <c r="G68" s="21">
        <v>15</v>
      </c>
      <c r="H68" s="21">
        <v>32</v>
      </c>
      <c r="I68" s="21">
        <v>59</v>
      </c>
      <c r="J68" s="21">
        <v>88</v>
      </c>
      <c r="K68" s="21">
        <v>38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8" customFormat="1" ht="15" customHeight="1">
      <c r="A69" s="18">
        <v>35</v>
      </c>
      <c r="B69" s="18">
        <v>308</v>
      </c>
      <c r="C69" s="24" t="s">
        <v>65</v>
      </c>
      <c r="D69" s="21">
        <v>340</v>
      </c>
      <c r="E69" s="21">
        <v>3</v>
      </c>
      <c r="F69" s="21">
        <v>2</v>
      </c>
      <c r="G69" s="21">
        <v>1</v>
      </c>
      <c r="H69" s="21">
        <v>3</v>
      </c>
      <c r="I69" s="21">
        <v>3</v>
      </c>
      <c r="J69" s="21">
        <v>7</v>
      </c>
      <c r="K69" s="21">
        <v>3</v>
      </c>
      <c r="L69" s="21">
        <v>0</v>
      </c>
      <c r="M69" s="21">
        <v>0</v>
      </c>
      <c r="N69" s="21">
        <v>3</v>
      </c>
      <c r="O69" s="21">
        <v>0</v>
      </c>
      <c r="P69" s="21">
        <v>0</v>
      </c>
    </row>
    <row r="70" spans="3:16" s="18" customFormat="1" ht="15" customHeight="1">
      <c r="C70" s="24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1:16" s="18" customFormat="1" ht="15" customHeight="1">
      <c r="A71" s="18">
        <v>41</v>
      </c>
      <c r="B71" s="18">
        <v>309</v>
      </c>
      <c r="C71" s="24" t="s">
        <v>66</v>
      </c>
      <c r="D71" s="21">
        <v>302</v>
      </c>
      <c r="E71" s="21">
        <v>3</v>
      </c>
      <c r="F71" s="21">
        <v>331</v>
      </c>
      <c r="G71" s="21">
        <v>0</v>
      </c>
      <c r="H71" s="21">
        <v>13</v>
      </c>
      <c r="I71" s="21">
        <v>6</v>
      </c>
      <c r="J71" s="21">
        <v>26</v>
      </c>
      <c r="K71" s="21">
        <v>0</v>
      </c>
      <c r="L71" s="21">
        <v>0</v>
      </c>
      <c r="M71" s="21">
        <v>0</v>
      </c>
      <c r="N71" s="21">
        <v>358</v>
      </c>
      <c r="O71" s="21">
        <v>1020</v>
      </c>
      <c r="P71" s="21">
        <v>0</v>
      </c>
    </row>
    <row r="72" spans="1:16" s="18" customFormat="1" ht="15" customHeight="1">
      <c r="A72" s="18">
        <v>42</v>
      </c>
      <c r="B72" s="18">
        <v>310</v>
      </c>
      <c r="C72" s="24" t="s">
        <v>67</v>
      </c>
      <c r="D72" s="21">
        <v>841</v>
      </c>
      <c r="E72" s="21">
        <v>35</v>
      </c>
      <c r="F72" s="21">
        <v>984</v>
      </c>
      <c r="G72" s="21">
        <v>17</v>
      </c>
      <c r="H72" s="21">
        <v>28</v>
      </c>
      <c r="I72" s="21">
        <v>67</v>
      </c>
      <c r="J72" s="21">
        <v>26</v>
      </c>
      <c r="K72" s="21">
        <v>0</v>
      </c>
      <c r="L72" s="21">
        <v>0</v>
      </c>
      <c r="M72" s="21">
        <v>0</v>
      </c>
      <c r="N72" s="21">
        <v>411</v>
      </c>
      <c r="O72" s="21">
        <v>1</v>
      </c>
      <c r="P72" s="21">
        <v>3</v>
      </c>
    </row>
    <row r="73" spans="1:16" s="18" customFormat="1" ht="15" customHeight="1">
      <c r="A73" s="18">
        <v>43</v>
      </c>
      <c r="B73" s="18">
        <v>311</v>
      </c>
      <c r="C73" s="32" t="s">
        <v>68</v>
      </c>
      <c r="D73" s="39">
        <v>308</v>
      </c>
      <c r="E73" s="33">
        <v>35</v>
      </c>
      <c r="F73" s="33">
        <v>285</v>
      </c>
      <c r="G73" s="33">
        <v>1</v>
      </c>
      <c r="H73" s="33">
        <v>14</v>
      </c>
      <c r="I73" s="33">
        <v>22</v>
      </c>
      <c r="J73" s="33">
        <v>11</v>
      </c>
      <c r="K73" s="33">
        <v>0</v>
      </c>
      <c r="L73" s="33">
        <v>0</v>
      </c>
      <c r="M73" s="33">
        <v>0</v>
      </c>
      <c r="N73" s="33">
        <v>944</v>
      </c>
      <c r="O73" s="33" t="s">
        <v>87</v>
      </c>
      <c r="P73" s="33">
        <v>1</v>
      </c>
    </row>
    <row r="74" spans="1:16" ht="14.25">
      <c r="A74" s="34"/>
      <c r="B74" s="18"/>
      <c r="C74" s="35" t="s">
        <v>69</v>
      </c>
      <c r="D74" s="36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ht="13.5">
      <c r="B75" s="18"/>
    </row>
    <row r="76" ht="13.5">
      <c r="B76" s="18"/>
    </row>
    <row r="77" ht="13.5">
      <c r="B77" s="18"/>
    </row>
    <row r="78" ht="13.5">
      <c r="B78" s="18"/>
    </row>
    <row r="79" ht="13.5">
      <c r="B79" s="18"/>
    </row>
    <row r="80" ht="13.5">
      <c r="B80" s="34"/>
    </row>
  </sheetData>
  <mergeCells count="4">
    <mergeCell ref="C4:C5"/>
    <mergeCell ref="D4:D5"/>
    <mergeCell ref="N4:P4"/>
    <mergeCell ref="E4:M4"/>
  </mergeCells>
  <printOptions/>
  <pageMargins left="0.5905511811023623" right="0.55" top="0.5905511811023623" bottom="0.5905511811023623" header="0.5905511811023623" footer="0.5905511811023623"/>
  <pageSetup horizontalDpi="300" verticalDpi="300" orientation="portrait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2008-02-06T08:59:58Z</cp:lastPrinted>
  <dcterms:created xsi:type="dcterms:W3CDTF">2008-01-15T07:26:00Z</dcterms:created>
  <dcterms:modified xsi:type="dcterms:W3CDTF">2008-03-28T02:38:18Z</dcterms:modified>
  <cp:category/>
  <cp:version/>
  <cp:contentType/>
  <cp:contentStatus/>
</cp:coreProperties>
</file>