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0" windowWidth="13140" windowHeight="7185" tabRatio="599" activeTab="0"/>
  </bookViews>
  <sheets>
    <sheet name="n-17-11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<sst xmlns="http://schemas.openxmlformats.org/spreadsheetml/2006/main" count="85" uniqueCount="58">
  <si>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>生                               徒                               数</t>
  </si>
  <si>
    <t>課程</t>
  </si>
  <si>
    <t>学 校 数</t>
  </si>
  <si>
    <t>総        数</t>
  </si>
  <si>
    <t>１   学   年</t>
  </si>
  <si>
    <t>２   学   年</t>
  </si>
  <si>
    <t>３   学   年</t>
  </si>
  <si>
    <t>４   学   年</t>
  </si>
  <si>
    <t>計</t>
  </si>
  <si>
    <t>男</t>
  </si>
  <si>
    <t>女</t>
  </si>
  <si>
    <t>校</t>
  </si>
  <si>
    <t>人</t>
  </si>
  <si>
    <t>全日制</t>
  </si>
  <si>
    <t>国    立</t>
  </si>
  <si>
    <t>府    立</t>
  </si>
  <si>
    <t>市    立</t>
  </si>
  <si>
    <t>私    立</t>
  </si>
  <si>
    <t>普 通 科</t>
  </si>
  <si>
    <t xml:space="preserve"> 農 業 科</t>
  </si>
  <si>
    <t>学　工 業 科</t>
  </si>
  <si>
    <t>科　商 業 科</t>
  </si>
  <si>
    <t>別　家 庭 科</t>
  </si>
  <si>
    <t>看 護 科</t>
  </si>
  <si>
    <t>そ の 他</t>
  </si>
  <si>
    <t>総合学科</t>
  </si>
  <si>
    <t>定時制</t>
  </si>
  <si>
    <t xml:space="preserve"> 普 通 科</t>
  </si>
  <si>
    <t>学　農 業 科</t>
  </si>
  <si>
    <t>科　工 業 科</t>
  </si>
  <si>
    <t>別　商 業 科</t>
  </si>
  <si>
    <t>家 庭 科</t>
  </si>
  <si>
    <t>課程別高等学校の学校数及び学年別生徒数</t>
  </si>
  <si>
    <t>情 報 科</t>
  </si>
  <si>
    <t>福 祉 科</t>
  </si>
  <si>
    <t xml:space="preserve">  資  料    大阪府総務部統計課「大阪の学校統計」</t>
  </si>
  <si>
    <t>･･･</t>
  </si>
  <si>
    <t xml:space="preserve"> 222 916</t>
  </si>
  <si>
    <t xml:space="preserve"> 113 617</t>
  </si>
  <si>
    <t xml:space="preserve"> 109 299</t>
  </si>
  <si>
    <t xml:space="preserve"> 39 446</t>
  </si>
  <si>
    <t xml:space="preserve"> 37 837</t>
  </si>
  <si>
    <t xml:space="preserve"> 36 594</t>
  </si>
  <si>
    <t xml:space="preserve"> 35 741</t>
  </si>
  <si>
    <t xml:space="preserve"> 36 935</t>
  </si>
  <si>
    <t xml:space="preserve"> 35 281</t>
  </si>
  <si>
    <r>
      <t xml:space="preserve">        </t>
    </r>
    <r>
      <rPr>
        <sz val="10"/>
        <rFont val="ＭＳ 明朝"/>
        <family val="1"/>
      </rPr>
      <t>1）通信制を除く。</t>
    </r>
  </si>
  <si>
    <r>
      <t xml:space="preserve">        ア）学校数</t>
    </r>
    <r>
      <rPr>
        <sz val="10"/>
        <rFont val="ＭＳ 明朝"/>
        <family val="1"/>
      </rPr>
      <t>(課程別）の合計には、併置校を全日制、定時制の課程ごとにそれぞれを１校として算入している｡（併置校は府立21校、</t>
    </r>
  </si>
  <si>
    <r>
      <t xml:space="preserve">   </t>
    </r>
    <r>
      <rPr>
        <sz val="10"/>
        <rFont val="ＭＳ 明朝"/>
        <family val="1"/>
      </rPr>
      <t xml:space="preserve">         市立2校、私立2校の計25校である。）</t>
    </r>
  </si>
  <si>
    <r>
      <t>（各年</t>
    </r>
    <r>
      <rPr>
        <sz val="10"/>
        <rFont val="ＭＳ 明朝"/>
        <family val="1"/>
      </rPr>
      <t>5月1日現在）</t>
    </r>
  </si>
  <si>
    <t xml:space="preserve"> ア）</t>
  </si>
  <si>
    <t>　</t>
  </si>
  <si>
    <t>平 成 ２０ 年</t>
  </si>
  <si>
    <t>平 成 １６ 年</t>
  </si>
  <si>
    <t>　 　 １８</t>
  </si>
  <si>
    <t>　 　 １９</t>
  </si>
  <si>
    <t xml:space="preserve">      第１１表</t>
  </si>
  <si>
    <t>　 　 １７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</si>
</sst>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##\);\(&quot;△&quot;###\);"/>
    <numFmt numFmtId="178" formatCode="#,###;[Red]&quot;△&quot;#,###;\-"/>
    <numFmt numFmtId="179" formatCode="_ * ###\ ##0;_ * &quot;△&quot;###\ ##0;_ * &quot;-&quot;;________@&quot;･･･&quot;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right" vertical="center"/>
      <protection/>
    </xf>
    <xf numFmtId="177" fontId="5" fillId="0" borderId="0" xfId="17" applyNumberFormat="1" applyFont="1" applyAlignment="1" applyProtection="1" quotePrefix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38" fontId="5" fillId="0" borderId="0" xfId="17" applyFont="1" applyAlignment="1" applyProtection="1" quotePrefix="1">
      <alignment horizontal="right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centerContinuous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vertical="center"/>
      <protection/>
    </xf>
    <xf numFmtId="176" fontId="4" fillId="0" borderId="6" xfId="0" applyNumberFormat="1" applyFont="1" applyBorder="1" applyAlignment="1" applyProtection="1">
      <alignment horizontal="right" vertical="center"/>
      <protection/>
    </xf>
    <xf numFmtId="176" fontId="4" fillId="0" borderId="6" xfId="0" applyNumberFormat="1" applyFont="1" applyBorder="1" applyAlignment="1" applyProtection="1" quotePrefix="1">
      <alignment horizontal="right" vertical="center"/>
      <protection/>
    </xf>
    <xf numFmtId="177" fontId="4" fillId="0" borderId="0" xfId="17" applyNumberFormat="1" applyFont="1" applyAlignment="1" applyProtection="1" quotePrefix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 quotePrefix="1">
      <alignment horizontal="right" vertical="center"/>
      <protection/>
    </xf>
    <xf numFmtId="177" fontId="4" fillId="0" borderId="0" xfId="17" applyNumberFormat="1" applyFont="1" applyBorder="1" applyAlignment="1" applyProtection="1" quotePrefix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77" fontId="4" fillId="0" borderId="7" xfId="17" applyNumberFormat="1" applyFont="1" applyBorder="1" applyAlignment="1" applyProtection="1" quotePrefix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 quotePrefix="1">
      <alignment vertical="center"/>
      <protection/>
    </xf>
    <xf numFmtId="0" fontId="4" fillId="0" borderId="1" xfId="0" applyFont="1" applyBorder="1" applyAlignment="1" applyProtection="1" quotePrefix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3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7" xfId="0" applyNumberFormat="1" applyFont="1" applyFill="1" applyBorder="1" applyAlignment="1" applyProtection="1">
      <alignment horizontal="right" vertical="center"/>
      <protection/>
    </xf>
    <xf numFmtId="178" fontId="4" fillId="0" borderId="0" xfId="17" applyNumberFormat="1" applyFont="1" applyFill="1" applyAlignment="1" applyProtection="1">
      <alignment horizontal="right" vertical="center"/>
      <protection/>
    </xf>
    <xf numFmtId="178" fontId="4" fillId="0" borderId="0" xfId="17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24</xdr:row>
      <xdr:rowOff>95250</xdr:rowOff>
    </xdr:from>
    <xdr:to>
      <xdr:col>0</xdr:col>
      <xdr:colOff>361950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361950" y="4362450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23</xdr:row>
      <xdr:rowOff>95250</xdr:rowOff>
    </xdr:from>
    <xdr:to>
      <xdr:col>0</xdr:col>
      <xdr:colOff>428625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>
          <a:off x="361950" y="419100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32</xdr:row>
      <xdr:rowOff>85725</xdr:rowOff>
    </xdr:from>
    <xdr:to>
      <xdr:col>0</xdr:col>
      <xdr:colOff>419100</xdr:colOff>
      <xdr:row>32</xdr:row>
      <xdr:rowOff>85725</xdr:rowOff>
    </xdr:to>
    <xdr:sp>
      <xdr:nvSpPr>
        <xdr:cNvPr id="3" name="Line 3"/>
        <xdr:cNvSpPr>
          <a:spLocks/>
        </xdr:cNvSpPr>
      </xdr:nvSpPr>
      <xdr:spPr>
        <a:xfrm>
          <a:off x="361950" y="572452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40</xdr:row>
      <xdr:rowOff>114300</xdr:rowOff>
    </xdr:from>
    <xdr:to>
      <xdr:col>0</xdr:col>
      <xdr:colOff>352425</xdr:colOff>
      <xdr:row>45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52425" y="6972300"/>
          <a:ext cx="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40</xdr:row>
      <xdr:rowOff>104775</xdr:rowOff>
    </xdr:from>
    <xdr:to>
      <xdr:col>0</xdr:col>
      <xdr:colOff>428625</xdr:colOff>
      <xdr:row>40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61950" y="6962775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23</xdr:row>
      <xdr:rowOff>95250</xdr:rowOff>
    </xdr:from>
    <xdr:to>
      <xdr:col>0</xdr:col>
      <xdr:colOff>361950</xdr:colOff>
      <xdr:row>24</xdr:row>
      <xdr:rowOff>85725</xdr:rowOff>
    </xdr:to>
    <xdr:sp>
      <xdr:nvSpPr>
        <xdr:cNvPr id="6" name="Line 7"/>
        <xdr:cNvSpPr>
          <a:spLocks/>
        </xdr:cNvSpPr>
      </xdr:nvSpPr>
      <xdr:spPr>
        <a:xfrm>
          <a:off x="361950" y="41910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24</xdr:row>
      <xdr:rowOff>47625</xdr:rowOff>
    </xdr:from>
    <xdr:to>
      <xdr:col>0</xdr:col>
      <xdr:colOff>361950</xdr:colOff>
      <xdr:row>24</xdr:row>
      <xdr:rowOff>95250</xdr:rowOff>
    </xdr:to>
    <xdr:sp>
      <xdr:nvSpPr>
        <xdr:cNvPr id="7" name="Line 8"/>
        <xdr:cNvSpPr>
          <a:spLocks/>
        </xdr:cNvSpPr>
      </xdr:nvSpPr>
      <xdr:spPr>
        <a:xfrm>
          <a:off x="361950" y="4314825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45</xdr:row>
      <xdr:rowOff>114300</xdr:rowOff>
    </xdr:from>
    <xdr:to>
      <xdr:col>0</xdr:col>
      <xdr:colOff>428625</xdr:colOff>
      <xdr:row>45</xdr:row>
      <xdr:rowOff>114300</xdr:rowOff>
    </xdr:to>
    <xdr:sp>
      <xdr:nvSpPr>
        <xdr:cNvPr id="8" name="Line 9"/>
        <xdr:cNvSpPr>
          <a:spLocks/>
        </xdr:cNvSpPr>
      </xdr:nvSpPr>
      <xdr:spPr>
        <a:xfrm>
          <a:off x="361950" y="784860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5.75390625" style="17" customWidth="1"/>
    <col min="2" max="2" width="5.875" style="17" customWidth="1"/>
    <col min="3" max="3" width="7.125" style="17" customWidth="1"/>
    <col min="4" max="14" width="10.375" style="17" customWidth="1"/>
    <col min="15" max="16384" width="9.125" style="17" customWidth="1"/>
  </cols>
  <sheetData>
    <row r="1" spans="1:14" s="12" customFormat="1" ht="21.75" customHeight="1">
      <c r="A1" s="4" t="s">
        <v>56</v>
      </c>
      <c r="B1" s="4"/>
      <c r="C1" s="5" t="s">
        <v>32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12" customFormat="1" ht="24" customHeight="1"/>
    <row r="3" spans="1:2" s="46" customFormat="1" ht="12" customHeight="1">
      <c r="A3" s="46" t="s">
        <v>46</v>
      </c>
      <c r="B3" s="47"/>
    </row>
    <row r="4" spans="1:2" s="46" customFormat="1" ht="12" customHeight="1">
      <c r="A4" s="47" t="s">
        <v>47</v>
      </c>
      <c r="B4" s="47"/>
    </row>
    <row r="5" spans="1:14" s="46" customFormat="1" ht="15" customHeight="1" thickBot="1">
      <c r="A5" s="47" t="s">
        <v>48</v>
      </c>
      <c r="B5" s="47"/>
      <c r="N5" s="48" t="s">
        <v>49</v>
      </c>
    </row>
    <row r="6" spans="1:14" ht="19.5" customHeight="1">
      <c r="A6" s="14"/>
      <c r="B6" s="44" t="s">
        <v>50</v>
      </c>
      <c r="C6" s="15"/>
      <c r="D6" s="16" t="s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9.5" customHeight="1">
      <c r="A7" s="18" t="s">
        <v>1</v>
      </c>
      <c r="B7" s="19" t="s">
        <v>2</v>
      </c>
      <c r="C7" s="20"/>
      <c r="D7" s="21" t="s">
        <v>3</v>
      </c>
      <c r="E7" s="22"/>
      <c r="F7" s="22"/>
      <c r="G7" s="23" t="s">
        <v>4</v>
      </c>
      <c r="H7" s="22"/>
      <c r="I7" s="21" t="s">
        <v>5</v>
      </c>
      <c r="J7" s="22"/>
      <c r="K7" s="21" t="s">
        <v>6</v>
      </c>
      <c r="L7" s="22"/>
      <c r="M7" s="21" t="s">
        <v>7</v>
      </c>
      <c r="N7" s="22"/>
    </row>
    <row r="8" spans="1:14" ht="19.5" customHeight="1">
      <c r="A8" s="24"/>
      <c r="B8" s="25"/>
      <c r="C8" s="26"/>
      <c r="D8" s="27" t="s">
        <v>8</v>
      </c>
      <c r="E8" s="27" t="s">
        <v>9</v>
      </c>
      <c r="F8" s="27" t="s">
        <v>10</v>
      </c>
      <c r="G8" s="27" t="s">
        <v>9</v>
      </c>
      <c r="H8" s="27" t="s">
        <v>10</v>
      </c>
      <c r="I8" s="27" t="s">
        <v>9</v>
      </c>
      <c r="J8" s="27" t="s">
        <v>10</v>
      </c>
      <c r="K8" s="27" t="s">
        <v>9</v>
      </c>
      <c r="L8" s="27" t="s">
        <v>10</v>
      </c>
      <c r="M8" s="27" t="s">
        <v>9</v>
      </c>
      <c r="N8" s="27" t="s">
        <v>10</v>
      </c>
    </row>
    <row r="9" spans="1:14" s="12" customFormat="1" ht="15" customHeight="1">
      <c r="A9" s="28"/>
      <c r="B9" s="6"/>
      <c r="C9" s="29" t="s">
        <v>11</v>
      </c>
      <c r="D9" s="30" t="s">
        <v>12</v>
      </c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12" customFormat="1" ht="13.5" customHeight="1">
      <c r="A10" s="42" t="s">
        <v>53</v>
      </c>
      <c r="B10" s="10">
        <v>0</v>
      </c>
      <c r="C10" s="43">
        <v>281</v>
      </c>
      <c r="D10" s="43">
        <v>234868</v>
      </c>
      <c r="E10" s="43">
        <v>120786</v>
      </c>
      <c r="F10" s="43">
        <v>114082</v>
      </c>
      <c r="G10" s="43">
        <v>1998</v>
      </c>
      <c r="H10" s="43">
        <v>2529</v>
      </c>
      <c r="I10" s="43">
        <v>1801</v>
      </c>
      <c r="J10" s="43">
        <v>2410</v>
      </c>
      <c r="K10" s="43">
        <v>1376</v>
      </c>
      <c r="L10" s="43">
        <v>2092</v>
      </c>
      <c r="M10" s="43">
        <v>0</v>
      </c>
      <c r="N10" s="43">
        <v>0</v>
      </c>
    </row>
    <row r="11" spans="1:15" s="12" customFormat="1" ht="13.5" customHeight="1">
      <c r="A11" s="42" t="s">
        <v>57</v>
      </c>
      <c r="B11" s="10">
        <v>0</v>
      </c>
      <c r="C11" s="43">
        <v>287</v>
      </c>
      <c r="D11" s="43">
        <v>228084</v>
      </c>
      <c r="E11" s="43">
        <v>116711</v>
      </c>
      <c r="F11" s="43">
        <v>111373</v>
      </c>
      <c r="G11" s="43">
        <v>39836</v>
      </c>
      <c r="H11" s="43">
        <v>38021</v>
      </c>
      <c r="I11" s="43">
        <v>38852</v>
      </c>
      <c r="J11" s="43">
        <v>37036</v>
      </c>
      <c r="K11" s="43">
        <v>37365</v>
      </c>
      <c r="L11" s="43">
        <v>35871</v>
      </c>
      <c r="M11" s="43">
        <v>658</v>
      </c>
      <c r="N11" s="43">
        <v>445</v>
      </c>
      <c r="O11" s="45"/>
    </row>
    <row r="12" spans="1:14" s="12" customFormat="1" ht="13.5" customHeight="1">
      <c r="A12" s="42" t="s">
        <v>54</v>
      </c>
      <c r="B12" s="10">
        <v>0</v>
      </c>
      <c r="C12" s="43">
        <v>284</v>
      </c>
      <c r="D12" s="11" t="s">
        <v>37</v>
      </c>
      <c r="E12" s="11" t="s">
        <v>38</v>
      </c>
      <c r="F12" s="11" t="s">
        <v>39</v>
      </c>
      <c r="G12" s="11" t="s">
        <v>40</v>
      </c>
      <c r="H12" s="11" t="s">
        <v>41</v>
      </c>
      <c r="I12" s="11" t="s">
        <v>42</v>
      </c>
      <c r="J12" s="11" t="s">
        <v>43</v>
      </c>
      <c r="K12" s="11" t="s">
        <v>44</v>
      </c>
      <c r="L12" s="11" t="s">
        <v>45</v>
      </c>
      <c r="M12" s="11">
        <v>642</v>
      </c>
      <c r="N12" s="11">
        <v>440</v>
      </c>
    </row>
    <row r="13" spans="1:14" s="12" customFormat="1" ht="13.5" customHeight="1">
      <c r="A13" s="42" t="s">
        <v>55</v>
      </c>
      <c r="B13" s="10">
        <v>0</v>
      </c>
      <c r="C13" s="43">
        <v>285</v>
      </c>
      <c r="D13" s="11">
        <v>218677</v>
      </c>
      <c r="E13" s="11">
        <v>111248</v>
      </c>
      <c r="F13" s="11">
        <v>107429</v>
      </c>
      <c r="G13" s="11">
        <v>39910</v>
      </c>
      <c r="H13" s="11">
        <v>37637</v>
      </c>
      <c r="I13" s="11">
        <v>36078</v>
      </c>
      <c r="J13" s="11">
        <v>35454</v>
      </c>
      <c r="K13" s="11">
        <v>34636</v>
      </c>
      <c r="L13" s="11">
        <v>33950</v>
      </c>
      <c r="M13" s="11">
        <v>624</v>
      </c>
      <c r="N13" s="11">
        <v>388</v>
      </c>
    </row>
    <row r="14" spans="1:14" s="12" customFormat="1" ht="7.5" customHeight="1">
      <c r="A14" s="32"/>
      <c r="B14" s="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s="3" customFormat="1" ht="12.75" customHeight="1">
      <c r="A15" s="41" t="s">
        <v>52</v>
      </c>
      <c r="B15" s="8">
        <v>0</v>
      </c>
      <c r="C15" s="9">
        <v>274</v>
      </c>
      <c r="D15" s="9">
        <f aca="true" t="shared" si="0" ref="D15:N15">D17+D35</f>
        <v>219345</v>
      </c>
      <c r="E15" s="9">
        <f t="shared" si="0"/>
        <v>111631</v>
      </c>
      <c r="F15" s="9">
        <f t="shared" si="0"/>
        <v>107714</v>
      </c>
      <c r="G15" s="9">
        <f t="shared" si="0"/>
        <v>40238</v>
      </c>
      <c r="H15" s="9">
        <f t="shared" si="0"/>
        <v>38335</v>
      </c>
      <c r="I15" s="9">
        <f t="shared" si="0"/>
        <v>36649</v>
      </c>
      <c r="J15" s="9">
        <f t="shared" si="0"/>
        <v>35259</v>
      </c>
      <c r="K15" s="9">
        <f t="shared" si="0"/>
        <v>34206</v>
      </c>
      <c r="L15" s="9">
        <f t="shared" si="0"/>
        <v>33781</v>
      </c>
      <c r="M15" s="9">
        <f t="shared" si="0"/>
        <v>538</v>
      </c>
      <c r="N15" s="9">
        <f t="shared" si="0"/>
        <v>339</v>
      </c>
    </row>
    <row r="16" spans="1:14" s="12" customFormat="1" ht="7.5" customHeight="1">
      <c r="A16" s="32"/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5" s="3" customFormat="1" ht="13.5">
      <c r="A17" s="7" t="s">
        <v>13</v>
      </c>
      <c r="B17" s="2">
        <v>0</v>
      </c>
      <c r="C17" s="49">
        <f>SUM(C19:C22)</f>
        <v>263</v>
      </c>
      <c r="D17" s="49">
        <f aca="true" t="shared" si="1" ref="D17:N17">SUM(D19:D22)</f>
        <v>210111</v>
      </c>
      <c r="E17" s="49">
        <f t="shared" si="1"/>
        <v>106312</v>
      </c>
      <c r="F17" s="49">
        <f t="shared" si="1"/>
        <v>103799</v>
      </c>
      <c r="G17" s="49">
        <f>SUM(G19:G22)</f>
        <v>38252</v>
      </c>
      <c r="H17" s="49">
        <f t="shared" si="1"/>
        <v>36811</v>
      </c>
      <c r="I17" s="49">
        <f t="shared" si="1"/>
        <v>35184</v>
      </c>
      <c r="J17" s="49">
        <f t="shared" si="1"/>
        <v>34142</v>
      </c>
      <c r="K17" s="49">
        <f t="shared" si="1"/>
        <v>32876</v>
      </c>
      <c r="L17" s="49">
        <f t="shared" si="1"/>
        <v>32846</v>
      </c>
      <c r="M17" s="49">
        <f t="shared" si="1"/>
        <v>0</v>
      </c>
      <c r="N17" s="49">
        <f t="shared" si="1"/>
        <v>0</v>
      </c>
      <c r="O17" s="1"/>
    </row>
    <row r="18" spans="1:14" s="12" customFormat="1" ht="7.5" customHeight="1">
      <c r="A18" s="32"/>
      <c r="B18" s="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s="12" customFormat="1" ht="13.5">
      <c r="A19" s="33" t="s">
        <v>14</v>
      </c>
      <c r="B19" s="31"/>
      <c r="C19" s="50">
        <v>1</v>
      </c>
      <c r="D19" s="50">
        <f>SUM(E19:F19)</f>
        <v>1351</v>
      </c>
      <c r="E19" s="50">
        <f>G19+I19+K19+M19</f>
        <v>600</v>
      </c>
      <c r="F19" s="50">
        <f>H19+J19+L19+N19</f>
        <v>751</v>
      </c>
      <c r="G19" s="54">
        <v>200</v>
      </c>
      <c r="H19" s="54">
        <v>251</v>
      </c>
      <c r="I19" s="54">
        <v>197</v>
      </c>
      <c r="J19" s="54">
        <v>252</v>
      </c>
      <c r="K19" s="54">
        <v>203</v>
      </c>
      <c r="L19" s="55">
        <v>248</v>
      </c>
      <c r="M19" s="51">
        <v>0</v>
      </c>
      <c r="N19" s="50">
        <v>0</v>
      </c>
    </row>
    <row r="20" spans="1:16" s="12" customFormat="1" ht="13.5">
      <c r="A20" s="33" t="s">
        <v>15</v>
      </c>
      <c r="B20" s="31"/>
      <c r="C20" s="50">
        <v>142</v>
      </c>
      <c r="D20" s="50">
        <f>SUM(E20:F20)</f>
        <v>110013</v>
      </c>
      <c r="E20" s="50">
        <f aca="true" t="shared" si="2" ref="E20:F22">G20+I20+K20+M20</f>
        <v>54039</v>
      </c>
      <c r="F20" s="50">
        <f>H20+J20+L20+N20</f>
        <v>55974</v>
      </c>
      <c r="G20" s="50">
        <v>19614</v>
      </c>
      <c r="H20" s="50">
        <v>19891</v>
      </c>
      <c r="I20" s="50">
        <v>17913</v>
      </c>
      <c r="J20" s="50">
        <v>18485</v>
      </c>
      <c r="K20" s="50">
        <v>16512</v>
      </c>
      <c r="L20" s="50">
        <v>17598</v>
      </c>
      <c r="M20" s="51">
        <v>0</v>
      </c>
      <c r="N20" s="51">
        <v>0</v>
      </c>
      <c r="P20" s="45"/>
    </row>
    <row r="21" spans="1:14" s="12" customFormat="1" ht="13.5">
      <c r="A21" s="33" t="s">
        <v>16</v>
      </c>
      <c r="B21" s="31"/>
      <c r="C21" s="50">
        <v>26</v>
      </c>
      <c r="D21" s="50">
        <f>SUM(E21:F21)</f>
        <v>16483</v>
      </c>
      <c r="E21" s="50">
        <f t="shared" si="2"/>
        <v>6970</v>
      </c>
      <c r="F21" s="50">
        <f t="shared" si="2"/>
        <v>9513</v>
      </c>
      <c r="G21" s="50">
        <v>2509</v>
      </c>
      <c r="H21" s="50">
        <v>3223</v>
      </c>
      <c r="I21" s="50">
        <v>2294</v>
      </c>
      <c r="J21" s="50">
        <v>3182</v>
      </c>
      <c r="K21" s="50">
        <v>2167</v>
      </c>
      <c r="L21" s="50">
        <v>3108</v>
      </c>
      <c r="M21" s="51">
        <v>0</v>
      </c>
      <c r="N21" s="50">
        <v>0</v>
      </c>
    </row>
    <row r="22" spans="1:14" s="12" customFormat="1" ht="13.5">
      <c r="A22" s="33" t="s">
        <v>17</v>
      </c>
      <c r="B22" s="31"/>
      <c r="C22" s="50">
        <v>94</v>
      </c>
      <c r="D22" s="50">
        <f>SUM(E22:F22)</f>
        <v>82264</v>
      </c>
      <c r="E22" s="50">
        <f t="shared" si="2"/>
        <v>44703</v>
      </c>
      <c r="F22" s="50">
        <f t="shared" si="2"/>
        <v>37561</v>
      </c>
      <c r="G22" s="50">
        <v>15929</v>
      </c>
      <c r="H22" s="50">
        <v>13446</v>
      </c>
      <c r="I22" s="50">
        <v>14780</v>
      </c>
      <c r="J22" s="50">
        <v>12223</v>
      </c>
      <c r="K22" s="50">
        <v>13994</v>
      </c>
      <c r="L22" s="50">
        <v>11892</v>
      </c>
      <c r="M22" s="51">
        <v>0</v>
      </c>
      <c r="N22" s="52">
        <v>0</v>
      </c>
    </row>
    <row r="23" spans="1:14" s="12" customFormat="1" ht="7.5" customHeight="1">
      <c r="A23" s="32"/>
      <c r="B23" s="2"/>
      <c r="C23" s="50"/>
      <c r="D23" s="50"/>
      <c r="E23" s="50"/>
      <c r="F23" s="50"/>
      <c r="G23" s="50"/>
      <c r="H23" s="50"/>
      <c r="I23" s="50"/>
      <c r="J23" s="50"/>
      <c r="K23" s="50"/>
      <c r="L23" s="52"/>
      <c r="M23" s="50"/>
      <c r="N23" s="50"/>
    </row>
    <row r="24" spans="1:14" s="12" customFormat="1" ht="13.5">
      <c r="A24" s="33" t="s">
        <v>18</v>
      </c>
      <c r="B24" s="31"/>
      <c r="C24" s="50" t="s">
        <v>36</v>
      </c>
      <c r="D24" s="50">
        <f aca="true" t="shared" si="3" ref="D24:D33">SUM(E24:F24)</f>
        <v>168499</v>
      </c>
      <c r="E24" s="50">
        <f aca="true" t="shared" si="4" ref="E24:F27">SUM(G24+I24+K24+M24)</f>
        <v>84365</v>
      </c>
      <c r="F24" s="50">
        <f t="shared" si="4"/>
        <v>84134</v>
      </c>
      <c r="G24" s="50">
        <v>30313</v>
      </c>
      <c r="H24" s="50">
        <v>30102</v>
      </c>
      <c r="I24" s="50">
        <v>27891</v>
      </c>
      <c r="J24" s="50">
        <v>27621</v>
      </c>
      <c r="K24" s="50">
        <v>26161</v>
      </c>
      <c r="L24" s="50">
        <v>26411</v>
      </c>
      <c r="M24" s="51">
        <v>0</v>
      </c>
      <c r="N24" s="51">
        <v>0</v>
      </c>
    </row>
    <row r="25" spans="1:14" s="12" customFormat="1" ht="13.5">
      <c r="A25" s="34" t="s">
        <v>19</v>
      </c>
      <c r="B25" s="31"/>
      <c r="C25" s="50" t="s">
        <v>36</v>
      </c>
      <c r="D25" s="50">
        <f t="shared" si="3"/>
        <v>1118</v>
      </c>
      <c r="E25" s="50">
        <f t="shared" si="4"/>
        <v>478</v>
      </c>
      <c r="F25" s="50">
        <f t="shared" si="4"/>
        <v>640</v>
      </c>
      <c r="G25" s="50">
        <v>162</v>
      </c>
      <c r="H25" s="50">
        <v>248</v>
      </c>
      <c r="I25" s="50">
        <v>166</v>
      </c>
      <c r="J25" s="50">
        <v>201</v>
      </c>
      <c r="K25" s="50">
        <v>150</v>
      </c>
      <c r="L25" s="50">
        <v>191</v>
      </c>
      <c r="M25" s="51">
        <v>0</v>
      </c>
      <c r="N25" s="51">
        <v>0</v>
      </c>
    </row>
    <row r="26" spans="1:14" s="12" customFormat="1" ht="13.5">
      <c r="A26" s="34" t="s">
        <v>20</v>
      </c>
      <c r="B26" s="31"/>
      <c r="C26" s="50" t="s">
        <v>36</v>
      </c>
      <c r="D26" s="50">
        <f t="shared" si="3"/>
        <v>13971</v>
      </c>
      <c r="E26" s="50">
        <f t="shared" si="4"/>
        <v>12012</v>
      </c>
      <c r="F26" s="50">
        <f t="shared" si="4"/>
        <v>1959</v>
      </c>
      <c r="G26" s="50">
        <v>4533</v>
      </c>
      <c r="H26" s="50">
        <v>691</v>
      </c>
      <c r="I26" s="50">
        <v>3932</v>
      </c>
      <c r="J26" s="50">
        <v>649</v>
      </c>
      <c r="K26" s="50">
        <v>3547</v>
      </c>
      <c r="L26" s="50">
        <v>619</v>
      </c>
      <c r="M26" s="51">
        <v>0</v>
      </c>
      <c r="N26" s="51">
        <v>0</v>
      </c>
    </row>
    <row r="27" spans="1:14" s="12" customFormat="1" ht="13.5">
      <c r="A27" s="34" t="s">
        <v>21</v>
      </c>
      <c r="B27" s="31"/>
      <c r="C27" s="50" t="s">
        <v>36</v>
      </c>
      <c r="D27" s="50">
        <f t="shared" si="3"/>
        <v>5789</v>
      </c>
      <c r="E27" s="50">
        <f t="shared" si="4"/>
        <v>1141</v>
      </c>
      <c r="F27" s="50">
        <f t="shared" si="4"/>
        <v>4648</v>
      </c>
      <c r="G27" s="50">
        <v>439</v>
      </c>
      <c r="H27" s="50">
        <v>1560</v>
      </c>
      <c r="I27" s="50">
        <v>362</v>
      </c>
      <c r="J27" s="50">
        <v>1547</v>
      </c>
      <c r="K27" s="50">
        <v>340</v>
      </c>
      <c r="L27" s="50">
        <v>1541</v>
      </c>
      <c r="M27" s="51">
        <v>0</v>
      </c>
      <c r="N27" s="51">
        <v>0</v>
      </c>
    </row>
    <row r="28" spans="1:14" s="12" customFormat="1" ht="13.5">
      <c r="A28" s="34" t="s">
        <v>22</v>
      </c>
      <c r="B28" s="31"/>
      <c r="C28" s="50" t="s">
        <v>36</v>
      </c>
      <c r="D28" s="50">
        <f t="shared" si="3"/>
        <v>39</v>
      </c>
      <c r="E28" s="50">
        <f aca="true" t="shared" si="5" ref="E28:F33">SUM(G28+I28+K28+M28)</f>
        <v>11</v>
      </c>
      <c r="F28" s="50">
        <f t="shared" si="5"/>
        <v>28</v>
      </c>
      <c r="G28" s="50">
        <v>11</v>
      </c>
      <c r="H28" s="50">
        <v>28</v>
      </c>
      <c r="I28" s="50">
        <v>0</v>
      </c>
      <c r="J28" s="50">
        <v>0</v>
      </c>
      <c r="K28" s="50">
        <v>0</v>
      </c>
      <c r="L28" s="50">
        <v>0</v>
      </c>
      <c r="M28" s="51">
        <v>0</v>
      </c>
      <c r="N28" s="51">
        <v>0</v>
      </c>
    </row>
    <row r="29" spans="1:14" s="12" customFormat="1" ht="13.5" customHeight="1">
      <c r="A29" s="33" t="s">
        <v>23</v>
      </c>
      <c r="B29" s="31"/>
      <c r="C29" s="50" t="s">
        <v>36</v>
      </c>
      <c r="D29" s="50">
        <f t="shared" si="3"/>
        <v>154</v>
      </c>
      <c r="E29" s="50">
        <f t="shared" si="5"/>
        <v>13</v>
      </c>
      <c r="F29" s="50">
        <f t="shared" si="5"/>
        <v>141</v>
      </c>
      <c r="G29" s="50">
        <v>9</v>
      </c>
      <c r="H29" s="50">
        <v>79</v>
      </c>
      <c r="I29" s="50">
        <v>4</v>
      </c>
      <c r="J29" s="50">
        <v>62</v>
      </c>
      <c r="K29" s="50">
        <v>0</v>
      </c>
      <c r="L29" s="50">
        <v>0</v>
      </c>
      <c r="M29" s="51">
        <v>0</v>
      </c>
      <c r="N29" s="51">
        <v>0</v>
      </c>
    </row>
    <row r="30" spans="1:14" s="12" customFormat="1" ht="13.5" customHeight="1">
      <c r="A30" s="33" t="s">
        <v>33</v>
      </c>
      <c r="B30" s="31"/>
      <c r="C30" s="50" t="s">
        <v>36</v>
      </c>
      <c r="D30" s="50">
        <f t="shared" si="3"/>
        <v>67</v>
      </c>
      <c r="E30" s="50">
        <f t="shared" si="5"/>
        <v>67</v>
      </c>
      <c r="F30" s="50">
        <f t="shared" si="5"/>
        <v>0</v>
      </c>
      <c r="G30" s="50">
        <v>14</v>
      </c>
      <c r="H30" s="50">
        <v>0</v>
      </c>
      <c r="I30" s="50">
        <v>32</v>
      </c>
      <c r="J30" s="50">
        <v>0</v>
      </c>
      <c r="K30" s="50">
        <v>21</v>
      </c>
      <c r="L30" s="50">
        <v>0</v>
      </c>
      <c r="M30" s="51">
        <v>0</v>
      </c>
      <c r="N30" s="51">
        <v>0</v>
      </c>
    </row>
    <row r="31" spans="1:14" s="12" customFormat="1" ht="13.5" customHeight="1">
      <c r="A31" s="33" t="s">
        <v>34</v>
      </c>
      <c r="B31" s="31"/>
      <c r="C31" s="50" t="s">
        <v>36</v>
      </c>
      <c r="D31" s="50">
        <f t="shared" si="3"/>
        <v>425</v>
      </c>
      <c r="E31" s="50">
        <f t="shared" si="5"/>
        <v>15</v>
      </c>
      <c r="F31" s="50">
        <f t="shared" si="5"/>
        <v>410</v>
      </c>
      <c r="G31" s="50">
        <v>7</v>
      </c>
      <c r="H31" s="50">
        <v>110</v>
      </c>
      <c r="I31" s="50">
        <v>6</v>
      </c>
      <c r="J31" s="50">
        <v>134</v>
      </c>
      <c r="K31" s="50">
        <v>2</v>
      </c>
      <c r="L31" s="50">
        <v>166</v>
      </c>
      <c r="M31" s="51">
        <v>0</v>
      </c>
      <c r="N31" s="51">
        <v>0</v>
      </c>
    </row>
    <row r="32" spans="1:14" s="12" customFormat="1" ht="13.5">
      <c r="A32" s="33" t="s">
        <v>24</v>
      </c>
      <c r="B32" s="31"/>
      <c r="C32" s="50" t="s">
        <v>36</v>
      </c>
      <c r="D32" s="50">
        <f t="shared" si="3"/>
        <v>12141</v>
      </c>
      <c r="E32" s="50">
        <f t="shared" si="5"/>
        <v>5662</v>
      </c>
      <c r="F32" s="50">
        <f t="shared" si="5"/>
        <v>6479</v>
      </c>
      <c r="G32" s="50">
        <v>1857</v>
      </c>
      <c r="H32" s="50">
        <v>2063</v>
      </c>
      <c r="I32" s="50">
        <v>1871</v>
      </c>
      <c r="J32" s="50">
        <v>2162</v>
      </c>
      <c r="K32" s="50">
        <v>1934</v>
      </c>
      <c r="L32" s="50">
        <v>2254</v>
      </c>
      <c r="M32" s="51">
        <v>0</v>
      </c>
      <c r="N32" s="51">
        <v>0</v>
      </c>
    </row>
    <row r="33" spans="1:14" s="12" customFormat="1" ht="13.5" customHeight="1">
      <c r="A33" s="33" t="s">
        <v>25</v>
      </c>
      <c r="B33" s="31"/>
      <c r="C33" s="50" t="s">
        <v>36</v>
      </c>
      <c r="D33" s="50">
        <f t="shared" si="3"/>
        <v>7908</v>
      </c>
      <c r="E33" s="50">
        <f t="shared" si="5"/>
        <v>2548</v>
      </c>
      <c r="F33" s="50">
        <f t="shared" si="5"/>
        <v>5360</v>
      </c>
      <c r="G33" s="50">
        <v>907</v>
      </c>
      <c r="H33" s="50">
        <v>1930</v>
      </c>
      <c r="I33" s="50">
        <v>920</v>
      </c>
      <c r="J33" s="50">
        <v>1766</v>
      </c>
      <c r="K33" s="50">
        <v>721</v>
      </c>
      <c r="L33" s="50">
        <v>1664</v>
      </c>
      <c r="M33" s="51">
        <v>0</v>
      </c>
      <c r="N33" s="51">
        <v>0</v>
      </c>
    </row>
    <row r="34" spans="1:14" s="12" customFormat="1" ht="13.5">
      <c r="A34" s="32"/>
      <c r="B34" s="2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s="3" customFormat="1" ht="13.5">
      <c r="A35" s="7" t="s">
        <v>26</v>
      </c>
      <c r="B35" s="2"/>
      <c r="C35" s="49">
        <f>SUM(C37:C39)</f>
        <v>29</v>
      </c>
      <c r="D35" s="49">
        <f>SUM(D37:D39)</f>
        <v>9234</v>
      </c>
      <c r="E35" s="49">
        <f>SUM(E37:E39)</f>
        <v>5319</v>
      </c>
      <c r="F35" s="49">
        <f>SUM(F37:F39)</f>
        <v>3915</v>
      </c>
      <c r="G35" s="49">
        <v>1986</v>
      </c>
      <c r="H35" s="49">
        <v>1524</v>
      </c>
      <c r="I35" s="49">
        <v>1465</v>
      </c>
      <c r="J35" s="49">
        <v>1117</v>
      </c>
      <c r="K35" s="49">
        <v>1330</v>
      </c>
      <c r="L35" s="49">
        <v>935</v>
      </c>
      <c r="M35" s="49">
        <v>538</v>
      </c>
      <c r="N35" s="49">
        <v>339</v>
      </c>
    </row>
    <row r="36" spans="1:14" s="12" customFormat="1" ht="7.5" customHeight="1">
      <c r="A36" s="32"/>
      <c r="B36" s="2"/>
      <c r="C36" s="50" t="s">
        <v>51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5" s="12" customFormat="1" ht="13.5">
      <c r="A37" s="33" t="s">
        <v>15</v>
      </c>
      <c r="B37" s="31"/>
      <c r="C37" s="50">
        <v>19</v>
      </c>
      <c r="D37" s="50">
        <f>SUM(E37:F37)</f>
        <v>7233</v>
      </c>
      <c r="E37" s="50">
        <f aca="true" t="shared" si="6" ref="E37:F39">G37+I37+K37+M37</f>
        <v>4150</v>
      </c>
      <c r="F37" s="50">
        <f t="shared" si="6"/>
        <v>3083</v>
      </c>
      <c r="G37" s="50">
        <v>1573</v>
      </c>
      <c r="H37" s="50">
        <v>1229</v>
      </c>
      <c r="I37" s="50">
        <v>1143</v>
      </c>
      <c r="J37" s="50">
        <v>855</v>
      </c>
      <c r="K37" s="50">
        <v>1048</v>
      </c>
      <c r="L37" s="50">
        <v>736</v>
      </c>
      <c r="M37" s="50">
        <v>386</v>
      </c>
      <c r="N37" s="50">
        <v>263</v>
      </c>
      <c r="O37" s="45"/>
    </row>
    <row r="38" spans="1:14" s="12" customFormat="1" ht="13.5">
      <c r="A38" s="33" t="s">
        <v>16</v>
      </c>
      <c r="B38" s="31"/>
      <c r="C38" s="50">
        <v>8</v>
      </c>
      <c r="D38" s="50">
        <f>SUM(E38:F38)</f>
        <v>2001</v>
      </c>
      <c r="E38" s="50">
        <f t="shared" si="6"/>
        <v>1169</v>
      </c>
      <c r="F38" s="50">
        <f t="shared" si="6"/>
        <v>832</v>
      </c>
      <c r="G38" s="50">
        <v>413</v>
      </c>
      <c r="H38" s="50">
        <v>295</v>
      </c>
      <c r="I38" s="50">
        <v>322</v>
      </c>
      <c r="J38" s="50">
        <v>262</v>
      </c>
      <c r="K38" s="50">
        <v>282</v>
      </c>
      <c r="L38" s="50">
        <v>199</v>
      </c>
      <c r="M38" s="50">
        <v>152</v>
      </c>
      <c r="N38" s="50">
        <v>76</v>
      </c>
    </row>
    <row r="39" spans="1:14" s="12" customFormat="1" ht="13.5">
      <c r="A39" s="33" t="s">
        <v>17</v>
      </c>
      <c r="B39" s="31"/>
      <c r="C39" s="50">
        <v>2</v>
      </c>
      <c r="D39" s="50">
        <f>SUM(E39:F39)</f>
        <v>0</v>
      </c>
      <c r="E39" s="50">
        <f t="shared" si="6"/>
        <v>0</v>
      </c>
      <c r="F39" s="50">
        <f t="shared" si="6"/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s="12" customFormat="1" ht="7.5" customHeight="1">
      <c r="A40" s="32"/>
      <c r="B40" s="3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2"/>
    </row>
    <row r="41" spans="1:14" s="12" customFormat="1" ht="13.5">
      <c r="A41" s="34" t="s">
        <v>27</v>
      </c>
      <c r="B41" s="31"/>
      <c r="C41" s="50" t="s">
        <v>36</v>
      </c>
      <c r="D41" s="50">
        <f aca="true" t="shared" si="7" ref="D41:D46">SUM(E41:F41)</f>
        <v>4322</v>
      </c>
      <c r="E41" s="50">
        <f aca="true" t="shared" si="8" ref="E41:E46">SUM(G41+I41+K41+M41)</f>
        <v>2077</v>
      </c>
      <c r="F41" s="50">
        <f aca="true" t="shared" si="9" ref="F41:F46">SUM(H41+J41+L41+N41)</f>
        <v>2245</v>
      </c>
      <c r="G41" s="50">
        <v>772</v>
      </c>
      <c r="H41" s="50">
        <v>825</v>
      </c>
      <c r="I41" s="50">
        <v>581</v>
      </c>
      <c r="J41" s="50">
        <v>669</v>
      </c>
      <c r="K41" s="50">
        <v>456</v>
      </c>
      <c r="L41" s="50">
        <v>536</v>
      </c>
      <c r="M41" s="50">
        <v>268</v>
      </c>
      <c r="N41" s="50">
        <v>215</v>
      </c>
    </row>
    <row r="42" spans="1:14" s="12" customFormat="1" ht="13.5">
      <c r="A42" s="34" t="s">
        <v>28</v>
      </c>
      <c r="B42" s="31"/>
      <c r="C42" s="50" t="s">
        <v>36</v>
      </c>
      <c r="D42" s="50">
        <f t="shared" si="7"/>
        <v>0</v>
      </c>
      <c r="E42" s="50">
        <f t="shared" si="8"/>
        <v>0</v>
      </c>
      <c r="F42" s="50">
        <f t="shared" si="9"/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</row>
    <row r="43" spans="1:14" s="12" customFormat="1" ht="13.5">
      <c r="A43" s="34" t="s">
        <v>29</v>
      </c>
      <c r="B43" s="31"/>
      <c r="C43" s="50" t="s">
        <v>36</v>
      </c>
      <c r="D43" s="50">
        <f t="shared" si="7"/>
        <v>729</v>
      </c>
      <c r="E43" s="50">
        <f t="shared" si="8"/>
        <v>557</v>
      </c>
      <c r="F43" s="50">
        <f t="shared" si="9"/>
        <v>172</v>
      </c>
      <c r="G43" s="50">
        <v>181</v>
      </c>
      <c r="H43" s="50">
        <v>47</v>
      </c>
      <c r="I43" s="50">
        <v>138</v>
      </c>
      <c r="J43" s="50">
        <v>47</v>
      </c>
      <c r="K43" s="50">
        <v>151</v>
      </c>
      <c r="L43" s="50">
        <v>46</v>
      </c>
      <c r="M43" s="50">
        <v>87</v>
      </c>
      <c r="N43" s="50">
        <v>32</v>
      </c>
    </row>
    <row r="44" spans="1:14" s="12" customFormat="1" ht="13.5">
      <c r="A44" s="34" t="s">
        <v>30</v>
      </c>
      <c r="B44" s="35"/>
      <c r="C44" s="50" t="s">
        <v>36</v>
      </c>
      <c r="D44" s="50">
        <f t="shared" si="7"/>
        <v>590</v>
      </c>
      <c r="E44" s="50">
        <f t="shared" si="8"/>
        <v>255</v>
      </c>
      <c r="F44" s="50">
        <f t="shared" si="9"/>
        <v>335</v>
      </c>
      <c r="G44" s="50">
        <v>111</v>
      </c>
      <c r="H44" s="50">
        <v>142</v>
      </c>
      <c r="I44" s="50">
        <v>74</v>
      </c>
      <c r="J44" s="50">
        <v>104</v>
      </c>
      <c r="K44" s="50">
        <v>54</v>
      </c>
      <c r="L44" s="50">
        <v>69</v>
      </c>
      <c r="M44" s="50">
        <v>16</v>
      </c>
      <c r="N44" s="50">
        <v>20</v>
      </c>
    </row>
    <row r="45" spans="1:14" s="12" customFormat="1" ht="15" customHeight="1">
      <c r="A45" s="33" t="s">
        <v>31</v>
      </c>
      <c r="B45" s="35"/>
      <c r="C45" s="52" t="s">
        <v>36</v>
      </c>
      <c r="D45" s="50">
        <f t="shared" si="7"/>
        <v>0</v>
      </c>
      <c r="E45" s="50">
        <f t="shared" si="8"/>
        <v>0</v>
      </c>
      <c r="F45" s="50">
        <f t="shared" si="9"/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</row>
    <row r="46" spans="1:14" s="12" customFormat="1" ht="15" customHeight="1">
      <c r="A46" s="36" t="s">
        <v>25</v>
      </c>
      <c r="B46" s="37"/>
      <c r="C46" s="53" t="s">
        <v>36</v>
      </c>
      <c r="D46" s="53">
        <f t="shared" si="7"/>
        <v>3593</v>
      </c>
      <c r="E46" s="53">
        <f t="shared" si="8"/>
        <v>2430</v>
      </c>
      <c r="F46" s="53">
        <f t="shared" si="9"/>
        <v>1163</v>
      </c>
      <c r="G46" s="53">
        <v>922</v>
      </c>
      <c r="H46" s="53">
        <v>510</v>
      </c>
      <c r="I46" s="53">
        <v>672</v>
      </c>
      <c r="J46" s="53">
        <v>297</v>
      </c>
      <c r="K46" s="53">
        <v>669</v>
      </c>
      <c r="L46" s="53">
        <v>284</v>
      </c>
      <c r="M46" s="53">
        <v>167</v>
      </c>
      <c r="N46" s="53">
        <v>72</v>
      </c>
    </row>
    <row r="47" spans="1:14" ht="18" customHeight="1">
      <c r="A47" s="38" t="s">
        <v>35</v>
      </c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ignoredErrors>
    <ignoredError sqref="A11:A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2009-02-25T06:26:01Z</cp:lastPrinted>
  <dcterms:created xsi:type="dcterms:W3CDTF">2002-03-27T15:00:00Z</dcterms:created>
  <dcterms:modified xsi:type="dcterms:W3CDTF">2009-03-12T02:43:30Z</dcterms:modified>
  <cp:category/>
  <cp:version/>
  <cp:contentType/>
  <cp:contentStatus/>
</cp:coreProperties>
</file>