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60" windowWidth="9105" windowHeight="7170" tabRatio="651" activeTab="0"/>
  </bookViews>
  <sheets>
    <sheet name="n-17-02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<sst xmlns="http://schemas.openxmlformats.org/spreadsheetml/2006/main" count="74" uniqueCount="72">
  <si>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在          園          者          数</t>
  </si>
  <si>
    <t>修 了 者 数（３月末修了者）</t>
  </si>
  <si>
    <t>市町村</t>
  </si>
  <si>
    <t>総              数</t>
  </si>
  <si>
    <t>男</t>
  </si>
  <si>
    <t>女</t>
  </si>
  <si>
    <t>計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</si>
  <si>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</si>
  <si>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</si>
  <si>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</si>
  <si>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</si>
  <si>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</si>
  <si>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</si>
  <si>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</si>
  <si>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</si>
  <si>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</si>
  <si>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</si>
  <si>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</si>
  <si>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</si>
  <si>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</si>
  <si>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</si>
  <si>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</si>
  <si>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</si>
  <si>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</si>
  <si>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</si>
  <si>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</si>
  <si>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</si>
  <si>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</si>
  <si>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</si>
  <si>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</si>
  <si>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</si>
  <si>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</si>
  <si>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</si>
  <si>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</si>
  <si>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</si>
  <si>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</si>
  <si>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</si>
  <si>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</si>
  <si>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</si>
  <si>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</si>
  <si>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</si>
  <si>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</si>
  <si>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</si>
  <si>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</si>
  <si>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</si>
  <si>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</si>
  <si>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</si>
  <si>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</si>
  <si>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</si>
  <si>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</si>
  <si>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</si>
  <si>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</si>
  <si>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</si>
  <si>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</si>
  <si>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</si>
  <si>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</si>
  <si>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</si>
  <si>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</si>
  <si>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</si>
  <si>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５ 歳 児</t>
  </si>
  <si>
    <t>３ 歳 児</t>
  </si>
  <si>
    <t>４ 歳 児</t>
  </si>
  <si>
    <t>総     数</t>
  </si>
  <si>
    <t>市町村別幼稚園の在園者数及び修了者数</t>
  </si>
  <si>
    <t xml:space="preserve">  資  料    大阪府総務部統計課「大阪の学校統計」</t>
  </si>
  <si>
    <t>　 　 １ ７</t>
  </si>
  <si>
    <t>(各年5月1日現在)</t>
  </si>
  <si>
    <r>
      <t>平 成 １ ６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</si>
  <si>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８</t>
  </si>
  <si>
    <t>　 　 １ ９</t>
  </si>
  <si>
    <t>平 成 ２ ０ 年</t>
  </si>
  <si>
    <t xml:space="preserve">          第 ２ 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</si>
</sst>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6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right" vertical="top"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 quotePrefix="1">
      <alignment horizontal="centerContinuous" vertical="center"/>
      <protection/>
    </xf>
    <xf numFmtId="0" fontId="7" fillId="0" borderId="2" xfId="0" applyFont="1" applyFill="1" applyBorder="1" applyAlignment="1" applyProtection="1">
      <alignment horizontal="centerContinuous" vertical="center"/>
      <protection/>
    </xf>
    <xf numFmtId="0" fontId="7" fillId="0" borderId="3" xfId="0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 horizontal="distributed"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176" fontId="7" fillId="0" borderId="5" xfId="0" applyNumberFormat="1" applyFont="1" applyFill="1" applyBorder="1" applyAlignment="1" applyProtection="1">
      <alignment horizontal="right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176" fontId="7" fillId="0" borderId="8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 applyProtection="1">
      <alignment horizontal="distributed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 quotePrefix="1">
      <alignment horizontal="left"/>
      <protection/>
    </xf>
    <xf numFmtId="176" fontId="7" fillId="0" borderId="0" xfId="0" applyNumberFormat="1" applyFont="1" applyFill="1" applyAlignment="1" applyProtection="1">
      <alignment/>
      <protection/>
    </xf>
    <xf numFmtId="176" fontId="7" fillId="0" borderId="0" xfId="17" applyNumberFormat="1" applyFont="1" applyFill="1" applyAlignment="1" applyProtection="1">
      <alignment horizontal="right" vertical="center"/>
      <protection locked="0"/>
    </xf>
    <xf numFmtId="176" fontId="7" fillId="0" borderId="0" xfId="17" applyNumberFormat="1" applyFont="1" applyFill="1" applyBorder="1" applyAlignment="1" applyProtection="1">
      <alignment horizontal="right" vertical="center"/>
      <protection locked="0"/>
    </xf>
    <xf numFmtId="176" fontId="7" fillId="0" borderId="11" xfId="17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6.25390625" style="2" customWidth="1"/>
    <col min="2" max="2" width="14.875" style="2" customWidth="1"/>
    <col min="3" max="7" width="14.25390625" style="2" customWidth="1"/>
    <col min="8" max="9" width="14.125" style="2" customWidth="1"/>
    <col min="10" max="10" width="14.875" style="2" customWidth="1"/>
    <col min="11" max="16384" width="9.125" style="2" customWidth="1"/>
  </cols>
  <sheetData>
    <row r="1" spans="1:9" s="4" customFormat="1" ht="21.75" customHeight="1">
      <c r="A1" s="3" t="s">
        <v>71</v>
      </c>
      <c r="C1" s="5" t="s">
        <v>63</v>
      </c>
      <c r="D1" s="6"/>
      <c r="E1" s="6"/>
      <c r="F1" s="6"/>
      <c r="G1" s="6"/>
      <c r="H1" s="6"/>
      <c r="I1" s="6"/>
    </row>
    <row r="2" s="4" customFormat="1" ht="24" customHeight="1"/>
    <row r="3" s="7" customFormat="1" ht="15" customHeight="1" thickBot="1">
      <c r="J3" s="8" t="s">
        <v>66</v>
      </c>
    </row>
    <row r="4" spans="1:10" ht="30" customHeight="1">
      <c r="A4" s="9"/>
      <c r="B4" s="10" t="s">
        <v>0</v>
      </c>
      <c r="C4" s="11"/>
      <c r="D4" s="11"/>
      <c r="E4" s="11"/>
      <c r="F4" s="11"/>
      <c r="G4" s="11"/>
      <c r="H4" s="12" t="s">
        <v>1</v>
      </c>
      <c r="I4" s="11"/>
      <c r="J4" s="11"/>
    </row>
    <row r="5" spans="1:10" ht="30" customHeight="1">
      <c r="A5" s="13" t="s">
        <v>2</v>
      </c>
      <c r="B5" s="14" t="s">
        <v>3</v>
      </c>
      <c r="C5" s="14"/>
      <c r="D5" s="14"/>
      <c r="E5" s="35" t="s">
        <v>60</v>
      </c>
      <c r="F5" s="35" t="s">
        <v>61</v>
      </c>
      <c r="G5" s="35" t="s">
        <v>59</v>
      </c>
      <c r="H5" s="40" t="s">
        <v>62</v>
      </c>
      <c r="I5" s="35" t="s">
        <v>4</v>
      </c>
      <c r="J5" s="37" t="s">
        <v>5</v>
      </c>
    </row>
    <row r="6" spans="1:10" ht="30" customHeight="1">
      <c r="A6" s="15"/>
      <c r="B6" s="16" t="s">
        <v>6</v>
      </c>
      <c r="C6" s="16" t="s">
        <v>4</v>
      </c>
      <c r="D6" s="16" t="s">
        <v>5</v>
      </c>
      <c r="E6" s="39"/>
      <c r="F6" s="36"/>
      <c r="G6" s="36"/>
      <c r="H6" s="36"/>
      <c r="I6" s="36"/>
      <c r="J6" s="38"/>
    </row>
    <row r="7" spans="1:10" s="4" customFormat="1" ht="15" customHeight="1">
      <c r="A7" s="17"/>
      <c r="B7" s="18" t="s">
        <v>7</v>
      </c>
      <c r="C7" s="18"/>
      <c r="D7" s="18"/>
      <c r="E7" s="18"/>
      <c r="F7" s="18"/>
      <c r="G7" s="18"/>
      <c r="H7" s="18"/>
      <c r="I7" s="18"/>
      <c r="J7" s="18"/>
    </row>
    <row r="8" spans="1:10" s="4" customFormat="1" ht="13.5" customHeight="1">
      <c r="A8" s="19" t="s">
        <v>67</v>
      </c>
      <c r="B8" s="1">
        <v>141912</v>
      </c>
      <c r="C8" s="1">
        <v>71816</v>
      </c>
      <c r="D8" s="1">
        <v>70096</v>
      </c>
      <c r="E8" s="1">
        <v>29695</v>
      </c>
      <c r="F8" s="1">
        <v>54601</v>
      </c>
      <c r="G8" s="1">
        <v>57616</v>
      </c>
      <c r="H8" s="1">
        <v>56489</v>
      </c>
      <c r="I8" s="1">
        <v>28636</v>
      </c>
      <c r="J8" s="1">
        <v>27853</v>
      </c>
    </row>
    <row r="9" spans="1:10" s="4" customFormat="1" ht="13.5" customHeight="1">
      <c r="A9" s="19" t="s">
        <v>65</v>
      </c>
      <c r="B9" s="1">
        <v>139283</v>
      </c>
      <c r="C9" s="1">
        <v>70643</v>
      </c>
      <c r="D9" s="1">
        <v>68640</v>
      </c>
      <c r="E9" s="1">
        <v>30289</v>
      </c>
      <c r="F9" s="1">
        <v>53564</v>
      </c>
      <c r="G9" s="1">
        <v>55430</v>
      </c>
      <c r="H9" s="1">
        <v>57791</v>
      </c>
      <c r="I9" s="1">
        <v>29228</v>
      </c>
      <c r="J9" s="1">
        <v>28563</v>
      </c>
    </row>
    <row r="10" spans="1:10" s="4" customFormat="1" ht="13.5" customHeight="1">
      <c r="A10" s="19" t="s">
        <v>68</v>
      </c>
      <c r="B10" s="1">
        <v>136782</v>
      </c>
      <c r="C10" s="1">
        <v>69513</v>
      </c>
      <c r="D10" s="1">
        <v>67269</v>
      </c>
      <c r="E10" s="1">
        <v>30268</v>
      </c>
      <c r="F10" s="1">
        <v>52246</v>
      </c>
      <c r="G10" s="1">
        <v>54268</v>
      </c>
      <c r="H10" s="1">
        <v>55951</v>
      </c>
      <c r="I10" s="1">
        <v>28290</v>
      </c>
      <c r="J10" s="1">
        <v>27661</v>
      </c>
    </row>
    <row r="11" spans="1:10" s="4" customFormat="1" ht="13.5" customHeight="1">
      <c r="A11" s="19" t="s">
        <v>69</v>
      </c>
      <c r="B11" s="1">
        <v>133243</v>
      </c>
      <c r="C11" s="1">
        <v>67917</v>
      </c>
      <c r="D11" s="1">
        <v>65326</v>
      </c>
      <c r="E11" s="1">
        <v>30390</v>
      </c>
      <c r="F11" s="1">
        <v>50139</v>
      </c>
      <c r="G11" s="1">
        <v>52714</v>
      </c>
      <c r="H11" s="1">
        <v>54070</v>
      </c>
      <c r="I11" s="1">
        <v>27219</v>
      </c>
      <c r="J11" s="1">
        <v>26851</v>
      </c>
    </row>
    <row r="12" spans="1:10" s="4" customFormat="1" ht="12" customHeight="1">
      <c r="A12" s="20"/>
      <c r="B12" s="1"/>
      <c r="C12" s="1"/>
      <c r="D12" s="1"/>
      <c r="E12" s="1"/>
      <c r="F12" s="1"/>
      <c r="G12" s="1"/>
      <c r="H12" s="1"/>
      <c r="I12" s="1"/>
      <c r="J12" s="1"/>
    </row>
    <row r="13" spans="1:10" s="23" customFormat="1" ht="13.5" customHeight="1">
      <c r="A13" s="21" t="s">
        <v>70</v>
      </c>
      <c r="B13" s="22">
        <f>SUM(B15:B22)</f>
        <v>130192</v>
      </c>
      <c r="C13" s="22">
        <f aca="true" t="shared" si="0" ref="C13:J13">SUM(C15:C22)</f>
        <v>65818</v>
      </c>
      <c r="D13" s="22">
        <f t="shared" si="0"/>
        <v>64374</v>
      </c>
      <c r="E13" s="22">
        <f t="shared" si="0"/>
        <v>30592</v>
      </c>
      <c r="F13" s="22">
        <f t="shared" si="0"/>
        <v>48745</v>
      </c>
      <c r="G13" s="22">
        <f t="shared" si="0"/>
        <v>50855</v>
      </c>
      <c r="H13" s="22">
        <f t="shared" si="0"/>
        <v>52640</v>
      </c>
      <c r="I13" s="22">
        <f t="shared" si="0"/>
        <v>26871</v>
      </c>
      <c r="J13" s="22">
        <f t="shared" si="0"/>
        <v>25769</v>
      </c>
    </row>
    <row r="14" spans="1:10" s="4" customFormat="1" ht="12" customHeight="1">
      <c r="A14" s="20"/>
      <c r="B14" s="1"/>
      <c r="C14" s="1"/>
      <c r="D14" s="1"/>
      <c r="E14" s="1"/>
      <c r="F14" s="1"/>
      <c r="G14" s="1"/>
      <c r="H14" s="1"/>
      <c r="I14" s="1"/>
      <c r="J14" s="1"/>
    </row>
    <row r="15" spans="1:10" s="23" customFormat="1" ht="13.5" customHeight="1">
      <c r="A15" s="24" t="s">
        <v>8</v>
      </c>
      <c r="B15" s="22">
        <f>B24</f>
        <v>30544</v>
      </c>
      <c r="C15" s="22">
        <f aca="true" t="shared" si="1" ref="C15:J15">C24</f>
        <v>15352</v>
      </c>
      <c r="D15" s="22">
        <f t="shared" si="1"/>
        <v>15192</v>
      </c>
      <c r="E15" s="22">
        <f t="shared" si="1"/>
        <v>7980</v>
      </c>
      <c r="F15" s="22">
        <f t="shared" si="1"/>
        <v>11161</v>
      </c>
      <c r="G15" s="22">
        <f t="shared" si="1"/>
        <v>11403</v>
      </c>
      <c r="H15" s="22">
        <f t="shared" si="1"/>
        <v>11769</v>
      </c>
      <c r="I15" s="22">
        <f t="shared" si="1"/>
        <v>6043</v>
      </c>
      <c r="J15" s="22">
        <f t="shared" si="1"/>
        <v>5726</v>
      </c>
    </row>
    <row r="16" spans="1:10" s="23" customFormat="1" ht="13.5" customHeight="1">
      <c r="A16" s="24" t="s">
        <v>9</v>
      </c>
      <c r="B16" s="22">
        <f>B30+B32+B37+B52+B64</f>
        <v>18759</v>
      </c>
      <c r="C16" s="22">
        <f aca="true" t="shared" si="2" ref="C16:J16">C30+C32+C37+C52+C64</f>
        <v>9579</v>
      </c>
      <c r="D16" s="22">
        <f t="shared" si="2"/>
        <v>9180</v>
      </c>
      <c r="E16" s="22">
        <f t="shared" si="2"/>
        <v>4300</v>
      </c>
      <c r="F16" s="22">
        <f t="shared" si="2"/>
        <v>7031</v>
      </c>
      <c r="G16" s="22">
        <f t="shared" si="2"/>
        <v>7428</v>
      </c>
      <c r="H16" s="22">
        <f t="shared" si="2"/>
        <v>7539</v>
      </c>
      <c r="I16" s="22">
        <f t="shared" si="2"/>
        <v>3817</v>
      </c>
      <c r="J16" s="22">
        <f t="shared" si="2"/>
        <v>3722</v>
      </c>
    </row>
    <row r="17" spans="1:10" s="23" customFormat="1" ht="13.5" customHeight="1">
      <c r="A17" s="24" t="s">
        <v>10</v>
      </c>
      <c r="B17" s="22">
        <f>B27+B28+B48+B65+B66</f>
        <v>11641</v>
      </c>
      <c r="C17" s="22">
        <f aca="true" t="shared" si="3" ref="C17:J17">C27+C28+C48+C65+C66</f>
        <v>5854</v>
      </c>
      <c r="D17" s="22">
        <f t="shared" si="3"/>
        <v>5787</v>
      </c>
      <c r="E17" s="22">
        <f t="shared" si="3"/>
        <v>2894</v>
      </c>
      <c r="F17" s="22">
        <f t="shared" si="3"/>
        <v>4315</v>
      </c>
      <c r="G17" s="22">
        <f t="shared" si="3"/>
        <v>4432</v>
      </c>
      <c r="H17" s="22">
        <f t="shared" si="3"/>
        <v>4481</v>
      </c>
      <c r="I17" s="22">
        <f t="shared" si="3"/>
        <v>2305</v>
      </c>
      <c r="J17" s="22">
        <f t="shared" si="3"/>
        <v>2176</v>
      </c>
    </row>
    <row r="18" spans="1:10" s="23" customFormat="1" ht="13.5" customHeight="1">
      <c r="A18" s="24" t="s">
        <v>11</v>
      </c>
      <c r="B18" s="22">
        <f>B34+B36+B42+B45+B51+B58+B60</f>
        <v>19292</v>
      </c>
      <c r="C18" s="22">
        <f aca="true" t="shared" si="4" ref="C18:J18">C34+C36+C42+C45+C51+C58+C60</f>
        <v>9787</v>
      </c>
      <c r="D18" s="22">
        <f t="shared" si="4"/>
        <v>9505</v>
      </c>
      <c r="E18" s="22">
        <f t="shared" si="4"/>
        <v>4725</v>
      </c>
      <c r="F18" s="22">
        <f t="shared" si="4"/>
        <v>7125</v>
      </c>
      <c r="G18" s="22">
        <f t="shared" si="4"/>
        <v>7442</v>
      </c>
      <c r="H18" s="22">
        <f t="shared" si="4"/>
        <v>7829</v>
      </c>
      <c r="I18" s="22">
        <f t="shared" si="4"/>
        <v>3982</v>
      </c>
      <c r="J18" s="22">
        <f t="shared" si="4"/>
        <v>3847</v>
      </c>
    </row>
    <row r="19" spans="1:10" s="23" customFormat="1" ht="13.5" customHeight="1">
      <c r="A19" s="24" t="s">
        <v>12</v>
      </c>
      <c r="B19" s="22">
        <f>B38+B49+B56</f>
        <v>11996</v>
      </c>
      <c r="C19" s="22">
        <f aca="true" t="shared" si="5" ref="C19:J19">C38+C49+C56</f>
        <v>6018</v>
      </c>
      <c r="D19" s="22">
        <f t="shared" si="5"/>
        <v>5978</v>
      </c>
      <c r="E19" s="22">
        <f t="shared" si="5"/>
        <v>2402</v>
      </c>
      <c r="F19" s="22">
        <f t="shared" si="5"/>
        <v>4624</v>
      </c>
      <c r="G19" s="22">
        <f t="shared" si="5"/>
        <v>4970</v>
      </c>
      <c r="H19" s="22">
        <f t="shared" si="5"/>
        <v>5294</v>
      </c>
      <c r="I19" s="22">
        <f t="shared" si="5"/>
        <v>2764</v>
      </c>
      <c r="J19" s="22">
        <f t="shared" si="5"/>
        <v>2530</v>
      </c>
    </row>
    <row r="20" spans="1:10" s="23" customFormat="1" ht="13.5" customHeight="1">
      <c r="A20" s="24" t="s">
        <v>13</v>
      </c>
      <c r="B20" s="22">
        <f>B40+B43+B44+B50+B55+B61+B72+B73+B74</f>
        <v>8931</v>
      </c>
      <c r="C20" s="22">
        <f aca="true" t="shared" si="6" ref="C20:J20">C40+C43+C44+C50+C55+C61+C72+C73+C74</f>
        <v>4462</v>
      </c>
      <c r="D20" s="22">
        <f t="shared" si="6"/>
        <v>4469</v>
      </c>
      <c r="E20" s="22">
        <f t="shared" si="6"/>
        <v>1520</v>
      </c>
      <c r="F20" s="22">
        <f t="shared" si="6"/>
        <v>3545</v>
      </c>
      <c r="G20" s="22">
        <f t="shared" si="6"/>
        <v>3866</v>
      </c>
      <c r="H20" s="22">
        <f t="shared" si="6"/>
        <v>4039</v>
      </c>
      <c r="I20" s="22">
        <f t="shared" si="6"/>
        <v>2029</v>
      </c>
      <c r="J20" s="22">
        <f t="shared" si="6"/>
        <v>2010</v>
      </c>
    </row>
    <row r="21" spans="1:10" s="23" customFormat="1" ht="13.5" customHeight="1">
      <c r="A21" s="24" t="s">
        <v>14</v>
      </c>
      <c r="B21" s="22">
        <f>B25+B31+B46+B54+B67</f>
        <v>21142</v>
      </c>
      <c r="C21" s="22">
        <f aca="true" t="shared" si="7" ref="C21:J21">C25+C31+C46+C54+C67</f>
        <v>10800</v>
      </c>
      <c r="D21" s="22">
        <f t="shared" si="7"/>
        <v>10342</v>
      </c>
      <c r="E21" s="22">
        <f t="shared" si="7"/>
        <v>5335</v>
      </c>
      <c r="F21" s="22">
        <f t="shared" si="7"/>
        <v>7868</v>
      </c>
      <c r="G21" s="22">
        <f t="shared" si="7"/>
        <v>7939</v>
      </c>
      <c r="H21" s="22">
        <f t="shared" si="7"/>
        <v>8156</v>
      </c>
      <c r="I21" s="22">
        <f t="shared" si="7"/>
        <v>4145</v>
      </c>
      <c r="J21" s="22">
        <f t="shared" si="7"/>
        <v>4011</v>
      </c>
    </row>
    <row r="22" spans="1:10" s="23" customFormat="1" ht="13.5" customHeight="1">
      <c r="A22" s="24" t="s">
        <v>15</v>
      </c>
      <c r="B22" s="22">
        <f>B26+B33+B39+B57+B62+B68+B70+B71</f>
        <v>7887</v>
      </c>
      <c r="C22" s="22">
        <f aca="true" t="shared" si="8" ref="C22:J22">C26+C33+C39+C57+C62+C68+C70+C71</f>
        <v>3966</v>
      </c>
      <c r="D22" s="22">
        <f t="shared" si="8"/>
        <v>3921</v>
      </c>
      <c r="E22" s="22">
        <f t="shared" si="8"/>
        <v>1436</v>
      </c>
      <c r="F22" s="22">
        <f t="shared" si="8"/>
        <v>3076</v>
      </c>
      <c r="G22" s="22">
        <f t="shared" si="8"/>
        <v>3375</v>
      </c>
      <c r="H22" s="22">
        <f t="shared" si="8"/>
        <v>3533</v>
      </c>
      <c r="I22" s="22">
        <f t="shared" si="8"/>
        <v>1786</v>
      </c>
      <c r="J22" s="22">
        <f t="shared" si="8"/>
        <v>1747</v>
      </c>
    </row>
    <row r="23" spans="1:10" s="4" customFormat="1" ht="12" customHeight="1">
      <c r="A23" s="20"/>
      <c r="B23" s="1"/>
      <c r="C23" s="1"/>
      <c r="D23" s="1"/>
      <c r="E23" s="1"/>
      <c r="F23" s="1"/>
      <c r="G23" s="1"/>
      <c r="H23" s="1"/>
      <c r="I23" s="1"/>
      <c r="J23" s="1"/>
    </row>
    <row r="24" spans="1:10" s="4" customFormat="1" ht="13.5" customHeight="1">
      <c r="A24" s="20" t="s">
        <v>16</v>
      </c>
      <c r="B24" s="25">
        <f>SUM(C24:D24)</f>
        <v>30544</v>
      </c>
      <c r="C24" s="32">
        <v>15352</v>
      </c>
      <c r="D24" s="32">
        <v>15192</v>
      </c>
      <c r="E24" s="32">
        <v>7980</v>
      </c>
      <c r="F24" s="32">
        <v>11161</v>
      </c>
      <c r="G24" s="32">
        <v>11403</v>
      </c>
      <c r="H24" s="26">
        <f>SUM(I24:J24)</f>
        <v>11769</v>
      </c>
      <c r="I24" s="32">
        <v>6043</v>
      </c>
      <c r="J24" s="33">
        <v>5726</v>
      </c>
    </row>
    <row r="25" spans="1:10" s="4" customFormat="1" ht="13.5" customHeight="1">
      <c r="A25" s="20" t="s">
        <v>17</v>
      </c>
      <c r="B25" s="25">
        <f>SUM(C25:D25)</f>
        <v>14785</v>
      </c>
      <c r="C25" s="32">
        <v>7471</v>
      </c>
      <c r="D25" s="32">
        <v>7314</v>
      </c>
      <c r="E25" s="32">
        <v>3765</v>
      </c>
      <c r="F25" s="32">
        <v>5455</v>
      </c>
      <c r="G25" s="32">
        <v>5565</v>
      </c>
      <c r="H25" s="26">
        <f aca="true" t="shared" si="9" ref="H25:H74">SUM(I25:J25)</f>
        <v>5555</v>
      </c>
      <c r="I25" s="32">
        <v>2764</v>
      </c>
      <c r="J25" s="33">
        <v>2791</v>
      </c>
    </row>
    <row r="26" spans="1:10" s="4" customFormat="1" ht="13.5" customHeight="1">
      <c r="A26" s="20" t="s">
        <v>18</v>
      </c>
      <c r="B26" s="25">
        <f aca="true" t="shared" si="10" ref="B26:B74">SUM(C26:D26)</f>
        <v>2229</v>
      </c>
      <c r="C26" s="32">
        <v>1146</v>
      </c>
      <c r="D26" s="32">
        <v>1083</v>
      </c>
      <c r="E26" s="32">
        <v>235</v>
      </c>
      <c r="F26" s="32">
        <v>973</v>
      </c>
      <c r="G26" s="32">
        <v>1021</v>
      </c>
      <c r="H26" s="26">
        <f t="shared" si="9"/>
        <v>1100</v>
      </c>
      <c r="I26" s="32">
        <v>579</v>
      </c>
      <c r="J26" s="33">
        <v>521</v>
      </c>
    </row>
    <row r="27" spans="1:10" s="4" customFormat="1" ht="13.5" customHeight="1">
      <c r="A27" s="20" t="s">
        <v>19</v>
      </c>
      <c r="B27" s="25">
        <f t="shared" si="10"/>
        <v>7423</v>
      </c>
      <c r="C27" s="32">
        <v>3712</v>
      </c>
      <c r="D27" s="32">
        <v>3711</v>
      </c>
      <c r="E27" s="32">
        <v>1910</v>
      </c>
      <c r="F27" s="32">
        <v>2716</v>
      </c>
      <c r="G27" s="32">
        <v>2797</v>
      </c>
      <c r="H27" s="26">
        <f t="shared" si="9"/>
        <v>2799</v>
      </c>
      <c r="I27" s="32">
        <v>1448</v>
      </c>
      <c r="J27" s="33">
        <v>1351</v>
      </c>
    </row>
    <row r="28" spans="1:10" s="4" customFormat="1" ht="13.5" customHeight="1">
      <c r="A28" s="20" t="s">
        <v>20</v>
      </c>
      <c r="B28" s="25">
        <f t="shared" si="10"/>
        <v>1818</v>
      </c>
      <c r="C28" s="32">
        <v>922</v>
      </c>
      <c r="D28" s="32">
        <v>896</v>
      </c>
      <c r="E28" s="32">
        <v>416</v>
      </c>
      <c r="F28" s="32">
        <v>723</v>
      </c>
      <c r="G28" s="32">
        <v>679</v>
      </c>
      <c r="H28" s="26">
        <f t="shared" si="9"/>
        <v>706</v>
      </c>
      <c r="I28" s="32">
        <v>363</v>
      </c>
      <c r="J28" s="33">
        <v>343</v>
      </c>
    </row>
    <row r="29" spans="1:10" s="4" customFormat="1" ht="9.75" customHeight="1">
      <c r="A29" s="20"/>
      <c r="B29" s="25"/>
      <c r="C29" s="32"/>
      <c r="D29" s="32"/>
      <c r="E29" s="32"/>
      <c r="F29" s="32"/>
      <c r="G29" s="32"/>
      <c r="H29" s="26"/>
      <c r="I29" s="32"/>
      <c r="J29" s="33"/>
    </row>
    <row r="30" spans="1:10" s="4" customFormat="1" ht="13.5" customHeight="1">
      <c r="A30" s="20" t="s">
        <v>21</v>
      </c>
      <c r="B30" s="25">
        <f t="shared" si="10"/>
        <v>7028</v>
      </c>
      <c r="C30" s="32">
        <v>3579</v>
      </c>
      <c r="D30" s="32">
        <v>3449</v>
      </c>
      <c r="E30" s="32">
        <v>1875</v>
      </c>
      <c r="F30" s="32">
        <v>2522</v>
      </c>
      <c r="G30" s="32">
        <v>2631</v>
      </c>
      <c r="H30" s="26">
        <f t="shared" si="9"/>
        <v>2788</v>
      </c>
      <c r="I30" s="32">
        <v>1410</v>
      </c>
      <c r="J30" s="33">
        <v>1378</v>
      </c>
    </row>
    <row r="31" spans="1:10" s="4" customFormat="1" ht="13.5" customHeight="1">
      <c r="A31" s="20" t="s">
        <v>22</v>
      </c>
      <c r="B31" s="25">
        <f t="shared" si="10"/>
        <v>1280</v>
      </c>
      <c r="C31" s="32">
        <v>680</v>
      </c>
      <c r="D31" s="32">
        <v>600</v>
      </c>
      <c r="E31" s="32">
        <v>312</v>
      </c>
      <c r="F31" s="32">
        <v>487</v>
      </c>
      <c r="G31" s="32">
        <v>481</v>
      </c>
      <c r="H31" s="26">
        <f t="shared" si="9"/>
        <v>481</v>
      </c>
      <c r="I31" s="32">
        <v>269</v>
      </c>
      <c r="J31" s="33">
        <v>212</v>
      </c>
    </row>
    <row r="32" spans="1:10" s="4" customFormat="1" ht="13.5" customHeight="1">
      <c r="A32" s="20" t="s">
        <v>23</v>
      </c>
      <c r="B32" s="25">
        <f t="shared" si="10"/>
        <v>4745</v>
      </c>
      <c r="C32" s="32">
        <v>2424</v>
      </c>
      <c r="D32" s="32">
        <v>2321</v>
      </c>
      <c r="E32" s="32">
        <v>919</v>
      </c>
      <c r="F32" s="32">
        <v>1832</v>
      </c>
      <c r="G32" s="32">
        <v>1994</v>
      </c>
      <c r="H32" s="26">
        <f t="shared" si="9"/>
        <v>1936</v>
      </c>
      <c r="I32" s="32">
        <v>943</v>
      </c>
      <c r="J32" s="33">
        <v>993</v>
      </c>
    </row>
    <row r="33" spans="1:10" s="4" customFormat="1" ht="13.5" customHeight="1">
      <c r="A33" s="20" t="s">
        <v>24</v>
      </c>
      <c r="B33" s="25">
        <f t="shared" si="10"/>
        <v>1445</v>
      </c>
      <c r="C33" s="32">
        <v>723</v>
      </c>
      <c r="D33" s="32">
        <v>722</v>
      </c>
      <c r="E33" s="32">
        <v>234</v>
      </c>
      <c r="F33" s="32">
        <v>586</v>
      </c>
      <c r="G33" s="32">
        <v>625</v>
      </c>
      <c r="H33" s="26">
        <f t="shared" si="9"/>
        <v>635</v>
      </c>
      <c r="I33" s="32">
        <v>303</v>
      </c>
      <c r="J33" s="33">
        <v>332</v>
      </c>
    </row>
    <row r="34" spans="1:10" s="4" customFormat="1" ht="13.5" customHeight="1">
      <c r="A34" s="20" t="s">
        <v>25</v>
      </c>
      <c r="B34" s="25">
        <f t="shared" si="10"/>
        <v>2012</v>
      </c>
      <c r="C34" s="32">
        <v>1029</v>
      </c>
      <c r="D34" s="32">
        <v>983</v>
      </c>
      <c r="E34" s="32">
        <v>453</v>
      </c>
      <c r="F34" s="32">
        <v>776</v>
      </c>
      <c r="G34" s="32">
        <v>783</v>
      </c>
      <c r="H34" s="26">
        <f t="shared" si="9"/>
        <v>884</v>
      </c>
      <c r="I34" s="32">
        <v>451</v>
      </c>
      <c r="J34" s="33">
        <v>433</v>
      </c>
    </row>
    <row r="35" spans="1:10" s="4" customFormat="1" ht="9.75" customHeight="1">
      <c r="A35" s="20"/>
      <c r="B35" s="25"/>
      <c r="C35" s="32"/>
      <c r="D35" s="32"/>
      <c r="E35" s="32"/>
      <c r="F35" s="32"/>
      <c r="G35" s="32"/>
      <c r="H35" s="26"/>
      <c r="I35" s="32"/>
      <c r="J35" s="33"/>
    </row>
    <row r="36" spans="1:10" s="4" customFormat="1" ht="13.5" customHeight="1">
      <c r="A36" s="20" t="s">
        <v>26</v>
      </c>
      <c r="B36" s="25">
        <f t="shared" si="10"/>
        <v>6692</v>
      </c>
      <c r="C36" s="32">
        <v>3336</v>
      </c>
      <c r="D36" s="32">
        <v>3356</v>
      </c>
      <c r="E36" s="32">
        <v>1754</v>
      </c>
      <c r="F36" s="32">
        <v>2430</v>
      </c>
      <c r="G36" s="32">
        <v>2508</v>
      </c>
      <c r="H36" s="26">
        <f t="shared" si="9"/>
        <v>2580</v>
      </c>
      <c r="I36" s="32">
        <v>1329</v>
      </c>
      <c r="J36" s="33">
        <v>1251</v>
      </c>
    </row>
    <row r="37" spans="1:10" s="4" customFormat="1" ht="13.5" customHeight="1">
      <c r="A37" s="20" t="s">
        <v>27</v>
      </c>
      <c r="B37" s="25">
        <f t="shared" si="10"/>
        <v>5088</v>
      </c>
      <c r="C37" s="32">
        <v>2610</v>
      </c>
      <c r="D37" s="32">
        <v>2478</v>
      </c>
      <c r="E37" s="32">
        <v>1130</v>
      </c>
      <c r="F37" s="32">
        <v>1952</v>
      </c>
      <c r="G37" s="32">
        <v>2006</v>
      </c>
      <c r="H37" s="26">
        <f t="shared" si="9"/>
        <v>2040</v>
      </c>
      <c r="I37" s="32">
        <v>1045</v>
      </c>
      <c r="J37" s="33">
        <v>995</v>
      </c>
    </row>
    <row r="38" spans="1:10" s="4" customFormat="1" ht="13.5" customHeight="1">
      <c r="A38" s="20" t="s">
        <v>28</v>
      </c>
      <c r="B38" s="25">
        <f t="shared" si="10"/>
        <v>3701</v>
      </c>
      <c r="C38" s="32">
        <v>1819</v>
      </c>
      <c r="D38" s="32">
        <v>1882</v>
      </c>
      <c r="E38" s="32">
        <v>637</v>
      </c>
      <c r="F38" s="32">
        <v>1472</v>
      </c>
      <c r="G38" s="32">
        <v>1592</v>
      </c>
      <c r="H38" s="26">
        <f t="shared" si="9"/>
        <v>1664</v>
      </c>
      <c r="I38" s="32">
        <v>850</v>
      </c>
      <c r="J38" s="33">
        <v>814</v>
      </c>
    </row>
    <row r="39" spans="1:10" s="4" customFormat="1" ht="13.5" customHeight="1">
      <c r="A39" s="20" t="s">
        <v>29</v>
      </c>
      <c r="B39" s="25">
        <f t="shared" si="10"/>
        <v>1174</v>
      </c>
      <c r="C39" s="32">
        <v>592</v>
      </c>
      <c r="D39" s="32">
        <v>582</v>
      </c>
      <c r="E39" s="32">
        <v>198</v>
      </c>
      <c r="F39" s="32">
        <v>439</v>
      </c>
      <c r="G39" s="32">
        <v>537</v>
      </c>
      <c r="H39" s="26">
        <f t="shared" si="9"/>
        <v>528</v>
      </c>
      <c r="I39" s="32">
        <v>286</v>
      </c>
      <c r="J39" s="33">
        <v>242</v>
      </c>
    </row>
    <row r="40" spans="1:10" s="4" customFormat="1" ht="13.5" customHeight="1">
      <c r="A40" s="20" t="s">
        <v>30</v>
      </c>
      <c r="B40" s="25">
        <f t="shared" si="10"/>
        <v>1943</v>
      </c>
      <c r="C40" s="32">
        <v>955</v>
      </c>
      <c r="D40" s="32">
        <v>988</v>
      </c>
      <c r="E40" s="32">
        <v>368</v>
      </c>
      <c r="F40" s="32">
        <v>725</v>
      </c>
      <c r="G40" s="32">
        <v>850</v>
      </c>
      <c r="H40" s="26">
        <f t="shared" si="9"/>
        <v>848</v>
      </c>
      <c r="I40" s="32">
        <v>425</v>
      </c>
      <c r="J40" s="33">
        <v>423</v>
      </c>
    </row>
    <row r="41" spans="1:10" s="4" customFormat="1" ht="9.75" customHeight="1">
      <c r="A41" s="20"/>
      <c r="B41" s="25"/>
      <c r="C41" s="32"/>
      <c r="D41" s="32"/>
      <c r="E41" s="32"/>
      <c r="F41" s="32"/>
      <c r="G41" s="32"/>
      <c r="H41" s="26"/>
      <c r="I41" s="32"/>
      <c r="J41" s="33"/>
    </row>
    <row r="42" spans="1:10" s="4" customFormat="1" ht="13.5" customHeight="1">
      <c r="A42" s="20" t="s">
        <v>31</v>
      </c>
      <c r="B42" s="25">
        <f t="shared" si="10"/>
        <v>3009</v>
      </c>
      <c r="C42" s="32">
        <v>1546</v>
      </c>
      <c r="D42" s="32">
        <v>1463</v>
      </c>
      <c r="E42" s="32">
        <v>639</v>
      </c>
      <c r="F42" s="32">
        <v>1111</v>
      </c>
      <c r="G42" s="32">
        <v>1259</v>
      </c>
      <c r="H42" s="26">
        <f t="shared" si="9"/>
        <v>1312</v>
      </c>
      <c r="I42" s="32">
        <v>650</v>
      </c>
      <c r="J42" s="33">
        <v>662</v>
      </c>
    </row>
    <row r="43" spans="1:10" s="4" customFormat="1" ht="13.5" customHeight="1">
      <c r="A43" s="20" t="s">
        <v>32</v>
      </c>
      <c r="B43" s="25">
        <f t="shared" si="10"/>
        <v>1812</v>
      </c>
      <c r="C43" s="32">
        <v>895</v>
      </c>
      <c r="D43" s="32">
        <v>917</v>
      </c>
      <c r="E43" s="32">
        <v>424</v>
      </c>
      <c r="F43" s="32">
        <v>660</v>
      </c>
      <c r="G43" s="32">
        <v>728</v>
      </c>
      <c r="H43" s="26">
        <f t="shared" si="9"/>
        <v>756</v>
      </c>
      <c r="I43" s="32">
        <v>381</v>
      </c>
      <c r="J43" s="33">
        <v>375</v>
      </c>
    </row>
    <row r="44" spans="1:10" s="4" customFormat="1" ht="13.5" customHeight="1">
      <c r="A44" s="20" t="s">
        <v>33</v>
      </c>
      <c r="B44" s="25">
        <f t="shared" si="10"/>
        <v>2134</v>
      </c>
      <c r="C44" s="32">
        <v>1060</v>
      </c>
      <c r="D44" s="32">
        <v>1074</v>
      </c>
      <c r="E44" s="32">
        <v>480</v>
      </c>
      <c r="F44" s="32">
        <v>804</v>
      </c>
      <c r="G44" s="32">
        <v>850</v>
      </c>
      <c r="H44" s="26">
        <f t="shared" si="9"/>
        <v>967</v>
      </c>
      <c r="I44" s="32">
        <v>477</v>
      </c>
      <c r="J44" s="33">
        <v>490</v>
      </c>
    </row>
    <row r="45" spans="1:10" s="4" customFormat="1" ht="13.5" customHeight="1">
      <c r="A45" s="20" t="s">
        <v>34</v>
      </c>
      <c r="B45" s="25">
        <f t="shared" si="10"/>
        <v>2341</v>
      </c>
      <c r="C45" s="32">
        <v>1218</v>
      </c>
      <c r="D45" s="32">
        <v>1123</v>
      </c>
      <c r="E45" s="32">
        <v>583</v>
      </c>
      <c r="F45" s="32">
        <v>873</v>
      </c>
      <c r="G45" s="32">
        <v>885</v>
      </c>
      <c r="H45" s="26">
        <f t="shared" si="9"/>
        <v>983</v>
      </c>
      <c r="I45" s="32">
        <v>501</v>
      </c>
      <c r="J45" s="33">
        <v>482</v>
      </c>
    </row>
    <row r="46" spans="1:10" s="4" customFormat="1" ht="13.5" customHeight="1">
      <c r="A46" s="20" t="s">
        <v>35</v>
      </c>
      <c r="B46" s="25">
        <f t="shared" si="10"/>
        <v>4055</v>
      </c>
      <c r="C46" s="32">
        <v>2138</v>
      </c>
      <c r="D46" s="32">
        <v>1917</v>
      </c>
      <c r="E46" s="32">
        <v>1026</v>
      </c>
      <c r="F46" s="32">
        <v>1530</v>
      </c>
      <c r="G46" s="32">
        <v>1499</v>
      </c>
      <c r="H46" s="26">
        <f t="shared" si="9"/>
        <v>1684</v>
      </c>
      <c r="I46" s="32">
        <v>878</v>
      </c>
      <c r="J46" s="33">
        <v>806</v>
      </c>
    </row>
    <row r="47" spans="1:10" s="4" customFormat="1" ht="9.75" customHeight="1">
      <c r="A47" s="20"/>
      <c r="B47" s="25"/>
      <c r="C47" s="32"/>
      <c r="D47" s="32"/>
      <c r="E47" s="32"/>
      <c r="F47" s="32"/>
      <c r="G47" s="32"/>
      <c r="H47" s="26"/>
      <c r="I47" s="32"/>
      <c r="J47" s="33"/>
    </row>
    <row r="48" spans="1:10" s="4" customFormat="1" ht="13.5" customHeight="1">
      <c r="A48" s="20" t="s">
        <v>36</v>
      </c>
      <c r="B48" s="25">
        <f t="shared" si="10"/>
        <v>1923</v>
      </c>
      <c r="C48" s="32">
        <v>960</v>
      </c>
      <c r="D48" s="32">
        <v>963</v>
      </c>
      <c r="E48" s="32">
        <v>422</v>
      </c>
      <c r="F48" s="32">
        <v>727</v>
      </c>
      <c r="G48" s="32">
        <v>774</v>
      </c>
      <c r="H48" s="26">
        <f t="shared" si="9"/>
        <v>800</v>
      </c>
      <c r="I48" s="32">
        <v>401</v>
      </c>
      <c r="J48" s="33">
        <v>399</v>
      </c>
    </row>
    <row r="49" spans="1:10" s="4" customFormat="1" ht="13.5" customHeight="1">
      <c r="A49" s="20" t="s">
        <v>37</v>
      </c>
      <c r="B49" s="25">
        <f t="shared" si="10"/>
        <v>1211</v>
      </c>
      <c r="C49" s="32">
        <v>608</v>
      </c>
      <c r="D49" s="32">
        <v>603</v>
      </c>
      <c r="E49" s="32">
        <v>263</v>
      </c>
      <c r="F49" s="32">
        <v>473</v>
      </c>
      <c r="G49" s="32">
        <v>475</v>
      </c>
      <c r="H49" s="26">
        <f t="shared" si="9"/>
        <v>535</v>
      </c>
      <c r="I49" s="32">
        <v>297</v>
      </c>
      <c r="J49" s="33">
        <v>238</v>
      </c>
    </row>
    <row r="50" spans="1:10" s="4" customFormat="1" ht="13.5" customHeight="1">
      <c r="A50" s="20" t="s">
        <v>38</v>
      </c>
      <c r="B50" s="25">
        <f t="shared" si="10"/>
        <v>1383</v>
      </c>
      <c r="C50" s="32">
        <v>693</v>
      </c>
      <c r="D50" s="32">
        <v>690</v>
      </c>
      <c r="E50" s="32">
        <v>115</v>
      </c>
      <c r="F50" s="32">
        <v>625</v>
      </c>
      <c r="G50" s="32">
        <v>643</v>
      </c>
      <c r="H50" s="26">
        <f t="shared" si="9"/>
        <v>644</v>
      </c>
      <c r="I50" s="32">
        <v>334</v>
      </c>
      <c r="J50" s="33">
        <v>310</v>
      </c>
    </row>
    <row r="51" spans="1:10" s="4" customFormat="1" ht="13.5" customHeight="1">
      <c r="A51" s="20" t="s">
        <v>39</v>
      </c>
      <c r="B51" s="25">
        <f t="shared" si="10"/>
        <v>2543</v>
      </c>
      <c r="C51" s="32">
        <v>1265</v>
      </c>
      <c r="D51" s="32">
        <v>1278</v>
      </c>
      <c r="E51" s="32">
        <v>630</v>
      </c>
      <c r="F51" s="32">
        <v>944</v>
      </c>
      <c r="G51" s="32">
        <v>969</v>
      </c>
      <c r="H51" s="26">
        <f t="shared" si="9"/>
        <v>1000</v>
      </c>
      <c r="I51" s="32">
        <v>486</v>
      </c>
      <c r="J51" s="33">
        <v>514</v>
      </c>
    </row>
    <row r="52" spans="1:10" s="4" customFormat="1" ht="13.5" customHeight="1">
      <c r="A52" s="20" t="s">
        <v>40</v>
      </c>
      <c r="B52" s="25">
        <f t="shared" si="10"/>
        <v>1301</v>
      </c>
      <c r="C52" s="32">
        <v>688</v>
      </c>
      <c r="D52" s="32">
        <v>613</v>
      </c>
      <c r="E52" s="32">
        <v>276</v>
      </c>
      <c r="F52" s="32">
        <v>489</v>
      </c>
      <c r="G52" s="32">
        <v>536</v>
      </c>
      <c r="H52" s="26">
        <f t="shared" si="9"/>
        <v>526</v>
      </c>
      <c r="I52" s="32">
        <v>273</v>
      </c>
      <c r="J52" s="33">
        <v>253</v>
      </c>
    </row>
    <row r="53" spans="1:10" s="4" customFormat="1" ht="9.75" customHeight="1">
      <c r="A53" s="20"/>
      <c r="B53" s="25"/>
      <c r="C53" s="32"/>
      <c r="D53" s="32"/>
      <c r="E53" s="32"/>
      <c r="F53" s="32"/>
      <c r="G53" s="32"/>
      <c r="H53" s="26"/>
      <c r="I53" s="32"/>
      <c r="J53" s="33"/>
    </row>
    <row r="54" spans="1:10" s="4" customFormat="1" ht="13.5" customHeight="1">
      <c r="A54" s="20" t="s">
        <v>41</v>
      </c>
      <c r="B54" s="25">
        <f t="shared" si="10"/>
        <v>759</v>
      </c>
      <c r="C54" s="32">
        <v>376</v>
      </c>
      <c r="D54" s="32">
        <v>383</v>
      </c>
      <c r="E54" s="32">
        <v>145</v>
      </c>
      <c r="F54" s="32">
        <v>308</v>
      </c>
      <c r="G54" s="32">
        <v>306</v>
      </c>
      <c r="H54" s="26">
        <f t="shared" si="9"/>
        <v>349</v>
      </c>
      <c r="I54" s="32">
        <v>185</v>
      </c>
      <c r="J54" s="33">
        <v>164</v>
      </c>
    </row>
    <row r="55" spans="1:10" s="4" customFormat="1" ht="13.5" customHeight="1">
      <c r="A55" s="20" t="s">
        <v>42</v>
      </c>
      <c r="B55" s="25">
        <f t="shared" si="10"/>
        <v>695</v>
      </c>
      <c r="C55" s="32">
        <v>367</v>
      </c>
      <c r="D55" s="32">
        <v>328</v>
      </c>
      <c r="E55" s="32">
        <v>43</v>
      </c>
      <c r="F55" s="32">
        <v>317</v>
      </c>
      <c r="G55" s="32">
        <v>335</v>
      </c>
      <c r="H55" s="26">
        <f t="shared" si="9"/>
        <v>357</v>
      </c>
      <c r="I55" s="32">
        <v>183</v>
      </c>
      <c r="J55" s="33">
        <v>174</v>
      </c>
    </row>
    <row r="56" spans="1:10" s="4" customFormat="1" ht="13.5" customHeight="1">
      <c r="A56" s="20" t="s">
        <v>43</v>
      </c>
      <c r="B56" s="25">
        <f t="shared" si="10"/>
        <v>7084</v>
      </c>
      <c r="C56" s="32">
        <v>3591</v>
      </c>
      <c r="D56" s="32">
        <v>3493</v>
      </c>
      <c r="E56" s="32">
        <v>1502</v>
      </c>
      <c r="F56" s="32">
        <v>2679</v>
      </c>
      <c r="G56" s="32">
        <v>2903</v>
      </c>
      <c r="H56" s="26">
        <f t="shared" si="9"/>
        <v>3095</v>
      </c>
      <c r="I56" s="32">
        <v>1617</v>
      </c>
      <c r="J56" s="33">
        <v>1478</v>
      </c>
    </row>
    <row r="57" spans="1:10" s="4" customFormat="1" ht="13.5" customHeight="1">
      <c r="A57" s="20" t="s">
        <v>44</v>
      </c>
      <c r="B57" s="25">
        <f t="shared" si="10"/>
        <v>1137</v>
      </c>
      <c r="C57" s="32">
        <v>572</v>
      </c>
      <c r="D57" s="32">
        <v>565</v>
      </c>
      <c r="E57" s="32">
        <v>226</v>
      </c>
      <c r="F57" s="32">
        <v>408</v>
      </c>
      <c r="G57" s="32">
        <v>503</v>
      </c>
      <c r="H57" s="26">
        <f t="shared" si="9"/>
        <v>542</v>
      </c>
      <c r="I57" s="32">
        <v>274</v>
      </c>
      <c r="J57" s="33">
        <v>268</v>
      </c>
    </row>
    <row r="58" spans="1:10" s="4" customFormat="1" ht="13.5" customHeight="1">
      <c r="A58" s="20" t="s">
        <v>45</v>
      </c>
      <c r="B58" s="25">
        <f t="shared" si="10"/>
        <v>887</v>
      </c>
      <c r="C58" s="32">
        <v>491</v>
      </c>
      <c r="D58" s="32">
        <v>396</v>
      </c>
      <c r="E58" s="32">
        <v>197</v>
      </c>
      <c r="F58" s="32">
        <v>357</v>
      </c>
      <c r="G58" s="32">
        <v>333</v>
      </c>
      <c r="H58" s="26">
        <f t="shared" si="9"/>
        <v>394</v>
      </c>
      <c r="I58" s="32">
        <v>215</v>
      </c>
      <c r="J58" s="33">
        <v>179</v>
      </c>
    </row>
    <row r="59" spans="1:10" s="4" customFormat="1" ht="9.75" customHeight="1">
      <c r="A59" s="20"/>
      <c r="B59" s="25"/>
      <c r="C59" s="32"/>
      <c r="D59" s="32"/>
      <c r="E59" s="32"/>
      <c r="F59" s="32"/>
      <c r="G59" s="32"/>
      <c r="H59" s="26"/>
      <c r="I59" s="32"/>
      <c r="J59" s="33"/>
    </row>
    <row r="60" spans="1:10" s="4" customFormat="1" ht="13.5" customHeight="1">
      <c r="A60" s="20" t="s">
        <v>46</v>
      </c>
      <c r="B60" s="25">
        <f t="shared" si="10"/>
        <v>1808</v>
      </c>
      <c r="C60" s="33">
        <v>902</v>
      </c>
      <c r="D60" s="33">
        <v>906</v>
      </c>
      <c r="E60" s="33">
        <v>469</v>
      </c>
      <c r="F60" s="33">
        <v>634</v>
      </c>
      <c r="G60" s="33">
        <v>705</v>
      </c>
      <c r="H60" s="26">
        <f t="shared" si="9"/>
        <v>676</v>
      </c>
      <c r="I60" s="32">
        <v>350</v>
      </c>
      <c r="J60" s="33">
        <v>326</v>
      </c>
    </row>
    <row r="61" spans="1:10" s="4" customFormat="1" ht="13.5" customHeight="1">
      <c r="A61" s="20" t="s">
        <v>47</v>
      </c>
      <c r="B61" s="25">
        <f t="shared" si="10"/>
        <v>465</v>
      </c>
      <c r="C61" s="33">
        <v>240</v>
      </c>
      <c r="D61" s="33">
        <v>225</v>
      </c>
      <c r="E61" s="33">
        <v>0</v>
      </c>
      <c r="F61" s="33">
        <v>217</v>
      </c>
      <c r="G61" s="33">
        <v>248</v>
      </c>
      <c r="H61" s="26">
        <f t="shared" si="9"/>
        <v>264</v>
      </c>
      <c r="I61" s="32">
        <v>127</v>
      </c>
      <c r="J61" s="33">
        <v>137</v>
      </c>
    </row>
    <row r="62" spans="1:10" s="4" customFormat="1" ht="13.5" customHeight="1">
      <c r="A62" s="20" t="s">
        <v>48</v>
      </c>
      <c r="B62" s="25">
        <f t="shared" si="10"/>
        <v>864</v>
      </c>
      <c r="C62" s="33">
        <v>443</v>
      </c>
      <c r="D62" s="33">
        <v>421</v>
      </c>
      <c r="E62" s="33">
        <v>248</v>
      </c>
      <c r="F62" s="33">
        <v>317</v>
      </c>
      <c r="G62" s="33">
        <v>299</v>
      </c>
      <c r="H62" s="26">
        <f t="shared" si="9"/>
        <v>344</v>
      </c>
      <c r="I62" s="32">
        <v>159</v>
      </c>
      <c r="J62" s="33">
        <v>185</v>
      </c>
    </row>
    <row r="63" spans="1:10" s="4" customFormat="1" ht="9.75" customHeight="1">
      <c r="A63" s="20"/>
      <c r="B63" s="25"/>
      <c r="C63" s="33"/>
      <c r="D63" s="33"/>
      <c r="E63" s="33"/>
      <c r="F63" s="33"/>
      <c r="G63" s="33"/>
      <c r="H63" s="26"/>
      <c r="I63" s="32"/>
      <c r="J63" s="33"/>
    </row>
    <row r="64" spans="1:10" s="4" customFormat="1" ht="13.5" customHeight="1">
      <c r="A64" s="20" t="s">
        <v>49</v>
      </c>
      <c r="B64" s="25">
        <f t="shared" si="10"/>
        <v>597</v>
      </c>
      <c r="C64" s="33">
        <v>278</v>
      </c>
      <c r="D64" s="33">
        <v>319</v>
      </c>
      <c r="E64" s="33">
        <v>100</v>
      </c>
      <c r="F64" s="33">
        <v>236</v>
      </c>
      <c r="G64" s="33">
        <v>261</v>
      </c>
      <c r="H64" s="26">
        <f t="shared" si="9"/>
        <v>249</v>
      </c>
      <c r="I64" s="32">
        <v>146</v>
      </c>
      <c r="J64" s="33">
        <v>103</v>
      </c>
    </row>
    <row r="65" spans="1:10" s="4" customFormat="1" ht="13.5" customHeight="1">
      <c r="A65" s="20" t="s">
        <v>50</v>
      </c>
      <c r="B65" s="25">
        <f t="shared" si="10"/>
        <v>271</v>
      </c>
      <c r="C65" s="33">
        <v>145</v>
      </c>
      <c r="D65" s="33">
        <v>126</v>
      </c>
      <c r="E65" s="33">
        <v>83</v>
      </c>
      <c r="F65" s="33">
        <v>77</v>
      </c>
      <c r="G65" s="33">
        <v>111</v>
      </c>
      <c r="H65" s="26">
        <f t="shared" si="9"/>
        <v>94</v>
      </c>
      <c r="I65" s="32">
        <v>50</v>
      </c>
      <c r="J65" s="33">
        <v>44</v>
      </c>
    </row>
    <row r="66" spans="1:10" s="4" customFormat="1" ht="13.5" customHeight="1">
      <c r="A66" s="20" t="s">
        <v>51</v>
      </c>
      <c r="B66" s="25">
        <f t="shared" si="10"/>
        <v>206</v>
      </c>
      <c r="C66" s="33">
        <v>115</v>
      </c>
      <c r="D66" s="33">
        <v>91</v>
      </c>
      <c r="E66" s="33">
        <v>63</v>
      </c>
      <c r="F66" s="33">
        <v>72</v>
      </c>
      <c r="G66" s="33">
        <v>71</v>
      </c>
      <c r="H66" s="26">
        <f t="shared" si="9"/>
        <v>82</v>
      </c>
      <c r="I66" s="32">
        <v>43</v>
      </c>
      <c r="J66" s="33">
        <v>39</v>
      </c>
    </row>
    <row r="67" spans="1:10" s="4" customFormat="1" ht="13.5" customHeight="1">
      <c r="A67" s="20" t="s">
        <v>52</v>
      </c>
      <c r="B67" s="25">
        <f t="shared" si="10"/>
        <v>263</v>
      </c>
      <c r="C67" s="33">
        <v>135</v>
      </c>
      <c r="D67" s="33">
        <v>128</v>
      </c>
      <c r="E67" s="33">
        <v>87</v>
      </c>
      <c r="F67" s="33">
        <v>88</v>
      </c>
      <c r="G67" s="33">
        <v>88</v>
      </c>
      <c r="H67" s="26">
        <f t="shared" si="9"/>
        <v>87</v>
      </c>
      <c r="I67" s="32">
        <v>49</v>
      </c>
      <c r="J67" s="33">
        <v>38</v>
      </c>
    </row>
    <row r="68" spans="1:10" s="4" customFormat="1" ht="13.5" customHeight="1">
      <c r="A68" s="20" t="s">
        <v>53</v>
      </c>
      <c r="B68" s="25">
        <f t="shared" si="10"/>
        <v>695</v>
      </c>
      <c r="C68" s="33">
        <v>333</v>
      </c>
      <c r="D68" s="33">
        <v>362</v>
      </c>
      <c r="E68" s="33">
        <v>223</v>
      </c>
      <c r="F68" s="33">
        <v>217</v>
      </c>
      <c r="G68" s="33">
        <v>255</v>
      </c>
      <c r="H68" s="26">
        <f t="shared" si="9"/>
        <v>262</v>
      </c>
      <c r="I68" s="32">
        <v>124</v>
      </c>
      <c r="J68" s="33">
        <v>138</v>
      </c>
    </row>
    <row r="69" spans="1:10" s="4" customFormat="1" ht="9.75" customHeight="1">
      <c r="A69" s="20"/>
      <c r="B69" s="25"/>
      <c r="C69" s="33"/>
      <c r="D69" s="33"/>
      <c r="E69" s="33"/>
      <c r="F69" s="33"/>
      <c r="G69" s="33"/>
      <c r="H69" s="26"/>
      <c r="I69" s="32"/>
      <c r="J69" s="33"/>
    </row>
    <row r="70" spans="1:10" s="4" customFormat="1" ht="13.5" customHeight="1">
      <c r="A70" s="20" t="s">
        <v>54</v>
      </c>
      <c r="B70" s="25">
        <f t="shared" si="10"/>
        <v>113</v>
      </c>
      <c r="C70" s="33">
        <v>49</v>
      </c>
      <c r="D70" s="33">
        <v>64</v>
      </c>
      <c r="E70" s="33">
        <v>0</v>
      </c>
      <c r="F70" s="33">
        <v>59</v>
      </c>
      <c r="G70" s="33">
        <v>54</v>
      </c>
      <c r="H70" s="26">
        <f t="shared" si="9"/>
        <v>46</v>
      </c>
      <c r="I70" s="32">
        <v>21</v>
      </c>
      <c r="J70" s="33">
        <v>25</v>
      </c>
    </row>
    <row r="71" spans="1:10" s="4" customFormat="1" ht="13.5" customHeight="1">
      <c r="A71" s="20" t="s">
        <v>55</v>
      </c>
      <c r="B71" s="25">
        <f t="shared" si="10"/>
        <v>230</v>
      </c>
      <c r="C71" s="33">
        <v>108</v>
      </c>
      <c r="D71" s="33">
        <v>122</v>
      </c>
      <c r="E71" s="33">
        <v>72</v>
      </c>
      <c r="F71" s="33">
        <v>77</v>
      </c>
      <c r="G71" s="33">
        <v>81</v>
      </c>
      <c r="H71" s="26">
        <f t="shared" si="9"/>
        <v>76</v>
      </c>
      <c r="I71" s="32">
        <v>40</v>
      </c>
      <c r="J71" s="33">
        <v>36</v>
      </c>
    </row>
    <row r="72" spans="1:10" s="4" customFormat="1" ht="13.5" customHeight="1">
      <c r="A72" s="20" t="s">
        <v>56</v>
      </c>
      <c r="B72" s="25">
        <f t="shared" si="10"/>
        <v>259</v>
      </c>
      <c r="C72" s="33">
        <v>129</v>
      </c>
      <c r="D72" s="33">
        <v>130</v>
      </c>
      <c r="E72" s="33">
        <v>70</v>
      </c>
      <c r="F72" s="33">
        <v>92</v>
      </c>
      <c r="G72" s="33">
        <v>97</v>
      </c>
      <c r="H72" s="26">
        <f t="shared" si="9"/>
        <v>108</v>
      </c>
      <c r="I72" s="32">
        <v>59</v>
      </c>
      <c r="J72" s="33">
        <v>49</v>
      </c>
    </row>
    <row r="73" spans="1:10" s="4" customFormat="1" ht="13.5" customHeight="1">
      <c r="A73" s="20" t="s">
        <v>57</v>
      </c>
      <c r="B73" s="25">
        <f t="shared" si="10"/>
        <v>164</v>
      </c>
      <c r="C73" s="33">
        <v>77</v>
      </c>
      <c r="D73" s="33">
        <v>87</v>
      </c>
      <c r="E73" s="33">
        <v>0</v>
      </c>
      <c r="F73" s="33">
        <v>76</v>
      </c>
      <c r="G73" s="33">
        <v>88</v>
      </c>
      <c r="H73" s="26">
        <f t="shared" si="9"/>
        <v>78</v>
      </c>
      <c r="I73" s="32">
        <v>38</v>
      </c>
      <c r="J73" s="33">
        <v>40</v>
      </c>
    </row>
    <row r="74" spans="1:10" s="4" customFormat="1" ht="13.5" customHeight="1">
      <c r="A74" s="27" t="s">
        <v>58</v>
      </c>
      <c r="B74" s="28">
        <f t="shared" si="10"/>
        <v>76</v>
      </c>
      <c r="C74" s="34">
        <v>46</v>
      </c>
      <c r="D74" s="34">
        <v>30</v>
      </c>
      <c r="E74" s="34">
        <v>20</v>
      </c>
      <c r="F74" s="34">
        <v>29</v>
      </c>
      <c r="G74" s="34">
        <v>27</v>
      </c>
      <c r="H74" s="29">
        <f t="shared" si="9"/>
        <v>17</v>
      </c>
      <c r="I74" s="34">
        <v>5</v>
      </c>
      <c r="J74" s="34">
        <v>12</v>
      </c>
    </row>
    <row r="75" ht="16.5" customHeight="1">
      <c r="A75" s="30" t="s">
        <v>64</v>
      </c>
    </row>
    <row r="76" ht="13.5">
      <c r="E76" s="31"/>
    </row>
  </sheetData>
  <mergeCells count="6">
    <mergeCell ref="I5:I6"/>
    <mergeCell ref="J5:J6"/>
    <mergeCell ref="E5:E6"/>
    <mergeCell ref="F5:F6"/>
    <mergeCell ref="G5:G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  <ignoredErrors>
    <ignoredError sqref="B24:B60 B61:B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2008-02-27T08:11:08Z</cp:lastPrinted>
  <dcterms:created xsi:type="dcterms:W3CDTF">2002-03-27T15:00:00Z</dcterms:created>
  <dcterms:modified xsi:type="dcterms:W3CDTF">2009-03-04T06:04:35Z</dcterms:modified>
  <cp:category/>
  <cp:version/>
  <cp:contentType/>
  <cp:contentStatus/>
</cp:coreProperties>
</file>