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775" windowHeight="8310" activeTab="0"/>
  </bookViews>
  <sheets>
    <sheet name="n-08-04(1)-1" sheetId="1" r:id="rId1"/>
    <sheet name="n-08-04(1)-2" sheetId="2" r:id="rId2"/>
    <sheet name="n-08-04(2)" sheetId="3" r:id="rId3"/>
  </sheets>
  <definedNames>
    <definedName name="_xlnm.Print_Area" localSheetId="0">'n-08-04(1)-1'!$A$1:$J$28</definedName>
  </definedNames>
  <calcPr fullCalcOnLoad="1"/>
</workbook>
</file>

<file path=xl/sharedStrings.xml><?xml version="1.0" encoding="utf-8"?>
<sst xmlns="http://schemas.openxmlformats.org/spreadsheetml/2006/main" count="144" uniqueCount="83">
  <si>
    <t xml:space="preserve">         ｱ)   生   産   量</t>
  </si>
  <si>
    <t>混入ガス</t>
  </si>
  <si>
    <t xml:space="preserve"> </t>
  </si>
  <si>
    <t>ｴ)  需      要      家      数</t>
  </si>
  <si>
    <t>戸</t>
  </si>
  <si>
    <t>総    量</t>
  </si>
  <si>
    <t>工 業 用</t>
  </si>
  <si>
    <t>商 業 用</t>
  </si>
  <si>
    <t>公    用</t>
  </si>
  <si>
    <t>医 療 用</t>
  </si>
  <si>
    <t>家 庭 用</t>
  </si>
  <si>
    <t xml:space="preserve">             10</t>
  </si>
  <si>
    <t xml:space="preserve">             11</t>
  </si>
  <si>
    <t xml:space="preserve">             12</t>
  </si>
  <si>
    <t xml:space="preserve">             ２</t>
  </si>
  <si>
    <t xml:space="preserve">             ３</t>
  </si>
  <si>
    <t>都 市 ガ ス 生 産 及 び 消 費 量  (1)</t>
  </si>
  <si>
    <t xml:space="preserve">        2)大阪ガス株式会社の府内における各年度・各月中の生産量、需要家数と他府県への供給量及び同社の他府県における需要家数をあらわしたものである。</t>
  </si>
  <si>
    <t>総    量</t>
  </si>
  <si>
    <t>石炭ガス</t>
  </si>
  <si>
    <t xml:space="preserve">             ５</t>
  </si>
  <si>
    <t xml:space="preserve">             ６</t>
  </si>
  <si>
    <t xml:space="preserve">             ７</t>
  </si>
  <si>
    <t xml:space="preserve">             ８</t>
  </si>
  <si>
    <t xml:space="preserve">             ９</t>
  </si>
  <si>
    <t>他府県への     供  給  量</t>
  </si>
  <si>
    <t>総       数</t>
  </si>
  <si>
    <t>大   阪   府</t>
  </si>
  <si>
    <t>他  府  県</t>
  </si>
  <si>
    <t>うち 家 庭 用</t>
  </si>
  <si>
    <t>家庭用需要家1戸当たり消費量</t>
  </si>
  <si>
    <t>年   度　･  月</t>
  </si>
  <si>
    <t>ｳ)自家消費量</t>
  </si>
  <si>
    <t>千㎥</t>
  </si>
  <si>
    <t>千㎥</t>
  </si>
  <si>
    <t>㎥</t>
  </si>
  <si>
    <t xml:space="preserve">  都 市 ガ ス 生 産 及 び 消 費 量  (2)</t>
  </si>
  <si>
    <t>総     量</t>
  </si>
  <si>
    <t>工  業  用</t>
  </si>
  <si>
    <t>商   業   用</t>
  </si>
  <si>
    <t>家   庭   用</t>
  </si>
  <si>
    <t xml:space="preserve">             ２</t>
  </si>
  <si>
    <t xml:space="preserve">             ３</t>
  </si>
  <si>
    <t>消　　費　　量</t>
  </si>
  <si>
    <t xml:space="preserve">        ２）河内長野ガス株式会社の河内長野市における数値である。</t>
  </si>
  <si>
    <t xml:space="preserve">        ３）年度数値は各年度3月31日現在、月数値は各月末現在の数値である。</t>
  </si>
  <si>
    <t>年   度　･  月</t>
  </si>
  <si>
    <r>
      <t xml:space="preserve">購 </t>
    </r>
    <r>
      <rPr>
        <sz val="11"/>
        <rFont val="ＭＳ 明朝"/>
        <family val="1"/>
      </rPr>
      <t xml:space="preserve">  </t>
    </r>
    <r>
      <rPr>
        <sz val="11"/>
        <rFont val="ＭＳ 明朝"/>
        <family val="1"/>
      </rPr>
      <t>入</t>
    </r>
    <r>
      <rPr>
        <sz val="11"/>
        <rFont val="ＭＳ 明朝"/>
        <family val="1"/>
      </rPr>
      <t xml:space="preserve">   </t>
    </r>
    <r>
      <rPr>
        <sz val="11"/>
        <rFont val="ＭＳ 明朝"/>
        <family val="1"/>
      </rPr>
      <t>量</t>
    </r>
  </si>
  <si>
    <r>
      <t xml:space="preserve">消     </t>
    </r>
    <r>
      <rPr>
        <sz val="11"/>
        <rFont val="ＭＳ 明朝"/>
        <family val="1"/>
      </rPr>
      <t xml:space="preserve">    </t>
    </r>
    <r>
      <rPr>
        <sz val="11"/>
        <rFont val="ＭＳ 明朝"/>
        <family val="1"/>
      </rPr>
      <t xml:space="preserve">    費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量</t>
    </r>
  </si>
  <si>
    <r>
      <t>千ｍ</t>
    </r>
    <r>
      <rPr>
        <vertAlign val="superscript"/>
        <sz val="9"/>
        <rFont val="ＭＳ 明朝"/>
        <family val="1"/>
      </rPr>
      <t>3</t>
    </r>
  </si>
  <si>
    <t>年   度 ･  月</t>
  </si>
  <si>
    <r>
      <t>需   要</t>
    </r>
    <r>
      <rPr>
        <sz val="11"/>
        <rFont val="ＭＳ 明朝"/>
        <family val="1"/>
      </rPr>
      <t xml:space="preserve"> </t>
    </r>
    <r>
      <rPr>
        <sz val="11"/>
        <rFont val="ＭＳ 明朝"/>
        <family val="1"/>
      </rPr>
      <t xml:space="preserve">  家</t>
    </r>
    <r>
      <rPr>
        <sz val="11"/>
        <rFont val="ＭＳ 明朝"/>
        <family val="1"/>
      </rPr>
      <t xml:space="preserve"> </t>
    </r>
    <r>
      <rPr>
        <sz val="11"/>
        <rFont val="ＭＳ 明朝"/>
        <family val="1"/>
      </rPr>
      <t xml:space="preserve">  数</t>
    </r>
  </si>
  <si>
    <t>家庭１戸当たりの</t>
  </si>
  <si>
    <r>
      <t>医 療</t>
    </r>
    <r>
      <rPr>
        <sz val="11"/>
        <rFont val="ＭＳ 明朝"/>
        <family val="1"/>
      </rPr>
      <t xml:space="preserve"> </t>
    </r>
    <r>
      <rPr>
        <sz val="11"/>
        <rFont val="ＭＳ 明朝"/>
        <family val="1"/>
      </rPr>
      <t>・</t>
    </r>
    <r>
      <rPr>
        <sz val="11"/>
        <rFont val="ＭＳ 明朝"/>
        <family val="1"/>
      </rPr>
      <t xml:space="preserve"> </t>
    </r>
    <r>
      <rPr>
        <sz val="11"/>
        <rFont val="ＭＳ 明朝"/>
        <family val="1"/>
      </rPr>
      <t>公</t>
    </r>
    <r>
      <rPr>
        <sz val="11"/>
        <rFont val="ＭＳ 明朝"/>
        <family val="1"/>
      </rPr>
      <t xml:space="preserve"> </t>
    </r>
    <r>
      <rPr>
        <sz val="11"/>
        <rFont val="ＭＳ 明朝"/>
        <family val="1"/>
      </rPr>
      <t>用</t>
    </r>
  </si>
  <si>
    <r>
      <t>うち 家</t>
    </r>
    <r>
      <rPr>
        <sz val="11"/>
        <rFont val="ＭＳ 明朝"/>
        <family val="1"/>
      </rPr>
      <t xml:space="preserve"> </t>
    </r>
    <r>
      <rPr>
        <sz val="11"/>
        <rFont val="ＭＳ 明朝"/>
        <family val="1"/>
      </rPr>
      <t>庭</t>
    </r>
    <r>
      <rPr>
        <sz val="11"/>
        <rFont val="ＭＳ 明朝"/>
        <family val="1"/>
      </rPr>
      <t xml:space="preserve"> </t>
    </r>
    <r>
      <rPr>
        <sz val="11"/>
        <rFont val="ＭＳ 明朝"/>
        <family val="1"/>
      </rPr>
      <t>用</t>
    </r>
  </si>
  <si>
    <r>
      <t>消</t>
    </r>
    <r>
      <rPr>
        <sz val="11"/>
        <rFont val="ＭＳ 明朝"/>
        <family val="1"/>
      </rPr>
      <t xml:space="preserve">     </t>
    </r>
    <r>
      <rPr>
        <sz val="11"/>
        <rFont val="ＭＳ 明朝"/>
        <family val="1"/>
      </rPr>
      <t xml:space="preserve">費 </t>
    </r>
    <r>
      <rPr>
        <sz val="11"/>
        <rFont val="ＭＳ 明朝"/>
        <family val="1"/>
      </rPr>
      <t xml:space="preserve">    </t>
    </r>
    <r>
      <rPr>
        <sz val="11"/>
        <rFont val="ＭＳ 明朝"/>
        <family val="1"/>
      </rPr>
      <t>量</t>
    </r>
  </si>
  <si>
    <r>
      <t>千ｍ</t>
    </r>
    <r>
      <rPr>
        <vertAlign val="superscript"/>
        <sz val="9"/>
        <rFont val="ＭＳ 明朝"/>
        <family val="1"/>
      </rPr>
      <t>3</t>
    </r>
  </si>
  <si>
    <r>
      <t>ｍ</t>
    </r>
    <r>
      <rPr>
        <vertAlign val="superscript"/>
        <sz val="9"/>
        <rFont val="ＭＳ 明朝"/>
        <family val="1"/>
      </rPr>
      <t>3</t>
    </r>
  </si>
  <si>
    <r>
      <t>自 家</t>
    </r>
    <r>
      <rPr>
        <sz val="11"/>
        <rFont val="ＭＳ 明朝"/>
        <family val="1"/>
      </rPr>
      <t xml:space="preserve"> </t>
    </r>
    <r>
      <rPr>
        <sz val="11"/>
        <rFont val="ＭＳ 明朝"/>
        <family val="1"/>
      </rPr>
      <t>消</t>
    </r>
    <r>
      <rPr>
        <sz val="11"/>
        <rFont val="ＭＳ 明朝"/>
        <family val="1"/>
      </rPr>
      <t xml:space="preserve"> </t>
    </r>
    <r>
      <rPr>
        <sz val="11"/>
        <rFont val="ＭＳ 明朝"/>
        <family val="1"/>
      </rPr>
      <t>費</t>
    </r>
    <r>
      <rPr>
        <sz val="11"/>
        <rFont val="ＭＳ 明朝"/>
        <family val="1"/>
      </rPr>
      <t xml:space="preserve"> </t>
    </r>
    <r>
      <rPr>
        <sz val="11"/>
        <rFont val="ＭＳ 明朝"/>
        <family val="1"/>
      </rPr>
      <t>量</t>
    </r>
  </si>
  <si>
    <t xml:space="preserve">  資 料    大阪ガス株式会社リビング事業部</t>
  </si>
  <si>
    <t xml:space="preserve">        １）45MJ(10750kcal)/㎥による数値である。</t>
  </si>
  <si>
    <t>-</t>
  </si>
  <si>
    <t xml:space="preserve">       １６</t>
  </si>
  <si>
    <t>-</t>
  </si>
  <si>
    <t xml:space="preserve">          第 ４ 表</t>
  </si>
  <si>
    <t xml:space="preserve">        1)45MJ(10,750kcal)/㎥による数値である。</t>
  </si>
  <si>
    <t xml:space="preserve">        ｱ)購入ガスは含まない。  ｲ)供給契約用ガスは含まない。  ｳ)コークス炉のしゃかん用･温しゃ用ガスに使用したガスは含まない。</t>
  </si>
  <si>
    <t xml:space="preserve">        ｴ)需要家数は、各年度･各月末現在の取付メーター数である。</t>
  </si>
  <si>
    <t xml:space="preserve">  資  料    河内長野ガス株式会社保安グループ</t>
  </si>
  <si>
    <t xml:space="preserve">       １６</t>
  </si>
  <si>
    <t xml:space="preserve">       １７</t>
  </si>
  <si>
    <t xml:space="preserve">       １８</t>
  </si>
  <si>
    <t>平成１９年度</t>
  </si>
  <si>
    <t>平成１９年４月</t>
  </si>
  <si>
    <t>平成２０年１月</t>
  </si>
  <si>
    <t>平成１５年度</t>
  </si>
  <si>
    <t xml:space="preserve">       １６</t>
  </si>
  <si>
    <t>平成１９年度</t>
  </si>
  <si>
    <t>平成２０年１月</t>
  </si>
  <si>
    <t>平成１５年度</t>
  </si>
  <si>
    <t>平成１９年度</t>
  </si>
  <si>
    <t>平成２０年１月</t>
  </si>
  <si>
    <t>平成１５年度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</si>
</sst>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numFmt numFmtId="179" formatCode="###.0\ ###\ ##0"/>
    <numFmt numFmtId="180" formatCode="###.\ ###\ ##0"/>
    <numFmt numFmtId="181" formatCode="##.\ ###\ ##0"/>
    <numFmt numFmtId="182" formatCode="####.\ ###\ ##0"/>
    <numFmt numFmtId="183" formatCode="###\ ###.0"/>
    <numFmt numFmtId="184" formatCode="##0.#"/>
    <numFmt numFmtId="185" formatCode="##0.0"/>
    <numFmt numFmtId="186" formatCode="###\ ##0.0"/>
    <numFmt numFmtId="187" formatCode="###.0"/>
    <numFmt numFmtId="188" formatCode="#"/>
    <numFmt numFmtId="189" formatCode="###\ ###"/>
    <numFmt numFmtId="190" formatCode="#,##0,"/>
    <numFmt numFmtId="191" formatCode="###\ ###\ ###"/>
    <numFmt numFmtId="192" formatCode="#,##0.0;[Red]\-#,##0.0"/>
    <numFmt numFmtId="193" formatCode="#\ ###\ ###\ ###"/>
    <numFmt numFmtId="194" formatCode="#\ ###\ ###"/>
  </numFmts>
  <fonts count="16">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14"/>
      <name val="ＭＳ 明朝"/>
      <family val="1"/>
    </font>
    <font>
      <sz val="6"/>
      <name val="ＭＳ Ｐ明朝"/>
      <family val="1"/>
    </font>
    <font>
      <sz val="10"/>
      <name val="ＭＳ 明朝"/>
      <family val="1"/>
    </font>
    <font>
      <vertAlign val="superscript"/>
      <sz val="9"/>
      <name val="ＭＳ 明朝"/>
      <family val="1"/>
    </font>
    <font>
      <sz val="9"/>
      <name val="ＭＳ 明朝"/>
      <family val="1"/>
    </font>
    <font>
      <u val="single"/>
      <sz val="11"/>
      <color indexed="12"/>
      <name val="ＭＳ 明朝"/>
      <family val="1"/>
    </font>
    <font>
      <u val="single"/>
      <sz val="11"/>
      <color indexed="36"/>
      <name val="ＭＳ 明朝"/>
      <family val="1"/>
    </font>
    <font>
      <sz val="11"/>
      <color indexed="8"/>
      <name val="ＭＳ ゴシック"/>
      <family val="3"/>
    </font>
    <font>
      <sz val="11"/>
      <color indexed="8"/>
      <name val="ＭＳ 明朝"/>
      <family val="1"/>
    </font>
  </fonts>
  <fills count="2">
    <fill>
      <patternFill/>
    </fill>
    <fill>
      <patternFill patternType="gray125"/>
    </fill>
  </fills>
  <borders count="1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13" fillId="0" borderId="0" applyNumberFormat="0" applyFill="0" applyBorder="0" applyAlignment="0" applyProtection="0"/>
  </cellStyleXfs>
  <cellXfs count="135">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left"/>
    </xf>
    <xf numFmtId="0" fontId="5" fillId="0" borderId="0" xfId="0" applyFont="1" applyAlignment="1" quotePrefix="1">
      <alignment/>
    </xf>
    <xf numFmtId="0" fontId="0" fillId="0" borderId="0" xfId="0" applyFont="1" applyAlignment="1" quotePrefix="1">
      <alignment horizontal="distributed"/>
    </xf>
    <xf numFmtId="177" fontId="0" fillId="0" borderId="1" xfId="0" applyNumberFormat="1" applyFont="1" applyBorder="1" applyAlignment="1">
      <alignment/>
    </xf>
    <xf numFmtId="0" fontId="0" fillId="0" borderId="0" xfId="0" applyFont="1" applyAlignment="1">
      <alignment horizontal="right"/>
    </xf>
    <xf numFmtId="177" fontId="0" fillId="0" borderId="0" xfId="0" applyNumberFormat="1" applyFont="1" applyAlignment="1">
      <alignment/>
    </xf>
    <xf numFmtId="177" fontId="0" fillId="0" borderId="0" xfId="0" applyNumberFormat="1" applyFont="1" applyAlignment="1">
      <alignment horizontal="right"/>
    </xf>
    <xf numFmtId="0" fontId="0" fillId="0" borderId="2" xfId="0" applyBorder="1" applyAlignment="1">
      <alignment/>
    </xf>
    <xf numFmtId="0" fontId="0" fillId="0" borderId="0" xfId="0" applyAlignment="1" quotePrefix="1">
      <alignment horizontal="left"/>
    </xf>
    <xf numFmtId="0" fontId="0" fillId="0" borderId="2" xfId="0" applyFont="1" applyBorder="1" applyAlignment="1" quotePrefix="1">
      <alignment horizontal="left" vertical="center"/>
    </xf>
    <xf numFmtId="0" fontId="0" fillId="0" borderId="3" xfId="0" applyBorder="1" applyAlignment="1" quotePrefix="1">
      <alignment horizontal="left"/>
    </xf>
    <xf numFmtId="0" fontId="0" fillId="0" borderId="1" xfId="0" applyFont="1" applyBorder="1" applyAlignment="1" quotePrefix="1">
      <alignment horizontal="right"/>
    </xf>
    <xf numFmtId="177" fontId="0" fillId="0" borderId="0" xfId="0" applyNumberFormat="1" applyAlignment="1">
      <alignment/>
    </xf>
    <xf numFmtId="177" fontId="0" fillId="0" borderId="4" xfId="0" applyNumberFormat="1" applyBorder="1" applyAlignment="1">
      <alignment/>
    </xf>
    <xf numFmtId="177" fontId="0" fillId="0" borderId="2" xfId="0" applyNumberFormat="1" applyBorder="1" applyAlignment="1">
      <alignment/>
    </xf>
    <xf numFmtId="177" fontId="0" fillId="0" borderId="0" xfId="0" applyNumberFormat="1" applyBorder="1" applyAlignment="1">
      <alignment/>
    </xf>
    <xf numFmtId="177" fontId="0" fillId="0" borderId="1" xfId="0" applyNumberFormat="1" applyFont="1" applyBorder="1" applyAlignment="1">
      <alignment horizontal="right"/>
    </xf>
    <xf numFmtId="177" fontId="0" fillId="0" borderId="1" xfId="0" applyNumberFormat="1" applyBorder="1" applyAlignment="1">
      <alignment horizontal="right"/>
    </xf>
    <xf numFmtId="177" fontId="0" fillId="0" borderId="4" xfId="0" applyNumberForma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0" fontId="0" fillId="0" borderId="5" xfId="0" applyFont="1" applyBorder="1" applyAlignment="1" quotePrefix="1">
      <alignment horizontal="left" vertical="center"/>
    </xf>
    <xf numFmtId="0" fontId="0" fillId="0" borderId="5" xfId="0" applyFont="1" applyBorder="1" applyAlignment="1">
      <alignment horizontal="left" vertical="center"/>
    </xf>
    <xf numFmtId="0" fontId="0" fillId="0" borderId="6" xfId="0" applyFont="1" applyBorder="1" applyAlignment="1">
      <alignment horizontal="distributed"/>
    </xf>
    <xf numFmtId="0" fontId="0" fillId="0" borderId="0" xfId="0" applyAlignment="1">
      <alignment horizontal="centerContinuous"/>
    </xf>
    <xf numFmtId="0" fontId="5" fillId="0" borderId="0" xfId="0" applyFont="1" applyAlignment="1">
      <alignment horizontal="centerContinuous"/>
    </xf>
    <xf numFmtId="187" fontId="0" fillId="0" borderId="2" xfId="0" applyNumberFormat="1" applyBorder="1" applyAlignment="1">
      <alignment/>
    </xf>
    <xf numFmtId="187" fontId="0" fillId="0" borderId="0" xfId="0" applyNumberFormat="1" applyAlignment="1">
      <alignment/>
    </xf>
    <xf numFmtId="187" fontId="0" fillId="0" borderId="0" xfId="0" applyNumberFormat="1" applyFont="1" applyAlignment="1">
      <alignment/>
    </xf>
    <xf numFmtId="0" fontId="7" fillId="0" borderId="0" xfId="0" applyFont="1" applyAlignment="1">
      <alignment vertical="center"/>
    </xf>
    <xf numFmtId="187" fontId="0" fillId="0" borderId="0" xfId="0" applyNumberFormat="1" applyFont="1" applyAlignment="1" quotePrefix="1">
      <alignment horizontal="right"/>
    </xf>
    <xf numFmtId="0" fontId="6" fillId="0" borderId="0" xfId="0" applyFont="1" applyBorder="1" applyAlignment="1" quotePrefix="1">
      <alignment horizontal="distributed"/>
    </xf>
    <xf numFmtId="177" fontId="6" fillId="0" borderId="0" xfId="0" applyNumberFormat="1" applyFont="1" applyAlignment="1">
      <alignment/>
    </xf>
    <xf numFmtId="0" fontId="6" fillId="0" borderId="0" xfId="0" applyFont="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0" xfId="0" applyFont="1" applyAlignment="1">
      <alignment horizontal="left" vertical="top"/>
    </xf>
    <xf numFmtId="177" fontId="6" fillId="0" borderId="0" xfId="0" applyNumberFormat="1" applyFont="1" applyBorder="1" applyAlignment="1">
      <alignment horizontal="right"/>
    </xf>
    <xf numFmtId="0" fontId="0" fillId="0" borderId="0" xfId="0" applyAlignment="1">
      <alignment horizontal="distributed"/>
    </xf>
    <xf numFmtId="0" fontId="0" fillId="0" borderId="9"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quotePrefix="1">
      <alignment horizontal="left"/>
    </xf>
    <xf numFmtId="177" fontId="0" fillId="0" borderId="0" xfId="0" applyNumberFormat="1" applyFont="1" applyBorder="1" applyAlignment="1">
      <alignment horizontal="right"/>
    </xf>
    <xf numFmtId="9" fontId="0" fillId="0" borderId="0" xfId="15" applyAlignment="1">
      <alignment/>
    </xf>
    <xf numFmtId="188" fontId="9" fillId="0" borderId="0" xfId="0" applyNumberFormat="1" applyFont="1" applyAlignment="1">
      <alignment horizontal="left" vertical="top"/>
    </xf>
    <xf numFmtId="187" fontId="0" fillId="0" borderId="0" xfId="0" applyNumberFormat="1" applyBorder="1" applyAlignment="1">
      <alignment/>
    </xf>
    <xf numFmtId="187" fontId="0" fillId="0" borderId="7" xfId="0" applyNumberFormat="1" applyFont="1" applyBorder="1" applyAlignment="1">
      <alignment horizontal="distributed" vertical="center" wrapText="1"/>
    </xf>
    <xf numFmtId="186" fontId="6" fillId="0" borderId="0" xfId="0" applyNumberFormat="1" applyFont="1" applyBorder="1" applyAlignment="1">
      <alignment horizontal="right"/>
    </xf>
    <xf numFmtId="0" fontId="5" fillId="0" borderId="0" xfId="0" applyFont="1" applyAlignment="1" quotePrefix="1">
      <alignment horizontal="centerContinuous"/>
    </xf>
    <xf numFmtId="0" fontId="0" fillId="0" borderId="0" xfId="0" applyFont="1" applyAlignment="1">
      <alignment vertical="top"/>
    </xf>
    <xf numFmtId="0" fontId="0" fillId="0" borderId="0" xfId="0" applyAlignment="1">
      <alignment horizontal="left"/>
    </xf>
    <xf numFmtId="0" fontId="9" fillId="0" borderId="0" xfId="0" applyFont="1" applyAlignment="1" quotePrefix="1">
      <alignment horizontal="left" vertical="top"/>
    </xf>
    <xf numFmtId="186" fontId="0" fillId="0" borderId="0" xfId="0" applyNumberFormat="1" applyFont="1" applyBorder="1" applyAlignment="1">
      <alignment horizontal="right"/>
    </xf>
    <xf numFmtId="0" fontId="1" fillId="0" borderId="0" xfId="0" applyFont="1" applyAlignment="1">
      <alignment horizontal="center"/>
    </xf>
    <xf numFmtId="177" fontId="0" fillId="0" borderId="0" xfId="0" applyNumberFormat="1" applyFont="1" applyFill="1" applyBorder="1" applyAlignment="1">
      <alignment/>
    </xf>
    <xf numFmtId="177" fontId="0" fillId="0" borderId="0" xfId="0" applyNumberFormat="1" applyFont="1" applyFill="1" applyAlignment="1">
      <alignment/>
    </xf>
    <xf numFmtId="191" fontId="0" fillId="0" borderId="0" xfId="0" applyNumberFormat="1" applyFont="1" applyFill="1" applyBorder="1" applyAlignment="1">
      <alignment/>
    </xf>
    <xf numFmtId="191" fontId="6" fillId="0" borderId="0" xfId="0" applyNumberFormat="1" applyFont="1" applyFill="1" applyBorder="1" applyAlignment="1">
      <alignment horizontal="right"/>
    </xf>
    <xf numFmtId="0" fontId="9" fillId="0" borderId="0" xfId="0" applyFont="1" applyAlignment="1">
      <alignment vertical="top"/>
    </xf>
    <xf numFmtId="9" fontId="9" fillId="0" borderId="0" xfId="15" applyFont="1" applyAlignment="1">
      <alignment vertical="top"/>
    </xf>
    <xf numFmtId="0" fontId="9" fillId="0" borderId="0" xfId="0" applyFont="1" applyAlignment="1" quotePrefix="1">
      <alignment vertical="top"/>
    </xf>
    <xf numFmtId="0" fontId="0" fillId="0" borderId="10" xfId="0" applyFont="1" applyBorder="1" applyAlignment="1">
      <alignment horizontal="centerContinuous" vertical="center"/>
    </xf>
    <xf numFmtId="0" fontId="0" fillId="0" borderId="10" xfId="0" applyFont="1" applyBorder="1" applyAlignment="1" quotePrefix="1">
      <alignment horizontal="centerContinuous" vertical="center"/>
    </xf>
    <xf numFmtId="187" fontId="0" fillId="0" borderId="10" xfId="0" applyNumberFormat="1" applyBorder="1" applyAlignment="1">
      <alignment horizontal="centerContinuous" vertical="center"/>
    </xf>
    <xf numFmtId="193" fontId="0" fillId="0" borderId="1" xfId="0" applyNumberFormat="1" applyFont="1" applyFill="1" applyBorder="1" applyAlignment="1">
      <alignment/>
    </xf>
    <xf numFmtId="193" fontId="0" fillId="0" borderId="0" xfId="0" applyNumberFormat="1" applyFont="1" applyFill="1" applyBorder="1" applyAlignment="1">
      <alignment/>
    </xf>
    <xf numFmtId="193" fontId="0" fillId="0" borderId="0" xfId="21" applyNumberFormat="1" applyFont="1" applyBorder="1" applyAlignment="1">
      <alignment/>
      <protection/>
    </xf>
    <xf numFmtId="193" fontId="0" fillId="0" borderId="0" xfId="0" applyNumberFormat="1" applyFont="1" applyFill="1" applyBorder="1" applyAlignment="1">
      <alignment horizontal="right"/>
    </xf>
    <xf numFmtId="193" fontId="0" fillId="0" borderId="1" xfId="21" applyNumberFormat="1" applyFont="1" applyBorder="1" applyAlignment="1">
      <alignment/>
      <protection/>
    </xf>
    <xf numFmtId="177" fontId="0" fillId="0" borderId="1" xfId="0" applyNumberFormat="1" applyFill="1" applyBorder="1" applyAlignment="1">
      <alignment horizontal="right"/>
    </xf>
    <xf numFmtId="177" fontId="0" fillId="0" borderId="2" xfId="0" applyNumberFormat="1" applyFill="1" applyBorder="1" applyAlignment="1">
      <alignment/>
    </xf>
    <xf numFmtId="177" fontId="14" fillId="0" borderId="4" xfId="0" applyNumberFormat="1" applyFont="1" applyFill="1" applyBorder="1" applyAlignment="1">
      <alignment/>
    </xf>
    <xf numFmtId="177" fontId="14" fillId="0" borderId="2" xfId="0" applyNumberFormat="1" applyFont="1" applyFill="1" applyBorder="1" applyAlignment="1">
      <alignment/>
    </xf>
    <xf numFmtId="193" fontId="6" fillId="0" borderId="0" xfId="21" applyNumberFormat="1" applyFont="1" applyBorder="1" applyAlignment="1">
      <alignment/>
      <protection/>
    </xf>
    <xf numFmtId="194" fontId="15" fillId="0" borderId="1" xfId="17" applyNumberFormat="1" applyFont="1" applyFill="1" applyBorder="1" applyAlignment="1">
      <alignment/>
    </xf>
    <xf numFmtId="186" fontId="15" fillId="0" borderId="0" xfId="17" applyNumberFormat="1" applyFont="1" applyFill="1" applyBorder="1" applyAlignment="1">
      <alignment/>
    </xf>
    <xf numFmtId="194" fontId="15" fillId="0" borderId="0" xfId="17" applyNumberFormat="1" applyFont="1" applyFill="1" applyBorder="1" applyAlignment="1">
      <alignment/>
    </xf>
    <xf numFmtId="191" fontId="0" fillId="0" borderId="0" xfId="0" applyNumberFormat="1" applyFont="1" applyBorder="1" applyAlignment="1">
      <alignment horizontal="right"/>
    </xf>
    <xf numFmtId="193" fontId="6" fillId="0" borderId="1" xfId="21" applyNumberFormat="1" applyFont="1" applyFill="1" applyBorder="1" applyAlignment="1">
      <alignment/>
      <protection/>
    </xf>
    <xf numFmtId="177" fontId="6" fillId="0" borderId="0" xfId="0" applyNumberFormat="1" applyFont="1" applyFill="1" applyBorder="1" applyAlignment="1">
      <alignment horizontal="right"/>
    </xf>
    <xf numFmtId="193" fontId="6" fillId="0" borderId="0" xfId="21" applyNumberFormat="1" applyFont="1" applyFill="1" applyBorder="1" applyAlignment="1">
      <alignment/>
      <protection/>
    </xf>
    <xf numFmtId="191" fontId="6" fillId="0" borderId="1" xfId="0" applyNumberFormat="1" applyFont="1" applyFill="1" applyBorder="1" applyAlignment="1">
      <alignment horizontal="right"/>
    </xf>
    <xf numFmtId="191" fontId="6" fillId="0" borderId="1" xfId="0" applyNumberFormat="1" applyFont="1" applyFill="1" applyBorder="1" applyAlignment="1">
      <alignment/>
    </xf>
    <xf numFmtId="191" fontId="6" fillId="0" borderId="0" xfId="0" applyNumberFormat="1" applyFont="1" applyFill="1" applyBorder="1" applyAlignment="1">
      <alignment/>
    </xf>
    <xf numFmtId="177" fontId="0" fillId="0" borderId="1" xfId="0" applyNumberFormat="1" applyFont="1" applyFill="1" applyBorder="1" applyAlignment="1">
      <alignment/>
    </xf>
    <xf numFmtId="177" fontId="6" fillId="0" borderId="0" xfId="0" applyNumberFormat="1" applyFont="1" applyFill="1" applyBorder="1" applyAlignment="1">
      <alignment/>
    </xf>
    <xf numFmtId="191" fontId="0" fillId="0" borderId="1" xfId="17" applyNumberFormat="1" applyFont="1" applyFill="1" applyBorder="1" applyAlignment="1">
      <alignment/>
    </xf>
    <xf numFmtId="191" fontId="15" fillId="0" borderId="0" xfId="17" applyNumberFormat="1" applyFont="1" applyFill="1" applyBorder="1" applyAlignment="1">
      <alignment/>
    </xf>
    <xf numFmtId="191" fontId="0" fillId="0" borderId="0" xfId="17" applyNumberFormat="1" applyFont="1" applyFill="1" applyBorder="1" applyAlignment="1">
      <alignment/>
    </xf>
    <xf numFmtId="191" fontId="0" fillId="0" borderId="1" xfId="17" applyNumberFormat="1" applyFont="1" applyFill="1" applyBorder="1" applyAlignment="1">
      <alignment/>
    </xf>
    <xf numFmtId="177" fontId="11" fillId="0" borderId="4" xfId="0" applyNumberFormat="1" applyFont="1" applyFill="1" applyBorder="1" applyAlignment="1">
      <alignment/>
    </xf>
    <xf numFmtId="0" fontId="0" fillId="0" borderId="0" xfId="0" applyFont="1" applyFill="1" applyBorder="1" applyAlignment="1">
      <alignment horizontal="center" vertical="center"/>
    </xf>
    <xf numFmtId="0" fontId="0" fillId="0" borderId="2" xfId="0" applyFont="1" applyFill="1" applyBorder="1" applyAlignment="1">
      <alignment/>
    </xf>
    <xf numFmtId="0" fontId="0" fillId="0" borderId="1" xfId="0" applyFont="1" applyFill="1" applyBorder="1" applyAlignment="1">
      <alignment horizont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top"/>
    </xf>
    <xf numFmtId="0" fontId="0" fillId="0" borderId="1" xfId="0" applyFont="1" applyFill="1" applyBorder="1" applyAlignment="1" quotePrefix="1">
      <alignment horizontal="right"/>
    </xf>
    <xf numFmtId="178"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quotePrefix="1">
      <alignment horizontal="right"/>
    </xf>
    <xf numFmtId="185" fontId="0" fillId="0" borderId="0" xfId="0" applyNumberFormat="1" applyFont="1" applyFill="1" applyBorder="1" applyAlignment="1">
      <alignment/>
    </xf>
    <xf numFmtId="1" fontId="0" fillId="0" borderId="0" xfId="0" applyNumberFormat="1" applyFont="1" applyFill="1" applyBorder="1" applyAlignment="1">
      <alignment/>
    </xf>
    <xf numFmtId="186" fontId="6" fillId="0" borderId="0" xfId="0" applyNumberFormat="1" applyFont="1" applyFill="1" applyBorder="1" applyAlignment="1">
      <alignment/>
    </xf>
    <xf numFmtId="1" fontId="6" fillId="0" borderId="0" xfId="0" applyNumberFormat="1" applyFont="1" applyFill="1" applyBorder="1" applyAlignment="1">
      <alignment/>
    </xf>
    <xf numFmtId="0" fontId="0" fillId="0" borderId="1" xfId="0" applyFill="1" applyBorder="1" applyAlignment="1">
      <alignment/>
    </xf>
    <xf numFmtId="0" fontId="0" fillId="0" borderId="0" xfId="0" applyFill="1" applyAlignment="1">
      <alignment/>
    </xf>
    <xf numFmtId="187" fontId="0" fillId="0" borderId="0" xfId="0" applyNumberFormat="1" applyFill="1" applyAlignment="1">
      <alignment/>
    </xf>
    <xf numFmtId="187" fontId="14" fillId="0" borderId="2" xfId="0" applyNumberFormat="1" applyFont="1" applyFill="1" applyBorder="1" applyAlignment="1">
      <alignmen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4" xfId="0" applyBorder="1" applyAlignment="1">
      <alignment horizontal="center" vertical="center" wrapText="1"/>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xf>
    <xf numFmtId="0" fontId="0" fillId="0" borderId="12" xfId="0"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ill="1" applyBorder="1" applyAlignment="1">
      <alignment vertical="center"/>
    </xf>
  </cellXfs>
  <cellStyles count="9">
    <cellStyle name="Normal" xfId="0"/>
    <cellStyle name="Percent" xfId="15"/>
    <cellStyle name="Hyperlink" xfId="16"/>
    <cellStyle name="Comma [0]" xfId="17"/>
    <cellStyle name="Comma" xfId="18"/>
    <cellStyle name="Currency [0]" xfId="19"/>
    <cellStyle name="Currency" xfId="20"/>
    <cellStyle name="標準_H15大阪府"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809625</xdr:colOff>
      <xdr:row>6</xdr:row>
      <xdr:rowOff>114300</xdr:rowOff>
    </xdr:from>
    <xdr:ext cx="3200400" cy="228600"/>
    <xdr:sp>
      <xdr:nvSpPr>
        <xdr:cNvPr id="1" name="TextBox 1"/>
        <xdr:cNvSpPr txBox="1">
          <a:spLocks noChangeArrowheads="1"/>
        </xdr:cNvSpPr>
      </xdr:nvSpPr>
      <xdr:spPr>
        <a:xfrm>
          <a:off x="7820025" y="1343025"/>
          <a:ext cx="3200400" cy="228600"/>
        </a:xfrm>
        <a:prstGeom prst="rect">
          <a:avLst/>
        </a:prstGeom>
        <a:noFill/>
        <a:ln w="9525" cmpd="sng">
          <a:noFill/>
        </a:ln>
      </xdr:spPr>
      <xdr:txBody>
        <a:bodyPr vertOverflow="clip" wrap="square" anchor="ctr">
          <a:spAutoFit/>
        </a:bodyPr>
        <a:p>
          <a:pPr algn="ctr">
            <a:defRPr/>
          </a:pPr>
          <a:r>
            <a:rPr lang="en-US" cap="none" sz="1100" b="0" i="0" u="none" baseline="0">
              <a:latin typeface="ＭＳ 明朝"/>
              <a:ea typeface="ＭＳ 明朝"/>
              <a:cs typeface="ＭＳ 明朝"/>
            </a:rPr>
            <a:t>ｲ)    消          費          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K28"/>
  <sheetViews>
    <sheetView showGridLines="0" tabSelected="1" zoomScale="75" zoomScaleNormal="75" workbookViewId="0" topLeftCell="A1">
      <selection activeCell="A1" sqref="A1"/>
    </sheetView>
  </sheetViews>
  <sheetFormatPr defaultColWidth="8.796875" defaultRowHeight="14.25"/>
  <cols>
    <col min="1" max="1" width="18.5" style="0" customWidth="1"/>
    <col min="2" max="2" width="14.59765625" style="0" customWidth="1"/>
    <col min="3" max="3" width="12.3984375" style="0" customWidth="1"/>
    <col min="4" max="4" width="13.8984375" style="0" customWidth="1"/>
    <col min="5" max="5" width="14.19921875" style="0" customWidth="1"/>
    <col min="6" max="9" width="12.3984375" style="0" customWidth="1"/>
    <col min="10" max="10" width="12.09765625" style="0" customWidth="1"/>
    <col min="11" max="11" width="11" style="0" bestFit="1" customWidth="1"/>
  </cols>
  <sheetData>
    <row r="1" spans="1:8" ht="21.75" customHeight="1">
      <c r="A1" s="32" t="s">
        <v>64</v>
      </c>
      <c r="D1" s="28" t="s">
        <v>16</v>
      </c>
      <c r="E1" s="27"/>
      <c r="F1" s="27"/>
      <c r="G1" s="27"/>
      <c r="H1" s="27"/>
    </row>
    <row r="2" spans="1:6" ht="24" customHeight="1">
      <c r="A2" s="1"/>
      <c r="C2" s="46"/>
      <c r="F2" s="4"/>
    </row>
    <row r="3" spans="1:6" s="61" customFormat="1" ht="12" customHeight="1">
      <c r="A3" s="54" t="s">
        <v>65</v>
      </c>
      <c r="C3" s="62"/>
      <c r="F3" s="63"/>
    </row>
    <row r="4" s="61" customFormat="1" ht="12" customHeight="1">
      <c r="A4" s="39" t="s">
        <v>17</v>
      </c>
    </row>
    <row r="5" s="61" customFormat="1" ht="12" customHeight="1">
      <c r="A5" s="39" t="s">
        <v>66</v>
      </c>
    </row>
    <row r="6" s="61" customFormat="1" ht="15" customHeight="1" thickBot="1">
      <c r="A6" s="47" t="s">
        <v>67</v>
      </c>
    </row>
    <row r="7" spans="1:10" ht="31.5" customHeight="1">
      <c r="A7" s="112" t="s">
        <v>31</v>
      </c>
      <c r="B7" s="24" t="s">
        <v>0</v>
      </c>
      <c r="C7" s="25"/>
      <c r="D7" s="26"/>
      <c r="E7" s="42"/>
      <c r="F7" s="43"/>
      <c r="G7" s="43"/>
      <c r="H7" s="43"/>
      <c r="I7" s="43"/>
      <c r="J7" s="43"/>
    </row>
    <row r="8" spans="1:10" ht="31.5" customHeight="1">
      <c r="A8" s="113"/>
      <c r="B8" s="37" t="s">
        <v>18</v>
      </c>
      <c r="C8" s="37" t="s">
        <v>19</v>
      </c>
      <c r="D8" s="37" t="s">
        <v>1</v>
      </c>
      <c r="E8" s="37" t="s">
        <v>5</v>
      </c>
      <c r="F8" s="37" t="s">
        <v>6</v>
      </c>
      <c r="G8" s="37" t="s">
        <v>7</v>
      </c>
      <c r="H8" s="37" t="s">
        <v>8</v>
      </c>
      <c r="I8" s="38" t="s">
        <v>9</v>
      </c>
      <c r="J8" s="38" t="s">
        <v>10</v>
      </c>
    </row>
    <row r="9" spans="1:10" ht="15" customHeight="1">
      <c r="A9" s="2"/>
      <c r="B9" s="14" t="s">
        <v>33</v>
      </c>
      <c r="C9" s="2"/>
      <c r="D9" s="2"/>
      <c r="E9" s="2"/>
      <c r="F9" s="7" t="s">
        <v>2</v>
      </c>
      <c r="G9" s="2"/>
      <c r="H9" s="2"/>
      <c r="I9" s="2"/>
      <c r="J9" s="2"/>
    </row>
    <row r="10" spans="1:10" ht="22.5" customHeight="1">
      <c r="A10" s="5" t="s">
        <v>82</v>
      </c>
      <c r="B10" s="6">
        <v>5578302</v>
      </c>
      <c r="C10" s="45" t="s">
        <v>61</v>
      </c>
      <c r="D10" s="9">
        <v>5578302</v>
      </c>
      <c r="E10" s="22">
        <v>4109213</v>
      </c>
      <c r="F10" s="22">
        <v>1949452</v>
      </c>
      <c r="G10" s="22">
        <v>595157</v>
      </c>
      <c r="H10" s="22">
        <v>166155</v>
      </c>
      <c r="I10" s="22">
        <v>137150</v>
      </c>
      <c r="J10" s="22">
        <v>1261299</v>
      </c>
    </row>
    <row r="11" spans="1:10" ht="22.5" customHeight="1">
      <c r="A11" s="3" t="s">
        <v>69</v>
      </c>
      <c r="B11" s="6">
        <v>5850677</v>
      </c>
      <c r="C11" s="45" t="s">
        <v>61</v>
      </c>
      <c r="D11" s="9">
        <v>5850677</v>
      </c>
      <c r="E11" s="22">
        <v>4183704</v>
      </c>
      <c r="F11" s="22">
        <v>2006268</v>
      </c>
      <c r="G11" s="22">
        <v>622984</v>
      </c>
      <c r="H11" s="22">
        <v>174434</v>
      </c>
      <c r="I11" s="22">
        <v>154737</v>
      </c>
      <c r="J11" s="22">
        <v>1225281</v>
      </c>
    </row>
    <row r="12" spans="1:10" ht="22.5" customHeight="1">
      <c r="A12" s="3" t="s">
        <v>70</v>
      </c>
      <c r="B12" s="6">
        <v>6061523</v>
      </c>
      <c r="C12" s="45" t="s">
        <v>63</v>
      </c>
      <c r="D12" s="9">
        <v>6061523</v>
      </c>
      <c r="E12" s="22">
        <v>4291831</v>
      </c>
      <c r="F12" s="22">
        <v>2039325</v>
      </c>
      <c r="G12" s="22">
        <v>633864</v>
      </c>
      <c r="H12" s="22">
        <v>180893</v>
      </c>
      <c r="I12" s="22">
        <v>166632</v>
      </c>
      <c r="J12" s="22">
        <v>1271116</v>
      </c>
    </row>
    <row r="13" spans="1:10" s="2" customFormat="1" ht="22.5" customHeight="1">
      <c r="A13" s="3" t="s">
        <v>71</v>
      </c>
      <c r="B13" s="6">
        <v>6122871</v>
      </c>
      <c r="C13" s="45" t="s">
        <v>63</v>
      </c>
      <c r="D13" s="9">
        <v>6122871</v>
      </c>
      <c r="E13" s="22">
        <v>4321277</v>
      </c>
      <c r="F13" s="22">
        <v>2117620</v>
      </c>
      <c r="G13" s="22">
        <v>607711</v>
      </c>
      <c r="H13" s="22">
        <v>171038</v>
      </c>
      <c r="I13" s="22">
        <v>169143</v>
      </c>
      <c r="J13" s="22">
        <v>1255765</v>
      </c>
    </row>
    <row r="14" spans="1:11" s="36" customFormat="1" ht="30" customHeight="1">
      <c r="A14" s="34" t="s">
        <v>72</v>
      </c>
      <c r="B14" s="81">
        <f>SUM(B16:B27)</f>
        <v>6374617</v>
      </c>
      <c r="C14" s="82" t="s">
        <v>63</v>
      </c>
      <c r="D14" s="83">
        <f>SUM(D16:D27)</f>
        <v>6374617</v>
      </c>
      <c r="E14" s="76">
        <v>4238923</v>
      </c>
      <c r="F14" s="76">
        <v>2049221</v>
      </c>
      <c r="G14" s="76">
        <v>590700</v>
      </c>
      <c r="H14" s="76">
        <v>167884</v>
      </c>
      <c r="I14" s="76">
        <v>173933</v>
      </c>
      <c r="J14" s="76">
        <v>1257184</v>
      </c>
      <c r="K14" s="35"/>
    </row>
    <row r="15" spans="1:10" ht="15.75" customHeight="1">
      <c r="A15" s="2"/>
      <c r="B15" s="67"/>
      <c r="C15" s="70"/>
      <c r="D15" s="68"/>
      <c r="E15" s="58"/>
      <c r="F15" s="58"/>
      <c r="G15" s="58"/>
      <c r="H15" s="58"/>
      <c r="I15" s="58"/>
      <c r="J15" s="58"/>
    </row>
    <row r="16" spans="1:10" ht="22.5" customHeight="1">
      <c r="A16" s="41" t="s">
        <v>73</v>
      </c>
      <c r="B16" s="71">
        <v>497653</v>
      </c>
      <c r="C16" s="40" t="s">
        <v>63</v>
      </c>
      <c r="D16" s="69">
        <v>497653</v>
      </c>
      <c r="E16" s="59">
        <v>354609</v>
      </c>
      <c r="F16" s="57">
        <v>158297</v>
      </c>
      <c r="G16" s="57">
        <v>41242</v>
      </c>
      <c r="H16" s="57">
        <v>12388</v>
      </c>
      <c r="I16" s="57">
        <v>12959</v>
      </c>
      <c r="J16" s="57">
        <v>129723</v>
      </c>
    </row>
    <row r="17" spans="1:10" ht="22.5" customHeight="1">
      <c r="A17" s="44" t="s">
        <v>20</v>
      </c>
      <c r="B17" s="71">
        <v>454938</v>
      </c>
      <c r="C17" s="40" t="s">
        <v>63</v>
      </c>
      <c r="D17" s="69">
        <v>454938</v>
      </c>
      <c r="E17" s="59">
        <v>324329</v>
      </c>
      <c r="F17" s="57">
        <v>153854</v>
      </c>
      <c r="G17" s="57">
        <v>40697</v>
      </c>
      <c r="H17" s="57">
        <v>9199</v>
      </c>
      <c r="I17" s="57">
        <v>10341</v>
      </c>
      <c r="J17" s="57">
        <v>110239</v>
      </c>
    </row>
    <row r="18" spans="1:10" ht="22.5" customHeight="1">
      <c r="A18" s="44" t="s">
        <v>21</v>
      </c>
      <c r="B18" s="71">
        <v>516104</v>
      </c>
      <c r="C18" s="40" t="s">
        <v>63</v>
      </c>
      <c r="D18" s="69">
        <v>516104</v>
      </c>
      <c r="E18" s="59">
        <v>314898</v>
      </c>
      <c r="F18" s="57">
        <v>177410</v>
      </c>
      <c r="G18" s="57">
        <v>43738</v>
      </c>
      <c r="H18" s="57">
        <v>9999</v>
      </c>
      <c r="I18" s="57">
        <v>10564</v>
      </c>
      <c r="J18" s="57">
        <v>73188</v>
      </c>
    </row>
    <row r="19" spans="1:10" ht="22.5" customHeight="1">
      <c r="A19" s="44" t="s">
        <v>22</v>
      </c>
      <c r="B19" s="71">
        <v>532041</v>
      </c>
      <c r="C19" s="40" t="s">
        <v>63</v>
      </c>
      <c r="D19" s="69">
        <v>532041</v>
      </c>
      <c r="E19" s="59">
        <v>338303</v>
      </c>
      <c r="F19" s="57">
        <v>191832</v>
      </c>
      <c r="G19" s="57">
        <v>55484</v>
      </c>
      <c r="H19" s="57">
        <v>14677</v>
      </c>
      <c r="I19" s="57">
        <v>15190</v>
      </c>
      <c r="J19" s="57">
        <v>61121</v>
      </c>
    </row>
    <row r="20" spans="1:10" ht="22.5" customHeight="1">
      <c r="A20" s="44" t="s">
        <v>23</v>
      </c>
      <c r="B20" s="71">
        <v>505190</v>
      </c>
      <c r="C20" s="40" t="s">
        <v>63</v>
      </c>
      <c r="D20" s="69">
        <v>505190</v>
      </c>
      <c r="E20" s="59">
        <v>324594</v>
      </c>
      <c r="F20" s="57">
        <v>175811</v>
      </c>
      <c r="G20" s="57">
        <v>63418</v>
      </c>
      <c r="H20" s="57">
        <v>16752</v>
      </c>
      <c r="I20" s="57">
        <v>18244</v>
      </c>
      <c r="J20" s="57">
        <v>50368</v>
      </c>
    </row>
    <row r="21" spans="1:10" ht="22.5" customHeight="1">
      <c r="A21" s="44" t="s">
        <v>24</v>
      </c>
      <c r="B21" s="71">
        <v>476547</v>
      </c>
      <c r="C21" s="40" t="s">
        <v>63</v>
      </c>
      <c r="D21" s="69">
        <v>476547</v>
      </c>
      <c r="E21" s="59">
        <v>321138</v>
      </c>
      <c r="F21" s="57">
        <v>171458</v>
      </c>
      <c r="G21" s="57">
        <v>68257</v>
      </c>
      <c r="H21" s="57">
        <v>18184</v>
      </c>
      <c r="I21" s="57">
        <v>20402</v>
      </c>
      <c r="J21" s="57">
        <v>42837</v>
      </c>
    </row>
    <row r="22" spans="1:10" ht="22.5" customHeight="1">
      <c r="A22" s="44" t="s">
        <v>11</v>
      </c>
      <c r="B22" s="71">
        <v>479430</v>
      </c>
      <c r="C22" s="40" t="s">
        <v>63</v>
      </c>
      <c r="D22" s="69">
        <v>479430</v>
      </c>
      <c r="E22" s="59">
        <v>310240</v>
      </c>
      <c r="F22" s="57">
        <v>169581</v>
      </c>
      <c r="G22" s="57">
        <v>53704</v>
      </c>
      <c r="H22" s="57">
        <v>15118</v>
      </c>
      <c r="I22" s="57">
        <v>15205</v>
      </c>
      <c r="J22" s="57">
        <v>56631</v>
      </c>
    </row>
    <row r="23" spans="1:10" ht="22.5" customHeight="1">
      <c r="A23" s="44" t="s">
        <v>12</v>
      </c>
      <c r="B23" s="71">
        <v>484351</v>
      </c>
      <c r="C23" s="40" t="s">
        <v>63</v>
      </c>
      <c r="D23" s="69">
        <v>484351</v>
      </c>
      <c r="E23" s="59">
        <v>289579</v>
      </c>
      <c r="F23" s="57">
        <v>145408</v>
      </c>
      <c r="G23" s="57">
        <v>40272</v>
      </c>
      <c r="H23" s="57">
        <v>9391</v>
      </c>
      <c r="I23" s="57">
        <v>10379</v>
      </c>
      <c r="J23" s="57">
        <v>84130</v>
      </c>
    </row>
    <row r="24" spans="1:10" ht="22.5" customHeight="1">
      <c r="A24" s="44" t="s">
        <v>13</v>
      </c>
      <c r="B24" s="71">
        <v>577311</v>
      </c>
      <c r="C24" s="40" t="s">
        <v>63</v>
      </c>
      <c r="D24" s="69">
        <v>577311</v>
      </c>
      <c r="E24" s="59">
        <v>365679</v>
      </c>
      <c r="F24" s="57">
        <v>173773</v>
      </c>
      <c r="G24" s="57">
        <v>39213</v>
      </c>
      <c r="H24" s="57">
        <v>10965</v>
      </c>
      <c r="I24" s="57">
        <v>11700</v>
      </c>
      <c r="J24" s="57">
        <v>130028</v>
      </c>
    </row>
    <row r="25" spans="1:10" ht="22.5" customHeight="1">
      <c r="A25" s="41" t="s">
        <v>74</v>
      </c>
      <c r="B25" s="71">
        <v>625922</v>
      </c>
      <c r="C25" s="40" t="s">
        <v>63</v>
      </c>
      <c r="D25" s="69">
        <v>625922</v>
      </c>
      <c r="E25" s="59">
        <v>428558</v>
      </c>
      <c r="F25" s="57">
        <v>171799</v>
      </c>
      <c r="G25" s="57">
        <v>47747</v>
      </c>
      <c r="H25" s="57">
        <v>15039</v>
      </c>
      <c r="I25" s="57">
        <v>16399</v>
      </c>
      <c r="J25" s="57">
        <v>177575</v>
      </c>
    </row>
    <row r="26" spans="1:10" ht="22.5" customHeight="1">
      <c r="A26" s="44" t="s">
        <v>14</v>
      </c>
      <c r="B26" s="71">
        <v>632109</v>
      </c>
      <c r="C26" s="40" t="s">
        <v>63</v>
      </c>
      <c r="D26" s="69">
        <v>632109</v>
      </c>
      <c r="E26" s="59">
        <v>440654</v>
      </c>
      <c r="F26" s="57">
        <v>177565</v>
      </c>
      <c r="G26" s="57">
        <v>48497</v>
      </c>
      <c r="H26" s="57">
        <v>18023</v>
      </c>
      <c r="I26" s="57">
        <v>16076</v>
      </c>
      <c r="J26" s="57">
        <v>180494</v>
      </c>
    </row>
    <row r="27" spans="1:10" ht="22.5" customHeight="1">
      <c r="A27" s="44" t="s">
        <v>15</v>
      </c>
      <c r="B27" s="71">
        <v>593021</v>
      </c>
      <c r="C27" s="40" t="s">
        <v>63</v>
      </c>
      <c r="D27" s="69">
        <v>593021</v>
      </c>
      <c r="E27" s="59">
        <v>426341</v>
      </c>
      <c r="F27" s="57">
        <v>182435</v>
      </c>
      <c r="G27" s="57">
        <v>48432</v>
      </c>
      <c r="H27" s="57">
        <v>18151</v>
      </c>
      <c r="I27" s="57">
        <v>16474</v>
      </c>
      <c r="J27" s="57">
        <v>160849</v>
      </c>
    </row>
    <row r="28" spans="1:10" ht="12" customHeight="1">
      <c r="A28" s="10"/>
      <c r="B28" s="16"/>
      <c r="C28" s="17"/>
      <c r="D28" s="17"/>
      <c r="E28" s="17"/>
      <c r="F28" s="17"/>
      <c r="G28" s="17"/>
      <c r="H28" s="17"/>
      <c r="I28" s="17"/>
      <c r="J28" s="17"/>
    </row>
  </sheetData>
  <mergeCells count="1">
    <mergeCell ref="A7:A8"/>
  </mergeCells>
  <printOptions/>
  <pageMargins left="0.5905511811023623" right="0.5905511811023623" top="0.5905511811023623" bottom="0.5905511811023623" header="0.5905511811023623" footer="0.5905511811023623"/>
  <pageSetup fitToHeight="1" fitToWidth="1" horizontalDpi="600" verticalDpi="600" orientation="portrait" paperSize="9" scale="68" r:id="rId2"/>
  <ignoredErrors>
    <ignoredError sqref="A11:A13 A17:A27" numberStoredAsText="1"/>
  </ignoredErrors>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75" zoomScaleNormal="75" workbookViewId="0" topLeftCell="A1">
      <selection activeCell="A1" sqref="A1:A3"/>
    </sheetView>
  </sheetViews>
  <sheetFormatPr defaultColWidth="8.796875" defaultRowHeight="14.25"/>
  <cols>
    <col min="1" max="1" width="18.5" style="0" customWidth="1"/>
    <col min="2" max="6" width="16.09765625" style="0" customWidth="1"/>
    <col min="7" max="7" width="16.09765625" style="30" customWidth="1"/>
    <col min="8" max="8" width="16.09765625" style="0" customWidth="1"/>
    <col min="9" max="10" width="11.19921875" style="0" customWidth="1"/>
  </cols>
  <sheetData>
    <row r="1" spans="1:8" ht="30" customHeight="1">
      <c r="A1" s="118" t="s">
        <v>31</v>
      </c>
      <c r="B1" s="120" t="s">
        <v>25</v>
      </c>
      <c r="C1" s="123" t="s">
        <v>32</v>
      </c>
      <c r="D1" s="64" t="s">
        <v>3</v>
      </c>
      <c r="E1" s="64"/>
      <c r="F1" s="65"/>
      <c r="G1" s="66"/>
      <c r="H1" s="64"/>
    </row>
    <row r="2" spans="1:8" ht="9.75" customHeight="1">
      <c r="A2" s="119"/>
      <c r="B2" s="121"/>
      <c r="C2" s="124"/>
      <c r="D2" s="120" t="s">
        <v>26</v>
      </c>
      <c r="E2" s="114" t="s">
        <v>27</v>
      </c>
      <c r="F2" s="12"/>
      <c r="G2" s="48"/>
      <c r="H2" s="116" t="s">
        <v>28</v>
      </c>
    </row>
    <row r="3" spans="1:8" ht="30" customHeight="1">
      <c r="A3" s="113"/>
      <c r="B3" s="122"/>
      <c r="C3" s="125"/>
      <c r="D3" s="125"/>
      <c r="E3" s="115"/>
      <c r="F3" s="37" t="s">
        <v>29</v>
      </c>
      <c r="G3" s="49" t="s">
        <v>30</v>
      </c>
      <c r="H3" s="117"/>
    </row>
    <row r="4" spans="1:10" ht="15" customHeight="1">
      <c r="A4" s="2"/>
      <c r="B4" s="14" t="s">
        <v>34</v>
      </c>
      <c r="C4" s="2"/>
      <c r="D4" s="7" t="s">
        <v>4</v>
      </c>
      <c r="E4" s="2"/>
      <c r="F4" s="7" t="s">
        <v>2</v>
      </c>
      <c r="G4" s="33" t="s">
        <v>35</v>
      </c>
      <c r="H4" s="7" t="s">
        <v>4</v>
      </c>
      <c r="I4" s="2"/>
      <c r="J4" s="2"/>
    </row>
    <row r="5" spans="1:10" ht="22.5" customHeight="1">
      <c r="A5" s="5" t="s">
        <v>75</v>
      </c>
      <c r="B5" s="19">
        <v>1404251</v>
      </c>
      <c r="C5" s="45">
        <v>57525</v>
      </c>
      <c r="D5" s="45">
        <v>6634282</v>
      </c>
      <c r="E5" s="45">
        <v>3762634</v>
      </c>
      <c r="F5" s="45">
        <v>3576448</v>
      </c>
      <c r="G5" s="55">
        <v>352.7</v>
      </c>
      <c r="H5" s="45">
        <v>2871648</v>
      </c>
      <c r="I5" s="8"/>
      <c r="J5" s="8"/>
    </row>
    <row r="6" spans="1:10" ht="22.5" customHeight="1">
      <c r="A6" s="3" t="s">
        <v>76</v>
      </c>
      <c r="B6" s="19">
        <v>1576985</v>
      </c>
      <c r="C6" s="45">
        <v>56581</v>
      </c>
      <c r="D6" s="45">
        <v>6696811</v>
      </c>
      <c r="E6" s="45">
        <v>3797846</v>
      </c>
      <c r="F6" s="45">
        <v>3611053</v>
      </c>
      <c r="G6" s="55">
        <v>339.3</v>
      </c>
      <c r="H6" s="45">
        <v>2898965</v>
      </c>
      <c r="I6" s="8"/>
      <c r="J6" s="8"/>
    </row>
    <row r="7" spans="1:10" ht="22.5" customHeight="1">
      <c r="A7" s="3" t="s">
        <v>70</v>
      </c>
      <c r="B7" s="19">
        <v>1718324</v>
      </c>
      <c r="C7" s="45">
        <v>56004</v>
      </c>
      <c r="D7" s="45">
        <v>6758144</v>
      </c>
      <c r="E7" s="45">
        <v>3828530</v>
      </c>
      <c r="F7" s="45">
        <v>3641450</v>
      </c>
      <c r="G7" s="55">
        <v>349.1</v>
      </c>
      <c r="H7" s="45">
        <v>2929614</v>
      </c>
      <c r="I7" s="8"/>
      <c r="J7" s="8"/>
    </row>
    <row r="8" spans="1:10" s="2" customFormat="1" ht="22.5" customHeight="1">
      <c r="A8" s="3" t="s">
        <v>71</v>
      </c>
      <c r="B8" s="19">
        <v>1740815</v>
      </c>
      <c r="C8" s="45">
        <v>56412</v>
      </c>
      <c r="D8" s="45">
        <v>6819775</v>
      </c>
      <c r="E8" s="45">
        <v>3859064</v>
      </c>
      <c r="F8" s="45">
        <v>3671952</v>
      </c>
      <c r="G8" s="55">
        <v>342</v>
      </c>
      <c r="H8" s="45">
        <v>2960711</v>
      </c>
      <c r="I8" s="8"/>
      <c r="J8" s="8"/>
    </row>
    <row r="9" spans="1:10" s="36" customFormat="1" ht="30" customHeight="1">
      <c r="A9" s="34" t="s">
        <v>77</v>
      </c>
      <c r="B9" s="84">
        <v>2084891</v>
      </c>
      <c r="C9" s="60">
        <v>55741</v>
      </c>
      <c r="D9" s="40">
        <v>6881060</v>
      </c>
      <c r="E9" s="40">
        <v>3892921</v>
      </c>
      <c r="F9" s="40">
        <v>3705390</v>
      </c>
      <c r="G9" s="50">
        <v>339.3</v>
      </c>
      <c r="H9" s="40">
        <v>2988139</v>
      </c>
      <c r="I9" s="35"/>
      <c r="J9" s="35"/>
    </row>
    <row r="10" spans="1:10" ht="13.5">
      <c r="A10" s="2"/>
      <c r="B10" s="19"/>
      <c r="C10" s="8"/>
      <c r="D10" s="40"/>
      <c r="E10" s="8"/>
      <c r="F10" s="8"/>
      <c r="G10" s="31"/>
      <c r="H10" s="8"/>
      <c r="I10" s="8"/>
      <c r="J10" s="8"/>
    </row>
    <row r="11" spans="1:10" ht="22.5" customHeight="1">
      <c r="A11" s="41" t="s">
        <v>73</v>
      </c>
      <c r="B11" s="20">
        <v>119785</v>
      </c>
      <c r="C11" s="15">
        <v>4802</v>
      </c>
      <c r="D11" s="80">
        <v>6823768</v>
      </c>
      <c r="E11" s="15">
        <v>3860570</v>
      </c>
      <c r="F11" s="15">
        <v>3673451</v>
      </c>
      <c r="G11" s="30">
        <v>35.3</v>
      </c>
      <c r="H11" s="15">
        <v>2963198</v>
      </c>
      <c r="I11" s="15"/>
      <c r="J11" s="15"/>
    </row>
    <row r="12" spans="1:10" ht="22.5" customHeight="1">
      <c r="A12" s="13" t="s">
        <v>20</v>
      </c>
      <c r="B12" s="20">
        <v>101842</v>
      </c>
      <c r="C12" s="15">
        <v>4788</v>
      </c>
      <c r="D12" s="80">
        <v>6825652</v>
      </c>
      <c r="E12" s="15">
        <v>3861272</v>
      </c>
      <c r="F12" s="15">
        <v>3674318</v>
      </c>
      <c r="G12" s="30">
        <v>30</v>
      </c>
      <c r="H12" s="15">
        <v>2964380</v>
      </c>
      <c r="I12" s="15"/>
      <c r="J12" s="15"/>
    </row>
    <row r="13" spans="1:10" ht="22.5" customHeight="1">
      <c r="A13" s="13" t="s">
        <v>21</v>
      </c>
      <c r="B13" s="20">
        <v>209435</v>
      </c>
      <c r="C13" s="15">
        <v>4902</v>
      </c>
      <c r="D13" s="80">
        <v>6827498</v>
      </c>
      <c r="E13" s="15">
        <v>3862199</v>
      </c>
      <c r="F13" s="15">
        <v>3675299</v>
      </c>
      <c r="G13" s="30">
        <v>19.9</v>
      </c>
      <c r="H13" s="15">
        <v>2965299</v>
      </c>
      <c r="I13" s="15"/>
      <c r="J13" s="15"/>
    </row>
    <row r="14" spans="1:10" ht="22.5" customHeight="1">
      <c r="A14" s="13" t="s">
        <v>22</v>
      </c>
      <c r="B14" s="20">
        <v>199643</v>
      </c>
      <c r="C14" s="15">
        <v>5408</v>
      </c>
      <c r="D14" s="80">
        <v>6831842</v>
      </c>
      <c r="E14" s="15">
        <v>3864652</v>
      </c>
      <c r="F14" s="15">
        <v>3677571</v>
      </c>
      <c r="G14" s="30">
        <v>16.6</v>
      </c>
      <c r="H14" s="15">
        <v>2967190</v>
      </c>
      <c r="I14" s="15"/>
      <c r="J14" s="15"/>
    </row>
    <row r="15" spans="1:10" ht="22.5" customHeight="1">
      <c r="A15" s="13" t="s">
        <v>23</v>
      </c>
      <c r="B15" s="20">
        <v>184473</v>
      </c>
      <c r="C15" s="15">
        <v>5040</v>
      </c>
      <c r="D15" s="80">
        <v>6836121</v>
      </c>
      <c r="E15" s="15">
        <v>3866385</v>
      </c>
      <c r="F15" s="15">
        <v>3679226</v>
      </c>
      <c r="G15" s="30">
        <v>13.7</v>
      </c>
      <c r="H15" s="15">
        <v>2969736</v>
      </c>
      <c r="I15" s="15"/>
      <c r="J15" s="15"/>
    </row>
    <row r="16" spans="1:10" ht="22.5" customHeight="1">
      <c r="A16" s="13" t="s">
        <v>24</v>
      </c>
      <c r="B16" s="20">
        <v>150613</v>
      </c>
      <c r="C16" s="15">
        <v>4914</v>
      </c>
      <c r="D16" s="80">
        <v>6838952</v>
      </c>
      <c r="E16" s="15">
        <v>3867657</v>
      </c>
      <c r="F16" s="15">
        <v>3680587</v>
      </c>
      <c r="G16" s="30">
        <v>11.6</v>
      </c>
      <c r="H16" s="15">
        <v>2971295</v>
      </c>
      <c r="I16" s="15"/>
      <c r="J16" s="15"/>
    </row>
    <row r="17" spans="1:10" ht="22.5" customHeight="1">
      <c r="A17" s="13" t="s">
        <v>11</v>
      </c>
      <c r="B17" s="20">
        <v>159389</v>
      </c>
      <c r="C17" s="15">
        <v>4693</v>
      </c>
      <c r="D17" s="80">
        <v>6842729</v>
      </c>
      <c r="E17" s="15">
        <v>3869096</v>
      </c>
      <c r="F17" s="15">
        <v>3682008</v>
      </c>
      <c r="G17" s="30">
        <v>15.4</v>
      </c>
      <c r="H17" s="15">
        <v>2973633</v>
      </c>
      <c r="I17" s="15"/>
      <c r="J17" s="15"/>
    </row>
    <row r="18" spans="1:10" ht="22.5" customHeight="1">
      <c r="A18" s="13" t="s">
        <v>12</v>
      </c>
      <c r="B18" s="72">
        <v>206766</v>
      </c>
      <c r="C18" s="15">
        <v>4294</v>
      </c>
      <c r="D18" s="80">
        <v>6846599</v>
      </c>
      <c r="E18" s="15">
        <v>3871418</v>
      </c>
      <c r="F18" s="15">
        <v>3684179</v>
      </c>
      <c r="G18" s="30">
        <v>22.8</v>
      </c>
      <c r="H18" s="15">
        <v>2975181</v>
      </c>
      <c r="I18" s="15"/>
      <c r="J18" s="15"/>
    </row>
    <row r="19" spans="1:10" ht="22.5" customHeight="1">
      <c r="A19" s="44" t="s">
        <v>13</v>
      </c>
      <c r="B19" s="20">
        <v>234065</v>
      </c>
      <c r="C19" s="15">
        <v>4346</v>
      </c>
      <c r="D19" s="80">
        <v>6851713</v>
      </c>
      <c r="E19" s="15">
        <v>3874574</v>
      </c>
      <c r="F19" s="15">
        <v>3687242</v>
      </c>
      <c r="G19" s="30">
        <v>35.3</v>
      </c>
      <c r="H19" s="15">
        <v>2977139</v>
      </c>
      <c r="I19" s="15"/>
      <c r="J19" s="15"/>
    </row>
    <row r="20" spans="1:10" ht="22.5" customHeight="1">
      <c r="A20" s="41" t="s">
        <v>78</v>
      </c>
      <c r="B20" s="20">
        <v>197521</v>
      </c>
      <c r="C20" s="15">
        <v>3839</v>
      </c>
      <c r="D20" s="80">
        <v>6856800</v>
      </c>
      <c r="E20" s="15">
        <v>3877750</v>
      </c>
      <c r="F20" s="15">
        <v>3690500</v>
      </c>
      <c r="G20" s="30">
        <v>48.1</v>
      </c>
      <c r="H20" s="15">
        <v>2979050</v>
      </c>
      <c r="I20" s="15"/>
      <c r="J20" s="15"/>
    </row>
    <row r="21" spans="1:10" ht="22.5" customHeight="1">
      <c r="A21" s="13" t="s">
        <v>14</v>
      </c>
      <c r="B21" s="20">
        <v>189073</v>
      </c>
      <c r="C21" s="15">
        <v>4162</v>
      </c>
      <c r="D21" s="80">
        <v>6866497</v>
      </c>
      <c r="E21" s="15">
        <v>3882590</v>
      </c>
      <c r="F21" s="15">
        <v>3695274</v>
      </c>
      <c r="G21" s="30">
        <v>48.8</v>
      </c>
      <c r="H21" s="15">
        <v>2983907</v>
      </c>
      <c r="I21" s="15"/>
      <c r="J21" s="15"/>
    </row>
    <row r="22" spans="1:10" ht="22.5" customHeight="1">
      <c r="A22" s="13" t="s">
        <v>15</v>
      </c>
      <c r="B22" s="20">
        <v>132285</v>
      </c>
      <c r="C22" s="15">
        <v>4552</v>
      </c>
      <c r="D22" s="80">
        <v>6881060</v>
      </c>
      <c r="E22" s="15">
        <v>3892921</v>
      </c>
      <c r="F22" s="15">
        <v>3705390</v>
      </c>
      <c r="G22" s="30">
        <v>43.4</v>
      </c>
      <c r="H22" s="15">
        <v>2988139</v>
      </c>
      <c r="I22" s="15"/>
      <c r="J22" s="15"/>
    </row>
    <row r="23" spans="1:10" ht="9.75" customHeight="1">
      <c r="A23" s="10"/>
      <c r="B23" s="21"/>
      <c r="C23" s="17"/>
      <c r="D23" s="17"/>
      <c r="E23" s="17"/>
      <c r="F23" s="17"/>
      <c r="G23" s="29"/>
      <c r="H23" s="17"/>
      <c r="I23" s="18"/>
      <c r="J23" s="18"/>
    </row>
    <row r="24" ht="19.5" customHeight="1">
      <c r="A24" s="11" t="s">
        <v>59</v>
      </c>
    </row>
  </sheetData>
  <mergeCells count="6">
    <mergeCell ref="E2:E3"/>
    <mergeCell ref="H2:H3"/>
    <mergeCell ref="A1:A3"/>
    <mergeCell ref="B1:B3"/>
    <mergeCell ref="C1:C3"/>
    <mergeCell ref="D2:D3"/>
  </mergeCells>
  <printOptions/>
  <pageMargins left="0.5905511811023623" right="0.5905511811023623" top="0.5905511811023623" bottom="0.5905511811023623" header="0.5905511811023623" footer="0.5905511811023623"/>
  <pageSetup horizontalDpi="600" verticalDpi="600" orientation="portrait" paperSize="9" scale="70" r:id="rId1"/>
  <ignoredErrors>
    <ignoredError sqref="A21:A22 A12:A19 A10 A20 A6:A9 A11" numberStoredAsText="1"/>
  </ignoredErrors>
</worksheet>
</file>

<file path=xl/worksheets/sheet3.xml><?xml version="1.0" encoding="utf-8"?>
<worksheet xmlns="http://schemas.openxmlformats.org/spreadsheetml/2006/main" xmlns:r="http://schemas.openxmlformats.org/officeDocument/2006/relationships">
  <dimension ref="A1:F50"/>
  <sheetViews>
    <sheetView showGridLines="0" zoomScale="75" zoomScaleNormal="75" workbookViewId="0" topLeftCell="A1">
      <selection activeCell="A1" sqref="A1"/>
    </sheetView>
  </sheetViews>
  <sheetFormatPr defaultColWidth="8.796875" defaultRowHeight="14.25"/>
  <cols>
    <col min="1" max="1" width="18.59765625" style="0" customWidth="1"/>
    <col min="2" max="6" width="22.59765625" style="0" customWidth="1"/>
  </cols>
  <sheetData>
    <row r="1" spans="1:6" ht="21.75" customHeight="1">
      <c r="A1" s="51" t="s">
        <v>36</v>
      </c>
      <c r="B1" s="27"/>
      <c r="C1" s="27"/>
      <c r="D1" s="27"/>
      <c r="E1" s="27"/>
      <c r="F1" s="27"/>
    </row>
    <row r="2" spans="1:6" ht="24" customHeight="1">
      <c r="A2" s="56"/>
      <c r="C2" s="46"/>
      <c r="F2" s="4"/>
    </row>
    <row r="3" s="52" customFormat="1" ht="12" customHeight="1">
      <c r="A3" s="54" t="s">
        <v>60</v>
      </c>
    </row>
    <row r="4" s="52" customFormat="1" ht="12" customHeight="1">
      <c r="A4" s="39" t="s">
        <v>44</v>
      </c>
    </row>
    <row r="5" s="52" customFormat="1" ht="15" customHeight="1" thickBot="1">
      <c r="A5" s="39" t="s">
        <v>45</v>
      </c>
    </row>
    <row r="6" spans="1:6" ht="34.5" customHeight="1">
      <c r="A6" s="112" t="s">
        <v>46</v>
      </c>
      <c r="B6" s="126" t="s">
        <v>47</v>
      </c>
      <c r="C6" s="128" t="s">
        <v>48</v>
      </c>
      <c r="D6" s="129"/>
      <c r="E6" s="129"/>
      <c r="F6" s="129"/>
    </row>
    <row r="7" spans="1:6" ht="34.5" customHeight="1">
      <c r="A7" s="113"/>
      <c r="B7" s="127"/>
      <c r="C7" s="37" t="s">
        <v>37</v>
      </c>
      <c r="D7" s="37" t="s">
        <v>38</v>
      </c>
      <c r="E7" s="37" t="s">
        <v>39</v>
      </c>
      <c r="F7" s="38" t="s">
        <v>40</v>
      </c>
    </row>
    <row r="8" spans="1:6" ht="15" customHeight="1">
      <c r="A8" s="2"/>
      <c r="B8" s="14" t="s">
        <v>49</v>
      </c>
      <c r="C8" s="2"/>
      <c r="D8" s="2"/>
      <c r="E8" s="2"/>
      <c r="F8" s="7" t="s">
        <v>2</v>
      </c>
    </row>
    <row r="9" spans="1:6" ht="22.5" customHeight="1">
      <c r="A9" s="5" t="s">
        <v>79</v>
      </c>
      <c r="B9" s="6">
        <v>16506</v>
      </c>
      <c r="C9" s="22">
        <v>16950</v>
      </c>
      <c r="D9" s="22">
        <v>846</v>
      </c>
      <c r="E9" s="22">
        <v>2839</v>
      </c>
      <c r="F9" s="22">
        <v>10538</v>
      </c>
    </row>
    <row r="10" spans="1:6" ht="22.5" customHeight="1">
      <c r="A10" s="3" t="s">
        <v>62</v>
      </c>
      <c r="B10" s="6">
        <v>16499</v>
      </c>
      <c r="C10" s="22">
        <v>16811</v>
      </c>
      <c r="D10" s="22">
        <v>919</v>
      </c>
      <c r="E10" s="22">
        <v>2898</v>
      </c>
      <c r="F10" s="22">
        <v>10112</v>
      </c>
    </row>
    <row r="11" spans="1:6" ht="22.5" customHeight="1">
      <c r="A11" s="3" t="s">
        <v>70</v>
      </c>
      <c r="B11" s="6">
        <v>17365</v>
      </c>
      <c r="C11" s="22">
        <v>17645</v>
      </c>
      <c r="D11" s="22">
        <v>930</v>
      </c>
      <c r="E11" s="22">
        <v>3298</v>
      </c>
      <c r="F11" s="22">
        <v>10481</v>
      </c>
    </row>
    <row r="12" spans="1:6" s="2" customFormat="1" ht="22.5" customHeight="1">
      <c r="A12" s="3" t="s">
        <v>71</v>
      </c>
      <c r="B12" s="6">
        <v>17155</v>
      </c>
      <c r="C12" s="22">
        <v>17614</v>
      </c>
      <c r="D12" s="22">
        <v>1123</v>
      </c>
      <c r="E12" s="22">
        <v>3530</v>
      </c>
      <c r="F12" s="22">
        <v>10223</v>
      </c>
    </row>
    <row r="13" spans="1:6" s="36" customFormat="1" ht="30" customHeight="1">
      <c r="A13" s="34" t="s">
        <v>80</v>
      </c>
      <c r="B13" s="85">
        <f>SUM(B15:B26)</f>
        <v>17420</v>
      </c>
      <c r="C13" s="86">
        <f>SUM(C15:C26)</f>
        <v>18093</v>
      </c>
      <c r="D13" s="86">
        <f>SUM(D15:D26)</f>
        <v>1307</v>
      </c>
      <c r="E13" s="86">
        <f>SUM(E15:E26)</f>
        <v>3697</v>
      </c>
      <c r="F13" s="86">
        <f>SUM(F15:F26)</f>
        <v>10117</v>
      </c>
    </row>
    <row r="14" spans="1:6" ht="13.5">
      <c r="A14" s="2"/>
      <c r="B14" s="87"/>
      <c r="C14" s="88"/>
      <c r="D14" s="58"/>
      <c r="E14" s="58"/>
      <c r="F14" s="58"/>
    </row>
    <row r="15" spans="1:6" ht="23.25" customHeight="1">
      <c r="A15" s="41" t="s">
        <v>73</v>
      </c>
      <c r="B15" s="89">
        <v>1315</v>
      </c>
      <c r="C15" s="90">
        <f>D15+E15+F15+B37</f>
        <v>1981</v>
      </c>
      <c r="D15" s="91">
        <v>160</v>
      </c>
      <c r="E15" s="91">
        <v>423</v>
      </c>
      <c r="F15" s="91">
        <v>1130</v>
      </c>
    </row>
    <row r="16" spans="1:6" ht="23.25" customHeight="1">
      <c r="A16" s="13" t="s">
        <v>20</v>
      </c>
      <c r="B16" s="92">
        <v>1226</v>
      </c>
      <c r="C16" s="90">
        <f aca="true" t="shared" si="0" ref="C16:C26">D16+E16+F16+B38</f>
        <v>1288</v>
      </c>
      <c r="D16" s="91">
        <v>95</v>
      </c>
      <c r="E16" s="91">
        <v>220</v>
      </c>
      <c r="F16" s="91">
        <v>837</v>
      </c>
    </row>
    <row r="17" spans="1:6" ht="23.25" customHeight="1">
      <c r="A17" s="13" t="s">
        <v>21</v>
      </c>
      <c r="B17" s="92">
        <v>1128</v>
      </c>
      <c r="C17" s="90">
        <f t="shared" si="0"/>
        <v>1218</v>
      </c>
      <c r="D17" s="91">
        <v>109</v>
      </c>
      <c r="E17" s="91">
        <v>266</v>
      </c>
      <c r="F17" s="91">
        <v>657</v>
      </c>
    </row>
    <row r="18" spans="1:6" ht="23.25" customHeight="1">
      <c r="A18" s="13" t="s">
        <v>22</v>
      </c>
      <c r="B18" s="92">
        <v>1198</v>
      </c>
      <c r="C18" s="90">
        <f t="shared" si="0"/>
        <v>1246</v>
      </c>
      <c r="D18" s="91">
        <v>106</v>
      </c>
      <c r="E18" s="91">
        <v>353</v>
      </c>
      <c r="F18" s="91">
        <v>505</v>
      </c>
    </row>
    <row r="19" spans="1:6" ht="23.25" customHeight="1">
      <c r="A19" s="13" t="s">
        <v>23</v>
      </c>
      <c r="B19" s="92">
        <v>1246</v>
      </c>
      <c r="C19" s="90">
        <f t="shared" si="0"/>
        <v>1265</v>
      </c>
      <c r="D19" s="91">
        <v>97</v>
      </c>
      <c r="E19" s="91">
        <v>391</v>
      </c>
      <c r="F19" s="91">
        <v>443</v>
      </c>
    </row>
    <row r="20" spans="1:6" ht="23.25" customHeight="1">
      <c r="A20" s="13" t="s">
        <v>24</v>
      </c>
      <c r="B20" s="92">
        <v>1102</v>
      </c>
      <c r="C20" s="90">
        <f t="shared" si="0"/>
        <v>1163</v>
      </c>
      <c r="D20" s="91">
        <v>100</v>
      </c>
      <c r="E20" s="91">
        <v>380</v>
      </c>
      <c r="F20" s="91">
        <v>371</v>
      </c>
    </row>
    <row r="21" spans="1:6" ht="23.25" customHeight="1">
      <c r="A21" s="13" t="s">
        <v>11</v>
      </c>
      <c r="B21" s="92">
        <v>1101</v>
      </c>
      <c r="C21" s="90">
        <f t="shared" si="0"/>
        <v>1037</v>
      </c>
      <c r="D21" s="91">
        <v>105</v>
      </c>
      <c r="E21" s="91">
        <v>314</v>
      </c>
      <c r="F21" s="91">
        <v>434</v>
      </c>
    </row>
    <row r="22" spans="1:6" ht="23.25" customHeight="1">
      <c r="A22" s="13" t="s">
        <v>12</v>
      </c>
      <c r="B22" s="92">
        <v>1319</v>
      </c>
      <c r="C22" s="90">
        <f t="shared" si="0"/>
        <v>1170</v>
      </c>
      <c r="D22" s="91">
        <v>111</v>
      </c>
      <c r="E22" s="91">
        <v>231</v>
      </c>
      <c r="F22" s="91">
        <v>683</v>
      </c>
    </row>
    <row r="23" spans="1:6" ht="23.25" customHeight="1">
      <c r="A23" s="44" t="s">
        <v>13</v>
      </c>
      <c r="B23" s="92">
        <v>1831</v>
      </c>
      <c r="C23" s="90">
        <f t="shared" si="0"/>
        <v>1570</v>
      </c>
      <c r="D23" s="91">
        <v>96</v>
      </c>
      <c r="E23" s="91">
        <v>239</v>
      </c>
      <c r="F23" s="91">
        <v>1019</v>
      </c>
    </row>
    <row r="24" spans="1:6" ht="23.25" customHeight="1">
      <c r="A24" s="41" t="s">
        <v>81</v>
      </c>
      <c r="B24" s="92">
        <v>2119</v>
      </c>
      <c r="C24" s="90">
        <f t="shared" si="0"/>
        <v>2005</v>
      </c>
      <c r="D24" s="91">
        <v>91</v>
      </c>
      <c r="E24" s="91">
        <v>303</v>
      </c>
      <c r="F24" s="91">
        <v>1312</v>
      </c>
    </row>
    <row r="25" spans="1:6" ht="23.25" customHeight="1">
      <c r="A25" s="13" t="s">
        <v>14</v>
      </c>
      <c r="B25" s="92">
        <v>2110</v>
      </c>
      <c r="C25" s="90">
        <f t="shared" si="0"/>
        <v>2272</v>
      </c>
      <c r="D25" s="91">
        <v>118</v>
      </c>
      <c r="E25" s="91">
        <v>308</v>
      </c>
      <c r="F25" s="91">
        <v>1496</v>
      </c>
    </row>
    <row r="26" spans="1:6" ht="23.25" customHeight="1">
      <c r="A26" s="13" t="s">
        <v>15</v>
      </c>
      <c r="B26" s="92">
        <v>1725</v>
      </c>
      <c r="C26" s="90">
        <f t="shared" si="0"/>
        <v>1878</v>
      </c>
      <c r="D26" s="91">
        <v>119</v>
      </c>
      <c r="E26" s="91">
        <v>269</v>
      </c>
      <c r="F26" s="91">
        <v>1230</v>
      </c>
    </row>
    <row r="27" spans="1:6" ht="9.75" customHeight="1">
      <c r="A27" s="10"/>
      <c r="B27" s="93"/>
      <c r="C27" s="73"/>
      <c r="D27" s="73"/>
      <c r="E27" s="73"/>
      <c r="F27" s="73"/>
    </row>
    <row r="28" spans="1:6" ht="34.5" customHeight="1">
      <c r="A28" s="118" t="s">
        <v>50</v>
      </c>
      <c r="B28" s="94" t="s">
        <v>43</v>
      </c>
      <c r="C28" s="133" t="s">
        <v>58</v>
      </c>
      <c r="D28" s="131" t="s">
        <v>51</v>
      </c>
      <c r="E28" s="95"/>
      <c r="F28" s="96" t="s">
        <v>52</v>
      </c>
    </row>
    <row r="29" spans="1:6" ht="34.5" customHeight="1">
      <c r="A29" s="130"/>
      <c r="B29" s="97" t="s">
        <v>53</v>
      </c>
      <c r="C29" s="134"/>
      <c r="D29" s="132"/>
      <c r="E29" s="97" t="s">
        <v>54</v>
      </c>
      <c r="F29" s="98" t="s">
        <v>55</v>
      </c>
    </row>
    <row r="30" spans="1:6" ht="13.5">
      <c r="A30" s="23"/>
      <c r="B30" s="99" t="s">
        <v>56</v>
      </c>
      <c r="C30" s="100"/>
      <c r="D30" s="101" t="s">
        <v>4</v>
      </c>
      <c r="E30" s="102"/>
      <c r="F30" s="103" t="s">
        <v>57</v>
      </c>
    </row>
    <row r="31" spans="1:6" ht="22.5" customHeight="1">
      <c r="A31" s="5" t="s">
        <v>79</v>
      </c>
      <c r="B31" s="87">
        <v>2727</v>
      </c>
      <c r="C31" s="104">
        <v>41.2</v>
      </c>
      <c r="D31" s="57">
        <v>21586</v>
      </c>
      <c r="E31" s="57">
        <v>21002</v>
      </c>
      <c r="F31" s="105">
        <v>502</v>
      </c>
    </row>
    <row r="32" spans="1:6" ht="22.5" customHeight="1">
      <c r="A32" s="3" t="s">
        <v>62</v>
      </c>
      <c r="B32" s="87">
        <v>2882</v>
      </c>
      <c r="C32" s="104">
        <v>48</v>
      </c>
      <c r="D32" s="57">
        <v>21685</v>
      </c>
      <c r="E32" s="57">
        <v>21089</v>
      </c>
      <c r="F32" s="105">
        <v>479</v>
      </c>
    </row>
    <row r="33" spans="1:6" ht="22.5" customHeight="1">
      <c r="A33" s="3" t="s">
        <v>70</v>
      </c>
      <c r="B33" s="87">
        <v>2936</v>
      </c>
      <c r="C33" s="104">
        <v>43</v>
      </c>
      <c r="D33" s="57">
        <v>21680</v>
      </c>
      <c r="E33" s="57">
        <v>21075</v>
      </c>
      <c r="F33" s="105">
        <v>497</v>
      </c>
    </row>
    <row r="34" spans="1:6" ht="22.5" customHeight="1">
      <c r="A34" s="3" t="s">
        <v>71</v>
      </c>
      <c r="B34" s="87">
        <v>2738</v>
      </c>
      <c r="C34" s="104">
        <v>39.2</v>
      </c>
      <c r="D34" s="57">
        <v>21624</v>
      </c>
      <c r="E34" s="57">
        <v>20984</v>
      </c>
      <c r="F34" s="105">
        <v>0</v>
      </c>
    </row>
    <row r="35" spans="1:6" s="36" customFormat="1" ht="30" customHeight="1">
      <c r="A35" s="34" t="s">
        <v>72</v>
      </c>
      <c r="B35" s="85">
        <f>SUM(B37:B48)</f>
        <v>2972</v>
      </c>
      <c r="C35" s="106">
        <f>SUM(C37:C48)</f>
        <v>41.699999999999996</v>
      </c>
      <c r="D35" s="88">
        <f>D48</f>
        <v>21493</v>
      </c>
      <c r="E35" s="88">
        <f>E48</f>
        <v>20842</v>
      </c>
      <c r="F35" s="107">
        <f>SUM(F37:F48)</f>
        <v>484.6374580266274</v>
      </c>
    </row>
    <row r="36" spans="1:6" ht="15" customHeight="1">
      <c r="A36" s="2"/>
      <c r="B36" s="108"/>
      <c r="C36" s="109"/>
      <c r="D36" s="109"/>
      <c r="E36" s="109"/>
      <c r="F36" s="110"/>
    </row>
    <row r="37" spans="1:6" ht="22.5" customHeight="1">
      <c r="A37" s="41" t="s">
        <v>73</v>
      </c>
      <c r="B37" s="77">
        <v>268</v>
      </c>
      <c r="C37" s="78">
        <v>1.9</v>
      </c>
      <c r="D37" s="79">
        <v>21644</v>
      </c>
      <c r="E37" s="79">
        <v>20996</v>
      </c>
      <c r="F37" s="79">
        <f aca="true" t="shared" si="1" ref="F37:F48">F15/E37*1000</f>
        <v>53.81977519527529</v>
      </c>
    </row>
    <row r="38" spans="1:6" ht="22.5" customHeight="1">
      <c r="A38" s="44" t="s">
        <v>20</v>
      </c>
      <c r="B38" s="77">
        <v>136</v>
      </c>
      <c r="C38" s="78">
        <v>1.5</v>
      </c>
      <c r="D38" s="79">
        <v>21597</v>
      </c>
      <c r="E38" s="79">
        <v>20952</v>
      </c>
      <c r="F38" s="79">
        <f t="shared" si="1"/>
        <v>39.94845360824742</v>
      </c>
    </row>
    <row r="39" spans="1:6" ht="22.5" customHeight="1">
      <c r="A39" s="44" t="s">
        <v>21</v>
      </c>
      <c r="B39" s="77">
        <v>186</v>
      </c>
      <c r="C39" s="78">
        <v>3.1</v>
      </c>
      <c r="D39" s="79">
        <v>21580</v>
      </c>
      <c r="E39" s="79">
        <v>20941</v>
      </c>
      <c r="F39" s="79">
        <f t="shared" si="1"/>
        <v>31.373859892077743</v>
      </c>
    </row>
    <row r="40" spans="1:6" ht="22.5" customHeight="1">
      <c r="A40" s="44" t="s">
        <v>22</v>
      </c>
      <c r="B40" s="77">
        <v>282</v>
      </c>
      <c r="C40" s="78">
        <v>4.4</v>
      </c>
      <c r="D40" s="79">
        <v>21558</v>
      </c>
      <c r="E40" s="79">
        <v>20922</v>
      </c>
      <c r="F40" s="79">
        <f t="shared" si="1"/>
        <v>24.137271771341172</v>
      </c>
    </row>
    <row r="41" spans="1:6" ht="22.5" customHeight="1">
      <c r="A41" s="44" t="s">
        <v>23</v>
      </c>
      <c r="B41" s="77">
        <v>334</v>
      </c>
      <c r="C41" s="78">
        <v>5.3</v>
      </c>
      <c r="D41" s="79">
        <v>21533</v>
      </c>
      <c r="E41" s="79">
        <v>20898</v>
      </c>
      <c r="F41" s="79">
        <f t="shared" si="1"/>
        <v>21.19820078476409</v>
      </c>
    </row>
    <row r="42" spans="1:6" ht="22.5" customHeight="1">
      <c r="A42" s="44" t="s">
        <v>24</v>
      </c>
      <c r="B42" s="77">
        <v>312</v>
      </c>
      <c r="C42" s="78">
        <v>6.2</v>
      </c>
      <c r="D42" s="79">
        <v>21485</v>
      </c>
      <c r="E42" s="79">
        <v>20850</v>
      </c>
      <c r="F42" s="79">
        <f t="shared" si="1"/>
        <v>17.793764988009592</v>
      </c>
    </row>
    <row r="43" spans="1:6" ht="22.5" customHeight="1">
      <c r="A43" s="44" t="s">
        <v>11</v>
      </c>
      <c r="B43" s="77">
        <v>184</v>
      </c>
      <c r="C43" s="78">
        <v>3.8</v>
      </c>
      <c r="D43" s="79">
        <v>21457</v>
      </c>
      <c r="E43" s="79">
        <v>20826</v>
      </c>
      <c r="F43" s="79">
        <f t="shared" si="1"/>
        <v>20.83933544607702</v>
      </c>
    </row>
    <row r="44" spans="1:6" ht="22.5" customHeight="1">
      <c r="A44" s="44" t="s">
        <v>12</v>
      </c>
      <c r="B44" s="77">
        <v>145</v>
      </c>
      <c r="C44" s="78">
        <v>1.5</v>
      </c>
      <c r="D44" s="79">
        <v>21466</v>
      </c>
      <c r="E44" s="79">
        <v>20830</v>
      </c>
      <c r="F44" s="79">
        <f t="shared" si="1"/>
        <v>32.7892462794047</v>
      </c>
    </row>
    <row r="45" spans="1:6" ht="22.5" customHeight="1">
      <c r="A45" s="44" t="s">
        <v>13</v>
      </c>
      <c r="B45" s="77">
        <v>216</v>
      </c>
      <c r="C45" s="78">
        <v>2.7</v>
      </c>
      <c r="D45" s="79">
        <v>21465</v>
      </c>
      <c r="E45" s="79">
        <v>20827</v>
      </c>
      <c r="F45" s="79">
        <f t="shared" si="1"/>
        <v>48.92687376962596</v>
      </c>
    </row>
    <row r="46" spans="1:6" ht="22.5" customHeight="1">
      <c r="A46" s="41" t="s">
        <v>74</v>
      </c>
      <c r="B46" s="77">
        <v>299</v>
      </c>
      <c r="C46" s="78">
        <v>3.3</v>
      </c>
      <c r="D46" s="79">
        <v>21469</v>
      </c>
      <c r="E46" s="79">
        <v>20830</v>
      </c>
      <c r="F46" s="79">
        <f t="shared" si="1"/>
        <v>62.98607777244359</v>
      </c>
    </row>
    <row r="47" spans="1:6" ht="22.5" customHeight="1">
      <c r="A47" s="11" t="s">
        <v>41</v>
      </c>
      <c r="B47" s="77">
        <v>350</v>
      </c>
      <c r="C47" s="78">
        <v>4.7</v>
      </c>
      <c r="D47" s="79">
        <v>21485</v>
      </c>
      <c r="E47" s="79">
        <v>20833</v>
      </c>
      <c r="F47" s="79">
        <f t="shared" si="1"/>
        <v>71.80914894638315</v>
      </c>
    </row>
    <row r="48" spans="1:6" ht="22.5" customHeight="1">
      <c r="A48" s="11" t="s">
        <v>42</v>
      </c>
      <c r="B48" s="77">
        <v>260</v>
      </c>
      <c r="C48" s="78">
        <v>3.3</v>
      </c>
      <c r="D48" s="79">
        <v>21493</v>
      </c>
      <c r="E48" s="79">
        <v>20842</v>
      </c>
      <c r="F48" s="79">
        <f t="shared" si="1"/>
        <v>59.015449572977644</v>
      </c>
    </row>
    <row r="49" spans="1:6" ht="12.75" customHeight="1">
      <c r="A49" s="10"/>
      <c r="B49" s="74"/>
      <c r="C49" s="75"/>
      <c r="D49" s="75"/>
      <c r="E49" s="75"/>
      <c r="F49" s="111"/>
    </row>
    <row r="50" ht="19.5" customHeight="1">
      <c r="A50" s="53" t="s">
        <v>68</v>
      </c>
    </row>
  </sheetData>
  <mergeCells count="6">
    <mergeCell ref="A6:A7"/>
    <mergeCell ref="B6:B7"/>
    <mergeCell ref="C6:F6"/>
    <mergeCell ref="A28:A29"/>
    <mergeCell ref="D28:D29"/>
    <mergeCell ref="C28:C29"/>
  </mergeCells>
  <printOptions/>
  <pageMargins left="0.5905511811023623" right="0.5905511811023623" top="0.5905511811023623" bottom="0.5905511811023623" header="0" footer="0"/>
  <pageSetup horizontalDpi="600" verticalDpi="600" orientation="portrait" paperSize="9" scale="70" r:id="rId1"/>
  <ignoredErrors>
    <ignoredError sqref="A10:A4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2009-02-02T08:35:14Z</cp:lastPrinted>
  <dcterms:created xsi:type="dcterms:W3CDTF">2002-03-27T15:00:00Z</dcterms:created>
  <dcterms:modified xsi:type="dcterms:W3CDTF">2009-02-17T07:09:22Z</dcterms:modified>
  <cp:category/>
  <cp:version/>
  <cp:contentType/>
  <cp:contentStatus/>
</cp:coreProperties>
</file>