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70" windowWidth="14970" windowHeight="5805" tabRatio="448" activeTab="0"/>
  </bookViews>
  <sheets>
    <sheet name="n-01-07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<sst xmlns="http://schemas.openxmlformats.org/spreadsheetml/2006/main" count="95" uniqueCount="80">
  <si>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総           数</t>
  </si>
  <si>
    <t>宅           地</t>
  </si>
  <si>
    <t>池           沼</t>
  </si>
  <si>
    <t>原　　　野</t>
  </si>
  <si>
    <t>決定価格</t>
  </si>
  <si>
    <t xml:space="preserve"> 決定価格</t>
  </si>
  <si>
    <t>百万円</t>
  </si>
  <si>
    <t>大阪市地域</t>
  </si>
  <si>
    <t>三島地域</t>
  </si>
  <si>
    <t>豊能地域</t>
  </si>
  <si>
    <t>北河内地域</t>
  </si>
  <si>
    <t>中河内地域</t>
  </si>
  <si>
    <t>南河内地域</t>
  </si>
  <si>
    <t xml:space="preserve">大阪市 </t>
  </si>
  <si>
    <t xml:space="preserve">堺市 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</si>
  <si>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</si>
  <si>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</si>
  <si>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</si>
  <si>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</si>
  <si>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</si>
  <si>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</si>
  <si>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</si>
  <si>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</si>
  <si>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</si>
  <si>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</si>
  <si>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</si>
  <si>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</si>
  <si>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</si>
  <si>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</si>
  <si>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</si>
  <si>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</si>
  <si>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</si>
  <si>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</si>
  <si>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</si>
  <si>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</si>
  <si>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</si>
  <si>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</si>
  <si>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</si>
  <si>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</si>
  <si>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</si>
  <si>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</si>
  <si>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</si>
  <si>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</si>
  <si>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</si>
  <si>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</si>
  <si>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</si>
  <si>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</si>
  <si>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</si>
  <si>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</si>
  <si>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</si>
  <si>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</si>
  <si>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</si>
  <si>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</si>
  <si>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</si>
  <si>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</si>
  <si>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</si>
  <si>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</si>
  <si>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評価総地積</t>
  </si>
  <si>
    <t>雑種地（鉄軌道を除く）</t>
  </si>
  <si>
    <t xml:space="preserve">        (各年1月1日現在)</t>
  </si>
  <si>
    <t>(雑種地）鉄　軌　道</t>
  </si>
  <si>
    <t xml:space="preserve">        ア)　一般田、介在田、市街化区域田の計</t>
  </si>
  <si>
    <t xml:space="preserve">        イ)　一般田、介在畑、市街化区域田の計</t>
  </si>
  <si>
    <t xml:space="preserve">        ウ)　一般山林、介在山林の計</t>
  </si>
  <si>
    <r>
      <t>ｍ</t>
    </r>
    <r>
      <rPr>
        <vertAlign val="superscript"/>
        <sz val="8"/>
        <rFont val="ＭＳ 明朝"/>
        <family val="1"/>
      </rPr>
      <t>2</t>
    </r>
  </si>
  <si>
    <t>ア）田</t>
  </si>
  <si>
    <t>イ）畑</t>
  </si>
  <si>
    <t>ウ）山      林</t>
  </si>
  <si>
    <t xml:space="preserve">       １９</t>
  </si>
  <si>
    <t>泉北地域</t>
  </si>
  <si>
    <t>泉南地域</t>
  </si>
  <si>
    <t xml:space="preserve">     市    町    村    別  </t>
  </si>
  <si>
    <t xml:space="preserve"> 地   目   別   民   有   地  </t>
  </si>
  <si>
    <t>平成１７年</t>
  </si>
  <si>
    <t xml:space="preserve">       １８</t>
  </si>
  <si>
    <t xml:space="preserve">       ２０</t>
  </si>
  <si>
    <t>平成２１年</t>
  </si>
  <si>
    <t xml:space="preserve">         １－７</t>
  </si>
  <si>
    <t xml:space="preserve">  資  料    大阪府総務部市町村課「土地に関する概要調書報告書」</t>
  </si>
  <si>
    <t xml:space="preserve">        1）各市町村保管の固定資産課税台帳に登録されている土地である。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</si>
</sst>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#\ ###"/>
    <numFmt numFmtId="178" formatCode="###\ ###\ ###.000"/>
    <numFmt numFmtId="179" formatCode="0.000_);[Red]\(0.000\)"/>
    <numFmt numFmtId="180" formatCode="0.00_);[Red]\(0.00\)"/>
    <numFmt numFmtId="181" formatCode="[&lt;=999]000;[&lt;=99999]000\-00;000\-0000"/>
    <numFmt numFmtId="182" formatCode="###\ ###\ ###;;&quot;-&quot;"/>
    <numFmt numFmtId="183" formatCode="#,##0,"/>
    <numFmt numFmtId="184" formatCode="###\ ###\ ###\ ###\ ###;;&quot;-&quot;"/>
    <numFmt numFmtId="185" formatCode="#\ ###\ ###"/>
    <numFmt numFmtId="186" formatCode="###\ ###\ ###\ ##0;;&quot;－&quot;"/>
    <numFmt numFmtId="187" formatCode="###\ ###\ ###\ ##0;;&quot;-&quot;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vertAlign val="superscript"/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5" fontId="0" fillId="0" borderId="0" xfId="0" applyNumberFormat="1" applyFont="1" applyFill="1" applyBorder="1" applyAlignment="1" quotePrefix="1">
      <alignment horizontal="left"/>
    </xf>
    <xf numFmtId="184" fontId="0" fillId="0" borderId="0" xfId="0" applyNumberFormat="1" applyFont="1" applyFill="1" applyAlignment="1">
      <alignment vertical="top"/>
    </xf>
    <xf numFmtId="176" fontId="4" fillId="0" borderId="0" xfId="21" applyNumberFormat="1" applyFont="1" applyFill="1" applyAlignment="1">
      <alignment vertical="top"/>
      <protection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176" fontId="1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 quotePrefix="1">
      <alignment horizontal="left" vertical="center"/>
    </xf>
    <xf numFmtId="3" fontId="0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quotePrefix="1">
      <alignment horizontal="left"/>
    </xf>
    <xf numFmtId="176" fontId="7" fillId="0" borderId="0" xfId="0" applyNumberFormat="1" applyFont="1" applyFill="1" applyAlignment="1">
      <alignment/>
    </xf>
    <xf numFmtId="176" fontId="6" fillId="0" borderId="0" xfId="21" applyNumberFormat="1" applyFont="1" applyFill="1" applyAlignment="1" quotePrefix="1">
      <alignment horizontal="right"/>
      <protection/>
    </xf>
    <xf numFmtId="176" fontId="6" fillId="0" borderId="0" xfId="21" applyNumberFormat="1" applyFont="1" applyFill="1" applyAlignment="1">
      <alignment horizontal="left"/>
      <protection/>
    </xf>
    <xf numFmtId="176" fontId="6" fillId="0" borderId="0" xfId="21" applyNumberFormat="1" applyFont="1" applyFill="1" applyAlignment="1">
      <alignment horizontal="right"/>
      <protection/>
    </xf>
    <xf numFmtId="176" fontId="6" fillId="0" borderId="0" xfId="0" applyNumberFormat="1" applyFont="1" applyFill="1" applyAlignment="1" quotePrefix="1">
      <alignment horizontal="left"/>
    </xf>
    <xf numFmtId="176" fontId="8" fillId="0" borderId="0" xfId="0" applyNumberFormat="1" applyFont="1" applyFill="1" applyAlignment="1" quotePrefix="1">
      <alignment horizontal="right"/>
    </xf>
    <xf numFmtId="176" fontId="8" fillId="0" borderId="0" xfId="0" applyNumberFormat="1" applyFont="1" applyFill="1" applyAlignment="1" quotePrefix="1">
      <alignment horizontal="left"/>
    </xf>
    <xf numFmtId="176" fontId="7" fillId="0" borderId="0" xfId="21" applyNumberFormat="1" applyFont="1" applyFill="1" applyBorder="1" applyAlignment="1" quotePrefix="1">
      <alignment horizontal="left" vertical="top"/>
      <protection/>
    </xf>
    <xf numFmtId="176" fontId="7" fillId="0" borderId="0" xfId="0" applyNumberFormat="1" applyFont="1" applyFill="1" applyBorder="1" applyAlignment="1" quotePrefix="1">
      <alignment horizontal="left" vertical="top"/>
    </xf>
    <xf numFmtId="3" fontId="7" fillId="0" borderId="0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176" fontId="7" fillId="0" borderId="0" xfId="0" applyNumberFormat="1" applyFont="1" applyFill="1" applyBorder="1" applyAlignment="1" quotePrefix="1">
      <alignment horizontal="right" vertical="top"/>
    </xf>
    <xf numFmtId="176" fontId="7" fillId="0" borderId="0" xfId="0" applyNumberFormat="1" applyFont="1" applyFill="1" applyAlignment="1">
      <alignment vertical="top"/>
    </xf>
    <xf numFmtId="176" fontId="7" fillId="0" borderId="0" xfId="21" applyNumberFormat="1" applyFont="1" applyFill="1" applyBorder="1" applyAlignment="1">
      <alignment horizontal="left" vertical="top"/>
      <protection/>
    </xf>
    <xf numFmtId="176" fontId="0" fillId="0" borderId="0" xfId="0" applyNumberFormat="1" applyFont="1" applyFill="1" applyBorder="1" applyAlignment="1" quotePrefix="1">
      <alignment horizontal="left" vertical="top"/>
    </xf>
    <xf numFmtId="176" fontId="0" fillId="0" borderId="0" xfId="0" applyNumberFormat="1" applyFont="1" applyFill="1" applyBorder="1" applyAlignment="1">
      <alignment vertical="top"/>
    </xf>
    <xf numFmtId="176" fontId="0" fillId="0" borderId="0" xfId="0" applyNumberFormat="1" applyFont="1" applyFill="1" applyBorder="1" applyAlignment="1" quotePrefix="1">
      <alignment horizontal="right" vertical="top"/>
    </xf>
    <xf numFmtId="176" fontId="0" fillId="0" borderId="1" xfId="0" applyNumberFormat="1" applyFont="1" applyFill="1" applyBorder="1" applyAlignment="1">
      <alignment horizontal="centerContinuous" vertical="center"/>
    </xf>
    <xf numFmtId="176" fontId="7" fillId="0" borderId="2" xfId="0" applyNumberFormat="1" applyFont="1" applyFill="1" applyBorder="1" applyAlignment="1">
      <alignment horizontal="centerContinuous" vertical="center"/>
    </xf>
    <xf numFmtId="176" fontId="0" fillId="0" borderId="1" xfId="0" applyNumberFormat="1" applyFont="1" applyFill="1" applyBorder="1" applyAlignment="1">
      <alignment horizontal="centerContinuous" vertical="center"/>
    </xf>
    <xf numFmtId="176" fontId="0" fillId="0" borderId="1" xfId="0" applyNumberFormat="1" applyFont="1" applyFill="1" applyBorder="1" applyAlignment="1" quotePrefix="1">
      <alignment horizontal="centerContinuous" vertical="center"/>
    </xf>
    <xf numFmtId="176" fontId="0" fillId="0" borderId="2" xfId="0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distributed" vertical="top"/>
    </xf>
    <xf numFmtId="176" fontId="0" fillId="0" borderId="7" xfId="0" applyNumberFormat="1" applyFont="1" applyFill="1" applyBorder="1" applyAlignment="1" quotePrefix="1">
      <alignment horizontal="center" vertical="top"/>
    </xf>
    <xf numFmtId="184" fontId="0" fillId="0" borderId="0" xfId="22" applyNumberFormat="1" applyFont="1" applyFill="1" applyAlignment="1">
      <alignment vertical="top"/>
      <protection/>
    </xf>
    <xf numFmtId="176" fontId="0" fillId="0" borderId="0" xfId="0" applyNumberFormat="1" applyFont="1" applyFill="1" applyAlignment="1">
      <alignment vertical="top"/>
    </xf>
    <xf numFmtId="182" fontId="0" fillId="0" borderId="0" xfId="0" applyNumberFormat="1" applyFont="1" applyFill="1" applyAlignment="1">
      <alignment vertical="top"/>
    </xf>
    <xf numFmtId="184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176" fontId="7" fillId="0" borderId="7" xfId="0" applyNumberFormat="1" applyFont="1" applyFill="1" applyBorder="1" applyAlignment="1">
      <alignment vertical="top"/>
    </xf>
    <xf numFmtId="3" fontId="4" fillId="0" borderId="0" xfId="0" applyNumberFormat="1" applyFont="1" applyFill="1" applyAlignment="1" quotePrefix="1">
      <alignment horizontal="distributed" vertical="top"/>
    </xf>
    <xf numFmtId="176" fontId="4" fillId="0" borderId="7" xfId="0" applyNumberFormat="1" applyFont="1" applyFill="1" applyBorder="1" applyAlignment="1" quotePrefix="1">
      <alignment horizontal="center" vertical="top"/>
    </xf>
    <xf numFmtId="184" fontId="4" fillId="0" borderId="0" xfId="0" applyNumberFormat="1" applyFont="1" applyFill="1" applyAlignment="1">
      <alignment vertical="top"/>
    </xf>
    <xf numFmtId="176" fontId="9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176" fontId="9" fillId="0" borderId="7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distributed" vertical="top"/>
    </xf>
    <xf numFmtId="184" fontId="0" fillId="0" borderId="0" xfId="0" applyNumberFormat="1" applyFont="1" applyFill="1" applyAlignment="1">
      <alignment horizontal="right" vertical="top"/>
    </xf>
    <xf numFmtId="176" fontId="7" fillId="0" borderId="7" xfId="0" applyNumberFormat="1" applyFont="1" applyFill="1" applyBorder="1" applyAlignment="1">
      <alignment horizontal="center" vertical="top"/>
    </xf>
    <xf numFmtId="176" fontId="0" fillId="0" borderId="0" xfId="21" applyNumberFormat="1" applyFont="1" applyFill="1" applyAlignment="1">
      <alignment horizontal="right" vertical="top"/>
      <protection/>
    </xf>
    <xf numFmtId="176" fontId="0" fillId="0" borderId="0" xfId="22" applyNumberFormat="1" applyFont="1" applyFill="1" applyAlignment="1">
      <alignment horizontal="right" vertical="top"/>
      <protection/>
    </xf>
    <xf numFmtId="177" fontId="0" fillId="0" borderId="0" xfId="21" applyNumberFormat="1" applyFont="1" applyFill="1" applyAlignment="1">
      <alignment horizontal="right" vertical="top"/>
      <protection/>
    </xf>
    <xf numFmtId="187" fontId="0" fillId="0" borderId="0" xfId="21" applyNumberFormat="1" applyFont="1" applyFill="1" applyAlignment="1">
      <alignment horizontal="right" vertical="top"/>
      <protection/>
    </xf>
    <xf numFmtId="176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 quotePrefix="1">
      <alignment horizontal="distributed" vertical="top"/>
    </xf>
    <xf numFmtId="0" fontId="0" fillId="0" borderId="0" xfId="21" applyNumberFormat="1" applyFont="1" applyFill="1" applyAlignment="1">
      <alignment horizontal="right" vertical="top"/>
      <protection/>
    </xf>
    <xf numFmtId="3" fontId="0" fillId="0" borderId="5" xfId="0" applyNumberFormat="1" applyFont="1" applyFill="1" applyBorder="1" applyAlignment="1" quotePrefix="1">
      <alignment horizontal="distributed" vertical="top"/>
    </xf>
    <xf numFmtId="176" fontId="7" fillId="0" borderId="4" xfId="0" applyNumberFormat="1" applyFont="1" applyFill="1" applyBorder="1" applyAlignment="1">
      <alignment horizontal="center" vertical="top"/>
    </xf>
    <xf numFmtId="184" fontId="0" fillId="0" borderId="5" xfId="0" applyNumberFormat="1" applyFont="1" applyFill="1" applyBorder="1" applyAlignment="1">
      <alignment horizontal="right" vertical="top"/>
    </xf>
    <xf numFmtId="184" fontId="0" fillId="0" borderId="5" xfId="0" applyNumberFormat="1" applyFont="1" applyFill="1" applyBorder="1" applyAlignment="1">
      <alignment vertical="top"/>
    </xf>
    <xf numFmtId="176" fontId="0" fillId="0" borderId="0" xfId="21" applyNumberFormat="1" applyFont="1" applyFill="1" applyBorder="1" applyAlignment="1" quotePrefix="1">
      <alignment horizontal="left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7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税政Ｇ）n-01-07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3.3984375" defaultRowHeight="14.25"/>
  <cols>
    <col min="1" max="1" width="16.3984375" style="5" customWidth="1"/>
    <col min="2" max="2" width="0.59375" style="5" customWidth="1"/>
    <col min="3" max="3" width="16.69921875" style="5" customWidth="1"/>
    <col min="4" max="4" width="16.5" style="5" customWidth="1"/>
    <col min="5" max="7" width="14" style="5" customWidth="1"/>
    <col min="8" max="8" width="13.8984375" style="5" customWidth="1"/>
    <col min="9" max="9" width="14" style="5" customWidth="1"/>
    <col min="10" max="10" width="16.19921875" style="5" customWidth="1"/>
    <col min="11" max="12" width="12.8984375" style="5" customWidth="1"/>
    <col min="13" max="13" width="14.3984375" style="5" customWidth="1"/>
    <col min="14" max="14" width="13" style="5" customWidth="1"/>
    <col min="15" max="15" width="12.8984375" style="5" customWidth="1"/>
    <col min="16" max="16" width="11.8984375" style="5" customWidth="1"/>
    <col min="17" max="17" width="14.69921875" style="5" customWidth="1"/>
    <col min="18" max="18" width="14" style="5" customWidth="1"/>
    <col min="19" max="19" width="13.69921875" style="5" customWidth="1"/>
    <col min="20" max="20" width="15.09765625" style="5" customWidth="1"/>
    <col min="21" max="16384" width="13.3984375" style="5" customWidth="1"/>
  </cols>
  <sheetData>
    <row r="1" spans="1:20" ht="21.75" customHeight="1">
      <c r="A1" s="6" t="s">
        <v>77</v>
      </c>
      <c r="B1" s="7"/>
      <c r="C1" s="8"/>
      <c r="D1" s="9"/>
      <c r="E1" s="10"/>
      <c r="F1" s="10"/>
      <c r="G1" s="8"/>
      <c r="H1" s="10"/>
      <c r="I1" s="10"/>
      <c r="J1" s="11" t="s">
        <v>71</v>
      </c>
      <c r="K1" s="12" t="s">
        <v>72</v>
      </c>
      <c r="L1" s="13"/>
      <c r="M1" s="12"/>
      <c r="N1" s="13"/>
      <c r="O1" s="10"/>
      <c r="P1" s="10"/>
      <c r="Q1" s="10"/>
      <c r="R1" s="10"/>
      <c r="S1" s="10"/>
      <c r="T1" s="10"/>
    </row>
    <row r="2" spans="1:20" ht="24" customHeight="1">
      <c r="A2" s="7"/>
      <c r="B2" s="7"/>
      <c r="C2" s="8"/>
      <c r="D2" s="14"/>
      <c r="E2" s="10"/>
      <c r="F2" s="10"/>
      <c r="G2" s="8"/>
      <c r="H2" s="10"/>
      <c r="I2" s="10"/>
      <c r="J2" s="15"/>
      <c r="K2" s="16"/>
      <c r="L2" s="10"/>
      <c r="M2" s="10"/>
      <c r="N2" s="10"/>
      <c r="O2" s="10"/>
      <c r="P2" s="10"/>
      <c r="Q2" s="10"/>
      <c r="R2" s="10"/>
      <c r="S2" s="10"/>
      <c r="T2" s="10"/>
    </row>
    <row r="3" spans="1:20" s="23" customFormat="1" ht="12" customHeight="1">
      <c r="A3" s="17" t="s">
        <v>79</v>
      </c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22"/>
    </row>
    <row r="4" spans="1:20" s="4" customFormat="1" ht="12" customHeight="1">
      <c r="A4" s="24" t="s">
        <v>61</v>
      </c>
      <c r="B4" s="25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1"/>
      <c r="T4" s="27"/>
    </row>
    <row r="5" spans="1:20" s="23" customFormat="1" ht="12" customHeight="1">
      <c r="A5" s="24" t="s">
        <v>62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2"/>
    </row>
    <row r="6" spans="1:20" s="4" customFormat="1" ht="15" customHeight="1" thickBot="1">
      <c r="A6" s="24" t="s">
        <v>63</v>
      </c>
      <c r="B6" s="25"/>
      <c r="C6" s="2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1"/>
      <c r="T6" s="22" t="s">
        <v>59</v>
      </c>
    </row>
    <row r="7" spans="1:20" ht="24" customHeight="1">
      <c r="A7" s="72" t="s">
        <v>56</v>
      </c>
      <c r="B7" s="73"/>
      <c r="C7" s="28" t="s">
        <v>0</v>
      </c>
      <c r="D7" s="29"/>
      <c r="E7" s="30" t="s">
        <v>65</v>
      </c>
      <c r="F7" s="29"/>
      <c r="G7" s="30" t="s">
        <v>66</v>
      </c>
      <c r="H7" s="29"/>
      <c r="I7" s="31" t="s">
        <v>1</v>
      </c>
      <c r="J7" s="29"/>
      <c r="K7" s="30" t="s">
        <v>2</v>
      </c>
      <c r="L7" s="29"/>
      <c r="M7" s="30" t="s">
        <v>67</v>
      </c>
      <c r="N7" s="32"/>
      <c r="O7" s="30" t="s">
        <v>3</v>
      </c>
      <c r="P7" s="33"/>
      <c r="Q7" s="34" t="s">
        <v>60</v>
      </c>
      <c r="R7" s="34"/>
      <c r="S7" s="35" t="s">
        <v>58</v>
      </c>
      <c r="T7" s="34"/>
    </row>
    <row r="8" spans="1:20" ht="24" customHeight="1">
      <c r="A8" s="74"/>
      <c r="B8" s="75"/>
      <c r="C8" s="36" t="s">
        <v>57</v>
      </c>
      <c r="D8" s="36" t="s">
        <v>5</v>
      </c>
      <c r="E8" s="36" t="s">
        <v>57</v>
      </c>
      <c r="F8" s="36" t="s">
        <v>5</v>
      </c>
      <c r="G8" s="36" t="s">
        <v>57</v>
      </c>
      <c r="H8" s="36" t="s">
        <v>5</v>
      </c>
      <c r="I8" s="36" t="s">
        <v>57</v>
      </c>
      <c r="J8" s="36" t="s">
        <v>4</v>
      </c>
      <c r="K8" s="36" t="s">
        <v>57</v>
      </c>
      <c r="L8" s="36" t="s">
        <v>5</v>
      </c>
      <c r="M8" s="36" t="s">
        <v>57</v>
      </c>
      <c r="N8" s="36" t="s">
        <v>5</v>
      </c>
      <c r="O8" s="36" t="s">
        <v>57</v>
      </c>
      <c r="P8" s="36" t="s">
        <v>5</v>
      </c>
      <c r="Q8" s="36" t="s">
        <v>57</v>
      </c>
      <c r="R8" s="37" t="s">
        <v>5</v>
      </c>
      <c r="S8" s="38" t="s">
        <v>57</v>
      </c>
      <c r="T8" s="37" t="s">
        <v>5</v>
      </c>
    </row>
    <row r="9" spans="1:20" ht="15" customHeight="1">
      <c r="A9" s="8"/>
      <c r="B9" s="39"/>
      <c r="C9" s="40" t="s">
        <v>64</v>
      </c>
      <c r="D9" s="40" t="s">
        <v>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4" customFormat="1" ht="15" customHeight="1">
      <c r="A10" s="41" t="s">
        <v>73</v>
      </c>
      <c r="B10" s="42"/>
      <c r="C10" s="2">
        <v>881136817</v>
      </c>
      <c r="D10" s="2">
        <v>49681465</v>
      </c>
      <c r="E10" s="2">
        <v>121073480</v>
      </c>
      <c r="F10" s="43">
        <v>385032</v>
      </c>
      <c r="G10" s="43">
        <v>41726675</v>
      </c>
      <c r="H10" s="43">
        <v>214662</v>
      </c>
      <c r="I10" s="2">
        <v>498915697</v>
      </c>
      <c r="J10" s="2">
        <v>47088459</v>
      </c>
      <c r="K10" s="2">
        <v>482741</v>
      </c>
      <c r="L10" s="2">
        <v>1121</v>
      </c>
      <c r="M10" s="2">
        <v>151921781</v>
      </c>
      <c r="N10" s="2">
        <v>27313</v>
      </c>
      <c r="O10" s="2">
        <v>3698117</v>
      </c>
      <c r="P10" s="2">
        <v>3022</v>
      </c>
      <c r="Q10" s="2">
        <v>10781722</v>
      </c>
      <c r="R10" s="2">
        <v>354445</v>
      </c>
      <c r="S10" s="2">
        <v>52536604</v>
      </c>
      <c r="T10" s="2">
        <v>1607407</v>
      </c>
    </row>
    <row r="11" spans="1:20" s="4" customFormat="1" ht="15" customHeight="1">
      <c r="A11" s="1" t="s">
        <v>74</v>
      </c>
      <c r="B11" s="42"/>
      <c r="C11" s="44">
        <v>883691503</v>
      </c>
      <c r="D11" s="44">
        <v>48144109</v>
      </c>
      <c r="E11" s="44">
        <v>119603612</v>
      </c>
      <c r="F11" s="45">
        <v>352913</v>
      </c>
      <c r="G11" s="44">
        <v>41563886</v>
      </c>
      <c r="H11" s="46">
        <v>202296</v>
      </c>
      <c r="I11" s="44">
        <v>501335678</v>
      </c>
      <c r="J11" s="46">
        <v>45663882</v>
      </c>
      <c r="K11" s="44">
        <v>465086</v>
      </c>
      <c r="L11" s="46">
        <v>1616</v>
      </c>
      <c r="M11" s="44">
        <v>151569282</v>
      </c>
      <c r="N11" s="46">
        <v>24394</v>
      </c>
      <c r="O11" s="44">
        <v>3617852</v>
      </c>
      <c r="P11" s="46">
        <v>2535</v>
      </c>
      <c r="Q11" s="44">
        <v>10770245</v>
      </c>
      <c r="R11" s="46">
        <v>341988</v>
      </c>
      <c r="S11" s="44">
        <v>54765862</v>
      </c>
      <c r="T11" s="46">
        <v>1554480</v>
      </c>
    </row>
    <row r="12" spans="1:20" s="4" customFormat="1" ht="15" customHeight="1">
      <c r="A12" s="1" t="s">
        <v>68</v>
      </c>
      <c r="B12" s="42"/>
      <c r="C12" s="44">
        <v>883549484</v>
      </c>
      <c r="D12" s="44">
        <v>48048133</v>
      </c>
      <c r="E12" s="44">
        <v>118250006</v>
      </c>
      <c r="F12" s="45">
        <v>332432</v>
      </c>
      <c r="G12" s="44">
        <v>41191019</v>
      </c>
      <c r="H12" s="46">
        <v>194184</v>
      </c>
      <c r="I12" s="44">
        <v>503422051</v>
      </c>
      <c r="J12" s="46">
        <v>45625115</v>
      </c>
      <c r="K12" s="44">
        <v>454046</v>
      </c>
      <c r="L12" s="46">
        <v>1765</v>
      </c>
      <c r="M12" s="44">
        <v>150962597</v>
      </c>
      <c r="N12" s="46">
        <v>23949</v>
      </c>
      <c r="O12" s="44">
        <v>3592115</v>
      </c>
      <c r="P12" s="46">
        <v>2413</v>
      </c>
      <c r="Q12" s="44">
        <v>10728894</v>
      </c>
      <c r="R12" s="46">
        <v>339611</v>
      </c>
      <c r="S12" s="44">
        <v>54928018</v>
      </c>
      <c r="T12" s="46">
        <v>1528663</v>
      </c>
    </row>
    <row r="13" spans="1:20" s="4" customFormat="1" ht="15" customHeight="1">
      <c r="A13" s="1" t="s">
        <v>75</v>
      </c>
      <c r="B13" s="42"/>
      <c r="C13" s="44">
        <v>885086863</v>
      </c>
      <c r="D13" s="44">
        <v>48313512</v>
      </c>
      <c r="E13" s="44">
        <v>116834368</v>
      </c>
      <c r="F13" s="45">
        <v>317869</v>
      </c>
      <c r="G13" s="44">
        <v>40746032</v>
      </c>
      <c r="H13" s="46">
        <v>184996</v>
      </c>
      <c r="I13" s="44">
        <v>505128460</v>
      </c>
      <c r="J13" s="46">
        <v>45607482</v>
      </c>
      <c r="K13" s="44">
        <v>439612</v>
      </c>
      <c r="L13" s="46">
        <v>1760</v>
      </c>
      <c r="M13" s="44">
        <v>150713142</v>
      </c>
      <c r="N13" s="46">
        <v>23345</v>
      </c>
      <c r="O13" s="44">
        <v>3614095</v>
      </c>
      <c r="P13" s="46">
        <v>2449</v>
      </c>
      <c r="Q13" s="44">
        <v>11702818</v>
      </c>
      <c r="R13" s="46">
        <v>619139</v>
      </c>
      <c r="S13" s="44">
        <v>55887598</v>
      </c>
      <c r="T13" s="46">
        <v>1556471</v>
      </c>
    </row>
    <row r="14" spans="1:20" s="4" customFormat="1" ht="13.5" customHeight="1">
      <c r="A14" s="47"/>
      <c r="B14" s="4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52" customFormat="1" ht="15" customHeight="1">
      <c r="A15" s="49" t="s">
        <v>76</v>
      </c>
      <c r="B15" s="50"/>
      <c r="C15" s="51">
        <f aca="true" t="shared" si="0" ref="C15:T15">SUM(C17:C24)</f>
        <v>884313766</v>
      </c>
      <c r="D15" s="3">
        <f t="shared" si="0"/>
        <v>54264870</v>
      </c>
      <c r="E15" s="51">
        <f t="shared" si="0"/>
        <v>115645273</v>
      </c>
      <c r="F15" s="3">
        <f t="shared" si="0"/>
        <v>321722</v>
      </c>
      <c r="G15" s="51">
        <f t="shared" si="0"/>
        <v>40668516</v>
      </c>
      <c r="H15" s="3">
        <f t="shared" si="0"/>
        <v>190512</v>
      </c>
      <c r="I15" s="51">
        <f t="shared" si="0"/>
        <v>506699617</v>
      </c>
      <c r="J15" s="3">
        <f t="shared" si="0"/>
        <v>51250740</v>
      </c>
      <c r="K15" s="51">
        <f t="shared" si="0"/>
        <v>437072</v>
      </c>
      <c r="L15" s="3">
        <f t="shared" si="0"/>
        <v>1950</v>
      </c>
      <c r="M15" s="51">
        <f t="shared" si="0"/>
        <v>149789388</v>
      </c>
      <c r="N15" s="3">
        <f t="shared" si="0"/>
        <v>21652</v>
      </c>
      <c r="O15" s="51">
        <f t="shared" si="0"/>
        <v>3599558</v>
      </c>
      <c r="P15" s="3">
        <f t="shared" si="0"/>
        <v>2371</v>
      </c>
      <c r="Q15" s="51">
        <f t="shared" si="0"/>
        <v>11773606</v>
      </c>
      <c r="R15" s="3">
        <f t="shared" si="0"/>
        <v>888701</v>
      </c>
      <c r="S15" s="51">
        <f t="shared" si="0"/>
        <v>55666381</v>
      </c>
      <c r="T15" s="3">
        <f t="shared" si="0"/>
        <v>1587223</v>
      </c>
    </row>
    <row r="16" spans="1:20" s="23" customFormat="1" ht="13.5" customHeight="1">
      <c r="A16" s="53"/>
      <c r="B16" s="48"/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</row>
    <row r="17" spans="1:20" s="52" customFormat="1" ht="15" customHeight="1">
      <c r="A17" s="49" t="s">
        <v>7</v>
      </c>
      <c r="B17" s="54"/>
      <c r="C17" s="51">
        <f aca="true" t="shared" si="1" ref="C17:T17">C26</f>
        <v>110255334</v>
      </c>
      <c r="D17" s="3">
        <f t="shared" si="1"/>
        <v>20672042</v>
      </c>
      <c r="E17" s="51">
        <f t="shared" si="1"/>
        <v>561604</v>
      </c>
      <c r="F17" s="3">
        <f t="shared" si="1"/>
        <v>10022</v>
      </c>
      <c r="G17" s="51">
        <f t="shared" si="1"/>
        <v>552997</v>
      </c>
      <c r="H17" s="3">
        <f t="shared" si="1"/>
        <v>17890</v>
      </c>
      <c r="I17" s="51">
        <f t="shared" si="1"/>
        <v>103867896</v>
      </c>
      <c r="J17" s="3">
        <f t="shared" si="1"/>
        <v>19983662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0</v>
      </c>
      <c r="Q17" s="51">
        <f t="shared" si="1"/>
        <v>3375913</v>
      </c>
      <c r="R17" s="51">
        <f t="shared" si="1"/>
        <v>617599</v>
      </c>
      <c r="S17" s="51">
        <f t="shared" si="1"/>
        <v>1896924</v>
      </c>
      <c r="T17" s="51">
        <f t="shared" si="1"/>
        <v>42868</v>
      </c>
    </row>
    <row r="18" spans="1:20" s="52" customFormat="1" ht="15" customHeight="1">
      <c r="A18" s="49" t="s">
        <v>8</v>
      </c>
      <c r="B18" s="54"/>
      <c r="C18" s="51">
        <f aca="true" t="shared" si="2" ref="C18:T18">C32+C34+C39+C54+C66</f>
        <v>107988898</v>
      </c>
      <c r="D18" s="3">
        <f t="shared" si="2"/>
        <v>6811169</v>
      </c>
      <c r="E18" s="51">
        <f t="shared" si="2"/>
        <v>13959095</v>
      </c>
      <c r="F18" s="3">
        <f t="shared" si="2"/>
        <v>59972</v>
      </c>
      <c r="G18" s="51">
        <f t="shared" si="2"/>
        <v>1745395</v>
      </c>
      <c r="H18" s="3">
        <f t="shared" si="2"/>
        <v>22773</v>
      </c>
      <c r="I18" s="51">
        <f t="shared" si="2"/>
        <v>59841579</v>
      </c>
      <c r="J18" s="3">
        <f t="shared" si="2"/>
        <v>6310343</v>
      </c>
      <c r="K18" s="51">
        <f t="shared" si="2"/>
        <v>92415</v>
      </c>
      <c r="L18" s="51">
        <f t="shared" si="2"/>
        <v>1661</v>
      </c>
      <c r="M18" s="51">
        <f t="shared" si="2"/>
        <v>22489146</v>
      </c>
      <c r="N18" s="51">
        <f t="shared" si="2"/>
        <v>5338</v>
      </c>
      <c r="O18" s="51">
        <f t="shared" si="2"/>
        <v>242141</v>
      </c>
      <c r="P18" s="51">
        <f t="shared" si="2"/>
        <v>889</v>
      </c>
      <c r="Q18" s="51">
        <f t="shared" si="2"/>
        <v>2785267</v>
      </c>
      <c r="R18" s="51">
        <f t="shared" si="2"/>
        <v>106065</v>
      </c>
      <c r="S18" s="51">
        <f t="shared" si="2"/>
        <v>6833860</v>
      </c>
      <c r="T18" s="51">
        <f t="shared" si="2"/>
        <v>304127</v>
      </c>
    </row>
    <row r="19" spans="1:20" s="52" customFormat="1" ht="15" customHeight="1">
      <c r="A19" s="49" t="s">
        <v>9</v>
      </c>
      <c r="B19" s="54"/>
      <c r="C19" s="51">
        <f aca="true" t="shared" si="3" ref="C19:T19">C29+C30+C50+C67+C68</f>
        <v>94000485</v>
      </c>
      <c r="D19" s="3">
        <f t="shared" si="3"/>
        <v>4316930</v>
      </c>
      <c r="E19" s="51">
        <f t="shared" si="3"/>
        <v>13558672</v>
      </c>
      <c r="F19" s="3">
        <f t="shared" si="3"/>
        <v>36908</v>
      </c>
      <c r="G19" s="51">
        <f t="shared" si="3"/>
        <v>2412426</v>
      </c>
      <c r="H19" s="3">
        <f t="shared" si="3"/>
        <v>26458</v>
      </c>
      <c r="I19" s="51">
        <f t="shared" si="3"/>
        <v>36157836</v>
      </c>
      <c r="J19" s="3">
        <f t="shared" si="3"/>
        <v>4123548</v>
      </c>
      <c r="K19" s="51">
        <f t="shared" si="3"/>
        <v>879</v>
      </c>
      <c r="L19" s="51">
        <f t="shared" si="3"/>
        <v>27</v>
      </c>
      <c r="M19" s="51">
        <f t="shared" si="3"/>
        <v>36756248</v>
      </c>
      <c r="N19" s="51">
        <f t="shared" si="3"/>
        <v>4477</v>
      </c>
      <c r="O19" s="51">
        <f t="shared" si="3"/>
        <v>966712</v>
      </c>
      <c r="P19" s="51">
        <f t="shared" si="3"/>
        <v>355</v>
      </c>
      <c r="Q19" s="51">
        <f t="shared" si="3"/>
        <v>263190</v>
      </c>
      <c r="R19" s="51">
        <f t="shared" si="3"/>
        <v>19384</v>
      </c>
      <c r="S19" s="51">
        <f t="shared" si="3"/>
        <v>3870905</v>
      </c>
      <c r="T19" s="51">
        <f t="shared" si="3"/>
        <v>105772</v>
      </c>
    </row>
    <row r="20" spans="1:20" s="52" customFormat="1" ht="15" customHeight="1">
      <c r="A20" s="49" t="s">
        <v>10</v>
      </c>
      <c r="B20" s="54"/>
      <c r="C20" s="51">
        <f aca="true" t="shared" si="4" ref="C20:T20">C36+C38+C44+C47+C53+C60+C62</f>
        <v>98154627</v>
      </c>
      <c r="D20" s="3">
        <f t="shared" si="4"/>
        <v>5997928</v>
      </c>
      <c r="E20" s="51">
        <f t="shared" si="4"/>
        <v>11195914</v>
      </c>
      <c r="F20" s="3">
        <f t="shared" si="4"/>
        <v>38413</v>
      </c>
      <c r="G20" s="51">
        <f t="shared" si="4"/>
        <v>3160388</v>
      </c>
      <c r="H20" s="3">
        <f t="shared" si="4"/>
        <v>35658</v>
      </c>
      <c r="I20" s="51">
        <f t="shared" si="4"/>
        <v>64981089</v>
      </c>
      <c r="J20" s="3">
        <f t="shared" si="4"/>
        <v>5660670</v>
      </c>
      <c r="K20" s="51">
        <f t="shared" si="4"/>
        <v>10326</v>
      </c>
      <c r="L20" s="51">
        <f t="shared" si="4"/>
        <v>5</v>
      </c>
      <c r="M20" s="51">
        <f t="shared" si="4"/>
        <v>10442506</v>
      </c>
      <c r="N20" s="51">
        <f t="shared" si="4"/>
        <v>4831</v>
      </c>
      <c r="O20" s="51">
        <f t="shared" si="4"/>
        <v>254546</v>
      </c>
      <c r="P20" s="51">
        <f t="shared" si="4"/>
        <v>858</v>
      </c>
      <c r="Q20" s="51">
        <f t="shared" si="4"/>
        <v>930853</v>
      </c>
      <c r="R20" s="51">
        <f t="shared" si="4"/>
        <v>38997</v>
      </c>
      <c r="S20" s="51">
        <f t="shared" si="4"/>
        <v>7179005</v>
      </c>
      <c r="T20" s="51">
        <f t="shared" si="4"/>
        <v>218496</v>
      </c>
    </row>
    <row r="21" spans="1:20" s="52" customFormat="1" ht="15" customHeight="1">
      <c r="A21" s="49" t="s">
        <v>11</v>
      </c>
      <c r="B21" s="54"/>
      <c r="C21" s="51">
        <f aca="true" t="shared" si="5" ref="C21:T21">C40+C51+C58</f>
        <v>79245990</v>
      </c>
      <c r="D21" s="3">
        <f t="shared" si="5"/>
        <v>4849165</v>
      </c>
      <c r="E21" s="51">
        <f t="shared" si="5"/>
        <v>6139265</v>
      </c>
      <c r="F21" s="3">
        <f t="shared" si="5"/>
        <v>28083</v>
      </c>
      <c r="G21" s="51">
        <f t="shared" si="5"/>
        <v>4724253</v>
      </c>
      <c r="H21" s="3">
        <f t="shared" si="5"/>
        <v>33627</v>
      </c>
      <c r="I21" s="51">
        <f t="shared" si="5"/>
        <v>52068376</v>
      </c>
      <c r="J21" s="3">
        <f t="shared" si="5"/>
        <v>4601710</v>
      </c>
      <c r="K21" s="51">
        <f t="shared" si="5"/>
        <v>953</v>
      </c>
      <c r="L21" s="51">
        <f t="shared" si="5"/>
        <v>27</v>
      </c>
      <c r="M21" s="51">
        <f t="shared" si="5"/>
        <v>11726757</v>
      </c>
      <c r="N21" s="51">
        <f t="shared" si="5"/>
        <v>820</v>
      </c>
      <c r="O21" s="51">
        <f t="shared" si="5"/>
        <v>125024</v>
      </c>
      <c r="P21" s="51">
        <f t="shared" si="5"/>
        <v>43</v>
      </c>
      <c r="Q21" s="51">
        <f t="shared" si="5"/>
        <v>1098342</v>
      </c>
      <c r="R21" s="51">
        <f t="shared" si="5"/>
        <v>35528</v>
      </c>
      <c r="S21" s="51">
        <f t="shared" si="5"/>
        <v>3363020</v>
      </c>
      <c r="T21" s="51">
        <f t="shared" si="5"/>
        <v>149328</v>
      </c>
    </row>
    <row r="22" spans="1:20" s="52" customFormat="1" ht="15" customHeight="1">
      <c r="A22" s="49" t="s">
        <v>12</v>
      </c>
      <c r="B22" s="54"/>
      <c r="C22" s="51">
        <f aca="true" t="shared" si="6" ref="C22:T22">C42+C45+C46+C52+C57+C63+C74+C75+C76</f>
        <v>109847540</v>
      </c>
      <c r="D22" s="3">
        <f t="shared" si="6"/>
        <v>2771861</v>
      </c>
      <c r="E22" s="51">
        <f t="shared" si="6"/>
        <v>24981629</v>
      </c>
      <c r="F22" s="3">
        <f t="shared" si="6"/>
        <v>42936</v>
      </c>
      <c r="G22" s="51">
        <f t="shared" si="6"/>
        <v>8347378</v>
      </c>
      <c r="H22" s="3">
        <f t="shared" si="6"/>
        <v>18386</v>
      </c>
      <c r="I22" s="51">
        <f t="shared" si="6"/>
        <v>43971886</v>
      </c>
      <c r="J22" s="3">
        <f t="shared" si="6"/>
        <v>2499993</v>
      </c>
      <c r="K22" s="51">
        <f t="shared" si="6"/>
        <v>221</v>
      </c>
      <c r="L22" s="51">
        <f t="shared" si="6"/>
        <v>5</v>
      </c>
      <c r="M22" s="51">
        <f t="shared" si="6"/>
        <v>22818099</v>
      </c>
      <c r="N22" s="51">
        <f t="shared" si="6"/>
        <v>1292</v>
      </c>
      <c r="O22" s="51">
        <f t="shared" si="6"/>
        <v>817428</v>
      </c>
      <c r="P22" s="51">
        <f t="shared" si="6"/>
        <v>55</v>
      </c>
      <c r="Q22" s="51">
        <f t="shared" si="6"/>
        <v>914436</v>
      </c>
      <c r="R22" s="51">
        <f t="shared" si="6"/>
        <v>15103</v>
      </c>
      <c r="S22" s="51">
        <f t="shared" si="6"/>
        <v>7996463</v>
      </c>
      <c r="T22" s="51">
        <f t="shared" si="6"/>
        <v>194091</v>
      </c>
    </row>
    <row r="23" spans="1:20" s="52" customFormat="1" ht="15" customHeight="1">
      <c r="A23" s="55" t="s">
        <v>69</v>
      </c>
      <c r="B23" s="54"/>
      <c r="C23" s="51">
        <f aca="true" t="shared" si="7" ref="C23:T23">C27+C33+C48+C56+C69</f>
        <v>149005466</v>
      </c>
      <c r="D23" s="3">
        <f t="shared" si="7"/>
        <v>6304857</v>
      </c>
      <c r="E23" s="51">
        <f t="shared" si="7"/>
        <v>17980303</v>
      </c>
      <c r="F23" s="3">
        <f t="shared" si="7"/>
        <v>53142</v>
      </c>
      <c r="G23" s="51">
        <f t="shared" si="7"/>
        <v>9982692</v>
      </c>
      <c r="H23" s="3">
        <f t="shared" si="7"/>
        <v>25270</v>
      </c>
      <c r="I23" s="51">
        <f t="shared" si="7"/>
        <v>91286032</v>
      </c>
      <c r="J23" s="3">
        <f t="shared" si="7"/>
        <v>5910918</v>
      </c>
      <c r="K23" s="51">
        <f t="shared" si="7"/>
        <v>297561</v>
      </c>
      <c r="L23" s="51">
        <f t="shared" si="7"/>
        <v>224</v>
      </c>
      <c r="M23" s="51">
        <f t="shared" si="7"/>
        <v>17529142</v>
      </c>
      <c r="N23" s="51">
        <f t="shared" si="7"/>
        <v>3123</v>
      </c>
      <c r="O23" s="51">
        <f t="shared" si="7"/>
        <v>375812</v>
      </c>
      <c r="P23" s="51">
        <f t="shared" si="7"/>
        <v>68</v>
      </c>
      <c r="Q23" s="51">
        <f t="shared" si="7"/>
        <v>995272</v>
      </c>
      <c r="R23" s="51">
        <f t="shared" si="7"/>
        <v>36003</v>
      </c>
      <c r="S23" s="51">
        <f t="shared" si="7"/>
        <v>10537914</v>
      </c>
      <c r="T23" s="51">
        <f t="shared" si="7"/>
        <v>276108</v>
      </c>
    </row>
    <row r="24" spans="1:20" s="52" customFormat="1" ht="15" customHeight="1">
      <c r="A24" s="55" t="s">
        <v>70</v>
      </c>
      <c r="B24" s="54"/>
      <c r="C24" s="51">
        <f aca="true" t="shared" si="8" ref="C24:T24">C28+C35+C41+C59+C64+C70+C72+C73</f>
        <v>135815426</v>
      </c>
      <c r="D24" s="3">
        <f t="shared" si="8"/>
        <v>2540918</v>
      </c>
      <c r="E24" s="51">
        <f t="shared" si="8"/>
        <v>27268791</v>
      </c>
      <c r="F24" s="3">
        <f t="shared" si="8"/>
        <v>52246</v>
      </c>
      <c r="G24" s="51">
        <f t="shared" si="8"/>
        <v>9742987</v>
      </c>
      <c r="H24" s="3">
        <f t="shared" si="8"/>
        <v>10450</v>
      </c>
      <c r="I24" s="51">
        <f t="shared" si="8"/>
        <v>54524923</v>
      </c>
      <c r="J24" s="3">
        <f t="shared" si="8"/>
        <v>2159896</v>
      </c>
      <c r="K24" s="51">
        <f t="shared" si="8"/>
        <v>34717</v>
      </c>
      <c r="L24" s="51">
        <f t="shared" si="8"/>
        <v>1</v>
      </c>
      <c r="M24" s="51">
        <f t="shared" si="8"/>
        <v>28027490</v>
      </c>
      <c r="N24" s="51">
        <f t="shared" si="8"/>
        <v>1771</v>
      </c>
      <c r="O24" s="51">
        <f t="shared" si="8"/>
        <v>817895</v>
      </c>
      <c r="P24" s="51">
        <f t="shared" si="8"/>
        <v>103</v>
      </c>
      <c r="Q24" s="51">
        <f t="shared" si="8"/>
        <v>1410333</v>
      </c>
      <c r="R24" s="51">
        <f t="shared" si="8"/>
        <v>20022</v>
      </c>
      <c r="S24" s="51">
        <f t="shared" si="8"/>
        <v>13988290</v>
      </c>
      <c r="T24" s="51">
        <f t="shared" si="8"/>
        <v>296433</v>
      </c>
    </row>
    <row r="25" spans="1:20" s="4" customFormat="1" ht="13.5" customHeight="1">
      <c r="A25" s="41"/>
      <c r="B25" s="4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2" s="4" customFormat="1" ht="15" customHeight="1">
      <c r="A26" s="41" t="s">
        <v>13</v>
      </c>
      <c r="B26" s="57"/>
      <c r="C26" s="58">
        <v>110255334</v>
      </c>
      <c r="D26" s="58">
        <v>20672042</v>
      </c>
      <c r="E26" s="58">
        <v>561604</v>
      </c>
      <c r="F26" s="59">
        <v>10022</v>
      </c>
      <c r="G26" s="58">
        <v>552997</v>
      </c>
      <c r="H26" s="58">
        <v>17890</v>
      </c>
      <c r="I26" s="58">
        <v>103867896</v>
      </c>
      <c r="J26" s="60">
        <v>19983662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3375913</v>
      </c>
      <c r="R26" s="61">
        <v>617599</v>
      </c>
      <c r="S26" s="61">
        <v>1896924</v>
      </c>
      <c r="T26" s="61">
        <v>42868</v>
      </c>
      <c r="U26" s="62"/>
      <c r="V26" s="62"/>
    </row>
    <row r="27" spans="1:20" s="4" customFormat="1" ht="15" customHeight="1">
      <c r="A27" s="41" t="s">
        <v>14</v>
      </c>
      <c r="B27" s="57"/>
      <c r="C27" s="58">
        <v>89432760</v>
      </c>
      <c r="D27" s="58">
        <v>4696945</v>
      </c>
      <c r="E27" s="58">
        <v>11024341</v>
      </c>
      <c r="F27" s="59">
        <v>27826</v>
      </c>
      <c r="G27" s="58">
        <v>4010119</v>
      </c>
      <c r="H27" s="58">
        <v>18045</v>
      </c>
      <c r="I27" s="58">
        <v>62591539</v>
      </c>
      <c r="J27" s="60">
        <v>4442552</v>
      </c>
      <c r="K27" s="61">
        <v>297561</v>
      </c>
      <c r="L27" s="61">
        <v>224</v>
      </c>
      <c r="M27" s="61">
        <v>4031154</v>
      </c>
      <c r="N27" s="61">
        <v>1402</v>
      </c>
      <c r="O27" s="61">
        <v>97650</v>
      </c>
      <c r="P27" s="61">
        <v>3</v>
      </c>
      <c r="Q27" s="61">
        <v>698293</v>
      </c>
      <c r="R27" s="61">
        <v>28214</v>
      </c>
      <c r="S27" s="61">
        <v>6661365</v>
      </c>
      <c r="T27" s="61">
        <v>178679</v>
      </c>
    </row>
    <row r="28" spans="1:20" s="4" customFormat="1" ht="15" customHeight="1">
      <c r="A28" s="63" t="s">
        <v>15</v>
      </c>
      <c r="B28" s="57"/>
      <c r="C28" s="58">
        <v>35582052</v>
      </c>
      <c r="D28" s="58">
        <v>849251</v>
      </c>
      <c r="E28" s="58">
        <v>6649991</v>
      </c>
      <c r="F28" s="59">
        <v>20627</v>
      </c>
      <c r="G28" s="58">
        <v>5757847</v>
      </c>
      <c r="H28" s="58">
        <v>5010</v>
      </c>
      <c r="I28" s="58">
        <v>15718671</v>
      </c>
      <c r="J28" s="58">
        <v>778070</v>
      </c>
      <c r="K28" s="61">
        <v>1006</v>
      </c>
      <c r="L28" s="64">
        <v>0</v>
      </c>
      <c r="M28" s="61">
        <v>4726228</v>
      </c>
      <c r="N28" s="61">
        <v>635</v>
      </c>
      <c r="O28" s="61">
        <v>293183</v>
      </c>
      <c r="P28" s="61">
        <v>37</v>
      </c>
      <c r="Q28" s="61">
        <v>145010</v>
      </c>
      <c r="R28" s="61">
        <v>3093</v>
      </c>
      <c r="S28" s="61">
        <v>2290116</v>
      </c>
      <c r="T28" s="61">
        <v>41780</v>
      </c>
    </row>
    <row r="29" spans="1:20" s="4" customFormat="1" ht="15" customHeight="1">
      <c r="A29" s="63" t="s">
        <v>16</v>
      </c>
      <c r="B29" s="57"/>
      <c r="C29" s="58">
        <v>19610101</v>
      </c>
      <c r="D29" s="58">
        <v>2534822</v>
      </c>
      <c r="E29" s="58">
        <v>477246</v>
      </c>
      <c r="F29" s="59">
        <v>15811</v>
      </c>
      <c r="G29" s="58">
        <v>413829</v>
      </c>
      <c r="H29" s="58">
        <v>16877</v>
      </c>
      <c r="I29" s="58">
        <v>18475388</v>
      </c>
      <c r="J29" s="58">
        <v>2482526</v>
      </c>
      <c r="K29" s="61">
        <v>879</v>
      </c>
      <c r="L29" s="61">
        <v>27</v>
      </c>
      <c r="M29" s="61">
        <v>37093</v>
      </c>
      <c r="N29" s="61">
        <v>1701</v>
      </c>
      <c r="O29" s="61">
        <v>1153</v>
      </c>
      <c r="P29" s="61">
        <v>26</v>
      </c>
      <c r="Q29" s="61">
        <v>146000</v>
      </c>
      <c r="R29" s="61">
        <v>13434</v>
      </c>
      <c r="S29" s="61">
        <v>58513</v>
      </c>
      <c r="T29" s="61">
        <v>4420</v>
      </c>
    </row>
    <row r="30" spans="1:20" s="4" customFormat="1" ht="15" customHeight="1">
      <c r="A30" s="63" t="s">
        <v>17</v>
      </c>
      <c r="B30" s="57"/>
      <c r="C30" s="58">
        <v>10821810</v>
      </c>
      <c r="D30" s="58">
        <v>677689</v>
      </c>
      <c r="E30" s="58">
        <v>986261</v>
      </c>
      <c r="F30" s="59">
        <v>9899</v>
      </c>
      <c r="G30" s="58">
        <v>420854</v>
      </c>
      <c r="H30" s="58">
        <v>2707</v>
      </c>
      <c r="I30" s="58">
        <v>5670525</v>
      </c>
      <c r="J30" s="58">
        <v>623654</v>
      </c>
      <c r="K30" s="61">
        <v>0</v>
      </c>
      <c r="L30" s="61">
        <v>0</v>
      </c>
      <c r="M30" s="61">
        <v>2230711</v>
      </c>
      <c r="N30" s="61">
        <v>381</v>
      </c>
      <c r="O30" s="61">
        <v>61674</v>
      </c>
      <c r="P30" s="61">
        <v>174</v>
      </c>
      <c r="Q30" s="61">
        <v>51823</v>
      </c>
      <c r="R30" s="61">
        <v>3922</v>
      </c>
      <c r="S30" s="61">
        <v>1399962</v>
      </c>
      <c r="T30" s="61">
        <v>36952</v>
      </c>
    </row>
    <row r="31" spans="1:20" s="4" customFormat="1" ht="14.25" customHeight="1">
      <c r="A31" s="41"/>
      <c r="B31" s="48"/>
      <c r="C31" s="58"/>
      <c r="D31" s="58"/>
      <c r="E31" s="58"/>
      <c r="F31" s="58"/>
      <c r="G31" s="58"/>
      <c r="H31" s="58"/>
      <c r="I31" s="58"/>
      <c r="J31" s="58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4" customFormat="1" ht="15" customHeight="1">
      <c r="A32" s="63" t="s">
        <v>18</v>
      </c>
      <c r="B32" s="57"/>
      <c r="C32" s="58">
        <v>18290157</v>
      </c>
      <c r="D32" s="58">
        <v>2305464</v>
      </c>
      <c r="E32" s="58">
        <v>381579</v>
      </c>
      <c r="F32" s="59">
        <v>11073</v>
      </c>
      <c r="G32" s="58">
        <v>305186</v>
      </c>
      <c r="H32" s="58">
        <v>11523</v>
      </c>
      <c r="I32" s="58">
        <v>15212102</v>
      </c>
      <c r="J32" s="58">
        <v>2072571</v>
      </c>
      <c r="K32" s="61">
        <v>12629</v>
      </c>
      <c r="L32" s="61">
        <v>1263</v>
      </c>
      <c r="M32" s="61">
        <v>39178</v>
      </c>
      <c r="N32" s="61">
        <v>2303</v>
      </c>
      <c r="O32" s="61">
        <v>12595</v>
      </c>
      <c r="P32" s="61">
        <v>695</v>
      </c>
      <c r="Q32" s="61">
        <v>913759</v>
      </c>
      <c r="R32" s="61">
        <v>37913</v>
      </c>
      <c r="S32" s="61">
        <v>1413129</v>
      </c>
      <c r="T32" s="61">
        <v>168122</v>
      </c>
    </row>
    <row r="33" spans="1:20" s="4" customFormat="1" ht="15" customHeight="1">
      <c r="A33" s="63" t="s">
        <v>19</v>
      </c>
      <c r="B33" s="57"/>
      <c r="C33" s="58">
        <v>6363183</v>
      </c>
      <c r="D33" s="58">
        <v>373492</v>
      </c>
      <c r="E33" s="58">
        <v>391720</v>
      </c>
      <c r="F33" s="59">
        <v>5244</v>
      </c>
      <c r="G33" s="58">
        <v>60922</v>
      </c>
      <c r="H33" s="58">
        <v>921</v>
      </c>
      <c r="I33" s="58">
        <v>5603223</v>
      </c>
      <c r="J33" s="58">
        <v>350481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49048</v>
      </c>
      <c r="R33" s="61">
        <v>1336</v>
      </c>
      <c r="S33" s="61">
        <v>258270</v>
      </c>
      <c r="T33" s="61">
        <v>15509</v>
      </c>
    </row>
    <row r="34" spans="1:20" s="4" customFormat="1" ht="15" customHeight="1">
      <c r="A34" s="63" t="s">
        <v>20</v>
      </c>
      <c r="B34" s="57"/>
      <c r="C34" s="58">
        <v>42407977</v>
      </c>
      <c r="D34" s="58">
        <v>1949137</v>
      </c>
      <c r="E34" s="58">
        <v>6216638</v>
      </c>
      <c r="F34" s="59">
        <v>8675</v>
      </c>
      <c r="G34" s="58">
        <v>544363</v>
      </c>
      <c r="H34" s="58">
        <v>2752</v>
      </c>
      <c r="I34" s="58">
        <v>19616710</v>
      </c>
      <c r="J34" s="58">
        <v>1826021</v>
      </c>
      <c r="K34" s="61">
        <v>47179</v>
      </c>
      <c r="L34" s="61">
        <v>376</v>
      </c>
      <c r="M34" s="61">
        <v>13290133</v>
      </c>
      <c r="N34" s="61">
        <v>1258</v>
      </c>
      <c r="O34" s="61">
        <v>65558</v>
      </c>
      <c r="P34" s="61">
        <v>45</v>
      </c>
      <c r="Q34" s="61">
        <v>582670</v>
      </c>
      <c r="R34" s="61">
        <v>22568</v>
      </c>
      <c r="S34" s="61">
        <v>2044726</v>
      </c>
      <c r="T34" s="61">
        <v>87441</v>
      </c>
    </row>
    <row r="35" spans="1:20" s="4" customFormat="1" ht="15" customHeight="1">
      <c r="A35" s="63" t="s">
        <v>21</v>
      </c>
      <c r="B35" s="57"/>
      <c r="C35" s="58">
        <v>17364256</v>
      </c>
      <c r="D35" s="58">
        <v>308691</v>
      </c>
      <c r="E35" s="58">
        <v>3673917</v>
      </c>
      <c r="F35" s="59">
        <v>7426</v>
      </c>
      <c r="G35" s="58">
        <v>1505554</v>
      </c>
      <c r="H35" s="58">
        <v>1558</v>
      </c>
      <c r="I35" s="58">
        <v>7794858</v>
      </c>
      <c r="J35" s="58">
        <v>281806</v>
      </c>
      <c r="K35" s="61">
        <v>2756</v>
      </c>
      <c r="L35" s="64">
        <v>0</v>
      </c>
      <c r="M35" s="61">
        <v>3319869</v>
      </c>
      <c r="N35" s="61">
        <v>208</v>
      </c>
      <c r="O35" s="61">
        <v>40026</v>
      </c>
      <c r="P35" s="61">
        <v>6</v>
      </c>
      <c r="Q35" s="61">
        <v>180385</v>
      </c>
      <c r="R35" s="61">
        <v>1772</v>
      </c>
      <c r="S35" s="61">
        <v>846891</v>
      </c>
      <c r="T35" s="61">
        <v>15915</v>
      </c>
    </row>
    <row r="36" spans="1:20" s="4" customFormat="1" ht="15" customHeight="1">
      <c r="A36" s="63" t="s">
        <v>22</v>
      </c>
      <c r="B36" s="57"/>
      <c r="C36" s="58">
        <v>6941237</v>
      </c>
      <c r="D36" s="58">
        <v>830215</v>
      </c>
      <c r="E36" s="58">
        <v>81280</v>
      </c>
      <c r="F36" s="59">
        <v>1679</v>
      </c>
      <c r="G36" s="58">
        <v>75949</v>
      </c>
      <c r="H36" s="58">
        <v>2927</v>
      </c>
      <c r="I36" s="58">
        <v>6700672</v>
      </c>
      <c r="J36" s="58">
        <v>820945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50253</v>
      </c>
      <c r="R36" s="61">
        <v>4465</v>
      </c>
      <c r="S36" s="61">
        <v>33083</v>
      </c>
      <c r="T36" s="61">
        <v>199</v>
      </c>
    </row>
    <row r="37" spans="1:20" s="4" customFormat="1" ht="14.25" customHeight="1">
      <c r="A37" s="41"/>
      <c r="B37" s="48"/>
      <c r="C37" s="58"/>
      <c r="D37" s="58"/>
      <c r="E37" s="58"/>
      <c r="F37" s="59"/>
      <c r="G37" s="58"/>
      <c r="H37" s="58"/>
      <c r="I37" s="58"/>
      <c r="J37" s="58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s="4" customFormat="1" ht="15" customHeight="1">
      <c r="A38" s="63" t="s">
        <v>23</v>
      </c>
      <c r="B38" s="57"/>
      <c r="C38" s="58">
        <v>35338204</v>
      </c>
      <c r="D38" s="58">
        <v>2021533</v>
      </c>
      <c r="E38" s="58">
        <v>5526457</v>
      </c>
      <c r="F38" s="59">
        <v>13077</v>
      </c>
      <c r="G38" s="58">
        <v>1395385</v>
      </c>
      <c r="H38" s="58">
        <v>11716</v>
      </c>
      <c r="I38" s="58">
        <v>23913001</v>
      </c>
      <c r="J38" s="58">
        <v>1885583</v>
      </c>
      <c r="K38" s="61">
        <v>5452</v>
      </c>
      <c r="L38" s="61">
        <v>4</v>
      </c>
      <c r="M38" s="61">
        <v>1085512</v>
      </c>
      <c r="N38" s="61">
        <v>2317</v>
      </c>
      <c r="O38" s="61">
        <v>123813</v>
      </c>
      <c r="P38" s="61">
        <v>506</v>
      </c>
      <c r="Q38" s="61">
        <v>300311</v>
      </c>
      <c r="R38" s="61">
        <v>12516</v>
      </c>
      <c r="S38" s="61">
        <v>2988273</v>
      </c>
      <c r="T38" s="61">
        <v>95814</v>
      </c>
    </row>
    <row r="39" spans="1:20" s="4" customFormat="1" ht="15" customHeight="1">
      <c r="A39" s="63" t="s">
        <v>24</v>
      </c>
      <c r="B39" s="57"/>
      <c r="C39" s="58">
        <v>34600707</v>
      </c>
      <c r="D39" s="58">
        <v>1696357</v>
      </c>
      <c r="E39" s="58">
        <v>6539876</v>
      </c>
      <c r="F39" s="59">
        <v>25761</v>
      </c>
      <c r="G39" s="58">
        <v>619947</v>
      </c>
      <c r="H39" s="58">
        <v>3821</v>
      </c>
      <c r="I39" s="58">
        <v>16455119</v>
      </c>
      <c r="J39" s="58">
        <v>1622351</v>
      </c>
      <c r="K39" s="61">
        <v>32607</v>
      </c>
      <c r="L39" s="61">
        <v>22</v>
      </c>
      <c r="M39" s="61">
        <v>7847704</v>
      </c>
      <c r="N39" s="61">
        <v>1743</v>
      </c>
      <c r="O39" s="61">
        <v>163988</v>
      </c>
      <c r="P39" s="61">
        <v>149</v>
      </c>
      <c r="Q39" s="61">
        <v>335615</v>
      </c>
      <c r="R39" s="61">
        <v>13939</v>
      </c>
      <c r="S39" s="61">
        <v>2605851</v>
      </c>
      <c r="T39" s="61">
        <v>28571</v>
      </c>
    </row>
    <row r="40" spans="1:20" s="4" customFormat="1" ht="15" customHeight="1">
      <c r="A40" s="63" t="s">
        <v>25</v>
      </c>
      <c r="B40" s="57"/>
      <c r="C40" s="58">
        <v>27376711</v>
      </c>
      <c r="D40" s="58">
        <v>1502430</v>
      </c>
      <c r="E40" s="58">
        <v>3331701</v>
      </c>
      <c r="F40" s="59">
        <v>11682</v>
      </c>
      <c r="G40" s="58">
        <v>1518849</v>
      </c>
      <c r="H40" s="58">
        <v>9149</v>
      </c>
      <c r="I40" s="58">
        <v>17212068</v>
      </c>
      <c r="J40" s="58">
        <v>1405183</v>
      </c>
      <c r="K40" s="61">
        <v>953</v>
      </c>
      <c r="L40" s="61">
        <v>27</v>
      </c>
      <c r="M40" s="61">
        <v>3819071</v>
      </c>
      <c r="N40" s="61">
        <v>52</v>
      </c>
      <c r="O40" s="61">
        <v>0</v>
      </c>
      <c r="P40" s="61">
        <v>0</v>
      </c>
      <c r="Q40" s="61">
        <v>325242</v>
      </c>
      <c r="R40" s="61">
        <v>8891</v>
      </c>
      <c r="S40" s="61">
        <v>1168827</v>
      </c>
      <c r="T40" s="61">
        <v>67446</v>
      </c>
    </row>
    <row r="41" spans="1:20" s="4" customFormat="1" ht="15" customHeight="1">
      <c r="A41" s="63" t="s">
        <v>26</v>
      </c>
      <c r="B41" s="57"/>
      <c r="C41" s="58">
        <v>26456929</v>
      </c>
      <c r="D41" s="58">
        <v>494409</v>
      </c>
      <c r="E41" s="58">
        <v>6190160</v>
      </c>
      <c r="F41" s="59">
        <v>5816</v>
      </c>
      <c r="G41" s="58">
        <v>588363</v>
      </c>
      <c r="H41" s="58">
        <v>1295</v>
      </c>
      <c r="I41" s="58">
        <v>10767632</v>
      </c>
      <c r="J41" s="58">
        <v>412717</v>
      </c>
      <c r="K41" s="61">
        <v>0</v>
      </c>
      <c r="L41" s="61">
        <v>0</v>
      </c>
      <c r="M41" s="61">
        <v>5002491</v>
      </c>
      <c r="N41" s="61">
        <v>291</v>
      </c>
      <c r="O41" s="61">
        <v>11376</v>
      </c>
      <c r="P41" s="61">
        <v>6</v>
      </c>
      <c r="Q41" s="61">
        <v>430017</v>
      </c>
      <c r="R41" s="61">
        <v>7124</v>
      </c>
      <c r="S41" s="61">
        <v>3466890</v>
      </c>
      <c r="T41" s="61">
        <v>67161</v>
      </c>
    </row>
    <row r="42" spans="1:20" s="4" customFormat="1" ht="15" customHeight="1">
      <c r="A42" s="63" t="s">
        <v>27</v>
      </c>
      <c r="B42" s="57"/>
      <c r="C42" s="58">
        <v>21126552</v>
      </c>
      <c r="D42" s="58">
        <v>480273</v>
      </c>
      <c r="E42" s="58">
        <v>5759685</v>
      </c>
      <c r="F42" s="59">
        <v>4188</v>
      </c>
      <c r="G42" s="58">
        <v>1859390</v>
      </c>
      <c r="H42" s="58">
        <v>4147</v>
      </c>
      <c r="I42" s="58">
        <v>8277269</v>
      </c>
      <c r="J42" s="58">
        <v>419644</v>
      </c>
      <c r="K42" s="61">
        <v>0</v>
      </c>
      <c r="L42" s="61">
        <v>0</v>
      </c>
      <c r="M42" s="61">
        <v>2627091</v>
      </c>
      <c r="N42" s="61">
        <v>185</v>
      </c>
      <c r="O42" s="61">
        <v>202896</v>
      </c>
      <c r="P42" s="61">
        <v>12</v>
      </c>
      <c r="Q42" s="61">
        <v>119425</v>
      </c>
      <c r="R42" s="61">
        <v>1436</v>
      </c>
      <c r="S42" s="61">
        <v>2280796</v>
      </c>
      <c r="T42" s="61">
        <v>50661</v>
      </c>
    </row>
    <row r="43" spans="1:20" s="4" customFormat="1" ht="14.25" customHeight="1">
      <c r="A43" s="41"/>
      <c r="B43" s="48"/>
      <c r="C43" s="58"/>
      <c r="D43" s="58"/>
      <c r="E43" s="58"/>
      <c r="F43" s="59"/>
      <c r="G43" s="58"/>
      <c r="H43" s="58"/>
      <c r="I43" s="58"/>
      <c r="J43" s="58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4" customFormat="1" ht="15" customHeight="1">
      <c r="A44" s="63" t="s">
        <v>28</v>
      </c>
      <c r="B44" s="57"/>
      <c r="C44" s="58">
        <v>14516026</v>
      </c>
      <c r="D44" s="58">
        <v>1136532</v>
      </c>
      <c r="E44" s="58">
        <v>1287046</v>
      </c>
      <c r="F44" s="59">
        <v>8046</v>
      </c>
      <c r="G44" s="58">
        <v>507912</v>
      </c>
      <c r="H44" s="58">
        <v>6219</v>
      </c>
      <c r="I44" s="58">
        <v>11928331</v>
      </c>
      <c r="J44" s="58">
        <v>1101786</v>
      </c>
      <c r="K44" s="61">
        <v>60</v>
      </c>
      <c r="L44" s="64">
        <v>0</v>
      </c>
      <c r="M44" s="61">
        <v>132183</v>
      </c>
      <c r="N44" s="61">
        <v>1450</v>
      </c>
      <c r="O44" s="61">
        <v>9463</v>
      </c>
      <c r="P44" s="61">
        <v>180</v>
      </c>
      <c r="Q44" s="61">
        <v>250658</v>
      </c>
      <c r="R44" s="61">
        <v>10238</v>
      </c>
      <c r="S44" s="61">
        <v>400373</v>
      </c>
      <c r="T44" s="61">
        <v>8613</v>
      </c>
    </row>
    <row r="45" spans="1:20" s="4" customFormat="1" ht="15" customHeight="1">
      <c r="A45" s="63" t="s">
        <v>29</v>
      </c>
      <c r="B45" s="57"/>
      <c r="C45" s="58">
        <v>25279198</v>
      </c>
      <c r="D45" s="58">
        <v>437732</v>
      </c>
      <c r="E45" s="58">
        <v>4518834</v>
      </c>
      <c r="F45" s="59">
        <v>4724</v>
      </c>
      <c r="G45" s="58">
        <v>1591214</v>
      </c>
      <c r="H45" s="58">
        <v>2976</v>
      </c>
      <c r="I45" s="58">
        <v>9215460</v>
      </c>
      <c r="J45" s="58">
        <v>407711</v>
      </c>
      <c r="K45" s="61">
        <v>0</v>
      </c>
      <c r="L45" s="61">
        <v>0</v>
      </c>
      <c r="M45" s="61">
        <v>8064363</v>
      </c>
      <c r="N45" s="61">
        <v>242</v>
      </c>
      <c r="O45" s="61">
        <v>331061</v>
      </c>
      <c r="P45" s="61">
        <v>11</v>
      </c>
      <c r="Q45" s="61">
        <v>306334</v>
      </c>
      <c r="R45" s="61">
        <v>2734</v>
      </c>
      <c r="S45" s="61">
        <v>1251932</v>
      </c>
      <c r="T45" s="61">
        <v>19334</v>
      </c>
    </row>
    <row r="46" spans="1:20" s="4" customFormat="1" ht="15" customHeight="1">
      <c r="A46" s="63" t="s">
        <v>30</v>
      </c>
      <c r="B46" s="57"/>
      <c r="C46" s="58">
        <v>10171272</v>
      </c>
      <c r="D46" s="58">
        <v>589386</v>
      </c>
      <c r="E46" s="58">
        <v>2214024</v>
      </c>
      <c r="F46" s="59">
        <v>10202</v>
      </c>
      <c r="G46" s="58">
        <v>119982</v>
      </c>
      <c r="H46" s="58">
        <v>1517</v>
      </c>
      <c r="I46" s="58">
        <v>7132419</v>
      </c>
      <c r="J46" s="58">
        <v>537507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94358</v>
      </c>
      <c r="R46" s="61">
        <v>3048</v>
      </c>
      <c r="S46" s="61">
        <v>610489</v>
      </c>
      <c r="T46" s="61">
        <v>37112</v>
      </c>
    </row>
    <row r="47" spans="1:20" s="4" customFormat="1" ht="15" customHeight="1">
      <c r="A47" s="63" t="s">
        <v>31</v>
      </c>
      <c r="B47" s="57"/>
      <c r="C47" s="58">
        <v>11585946</v>
      </c>
      <c r="D47" s="58">
        <v>659865</v>
      </c>
      <c r="E47" s="58">
        <v>508820</v>
      </c>
      <c r="F47" s="59">
        <v>3456</v>
      </c>
      <c r="G47" s="58">
        <v>274394</v>
      </c>
      <c r="H47" s="58">
        <v>5597</v>
      </c>
      <c r="I47" s="58">
        <v>7151182</v>
      </c>
      <c r="J47" s="58">
        <v>614194</v>
      </c>
      <c r="K47" s="61">
        <v>0</v>
      </c>
      <c r="L47" s="61">
        <v>0</v>
      </c>
      <c r="M47" s="61">
        <v>2442146</v>
      </c>
      <c r="N47" s="61">
        <v>38</v>
      </c>
      <c r="O47" s="61">
        <v>40741</v>
      </c>
      <c r="P47" s="61">
        <v>1</v>
      </c>
      <c r="Q47" s="61">
        <v>87559</v>
      </c>
      <c r="R47" s="61">
        <v>3595</v>
      </c>
      <c r="S47" s="61">
        <v>1081104</v>
      </c>
      <c r="T47" s="61">
        <v>32984</v>
      </c>
    </row>
    <row r="48" spans="1:20" s="4" customFormat="1" ht="15" customHeight="1">
      <c r="A48" s="63" t="s">
        <v>32</v>
      </c>
      <c r="B48" s="57"/>
      <c r="C48" s="58">
        <v>43215230</v>
      </c>
      <c r="D48" s="58">
        <v>731343</v>
      </c>
      <c r="E48" s="58">
        <v>6139931</v>
      </c>
      <c r="F48" s="59">
        <v>13606</v>
      </c>
      <c r="G48" s="58">
        <v>5825471</v>
      </c>
      <c r="H48" s="58">
        <v>3905</v>
      </c>
      <c r="I48" s="58">
        <v>14004758</v>
      </c>
      <c r="J48" s="58">
        <v>642084</v>
      </c>
      <c r="K48" s="61">
        <v>0</v>
      </c>
      <c r="L48" s="61">
        <v>0</v>
      </c>
      <c r="M48" s="61">
        <v>13497368</v>
      </c>
      <c r="N48" s="61">
        <v>1714</v>
      </c>
      <c r="O48" s="61">
        <v>278162</v>
      </c>
      <c r="P48" s="61">
        <v>65</v>
      </c>
      <c r="Q48" s="61">
        <v>133849</v>
      </c>
      <c r="R48" s="61">
        <v>3454</v>
      </c>
      <c r="S48" s="61">
        <v>3335691</v>
      </c>
      <c r="T48" s="61">
        <v>66515</v>
      </c>
    </row>
    <row r="49" spans="1:20" s="4" customFormat="1" ht="14.25" customHeight="1">
      <c r="A49" s="41"/>
      <c r="B49" s="48"/>
      <c r="C49" s="58"/>
      <c r="D49" s="58"/>
      <c r="E49" s="58"/>
      <c r="F49" s="59"/>
      <c r="G49" s="58"/>
      <c r="H49" s="58"/>
      <c r="I49" s="58"/>
      <c r="J49" s="58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s="4" customFormat="1" ht="15" customHeight="1">
      <c r="A50" s="63" t="s">
        <v>33</v>
      </c>
      <c r="B50" s="57"/>
      <c r="C50" s="58">
        <v>21398615</v>
      </c>
      <c r="D50" s="58">
        <v>1001076</v>
      </c>
      <c r="E50" s="58">
        <v>1527359</v>
      </c>
      <c r="F50" s="59">
        <v>9238</v>
      </c>
      <c r="G50" s="58">
        <v>583212</v>
      </c>
      <c r="H50" s="58">
        <v>6735</v>
      </c>
      <c r="I50" s="58">
        <v>7851897</v>
      </c>
      <c r="J50" s="58">
        <v>920939</v>
      </c>
      <c r="K50" s="61">
        <v>0</v>
      </c>
      <c r="L50" s="61">
        <v>0</v>
      </c>
      <c r="M50" s="61">
        <v>10506857</v>
      </c>
      <c r="N50" s="61">
        <v>1912</v>
      </c>
      <c r="O50" s="61">
        <v>16152</v>
      </c>
      <c r="P50" s="61">
        <v>136</v>
      </c>
      <c r="Q50" s="61">
        <v>44271</v>
      </c>
      <c r="R50" s="61">
        <v>1949</v>
      </c>
      <c r="S50" s="61">
        <v>868867</v>
      </c>
      <c r="T50" s="61">
        <v>60167</v>
      </c>
    </row>
    <row r="51" spans="1:20" s="4" customFormat="1" ht="15" customHeight="1">
      <c r="A51" s="63" t="s">
        <v>34</v>
      </c>
      <c r="B51" s="57"/>
      <c r="C51" s="58">
        <v>13665521</v>
      </c>
      <c r="D51" s="58">
        <v>331846</v>
      </c>
      <c r="E51" s="58">
        <v>1203777</v>
      </c>
      <c r="F51" s="59">
        <v>860</v>
      </c>
      <c r="G51" s="58">
        <v>2228349</v>
      </c>
      <c r="H51" s="58">
        <v>4834</v>
      </c>
      <c r="I51" s="58">
        <v>4775220</v>
      </c>
      <c r="J51" s="58">
        <v>301720</v>
      </c>
      <c r="K51" s="61">
        <v>0</v>
      </c>
      <c r="L51" s="61">
        <v>0</v>
      </c>
      <c r="M51" s="61">
        <v>4010714</v>
      </c>
      <c r="N51" s="61">
        <v>120</v>
      </c>
      <c r="O51" s="61">
        <v>120649</v>
      </c>
      <c r="P51" s="61">
        <v>43</v>
      </c>
      <c r="Q51" s="61">
        <v>260708</v>
      </c>
      <c r="R51" s="61">
        <v>4366</v>
      </c>
      <c r="S51" s="61">
        <v>1066104</v>
      </c>
      <c r="T51" s="61">
        <v>19904</v>
      </c>
    </row>
    <row r="52" spans="1:20" s="4" customFormat="1" ht="15" customHeight="1">
      <c r="A52" s="63" t="s">
        <v>35</v>
      </c>
      <c r="B52" s="57"/>
      <c r="C52" s="58">
        <v>15067450</v>
      </c>
      <c r="D52" s="58">
        <v>533370</v>
      </c>
      <c r="E52" s="58">
        <v>3060951</v>
      </c>
      <c r="F52" s="59">
        <v>10437</v>
      </c>
      <c r="G52" s="58">
        <v>1527857</v>
      </c>
      <c r="H52" s="58">
        <v>2205</v>
      </c>
      <c r="I52" s="58">
        <v>7660292</v>
      </c>
      <c r="J52" s="58">
        <v>482082</v>
      </c>
      <c r="K52" s="61">
        <v>0</v>
      </c>
      <c r="L52" s="61">
        <v>0</v>
      </c>
      <c r="M52" s="61">
        <v>1265105</v>
      </c>
      <c r="N52" s="61">
        <v>258</v>
      </c>
      <c r="O52" s="61">
        <v>149325</v>
      </c>
      <c r="P52" s="61">
        <v>19</v>
      </c>
      <c r="Q52" s="61">
        <v>203892</v>
      </c>
      <c r="R52" s="61">
        <v>3815</v>
      </c>
      <c r="S52" s="61">
        <v>1200028</v>
      </c>
      <c r="T52" s="61">
        <v>34553</v>
      </c>
    </row>
    <row r="53" spans="1:20" s="4" customFormat="1" ht="15" customHeight="1">
      <c r="A53" s="63" t="s">
        <v>36</v>
      </c>
      <c r="B53" s="57"/>
      <c r="C53" s="58">
        <v>8000569</v>
      </c>
      <c r="D53" s="58">
        <v>712557</v>
      </c>
      <c r="E53" s="58">
        <v>443455</v>
      </c>
      <c r="F53" s="59">
        <v>6343</v>
      </c>
      <c r="G53" s="58">
        <v>134142</v>
      </c>
      <c r="H53" s="58">
        <v>4808</v>
      </c>
      <c r="I53" s="58">
        <v>7024698</v>
      </c>
      <c r="J53" s="58">
        <v>671125</v>
      </c>
      <c r="K53" s="61">
        <v>4814</v>
      </c>
      <c r="L53" s="61">
        <v>1</v>
      </c>
      <c r="M53" s="61">
        <v>0</v>
      </c>
      <c r="N53" s="61">
        <v>0</v>
      </c>
      <c r="O53" s="61">
        <v>0</v>
      </c>
      <c r="P53" s="61">
        <v>0</v>
      </c>
      <c r="Q53" s="61">
        <v>57906</v>
      </c>
      <c r="R53" s="61">
        <v>4471</v>
      </c>
      <c r="S53" s="61">
        <v>335554</v>
      </c>
      <c r="T53" s="61">
        <v>25809</v>
      </c>
    </row>
    <row r="54" spans="1:20" s="4" customFormat="1" ht="15" customHeight="1">
      <c r="A54" s="63" t="s">
        <v>37</v>
      </c>
      <c r="B54" s="57"/>
      <c r="C54" s="58">
        <v>8438650</v>
      </c>
      <c r="D54" s="58">
        <v>707747</v>
      </c>
      <c r="E54" s="58">
        <v>484910</v>
      </c>
      <c r="F54" s="59">
        <v>8227</v>
      </c>
      <c r="G54" s="58">
        <v>63456</v>
      </c>
      <c r="H54" s="58">
        <v>3221</v>
      </c>
      <c r="I54" s="58">
        <v>6941658</v>
      </c>
      <c r="J54" s="58">
        <v>660737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799380</v>
      </c>
      <c r="R54" s="61">
        <v>26335</v>
      </c>
      <c r="S54" s="61">
        <v>149246</v>
      </c>
      <c r="T54" s="61">
        <v>9227</v>
      </c>
    </row>
    <row r="55" spans="1:20" s="4" customFormat="1" ht="14.25" customHeight="1">
      <c r="A55" s="41"/>
      <c r="B55" s="48"/>
      <c r="C55" s="58"/>
      <c r="D55" s="58"/>
      <c r="E55" s="58"/>
      <c r="F55" s="59"/>
      <c r="G55" s="58"/>
      <c r="H55" s="58"/>
      <c r="I55" s="58"/>
      <c r="J55" s="58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s="4" customFormat="1" ht="15" customHeight="1">
      <c r="A56" s="63" t="s">
        <v>38</v>
      </c>
      <c r="B56" s="57"/>
      <c r="C56" s="58">
        <v>7979618</v>
      </c>
      <c r="D56" s="58">
        <v>404870</v>
      </c>
      <c r="E56" s="58">
        <v>295173</v>
      </c>
      <c r="F56" s="59">
        <v>3157</v>
      </c>
      <c r="G56" s="58">
        <v>14060</v>
      </c>
      <c r="H56" s="58">
        <v>452</v>
      </c>
      <c r="I56" s="58">
        <v>7367874</v>
      </c>
      <c r="J56" s="58">
        <v>386694</v>
      </c>
      <c r="K56" s="61">
        <v>0</v>
      </c>
      <c r="L56" s="61">
        <v>0</v>
      </c>
      <c r="M56" s="61">
        <v>620</v>
      </c>
      <c r="N56" s="61">
        <v>7</v>
      </c>
      <c r="O56" s="61">
        <v>0</v>
      </c>
      <c r="P56" s="61">
        <v>0</v>
      </c>
      <c r="Q56" s="61">
        <v>88845</v>
      </c>
      <c r="R56" s="61">
        <v>2617</v>
      </c>
      <c r="S56" s="61">
        <v>213046</v>
      </c>
      <c r="T56" s="61">
        <v>11943</v>
      </c>
    </row>
    <row r="57" spans="1:20" s="4" customFormat="1" ht="15" customHeight="1">
      <c r="A57" s="63" t="s">
        <v>39</v>
      </c>
      <c r="B57" s="57"/>
      <c r="C57" s="58">
        <v>4892931</v>
      </c>
      <c r="D57" s="58">
        <v>335006</v>
      </c>
      <c r="E57" s="58">
        <v>593452</v>
      </c>
      <c r="F57" s="59">
        <v>5124</v>
      </c>
      <c r="G57" s="58">
        <v>57784</v>
      </c>
      <c r="H57" s="58">
        <v>751</v>
      </c>
      <c r="I57" s="58">
        <v>3783413</v>
      </c>
      <c r="J57" s="58">
        <v>304411</v>
      </c>
      <c r="K57" s="61">
        <v>221</v>
      </c>
      <c r="L57" s="61">
        <v>5</v>
      </c>
      <c r="M57" s="61">
        <v>8001</v>
      </c>
      <c r="N57" s="61">
        <v>59</v>
      </c>
      <c r="O57" s="61">
        <v>118</v>
      </c>
      <c r="P57" s="61">
        <v>2</v>
      </c>
      <c r="Q57" s="61">
        <v>85177</v>
      </c>
      <c r="R57" s="61">
        <v>2484</v>
      </c>
      <c r="S57" s="61">
        <v>364765</v>
      </c>
      <c r="T57" s="61">
        <v>22170</v>
      </c>
    </row>
    <row r="58" spans="1:20" s="4" customFormat="1" ht="15" customHeight="1">
      <c r="A58" s="63" t="s">
        <v>40</v>
      </c>
      <c r="B58" s="57"/>
      <c r="C58" s="58">
        <v>38203758</v>
      </c>
      <c r="D58" s="58">
        <v>3014889</v>
      </c>
      <c r="E58" s="58">
        <v>1603787</v>
      </c>
      <c r="F58" s="59">
        <v>15541</v>
      </c>
      <c r="G58" s="58">
        <v>977055</v>
      </c>
      <c r="H58" s="58">
        <v>19644</v>
      </c>
      <c r="I58" s="58">
        <v>30081088</v>
      </c>
      <c r="J58" s="58">
        <v>2894807</v>
      </c>
      <c r="K58" s="61">
        <v>0</v>
      </c>
      <c r="L58" s="61">
        <v>0</v>
      </c>
      <c r="M58" s="61">
        <v>3896972</v>
      </c>
      <c r="N58" s="61">
        <v>648</v>
      </c>
      <c r="O58" s="61">
        <v>4375</v>
      </c>
      <c r="P58" s="64">
        <v>0</v>
      </c>
      <c r="Q58" s="61">
        <v>512392</v>
      </c>
      <c r="R58" s="61">
        <v>22271</v>
      </c>
      <c r="S58" s="61">
        <v>1128089</v>
      </c>
      <c r="T58" s="61">
        <v>61978</v>
      </c>
    </row>
    <row r="59" spans="1:20" s="4" customFormat="1" ht="15" customHeight="1">
      <c r="A59" s="63" t="s">
        <v>41</v>
      </c>
      <c r="B59" s="57"/>
      <c r="C59" s="58">
        <v>18269037</v>
      </c>
      <c r="D59" s="58">
        <v>320485</v>
      </c>
      <c r="E59" s="58">
        <v>4303089</v>
      </c>
      <c r="F59" s="59">
        <v>3515</v>
      </c>
      <c r="G59" s="58">
        <v>905508</v>
      </c>
      <c r="H59" s="58">
        <v>488</v>
      </c>
      <c r="I59" s="58">
        <v>6993034</v>
      </c>
      <c r="J59" s="58">
        <v>246560</v>
      </c>
      <c r="K59" s="61">
        <v>0</v>
      </c>
      <c r="L59" s="61">
        <v>0</v>
      </c>
      <c r="M59" s="61">
        <v>3024825</v>
      </c>
      <c r="N59" s="61">
        <v>67</v>
      </c>
      <c r="O59" s="61">
        <v>139869</v>
      </c>
      <c r="P59" s="61">
        <v>8</v>
      </c>
      <c r="Q59" s="61">
        <v>169708</v>
      </c>
      <c r="R59" s="61">
        <v>1223</v>
      </c>
      <c r="S59" s="61">
        <v>2733004</v>
      </c>
      <c r="T59" s="61">
        <v>68625</v>
      </c>
    </row>
    <row r="60" spans="1:20" s="4" customFormat="1" ht="15" customHeight="1">
      <c r="A60" s="63" t="s">
        <v>42</v>
      </c>
      <c r="B60" s="57"/>
      <c r="C60" s="58">
        <v>10024896</v>
      </c>
      <c r="D60" s="58">
        <v>272899</v>
      </c>
      <c r="E60" s="58">
        <v>1146475</v>
      </c>
      <c r="F60" s="59">
        <v>2616</v>
      </c>
      <c r="G60" s="58">
        <v>157165</v>
      </c>
      <c r="H60" s="58">
        <v>996</v>
      </c>
      <c r="I60" s="58">
        <v>3530325</v>
      </c>
      <c r="J60" s="58">
        <v>243231</v>
      </c>
      <c r="K60" s="61">
        <v>0</v>
      </c>
      <c r="L60" s="61">
        <v>0</v>
      </c>
      <c r="M60" s="61">
        <v>3879187</v>
      </c>
      <c r="N60" s="61">
        <v>653</v>
      </c>
      <c r="O60" s="61">
        <v>33905</v>
      </c>
      <c r="P60" s="61">
        <v>1</v>
      </c>
      <c r="Q60" s="61">
        <v>29293</v>
      </c>
      <c r="R60" s="61">
        <v>962</v>
      </c>
      <c r="S60" s="61">
        <v>1248546</v>
      </c>
      <c r="T60" s="61">
        <v>24439</v>
      </c>
    </row>
    <row r="61" spans="1:20" s="4" customFormat="1" ht="14.25" customHeight="1">
      <c r="A61" s="41"/>
      <c r="B61" s="48"/>
      <c r="C61" s="58"/>
      <c r="D61" s="58"/>
      <c r="E61" s="58"/>
      <c r="F61" s="59"/>
      <c r="G61" s="58"/>
      <c r="H61" s="58"/>
      <c r="I61" s="58"/>
      <c r="J61" s="58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s="4" customFormat="1" ht="15" customHeight="1">
      <c r="A62" s="63" t="s">
        <v>43</v>
      </c>
      <c r="B62" s="57"/>
      <c r="C62" s="58">
        <v>11747749</v>
      </c>
      <c r="D62" s="58">
        <v>364327</v>
      </c>
      <c r="E62" s="58">
        <v>2202381</v>
      </c>
      <c r="F62" s="59">
        <v>3196</v>
      </c>
      <c r="G62" s="58">
        <v>615441</v>
      </c>
      <c r="H62" s="58">
        <v>3395</v>
      </c>
      <c r="I62" s="58">
        <v>4732880</v>
      </c>
      <c r="J62" s="58">
        <v>323806</v>
      </c>
      <c r="K62" s="61">
        <v>0</v>
      </c>
      <c r="L62" s="61">
        <v>0</v>
      </c>
      <c r="M62" s="61">
        <v>2903478</v>
      </c>
      <c r="N62" s="61">
        <v>373</v>
      </c>
      <c r="O62" s="61">
        <v>46624</v>
      </c>
      <c r="P62" s="61">
        <v>170</v>
      </c>
      <c r="Q62" s="61">
        <v>154873</v>
      </c>
      <c r="R62" s="61">
        <v>2750</v>
      </c>
      <c r="S62" s="61">
        <v>1092072</v>
      </c>
      <c r="T62" s="61">
        <v>30638</v>
      </c>
    </row>
    <row r="63" spans="1:20" s="4" customFormat="1" ht="15" customHeight="1">
      <c r="A63" s="63" t="s">
        <v>44</v>
      </c>
      <c r="B63" s="57"/>
      <c r="C63" s="58">
        <v>6792145</v>
      </c>
      <c r="D63" s="58">
        <v>266612</v>
      </c>
      <c r="E63" s="58">
        <v>1400655</v>
      </c>
      <c r="F63" s="59">
        <v>3204</v>
      </c>
      <c r="G63" s="58">
        <v>550356</v>
      </c>
      <c r="H63" s="58">
        <v>2063</v>
      </c>
      <c r="I63" s="58">
        <v>4024806</v>
      </c>
      <c r="J63" s="58">
        <v>243335</v>
      </c>
      <c r="K63" s="61">
        <v>0</v>
      </c>
      <c r="L63" s="61">
        <v>0</v>
      </c>
      <c r="M63" s="61">
        <v>249025</v>
      </c>
      <c r="N63" s="61">
        <v>85</v>
      </c>
      <c r="O63" s="61">
        <v>41456</v>
      </c>
      <c r="P63" s="61">
        <v>8</v>
      </c>
      <c r="Q63" s="61">
        <v>67243</v>
      </c>
      <c r="R63" s="61">
        <v>1580</v>
      </c>
      <c r="S63" s="61">
        <v>458604</v>
      </c>
      <c r="T63" s="61">
        <v>16337</v>
      </c>
    </row>
    <row r="64" spans="1:20" s="4" customFormat="1" ht="15" customHeight="1">
      <c r="A64" s="63" t="s">
        <v>45</v>
      </c>
      <c r="B64" s="57"/>
      <c r="C64" s="58">
        <v>12040435</v>
      </c>
      <c r="D64" s="58">
        <v>158371</v>
      </c>
      <c r="E64" s="58">
        <v>2311624</v>
      </c>
      <c r="F64" s="59">
        <v>2491</v>
      </c>
      <c r="G64" s="58">
        <v>196788</v>
      </c>
      <c r="H64" s="58">
        <v>324</v>
      </c>
      <c r="I64" s="58">
        <v>5148308</v>
      </c>
      <c r="J64" s="58">
        <v>144022</v>
      </c>
      <c r="K64" s="61">
        <v>30955</v>
      </c>
      <c r="L64" s="61">
        <v>1</v>
      </c>
      <c r="M64" s="61">
        <v>3235343</v>
      </c>
      <c r="N64" s="61">
        <v>65</v>
      </c>
      <c r="O64" s="61">
        <v>103832</v>
      </c>
      <c r="P64" s="61">
        <v>5</v>
      </c>
      <c r="Q64" s="61">
        <v>195221</v>
      </c>
      <c r="R64" s="61">
        <v>1493</v>
      </c>
      <c r="S64" s="61">
        <v>818364</v>
      </c>
      <c r="T64" s="61">
        <v>9970</v>
      </c>
    </row>
    <row r="65" spans="1:20" s="4" customFormat="1" ht="14.25" customHeight="1">
      <c r="A65" s="41"/>
      <c r="B65" s="48"/>
      <c r="C65" s="58"/>
      <c r="D65" s="58"/>
      <c r="E65" s="58"/>
      <c r="F65" s="59"/>
      <c r="G65" s="58"/>
      <c r="H65" s="58"/>
      <c r="I65" s="58"/>
      <c r="J65" s="58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s="4" customFormat="1" ht="15" customHeight="1">
      <c r="A66" s="63" t="s">
        <v>46</v>
      </c>
      <c r="B66" s="57"/>
      <c r="C66" s="58">
        <v>4251407</v>
      </c>
      <c r="D66" s="58">
        <v>152464</v>
      </c>
      <c r="E66" s="58">
        <v>336092</v>
      </c>
      <c r="F66" s="59">
        <v>6236</v>
      </c>
      <c r="G66" s="58">
        <v>212443</v>
      </c>
      <c r="H66" s="58">
        <v>1456</v>
      </c>
      <c r="I66" s="58">
        <v>1615990</v>
      </c>
      <c r="J66" s="58">
        <v>128663</v>
      </c>
      <c r="K66" s="61">
        <v>0</v>
      </c>
      <c r="L66" s="61">
        <v>0</v>
      </c>
      <c r="M66" s="61">
        <v>1312131</v>
      </c>
      <c r="N66" s="61">
        <v>34</v>
      </c>
      <c r="O66" s="61">
        <v>0</v>
      </c>
      <c r="P66" s="61">
        <v>0</v>
      </c>
      <c r="Q66" s="61">
        <v>153843</v>
      </c>
      <c r="R66" s="61">
        <v>5310</v>
      </c>
      <c r="S66" s="61">
        <v>620908</v>
      </c>
      <c r="T66" s="61">
        <v>10766</v>
      </c>
    </row>
    <row r="67" spans="1:20" s="4" customFormat="1" ht="15" customHeight="1">
      <c r="A67" s="63" t="s">
        <v>47</v>
      </c>
      <c r="B67" s="57"/>
      <c r="C67" s="58">
        <v>12980156</v>
      </c>
      <c r="D67" s="58">
        <v>78864</v>
      </c>
      <c r="E67" s="58">
        <v>2487475</v>
      </c>
      <c r="F67" s="59">
        <v>305</v>
      </c>
      <c r="G67" s="58">
        <v>425966</v>
      </c>
      <c r="H67" s="58">
        <v>30</v>
      </c>
      <c r="I67" s="58">
        <v>2114609</v>
      </c>
      <c r="J67" s="58">
        <v>77519</v>
      </c>
      <c r="K67" s="61">
        <v>0</v>
      </c>
      <c r="L67" s="61">
        <v>0</v>
      </c>
      <c r="M67" s="61">
        <v>7366815</v>
      </c>
      <c r="N67" s="61">
        <v>138</v>
      </c>
      <c r="O67" s="61">
        <v>185660</v>
      </c>
      <c r="P67" s="61">
        <v>3</v>
      </c>
      <c r="Q67" s="61">
        <v>21096</v>
      </c>
      <c r="R67" s="61">
        <v>79</v>
      </c>
      <c r="S67" s="61">
        <v>378535</v>
      </c>
      <c r="T67" s="61">
        <v>790</v>
      </c>
    </row>
    <row r="68" spans="1:20" s="4" customFormat="1" ht="15" customHeight="1">
      <c r="A68" s="63" t="s">
        <v>48</v>
      </c>
      <c r="B68" s="57"/>
      <c r="C68" s="58">
        <v>29189803</v>
      </c>
      <c r="D68" s="58">
        <v>24479</v>
      </c>
      <c r="E68" s="58">
        <v>8080331</v>
      </c>
      <c r="F68" s="59">
        <v>1655</v>
      </c>
      <c r="G68" s="58">
        <v>568565</v>
      </c>
      <c r="H68" s="58">
        <v>109</v>
      </c>
      <c r="I68" s="58">
        <v>2045417</v>
      </c>
      <c r="J68" s="58">
        <v>18910</v>
      </c>
      <c r="K68" s="61">
        <v>0</v>
      </c>
      <c r="L68" s="61">
        <v>0</v>
      </c>
      <c r="M68" s="61">
        <v>16614772</v>
      </c>
      <c r="N68" s="61">
        <v>345</v>
      </c>
      <c r="O68" s="61">
        <v>702073</v>
      </c>
      <c r="P68" s="61">
        <v>16</v>
      </c>
      <c r="Q68" s="61">
        <v>0</v>
      </c>
      <c r="R68" s="61">
        <v>0</v>
      </c>
      <c r="S68" s="61">
        <v>1165028</v>
      </c>
      <c r="T68" s="61">
        <v>3443</v>
      </c>
    </row>
    <row r="69" spans="1:20" s="4" customFormat="1" ht="15" customHeight="1">
      <c r="A69" s="63" t="s">
        <v>49</v>
      </c>
      <c r="B69" s="57"/>
      <c r="C69" s="58">
        <v>2014675</v>
      </c>
      <c r="D69" s="58">
        <v>98207</v>
      </c>
      <c r="E69" s="58">
        <v>129138</v>
      </c>
      <c r="F69" s="59">
        <v>3309</v>
      </c>
      <c r="G69" s="58">
        <v>72120</v>
      </c>
      <c r="H69" s="58">
        <v>1947</v>
      </c>
      <c r="I69" s="58">
        <v>1718638</v>
      </c>
      <c r="J69" s="58">
        <v>89107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25237</v>
      </c>
      <c r="R69" s="61">
        <v>382</v>
      </c>
      <c r="S69" s="61">
        <v>69542</v>
      </c>
      <c r="T69" s="61">
        <v>3462</v>
      </c>
    </row>
    <row r="70" spans="1:20" s="4" customFormat="1" ht="15" customHeight="1">
      <c r="A70" s="63" t="s">
        <v>50</v>
      </c>
      <c r="B70" s="57"/>
      <c r="C70" s="58">
        <v>8150991</v>
      </c>
      <c r="D70" s="58">
        <v>147765</v>
      </c>
      <c r="E70" s="58">
        <v>1876703</v>
      </c>
      <c r="F70" s="59">
        <v>8005</v>
      </c>
      <c r="G70" s="58">
        <v>270226</v>
      </c>
      <c r="H70" s="58">
        <v>1072</v>
      </c>
      <c r="I70" s="58">
        <v>3805210</v>
      </c>
      <c r="J70" s="58">
        <v>131169</v>
      </c>
      <c r="K70" s="61">
        <v>0</v>
      </c>
      <c r="L70" s="64">
        <v>0</v>
      </c>
      <c r="M70" s="61">
        <v>1574925</v>
      </c>
      <c r="N70" s="61">
        <v>377</v>
      </c>
      <c r="O70" s="61">
        <v>34103</v>
      </c>
      <c r="P70" s="61">
        <v>36</v>
      </c>
      <c r="Q70" s="61">
        <v>24679</v>
      </c>
      <c r="R70" s="61">
        <v>383</v>
      </c>
      <c r="S70" s="61">
        <v>565145</v>
      </c>
      <c r="T70" s="61">
        <v>6724</v>
      </c>
    </row>
    <row r="71" spans="1:20" s="4" customFormat="1" ht="14.25" customHeight="1">
      <c r="A71" s="41"/>
      <c r="B71" s="48"/>
      <c r="C71" s="58"/>
      <c r="D71" s="58"/>
      <c r="E71" s="58"/>
      <c r="F71" s="59"/>
      <c r="G71" s="58"/>
      <c r="H71" s="58"/>
      <c r="I71" s="58"/>
      <c r="J71" s="58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0" s="4" customFormat="1" ht="15" customHeight="1">
      <c r="A72" s="63" t="s">
        <v>51</v>
      </c>
      <c r="B72" s="57"/>
      <c r="C72" s="58">
        <v>3874428</v>
      </c>
      <c r="D72" s="58">
        <v>185144</v>
      </c>
      <c r="E72" s="58">
        <v>584667</v>
      </c>
      <c r="F72" s="59">
        <v>701</v>
      </c>
      <c r="G72" s="58">
        <v>3927</v>
      </c>
      <c r="H72" s="58">
        <v>22</v>
      </c>
      <c r="I72" s="58">
        <v>1326353</v>
      </c>
      <c r="J72" s="58">
        <v>110984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81379</v>
      </c>
      <c r="R72" s="61">
        <v>4271</v>
      </c>
      <c r="S72" s="61">
        <v>1878102</v>
      </c>
      <c r="T72" s="61">
        <v>69166</v>
      </c>
    </row>
    <row r="73" spans="1:20" s="4" customFormat="1" ht="15" customHeight="1">
      <c r="A73" s="63" t="s">
        <v>52</v>
      </c>
      <c r="B73" s="57"/>
      <c r="C73" s="58">
        <v>14077298</v>
      </c>
      <c r="D73" s="58">
        <v>76802</v>
      </c>
      <c r="E73" s="58">
        <v>1678640</v>
      </c>
      <c r="F73" s="59">
        <v>3665</v>
      </c>
      <c r="G73" s="58">
        <v>514774</v>
      </c>
      <c r="H73" s="58">
        <v>681</v>
      </c>
      <c r="I73" s="58">
        <v>2970857</v>
      </c>
      <c r="J73" s="58">
        <v>54568</v>
      </c>
      <c r="K73" s="61">
        <v>0</v>
      </c>
      <c r="L73" s="61">
        <v>0</v>
      </c>
      <c r="M73" s="61">
        <v>7143809</v>
      </c>
      <c r="N73" s="61">
        <v>128</v>
      </c>
      <c r="O73" s="61">
        <v>195506</v>
      </c>
      <c r="P73" s="61">
        <v>5</v>
      </c>
      <c r="Q73" s="61">
        <v>183934</v>
      </c>
      <c r="R73" s="61">
        <v>663</v>
      </c>
      <c r="S73" s="61">
        <v>1389778</v>
      </c>
      <c r="T73" s="61">
        <v>17092</v>
      </c>
    </row>
    <row r="74" spans="1:20" s="4" customFormat="1" ht="15" customHeight="1">
      <c r="A74" s="63" t="s">
        <v>53</v>
      </c>
      <c r="B74" s="57"/>
      <c r="C74" s="58">
        <v>6488446</v>
      </c>
      <c r="D74" s="58">
        <v>55035</v>
      </c>
      <c r="E74" s="58">
        <v>1856446</v>
      </c>
      <c r="F74" s="59">
        <v>2700</v>
      </c>
      <c r="G74" s="58">
        <v>1196704</v>
      </c>
      <c r="H74" s="58">
        <v>4254</v>
      </c>
      <c r="I74" s="58">
        <v>1255964</v>
      </c>
      <c r="J74" s="58">
        <v>43016</v>
      </c>
      <c r="K74" s="61">
        <v>0</v>
      </c>
      <c r="L74" s="61">
        <v>0</v>
      </c>
      <c r="M74" s="61">
        <v>1644623</v>
      </c>
      <c r="N74" s="61">
        <v>121</v>
      </c>
      <c r="O74" s="61">
        <v>48494</v>
      </c>
      <c r="P74" s="61">
        <v>1</v>
      </c>
      <c r="Q74" s="61">
        <v>38007</v>
      </c>
      <c r="R74" s="61">
        <v>6</v>
      </c>
      <c r="S74" s="61">
        <v>448208</v>
      </c>
      <c r="T74" s="61">
        <v>4937</v>
      </c>
    </row>
    <row r="75" spans="1:20" s="4" customFormat="1" ht="15" customHeight="1">
      <c r="A75" s="63" t="s">
        <v>54</v>
      </c>
      <c r="B75" s="57"/>
      <c r="C75" s="58">
        <v>10876087</v>
      </c>
      <c r="D75" s="58">
        <v>54859</v>
      </c>
      <c r="E75" s="58">
        <v>4113794</v>
      </c>
      <c r="F75" s="59">
        <v>1336</v>
      </c>
      <c r="G75" s="58">
        <v>830199</v>
      </c>
      <c r="H75" s="58">
        <v>132</v>
      </c>
      <c r="I75" s="58">
        <v>1823113</v>
      </c>
      <c r="J75" s="58">
        <v>46731</v>
      </c>
      <c r="K75" s="61">
        <v>0</v>
      </c>
      <c r="L75" s="61">
        <v>0</v>
      </c>
      <c r="M75" s="61">
        <v>3083964</v>
      </c>
      <c r="N75" s="61">
        <v>77</v>
      </c>
      <c r="O75" s="61">
        <v>28648</v>
      </c>
      <c r="P75" s="64">
        <v>1</v>
      </c>
      <c r="Q75" s="61">
        <v>0</v>
      </c>
      <c r="R75" s="61">
        <v>0</v>
      </c>
      <c r="S75" s="61">
        <v>996369</v>
      </c>
      <c r="T75" s="61">
        <v>6583</v>
      </c>
    </row>
    <row r="76" spans="1:20" s="4" customFormat="1" ht="15" customHeight="1">
      <c r="A76" s="63" t="s">
        <v>55</v>
      </c>
      <c r="B76" s="57"/>
      <c r="C76" s="58">
        <v>9153459</v>
      </c>
      <c r="D76" s="58">
        <v>19588</v>
      </c>
      <c r="E76" s="58">
        <v>1463788</v>
      </c>
      <c r="F76" s="59">
        <v>1021</v>
      </c>
      <c r="G76" s="58">
        <v>613892</v>
      </c>
      <c r="H76" s="58">
        <v>341</v>
      </c>
      <c r="I76" s="58">
        <v>799150</v>
      </c>
      <c r="J76" s="58">
        <v>15556</v>
      </c>
      <c r="K76" s="61">
        <v>0</v>
      </c>
      <c r="L76" s="61">
        <v>0</v>
      </c>
      <c r="M76" s="61">
        <v>5875927</v>
      </c>
      <c r="N76" s="61">
        <v>265</v>
      </c>
      <c r="O76" s="61">
        <v>15430</v>
      </c>
      <c r="P76" s="61">
        <v>1</v>
      </c>
      <c r="Q76" s="61">
        <v>0</v>
      </c>
      <c r="R76" s="61">
        <v>0</v>
      </c>
      <c r="S76" s="61">
        <v>385272</v>
      </c>
      <c r="T76" s="61">
        <v>2404</v>
      </c>
    </row>
    <row r="77" spans="1:20" s="4" customFormat="1" ht="3.75" customHeight="1">
      <c r="A77" s="65"/>
      <c r="B77" s="66"/>
      <c r="C77" s="56">
        <v>0</v>
      </c>
      <c r="D77" s="67"/>
      <c r="E77" s="67">
        <v>0</v>
      </c>
      <c r="F77" s="67"/>
      <c r="G77" s="67"/>
      <c r="H77" s="67"/>
      <c r="I77" s="67"/>
      <c r="J77" s="67"/>
      <c r="K77" s="67"/>
      <c r="L77" s="67"/>
      <c r="M77" s="67">
        <v>0</v>
      </c>
      <c r="N77" s="67">
        <v>0</v>
      </c>
      <c r="O77" s="67"/>
      <c r="P77" s="67"/>
      <c r="Q77" s="68"/>
      <c r="R77" s="68"/>
      <c r="S77" s="67">
        <v>0</v>
      </c>
      <c r="T77" s="67">
        <v>0</v>
      </c>
    </row>
    <row r="78" spans="1:20" ht="18" customHeight="1">
      <c r="A78" s="69" t="s">
        <v>78</v>
      </c>
      <c r="B78" s="70"/>
      <c r="C78" s="7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S78" s="10"/>
      <c r="T78" s="10"/>
    </row>
  </sheetData>
  <mergeCells count="1">
    <mergeCell ref="A7:B8"/>
  </mergeCells>
  <printOptions/>
  <pageMargins left="0.5905511811023623" right="0.5905511811023623" top="0.5905511811023623" bottom="0.5905511811023623" header="0" footer="0"/>
  <pageSetup fitToWidth="2" horizontalDpi="600" verticalDpi="600" orientation="portrait" pageOrder="overThenDown" paperSize="9" scale="67" r:id="rId1"/>
  <colBreaks count="1" manualBreakCount="1">
    <brk id="10" max="65535" man="1"/>
  </colBreaks>
  <ignoredErrors>
    <ignoredError sqref="A14 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2010-01-27T01:30:18Z</cp:lastPrinted>
  <dcterms:created xsi:type="dcterms:W3CDTF">2002-03-27T15:00:00Z</dcterms:created>
  <dcterms:modified xsi:type="dcterms:W3CDTF">2010-03-01T04:21:43Z</dcterms:modified>
  <cp:category/>
  <cp:version/>
  <cp:contentType/>
  <cp:contentStatus/>
</cp:coreProperties>
</file>