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tabRatio="580" activeTab="0"/>
  </bookViews>
  <sheets>
    <sheet name="n-01-06" sheetId="1" r:id="rId1"/>
  </sheets>
  <definedNames>
    <definedName name="_xlnm.Print_Area" localSheetId="0">'n-01-06'!$A$1:$M$77</definedName>
  </definedNames>
  <calcPr fullCalcOnLoad="1"/>
</workbook>
</file>

<file path=xl/sharedStrings.xml><?xml version="1.0" encoding="utf-8"?>
<sst xmlns="http://schemas.openxmlformats.org/spreadsheetml/2006/main" count="84" uniqueCount="76">
  <si>
    <t xml:space="preserve">        市  町  村  別  都  市  公  園 </t>
  </si>
  <si>
    <t>市町村</t>
  </si>
  <si>
    <t>都市計画決定公園</t>
  </si>
  <si>
    <t>ア）  開      設      公      園</t>
  </si>
  <si>
    <t>総          数</t>
  </si>
  <si>
    <t>うち近隣公園</t>
  </si>
  <si>
    <t>うち都市基幹公園</t>
  </si>
  <si>
    <t>数</t>
  </si>
  <si>
    <t>面  積</t>
  </si>
  <si>
    <t>所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</si>
  <si>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</si>
  <si>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</si>
  <si>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</si>
  <si>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</si>
  <si>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</si>
  <si>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</si>
  <si>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</si>
  <si>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</si>
  <si>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</si>
  <si>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</si>
  <si>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</si>
  <si>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</si>
  <si>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</si>
  <si>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</si>
  <si>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</si>
  <si>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</si>
  <si>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</si>
  <si>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</si>
  <si>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</si>
  <si>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</si>
  <si>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</si>
  <si>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</si>
  <si>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</si>
  <si>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</si>
  <si>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</si>
  <si>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</si>
  <si>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</si>
  <si>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</si>
  <si>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</si>
  <si>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</si>
  <si>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</si>
  <si>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</si>
  <si>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</si>
  <si>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</si>
  <si>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</si>
  <si>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</si>
  <si>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</si>
  <si>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</si>
  <si>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</si>
  <si>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</si>
  <si>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</si>
  <si>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</si>
  <si>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</si>
  <si>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大阪府都市整備部公園課「大阪府都市公園一覧表」</t>
  </si>
  <si>
    <t xml:space="preserve">        イ）各年4月1日現在の推計人口により算出した。（大阪府総務部統計課）                                             </t>
  </si>
  <si>
    <t xml:space="preserve">   (各年3月31日現在)</t>
  </si>
  <si>
    <t>大阪市地域</t>
  </si>
  <si>
    <t>三島地域</t>
  </si>
  <si>
    <t>豊能地域</t>
  </si>
  <si>
    <t>北河内地域</t>
  </si>
  <si>
    <t>中河内地域</t>
  </si>
  <si>
    <t>南河内地域</t>
  </si>
  <si>
    <t xml:space="preserve">        1）箇所数及び面積について、2市町以上の区域にわたるものは、各市町毎に重複して計上している。但し、大阪府全体の数値は実数である。</t>
  </si>
  <si>
    <t xml:space="preserve">        ア）都市公園法第2条第1項の規定により設置された都市公園である。従って、都市計画決定されていない都市公園を含む全体の数値である。</t>
  </si>
  <si>
    <t>うち街区公園</t>
  </si>
  <si>
    <t>イ）１人当たり面積</t>
  </si>
  <si>
    <t xml:space="preserve">    　 １８</t>
  </si>
  <si>
    <t>泉北地域</t>
  </si>
  <si>
    <t>泉南地域</t>
  </si>
  <si>
    <t>平成１６年</t>
  </si>
  <si>
    <t xml:space="preserve">    　 １７</t>
  </si>
  <si>
    <t xml:space="preserve">    　 １９</t>
  </si>
  <si>
    <t>平成２０年</t>
  </si>
  <si>
    <t xml:space="preserve">         １－６</t>
  </si>
  <si>
    <r>
      <t>m</t>
    </r>
    <r>
      <rPr>
        <vertAlign val="superscript"/>
        <sz val="11"/>
        <rFont val="ＭＳ 明朝"/>
        <family val="1"/>
      </rPr>
      <t>2</t>
    </r>
    <r>
      <rPr>
        <sz val="11"/>
        <rFont val="ＭＳ 明朝"/>
        <family val="1"/>
      </rPr>
      <t>/人</t>
    </r>
  </si>
  <si>
    <t>ha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</si>
</sst>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\ ###\ ###"/>
    <numFmt numFmtId="178" formatCode="#\ ###\ ###.##"/>
    <numFmt numFmtId="179" formatCode="#\ ###\ ###.00"/>
    <numFmt numFmtId="180" formatCode="#\ ###\ ###.#0"/>
    <numFmt numFmtId="181" formatCode="0.##"/>
    <numFmt numFmtId="182" formatCode="#.##"/>
    <numFmt numFmtId="183" formatCode="#.#0"/>
    <numFmt numFmtId="184" formatCode="#.00"/>
    <numFmt numFmtId="185" formatCode="0.#0"/>
    <numFmt numFmtId="186" formatCode="##.00"/>
    <numFmt numFmtId="187" formatCode="#\ ###\ ##0.##"/>
    <numFmt numFmtId="188" formatCode="000,000.00"/>
    <numFmt numFmtId="189" formatCode="###,###.00"/>
    <numFmt numFmtId="190" formatCode="###\ ###.00"/>
    <numFmt numFmtId="191" formatCode="###\ ##0.00"/>
    <numFmt numFmtId="192" formatCode="#\ ###\ ##0.00"/>
    <numFmt numFmtId="193" formatCode="0.00_);[Red]\(0.00\)"/>
    <numFmt numFmtId="194" formatCode="##\ ###\ ###.##"/>
    <numFmt numFmtId="195" formatCode="###\ ###\ ###.##"/>
    <numFmt numFmtId="196" formatCode="####\ ###\ ###.##"/>
    <numFmt numFmtId="197" formatCode="#####\ ###\ ###.##"/>
    <numFmt numFmtId="198" formatCode="#,##0.0"/>
    <numFmt numFmtId="199" formatCode="######\ ###\ ###.##"/>
    <numFmt numFmtId="200" formatCode="#######\ ###\ ###.##"/>
    <numFmt numFmtId="201" formatCode="########\ ###\ ###.##"/>
    <numFmt numFmtId="202" formatCode="#########\ ###\ ###.##"/>
    <numFmt numFmtId="203" formatCode="##########\ ###\ ###.##"/>
    <numFmt numFmtId="204" formatCode="###########\ ###\ ###.##"/>
    <numFmt numFmtId="205" formatCode="#,##0.00_);[Red]\(#,##0.00\)"/>
    <numFmt numFmtId="206" formatCode="#,##0.00_ "/>
    <numFmt numFmtId="207" formatCode="#,##0_ "/>
    <numFmt numFmtId="208" formatCode="0_);[Red]\(0\)"/>
    <numFmt numFmtId="209" formatCode="#\ ###\ ###;;&quot;-&quot;"/>
    <numFmt numFmtId="210" formatCode="#\ ###\ ###0"/>
    <numFmt numFmtId="211" formatCode="#\ ###\ ###0.##"/>
    <numFmt numFmtId="212" formatCode="#\ ###\ ###.##00"/>
    <numFmt numFmtId="213" formatCode="#\ ###\ ###.##0"/>
    <numFmt numFmtId="214" formatCode="#\ ###\ ##0.##00"/>
    <numFmt numFmtId="215" formatCode="#\ ###\ #00.00"/>
    <numFmt numFmtId="216" formatCode="#\ ###\ #0.00"/>
    <numFmt numFmtId="217" formatCode="#\ ###\ ##0."/>
    <numFmt numFmtId="218" formatCode="#\ ###\ ##0"/>
    <numFmt numFmtId="219" formatCode="###\ ###\ ###"/>
    <numFmt numFmtId="220" formatCode="#,##0.000"/>
    <numFmt numFmtId="221" formatCode="#,##0.0000"/>
    <numFmt numFmtId="222" formatCode="#\ ###\ ##0;;&quot;-&quot;"/>
    <numFmt numFmtId="223" formatCode="#\ ###\ ###0.#0"/>
    <numFmt numFmtId="224" formatCode="##\ ###\ ###.#0"/>
    <numFmt numFmtId="225" formatCode="#\ ###\ ###.00;&quot;-&quot;"/>
    <numFmt numFmtId="226" formatCode="#\ ###.0;;&quot;-&quot;"/>
    <numFmt numFmtId="227" formatCode="#\ ###.00;;&quot;-&quot;"/>
    <numFmt numFmtId="228" formatCode="#\ ##0.00;;&quot;-&quot;"/>
  </numFmts>
  <fonts count="15">
    <font>
      <sz val="11"/>
      <name val="ＭＳ 明朝"/>
      <family val="1"/>
    </font>
    <font>
      <b/>
      <sz val="14"/>
      <color indexed="8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2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1"/>
      <color indexed="8"/>
      <name val="ＭＳ 明朝"/>
      <family val="1"/>
    </font>
    <font>
      <vertAlign val="superscript"/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7">
    <xf numFmtId="0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9">
    <xf numFmtId="3" fontId="0" fillId="2" borderId="0" xfId="0" applyNumberFormat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 quotePrefix="1">
      <alignment horizontal="right"/>
    </xf>
    <xf numFmtId="177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distributed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93" fontId="0" fillId="0" borderId="0" xfId="0" applyNumberFormat="1" applyFont="1" applyFill="1" applyAlignment="1" quotePrefix="1">
      <alignment horizontal="right"/>
    </xf>
    <xf numFmtId="4" fontId="0" fillId="0" borderId="0" xfId="0" applyNumberFormat="1" applyFont="1" applyFill="1" applyBorder="1" applyAlignment="1">
      <alignment vertical="center"/>
    </xf>
    <xf numFmtId="40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Alignment="1">
      <alignment horizontal="right"/>
    </xf>
    <xf numFmtId="193" fontId="0" fillId="0" borderId="0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distributed"/>
    </xf>
    <xf numFmtId="3" fontId="0" fillId="0" borderId="3" xfId="0" applyNumberFormat="1" applyFont="1" applyFill="1" applyBorder="1" applyAlignment="1">
      <alignment/>
    </xf>
    <xf numFmtId="222" fontId="0" fillId="0" borderId="0" xfId="0" applyNumberFormat="1" applyFont="1" applyFill="1" applyAlignment="1">
      <alignment horizontal="right" vertical="center"/>
    </xf>
    <xf numFmtId="209" fontId="0" fillId="0" borderId="0" xfId="0" applyNumberFormat="1" applyFont="1" applyFill="1" applyAlignment="1">
      <alignment/>
    </xf>
    <xf numFmtId="209" fontId="0" fillId="0" borderId="4" xfId="0" applyNumberFormat="1" applyFont="1" applyFill="1" applyBorder="1" applyAlignment="1">
      <alignment/>
    </xf>
    <xf numFmtId="209" fontId="0" fillId="0" borderId="2" xfId="0" applyNumberFormat="1" applyFont="1" applyFill="1" applyBorder="1" applyAlignment="1">
      <alignment/>
    </xf>
    <xf numFmtId="209" fontId="0" fillId="0" borderId="5" xfId="0" applyNumberFormat="1" applyFont="1" applyFill="1" applyBorder="1" applyAlignment="1">
      <alignment/>
    </xf>
    <xf numFmtId="20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 quotePrefix="1">
      <alignment horizontal="left" vertical="center"/>
    </xf>
    <xf numFmtId="3" fontId="6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 horizontal="centerContinuous"/>
    </xf>
    <xf numFmtId="3" fontId="5" fillId="0" borderId="0" xfId="0" applyNumberFormat="1" applyFont="1" applyFill="1" applyAlignment="1">
      <alignment horizontal="left" vertical="top"/>
    </xf>
    <xf numFmtId="3" fontId="5" fillId="0" borderId="0" xfId="0" applyNumberFormat="1" applyFont="1" applyFill="1" applyAlignment="1" quotePrefix="1">
      <alignment horizontal="left" vertical="top"/>
    </xf>
    <xf numFmtId="3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Border="1" applyAlignment="1">
      <alignment horizontal="right" vertical="top"/>
    </xf>
    <xf numFmtId="3" fontId="0" fillId="0" borderId="6" xfId="0" applyNumberFormat="1" applyFont="1" applyFill="1" applyBorder="1" applyAlignment="1">
      <alignment horizontal="distributed" vertical="center"/>
    </xf>
    <xf numFmtId="3" fontId="0" fillId="0" borderId="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 horizontal="centerContinuous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distributed" vertical="center"/>
    </xf>
    <xf numFmtId="3" fontId="0" fillId="0" borderId="1" xfId="0" applyNumberFormat="1" applyFont="1" applyFill="1" applyBorder="1" applyAlignment="1">
      <alignment horizontal="centerContinuous" vertical="center"/>
    </xf>
    <xf numFmtId="3" fontId="0" fillId="0" borderId="2" xfId="0" applyNumberFormat="1" applyFont="1" applyFill="1" applyBorder="1" applyAlignment="1">
      <alignment horizontal="centerContinuous" vertical="center"/>
    </xf>
    <xf numFmtId="3" fontId="0" fillId="0" borderId="3" xfId="0" applyNumberFormat="1" applyFont="1" applyFill="1" applyBorder="1" applyAlignment="1">
      <alignment horizontal="centerContinuous" vertical="center"/>
    </xf>
    <xf numFmtId="3" fontId="0" fillId="0" borderId="2" xfId="0" applyNumberFormat="1" applyFont="1" applyFill="1" applyBorder="1" applyAlignment="1" quotePrefix="1">
      <alignment horizontal="centerContinuous" vertical="center"/>
    </xf>
    <xf numFmtId="3" fontId="0" fillId="0" borderId="2" xfId="0" applyNumberFormat="1" applyFont="1" applyFill="1" applyBorder="1" applyAlignment="1">
      <alignment horizontal="distributed" vertical="center"/>
    </xf>
    <xf numFmtId="3" fontId="0" fillId="0" borderId="3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 horizontal="centerContinuous" vertical="center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 quotePrefix="1">
      <alignment horizontal="distributed"/>
    </xf>
    <xf numFmtId="3" fontId="0" fillId="0" borderId="1" xfId="0" applyNumberFormat="1" applyFont="1" applyFill="1" applyBorder="1" applyAlignment="1">
      <alignment horizontal="distributed"/>
    </xf>
    <xf numFmtId="180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 horizontal="left"/>
    </xf>
    <xf numFmtId="178" fontId="1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 quotePrefix="1">
      <alignment horizontal="distributed"/>
    </xf>
    <xf numFmtId="3" fontId="4" fillId="0" borderId="1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 horizontal="distributed"/>
    </xf>
    <xf numFmtId="3" fontId="0" fillId="0" borderId="1" xfId="0" applyNumberFormat="1" applyFont="1" applyFill="1" applyBorder="1" applyAlignment="1">
      <alignment horizontal="distributed" vertical="center"/>
    </xf>
    <xf numFmtId="3" fontId="4" fillId="0" borderId="0" xfId="0" applyNumberFormat="1" applyFont="1" applyFill="1" applyAlignment="1" quotePrefix="1">
      <alignment horizontal="distributed" vertical="top"/>
    </xf>
    <xf numFmtId="219" fontId="11" fillId="0" borderId="1" xfId="0" applyNumberFormat="1" applyFont="1" applyFill="1" applyBorder="1" applyAlignment="1">
      <alignment horizontal="center" vertical="top"/>
    </xf>
    <xf numFmtId="219" fontId="4" fillId="0" borderId="0" xfId="0" applyNumberFormat="1" applyFont="1" applyFill="1" applyAlignment="1">
      <alignment vertical="top"/>
    </xf>
    <xf numFmtId="223" fontId="4" fillId="0" borderId="0" xfId="0" applyNumberFormat="1" applyFont="1" applyFill="1" applyAlignment="1">
      <alignment vertical="top"/>
    </xf>
    <xf numFmtId="215" fontId="4" fillId="0" borderId="0" xfId="0" applyNumberFormat="1" applyFont="1" applyFill="1" applyAlignment="1">
      <alignment vertical="top"/>
    </xf>
    <xf numFmtId="224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horizontal="distributed" vertical="top"/>
    </xf>
    <xf numFmtId="218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 quotePrefix="1">
      <alignment horizontal="left"/>
    </xf>
    <xf numFmtId="228" fontId="13" fillId="0" borderId="0" xfId="0" applyNumberFormat="1" applyFont="1" applyFill="1" applyAlignment="1">
      <alignment/>
    </xf>
    <xf numFmtId="228" fontId="13" fillId="0" borderId="2" xfId="0" applyNumberFormat="1" applyFont="1" applyFill="1" applyBorder="1" applyAlignment="1">
      <alignment/>
    </xf>
    <xf numFmtId="3" fontId="0" fillId="0" borderId="9" xfId="0" applyNumberFormat="1" applyFont="1" applyFill="1" applyBorder="1" applyAlignment="1" quotePrefix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</cellXfs>
  <cellStyles count="3">
    <cellStyle name="Normal" xfId="0"/>
    <cellStyle name="ハイパーリンク" xfId="15"/>
    <cellStyle name="表示済みのハイパーリンク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77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59765625" defaultRowHeight="14.25"/>
  <cols>
    <col min="1" max="1" width="14.5" style="30" customWidth="1"/>
    <col min="2" max="2" width="0.59375" style="30" customWidth="1"/>
    <col min="3" max="3" width="9.59765625" style="30" customWidth="1"/>
    <col min="4" max="4" width="12.59765625" style="30" customWidth="1"/>
    <col min="5" max="5" width="9.59765625" style="30" customWidth="1"/>
    <col min="6" max="6" width="12.19921875" style="30" customWidth="1"/>
    <col min="7" max="7" width="11.3984375" style="30" customWidth="1"/>
    <col min="8" max="8" width="9.59765625" style="30" customWidth="1"/>
    <col min="9" max="9" width="11" style="30" customWidth="1"/>
    <col min="10" max="10" width="9.59765625" style="30" customWidth="1"/>
    <col min="11" max="11" width="11.09765625" style="30" customWidth="1"/>
    <col min="12" max="12" width="8.69921875" style="30" customWidth="1"/>
    <col min="13" max="13" width="11" style="30" customWidth="1"/>
    <col min="14" max="16384" width="10.59765625" style="30" customWidth="1"/>
  </cols>
  <sheetData>
    <row r="1" spans="1:10" ht="21.75" customHeight="1">
      <c r="A1" s="31" t="s">
        <v>73</v>
      </c>
      <c r="B1" s="32"/>
      <c r="D1" s="33" t="s">
        <v>0</v>
      </c>
      <c r="E1" s="34"/>
      <c r="F1" s="34"/>
      <c r="G1" s="34"/>
      <c r="H1" s="34"/>
      <c r="I1" s="34"/>
      <c r="J1" s="34"/>
    </row>
    <row r="2" ht="24" customHeight="1"/>
    <row r="3" spans="1:2" s="37" customFormat="1" ht="12" customHeight="1">
      <c r="A3" s="35" t="s">
        <v>62</v>
      </c>
      <c r="B3" s="36"/>
    </row>
    <row r="4" spans="1:2" s="35" customFormat="1" ht="12" customHeight="1">
      <c r="A4" s="35" t="s">
        <v>63</v>
      </c>
      <c r="B4" s="36"/>
    </row>
    <row r="5" spans="1:13" s="37" customFormat="1" ht="15" customHeight="1" thickBot="1">
      <c r="A5" s="38" t="s">
        <v>54</v>
      </c>
      <c r="B5" s="38"/>
      <c r="C5" s="38"/>
      <c r="D5" s="38"/>
      <c r="E5" s="38"/>
      <c r="F5" s="38"/>
      <c r="G5" s="38"/>
      <c r="K5" s="39"/>
      <c r="L5" s="37" t="s">
        <v>55</v>
      </c>
      <c r="M5" s="40"/>
    </row>
    <row r="6" spans="1:14" ht="20.25" customHeight="1">
      <c r="A6" s="41"/>
      <c r="B6" s="42"/>
      <c r="C6" s="85" t="s">
        <v>2</v>
      </c>
      <c r="D6" s="86"/>
      <c r="E6" s="43" t="s">
        <v>3</v>
      </c>
      <c r="F6" s="43"/>
      <c r="G6" s="43"/>
      <c r="H6" s="43"/>
      <c r="I6" s="43"/>
      <c r="J6" s="43"/>
      <c r="K6" s="43"/>
      <c r="L6" s="43"/>
      <c r="M6" s="43"/>
      <c r="N6" s="44"/>
    </row>
    <row r="7" spans="1:13" ht="20.25" customHeight="1">
      <c r="A7" s="45" t="s">
        <v>1</v>
      </c>
      <c r="B7" s="46"/>
      <c r="C7" s="87"/>
      <c r="D7" s="88"/>
      <c r="E7" s="47" t="s">
        <v>4</v>
      </c>
      <c r="F7" s="47"/>
      <c r="G7" s="48"/>
      <c r="H7" s="47" t="s">
        <v>64</v>
      </c>
      <c r="I7" s="48"/>
      <c r="J7" s="49" t="s">
        <v>5</v>
      </c>
      <c r="K7" s="48"/>
      <c r="L7" s="47" t="s">
        <v>6</v>
      </c>
      <c r="M7" s="47"/>
    </row>
    <row r="8" spans="1:13" ht="34.5" customHeight="1">
      <c r="A8" s="50"/>
      <c r="B8" s="51"/>
      <c r="C8" s="48" t="s">
        <v>7</v>
      </c>
      <c r="D8" s="48" t="s">
        <v>8</v>
      </c>
      <c r="E8" s="48" t="s">
        <v>7</v>
      </c>
      <c r="F8" s="52" t="s">
        <v>8</v>
      </c>
      <c r="G8" s="53" t="s">
        <v>65</v>
      </c>
      <c r="H8" s="48" t="s">
        <v>7</v>
      </c>
      <c r="I8" s="48" t="s">
        <v>8</v>
      </c>
      <c r="J8" s="48" t="s">
        <v>7</v>
      </c>
      <c r="K8" s="48" t="s">
        <v>8</v>
      </c>
      <c r="L8" s="48" t="s">
        <v>7</v>
      </c>
      <c r="M8" s="47" t="s">
        <v>8</v>
      </c>
    </row>
    <row r="9" spans="2:9" ht="18" customHeight="1">
      <c r="B9" s="54"/>
      <c r="C9" s="55" t="s">
        <v>9</v>
      </c>
      <c r="D9" s="55" t="s">
        <v>75</v>
      </c>
      <c r="F9" s="55"/>
      <c r="G9" s="56" t="s">
        <v>74</v>
      </c>
      <c r="H9" s="55"/>
      <c r="I9" s="55"/>
    </row>
    <row r="10" spans="1:13" ht="13.5" customHeight="1">
      <c r="A10" s="57" t="s">
        <v>69</v>
      </c>
      <c r="B10" s="58"/>
      <c r="C10" s="9">
        <v>2355</v>
      </c>
      <c r="D10" s="59">
        <v>6183.73</v>
      </c>
      <c r="E10" s="9">
        <v>5311</v>
      </c>
      <c r="F10" s="60">
        <v>4328.56</v>
      </c>
      <c r="G10" s="10">
        <v>4.91</v>
      </c>
      <c r="H10" s="9">
        <v>4535</v>
      </c>
      <c r="I10" s="60">
        <v>706.16</v>
      </c>
      <c r="J10" s="9">
        <v>293</v>
      </c>
      <c r="K10" s="60">
        <v>504.15</v>
      </c>
      <c r="L10" s="9">
        <v>38</v>
      </c>
      <c r="M10" s="59">
        <v>777.25</v>
      </c>
    </row>
    <row r="11" spans="1:13" ht="13.5" customHeight="1">
      <c r="A11" s="61" t="s">
        <v>70</v>
      </c>
      <c r="B11" s="54"/>
      <c r="C11" s="9">
        <v>2357</v>
      </c>
      <c r="D11" s="10">
        <v>6183.7</v>
      </c>
      <c r="E11" s="9">
        <v>5451</v>
      </c>
      <c r="F11" s="10">
        <v>4387.23</v>
      </c>
      <c r="G11" s="10">
        <v>4.97</v>
      </c>
      <c r="H11" s="9">
        <v>4658</v>
      </c>
      <c r="I11" s="10">
        <v>714.29</v>
      </c>
      <c r="J11" s="9">
        <v>294</v>
      </c>
      <c r="K11" s="10">
        <v>501.66</v>
      </c>
      <c r="L11" s="9">
        <v>38</v>
      </c>
      <c r="M11" s="10">
        <v>780.25</v>
      </c>
    </row>
    <row r="12" spans="1:13" ht="13.5" customHeight="1">
      <c r="A12" s="61" t="s">
        <v>66</v>
      </c>
      <c r="B12" s="54"/>
      <c r="C12" s="1">
        <v>2375</v>
      </c>
      <c r="D12" s="4">
        <v>6183.78</v>
      </c>
      <c r="E12" s="1">
        <v>5549</v>
      </c>
      <c r="F12" s="4">
        <v>4419.98</v>
      </c>
      <c r="G12" s="4">
        <v>5.02</v>
      </c>
      <c r="H12" s="1">
        <v>4734</v>
      </c>
      <c r="I12" s="4">
        <v>724.41</v>
      </c>
      <c r="J12" s="1">
        <v>296</v>
      </c>
      <c r="K12" s="4">
        <v>505.36</v>
      </c>
      <c r="L12" s="1">
        <v>37</v>
      </c>
      <c r="M12" s="4">
        <v>788.85</v>
      </c>
    </row>
    <row r="13" spans="1:13" ht="13.5" customHeight="1">
      <c r="A13" s="61" t="s">
        <v>71</v>
      </c>
      <c r="B13" s="54"/>
      <c r="C13" s="1">
        <v>2381</v>
      </c>
      <c r="D13" s="4">
        <v>6057.16</v>
      </c>
      <c r="E13" s="1">
        <v>5685</v>
      </c>
      <c r="F13" s="4">
        <v>4511.553387999999</v>
      </c>
      <c r="G13" s="4">
        <v>5.11733768198859</v>
      </c>
      <c r="H13" s="1">
        <v>4841</v>
      </c>
      <c r="I13" s="4">
        <v>735.0593060000001</v>
      </c>
      <c r="J13" s="1">
        <v>304</v>
      </c>
      <c r="K13" s="4">
        <v>515.3099</v>
      </c>
      <c r="L13" s="1">
        <v>36</v>
      </c>
      <c r="M13" s="4">
        <v>734.0744</v>
      </c>
    </row>
    <row r="14" spans="1:13" s="65" customFormat="1" ht="13.5" customHeight="1">
      <c r="A14" s="30"/>
      <c r="B14" s="54"/>
      <c r="C14" s="9"/>
      <c r="D14" s="60"/>
      <c r="E14" s="9"/>
      <c r="F14" s="60"/>
      <c r="G14" s="60"/>
      <c r="H14" s="9"/>
      <c r="I14" s="60"/>
      <c r="J14" s="9"/>
      <c r="K14" s="62"/>
      <c r="L14" s="63"/>
      <c r="M14" s="64"/>
    </row>
    <row r="15" spans="1:14" s="71" customFormat="1" ht="13.5" customHeight="1">
      <c r="A15" s="66" t="s">
        <v>72</v>
      </c>
      <c r="B15" s="67"/>
      <c r="C15" s="68">
        <f>SUM(C17:C24)</f>
        <v>2385</v>
      </c>
      <c r="D15" s="69">
        <f>SUM(D17:D24)</f>
        <v>6074.27</v>
      </c>
      <c r="E15" s="68">
        <f>SUM(E17:E24)</f>
        <v>5754</v>
      </c>
      <c r="F15" s="69">
        <f>SUM(F17:F24)</f>
        <v>4513.51</v>
      </c>
      <c r="G15" s="69">
        <v>5.19</v>
      </c>
      <c r="H15" s="68">
        <f aca="true" t="shared" si="0" ref="H15:M15">SUM(H17:H24)</f>
        <v>4927</v>
      </c>
      <c r="I15" s="69">
        <f t="shared" si="0"/>
        <v>750.47</v>
      </c>
      <c r="J15" s="68">
        <f t="shared" si="0"/>
        <v>303</v>
      </c>
      <c r="K15" s="69">
        <f t="shared" si="0"/>
        <v>519.1300000000001</v>
      </c>
      <c r="L15" s="68">
        <f t="shared" si="0"/>
        <v>38</v>
      </c>
      <c r="M15" s="69">
        <f t="shared" si="0"/>
        <v>689.4100000000001</v>
      </c>
      <c r="N15" s="70"/>
    </row>
    <row r="16" spans="1:14" s="13" customFormat="1" ht="13.5" customHeight="1">
      <c r="A16" s="72"/>
      <c r="B16" s="73"/>
      <c r="C16" s="1"/>
      <c r="D16" s="4"/>
      <c r="E16" s="1"/>
      <c r="F16" s="4"/>
      <c r="G16" s="4"/>
      <c r="H16" s="1"/>
      <c r="I16" s="4"/>
      <c r="J16" s="1"/>
      <c r="K16" s="4"/>
      <c r="L16" s="1"/>
      <c r="M16" s="4"/>
      <c r="N16" s="70"/>
    </row>
    <row r="17" spans="1:15" s="71" customFormat="1" ht="13.5" customHeight="1">
      <c r="A17" s="74" t="s">
        <v>56</v>
      </c>
      <c r="B17" s="75"/>
      <c r="C17" s="76">
        <f>C26</f>
        <v>740</v>
      </c>
      <c r="D17" s="77">
        <f>D26</f>
        <v>1248.46</v>
      </c>
      <c r="E17" s="76">
        <f aca="true" t="shared" si="1" ref="E17:M17">E26</f>
        <v>946</v>
      </c>
      <c r="F17" s="78">
        <f t="shared" si="1"/>
        <v>876.55</v>
      </c>
      <c r="G17" s="77">
        <v>3.52</v>
      </c>
      <c r="H17" s="76">
        <f t="shared" si="1"/>
        <v>825</v>
      </c>
      <c r="I17" s="79">
        <f t="shared" si="1"/>
        <v>208.23</v>
      </c>
      <c r="J17" s="76">
        <f t="shared" si="1"/>
        <v>72</v>
      </c>
      <c r="K17" s="79">
        <f t="shared" si="1"/>
        <v>102.59</v>
      </c>
      <c r="L17" s="76">
        <f t="shared" si="1"/>
        <v>9</v>
      </c>
      <c r="M17" s="79">
        <f t="shared" si="1"/>
        <v>172.75</v>
      </c>
      <c r="N17" s="70"/>
      <c r="O17" s="70"/>
    </row>
    <row r="18" spans="1:14" s="71" customFormat="1" ht="13.5" customHeight="1">
      <c r="A18" s="74" t="s">
        <v>57</v>
      </c>
      <c r="B18" s="75"/>
      <c r="C18" s="76">
        <f>C32+C34+C39+C54+C66</f>
        <v>270</v>
      </c>
      <c r="D18" s="77">
        <f>D32+D34+D39+D54+D66</f>
        <v>886.4900000000001</v>
      </c>
      <c r="E18" s="76">
        <f aca="true" t="shared" si="2" ref="E18:M18">E32+E34+E39+E54+E66</f>
        <v>508</v>
      </c>
      <c r="F18" s="78">
        <f t="shared" si="2"/>
        <v>628.7499999999999</v>
      </c>
      <c r="G18" s="77">
        <v>5.82</v>
      </c>
      <c r="H18" s="76">
        <f t="shared" si="2"/>
        <v>428</v>
      </c>
      <c r="I18" s="79">
        <f t="shared" si="2"/>
        <v>101.65999999999998</v>
      </c>
      <c r="J18" s="76">
        <f t="shared" si="2"/>
        <v>38</v>
      </c>
      <c r="K18" s="79">
        <f t="shared" si="2"/>
        <v>83.71</v>
      </c>
      <c r="L18" s="76">
        <f t="shared" si="2"/>
        <v>6</v>
      </c>
      <c r="M18" s="79">
        <f t="shared" si="2"/>
        <v>89.09</v>
      </c>
      <c r="N18" s="70"/>
    </row>
    <row r="19" spans="1:14" s="71" customFormat="1" ht="13.5" customHeight="1">
      <c r="A19" s="74" t="s">
        <v>58</v>
      </c>
      <c r="B19" s="75"/>
      <c r="C19" s="76">
        <f>C29+C30+C50+C67+C68</f>
        <v>232</v>
      </c>
      <c r="D19" s="77">
        <f>D29+D30+D50+D67+D68</f>
        <v>463.86999999999995</v>
      </c>
      <c r="E19" s="76">
        <f aca="true" t="shared" si="3" ref="E19:M19">E29+E30+E50+E67+E68</f>
        <v>749</v>
      </c>
      <c r="F19" s="78">
        <f t="shared" si="3"/>
        <v>556.3499999999999</v>
      </c>
      <c r="G19" s="77">
        <v>8.52</v>
      </c>
      <c r="H19" s="76">
        <f t="shared" si="3"/>
        <v>666</v>
      </c>
      <c r="I19" s="79">
        <f t="shared" si="3"/>
        <v>80.82000000000001</v>
      </c>
      <c r="J19" s="76">
        <f t="shared" si="3"/>
        <v>28</v>
      </c>
      <c r="K19" s="79">
        <f t="shared" si="3"/>
        <v>41.11</v>
      </c>
      <c r="L19" s="76">
        <f t="shared" si="3"/>
        <v>4</v>
      </c>
      <c r="M19" s="79">
        <f t="shared" si="3"/>
        <v>115.1</v>
      </c>
      <c r="N19" s="70"/>
    </row>
    <row r="20" spans="1:14" s="71" customFormat="1" ht="13.5" customHeight="1">
      <c r="A20" s="74" t="s">
        <v>59</v>
      </c>
      <c r="B20" s="75"/>
      <c r="C20" s="76">
        <f>C36+C38+C44+C47+C53+C60+C62</f>
        <v>285</v>
      </c>
      <c r="D20" s="77">
        <f>D36+D38+D44+D47+D53+D60+D62</f>
        <v>859.38</v>
      </c>
      <c r="E20" s="76">
        <f aca="true" t="shared" si="4" ref="E20:M20">E36+E38+E44+E47+E53+E60+E62</f>
        <v>628</v>
      </c>
      <c r="F20" s="78">
        <f t="shared" si="4"/>
        <v>519.59</v>
      </c>
      <c r="G20" s="77">
        <v>4.4</v>
      </c>
      <c r="H20" s="76">
        <f t="shared" si="4"/>
        <v>546</v>
      </c>
      <c r="I20" s="79">
        <f t="shared" si="4"/>
        <v>74.91000000000001</v>
      </c>
      <c r="J20" s="76">
        <f t="shared" si="4"/>
        <v>46</v>
      </c>
      <c r="K20" s="79">
        <f t="shared" si="4"/>
        <v>62.870000000000005</v>
      </c>
      <c r="L20" s="76">
        <f t="shared" si="4"/>
        <v>2</v>
      </c>
      <c r="M20" s="79">
        <f t="shared" si="4"/>
        <v>75.16</v>
      </c>
      <c r="N20" s="70"/>
    </row>
    <row r="21" spans="1:14" s="71" customFormat="1" ht="13.5" customHeight="1">
      <c r="A21" s="74" t="s">
        <v>60</v>
      </c>
      <c r="B21" s="75"/>
      <c r="C21" s="76">
        <f>C40+C51+C58</f>
        <v>241</v>
      </c>
      <c r="D21" s="77">
        <f>D40+D51+D58</f>
        <v>258.38</v>
      </c>
      <c r="E21" s="76">
        <f aca="true" t="shared" si="5" ref="E21:M21">E40+E51+E58</f>
        <v>517</v>
      </c>
      <c r="F21" s="78">
        <f t="shared" si="5"/>
        <v>215.89</v>
      </c>
      <c r="G21" s="77">
        <v>2.52</v>
      </c>
      <c r="H21" s="76">
        <f t="shared" si="5"/>
        <v>483</v>
      </c>
      <c r="I21" s="79">
        <f t="shared" si="5"/>
        <v>53.04</v>
      </c>
      <c r="J21" s="76">
        <f t="shared" si="5"/>
        <v>22</v>
      </c>
      <c r="K21" s="79">
        <f t="shared" si="5"/>
        <v>34.07</v>
      </c>
      <c r="L21" s="76">
        <f t="shared" si="5"/>
        <v>1</v>
      </c>
      <c r="M21" s="79">
        <f t="shared" si="5"/>
        <v>21.88</v>
      </c>
      <c r="N21" s="70"/>
    </row>
    <row r="22" spans="1:14" s="71" customFormat="1" ht="13.5" customHeight="1">
      <c r="A22" s="74" t="s">
        <v>61</v>
      </c>
      <c r="B22" s="75"/>
      <c r="C22" s="76">
        <f>C42+C45+C46+C52+C57+C63+C74+C75+C76</f>
        <v>110</v>
      </c>
      <c r="D22" s="77">
        <f>D42+D45+D46+D52+D57+D63+D74+D75+D76</f>
        <v>379.06</v>
      </c>
      <c r="E22" s="76">
        <f aca="true" t="shared" si="6" ref="E22:M22">E42+E45+E46+E52+E57+E63+E74+E75+E76</f>
        <v>524</v>
      </c>
      <c r="F22" s="78">
        <f t="shared" si="6"/>
        <v>418.7899999999999</v>
      </c>
      <c r="G22" s="77">
        <v>6.54</v>
      </c>
      <c r="H22" s="76">
        <f t="shared" si="6"/>
        <v>385</v>
      </c>
      <c r="I22" s="79">
        <f t="shared" si="6"/>
        <v>77.45000000000002</v>
      </c>
      <c r="J22" s="76">
        <f t="shared" si="6"/>
        <v>16</v>
      </c>
      <c r="K22" s="79">
        <f t="shared" si="6"/>
        <v>28.060000000000002</v>
      </c>
      <c r="L22" s="76">
        <f t="shared" si="6"/>
        <v>2</v>
      </c>
      <c r="M22" s="79">
        <f t="shared" si="6"/>
        <v>22.259999999999998</v>
      </c>
      <c r="N22" s="70"/>
    </row>
    <row r="23" spans="1:14" s="71" customFormat="1" ht="13.5" customHeight="1">
      <c r="A23" s="80" t="s">
        <v>67</v>
      </c>
      <c r="B23" s="75"/>
      <c r="C23" s="76">
        <f>C27+C33+C48+C56+C69</f>
        <v>326</v>
      </c>
      <c r="D23" s="77">
        <f>D27+D33+D48+D56+D69</f>
        <v>1110.84</v>
      </c>
      <c r="E23" s="76">
        <f aca="true" t="shared" si="7" ref="E23:M23">E27+E33+E48+E56+E69</f>
        <v>1451</v>
      </c>
      <c r="F23" s="78">
        <f t="shared" si="7"/>
        <v>885.2399999999999</v>
      </c>
      <c r="G23" s="77">
        <v>7.57</v>
      </c>
      <c r="H23" s="76">
        <f t="shared" si="7"/>
        <v>1272</v>
      </c>
      <c r="I23" s="79">
        <f t="shared" si="7"/>
        <v>108.75000000000001</v>
      </c>
      <c r="J23" s="76">
        <f>J27+J33+J48+J56+J69</f>
        <v>59</v>
      </c>
      <c r="K23" s="79">
        <f>K27+K33+K48+K56+K69</f>
        <v>136.51000000000002</v>
      </c>
      <c r="L23" s="76">
        <f t="shared" si="7"/>
        <v>10</v>
      </c>
      <c r="M23" s="79">
        <f t="shared" si="7"/>
        <v>128.96</v>
      </c>
      <c r="N23" s="70"/>
    </row>
    <row r="24" spans="1:14" s="71" customFormat="1" ht="13.5" customHeight="1">
      <c r="A24" s="80" t="s">
        <v>68</v>
      </c>
      <c r="B24" s="75"/>
      <c r="C24" s="76">
        <f>C28+C35+C41+C59+C64+C70+C72+C73</f>
        <v>181</v>
      </c>
      <c r="D24" s="77">
        <f>D28+D35+D41+D59+D64+D70+D72+D73</f>
        <v>867.79</v>
      </c>
      <c r="E24" s="76">
        <f aca="true" t="shared" si="8" ref="E24:M24">E28+E35+E41+E59+E64+E70+E72+E73</f>
        <v>431</v>
      </c>
      <c r="F24" s="78">
        <f t="shared" si="8"/>
        <v>412.34999999999997</v>
      </c>
      <c r="G24" s="77">
        <v>7.07</v>
      </c>
      <c r="H24" s="76">
        <f t="shared" si="8"/>
        <v>322</v>
      </c>
      <c r="I24" s="79">
        <f t="shared" si="8"/>
        <v>45.61</v>
      </c>
      <c r="J24" s="76">
        <f t="shared" si="8"/>
        <v>22</v>
      </c>
      <c r="K24" s="79">
        <f t="shared" si="8"/>
        <v>30.21</v>
      </c>
      <c r="L24" s="76">
        <f t="shared" si="8"/>
        <v>4</v>
      </c>
      <c r="M24" s="79">
        <f t="shared" si="8"/>
        <v>64.21</v>
      </c>
      <c r="N24" s="70"/>
    </row>
    <row r="25" spans="2:13" s="13" customFormat="1" ht="13.5" customHeight="1">
      <c r="B25" s="12"/>
      <c r="C25" s="1"/>
      <c r="D25" s="2"/>
      <c r="E25" s="1"/>
      <c r="F25" s="2"/>
      <c r="G25" s="4"/>
      <c r="H25" s="1"/>
      <c r="I25" s="2"/>
      <c r="J25" s="1"/>
      <c r="K25" s="2"/>
      <c r="L25" s="1"/>
      <c r="M25" s="2"/>
    </row>
    <row r="26" spans="1:15" s="13" customFormat="1" ht="14.25" customHeight="1">
      <c r="A26" s="11" t="s">
        <v>10</v>
      </c>
      <c r="B26" s="12"/>
      <c r="C26" s="25">
        <v>740</v>
      </c>
      <c r="D26" s="83">
        <v>1248.46</v>
      </c>
      <c r="E26" s="25">
        <v>946</v>
      </c>
      <c r="F26" s="83">
        <v>876.55</v>
      </c>
      <c r="G26" s="83">
        <v>3.32</v>
      </c>
      <c r="H26" s="25">
        <v>825</v>
      </c>
      <c r="I26" s="83">
        <v>208.23</v>
      </c>
      <c r="J26" s="25">
        <v>72</v>
      </c>
      <c r="K26" s="83">
        <v>102.59</v>
      </c>
      <c r="L26" s="25">
        <v>9</v>
      </c>
      <c r="M26" s="83">
        <v>172.75</v>
      </c>
      <c r="N26" s="3"/>
      <c r="O26" s="24"/>
    </row>
    <row r="27" spans="1:15" s="13" customFormat="1" ht="14.25" customHeight="1">
      <c r="A27" s="11" t="s">
        <v>11</v>
      </c>
      <c r="B27" s="12"/>
      <c r="C27" s="25">
        <v>206</v>
      </c>
      <c r="D27" s="83">
        <v>812.52</v>
      </c>
      <c r="E27" s="25">
        <v>1082</v>
      </c>
      <c r="F27" s="83">
        <v>678.27</v>
      </c>
      <c r="G27" s="83">
        <v>8.14</v>
      </c>
      <c r="H27" s="25">
        <v>984</v>
      </c>
      <c r="I27" s="83">
        <v>81.15</v>
      </c>
      <c r="J27" s="25">
        <v>35</v>
      </c>
      <c r="K27" s="83">
        <v>93.51</v>
      </c>
      <c r="L27" s="25">
        <v>8</v>
      </c>
      <c r="M27" s="83">
        <v>114.56</v>
      </c>
      <c r="N27" s="3"/>
      <c r="O27" s="81"/>
    </row>
    <row r="28" spans="1:15" s="13" customFormat="1" ht="14.25" customHeight="1">
      <c r="A28" s="11" t="s">
        <v>12</v>
      </c>
      <c r="B28" s="12"/>
      <c r="C28" s="25">
        <v>57</v>
      </c>
      <c r="D28" s="83">
        <v>333.82</v>
      </c>
      <c r="E28" s="25">
        <v>118</v>
      </c>
      <c r="F28" s="83">
        <v>150.85</v>
      </c>
      <c r="G28" s="83">
        <v>7.52</v>
      </c>
      <c r="H28" s="25">
        <v>62</v>
      </c>
      <c r="I28" s="83">
        <v>10.94</v>
      </c>
      <c r="J28" s="25">
        <v>10</v>
      </c>
      <c r="K28" s="83">
        <v>10.7</v>
      </c>
      <c r="L28" s="25">
        <v>2</v>
      </c>
      <c r="M28" s="83">
        <v>22.46</v>
      </c>
      <c r="N28" s="3"/>
      <c r="O28" s="81"/>
    </row>
    <row r="29" spans="1:15" s="13" customFormat="1" ht="14.25" customHeight="1">
      <c r="A29" s="11" t="s">
        <v>13</v>
      </c>
      <c r="B29" s="12"/>
      <c r="C29" s="25">
        <v>119</v>
      </c>
      <c r="D29" s="83">
        <v>194.63</v>
      </c>
      <c r="E29" s="25">
        <v>378</v>
      </c>
      <c r="F29" s="83">
        <v>248.2</v>
      </c>
      <c r="G29" s="83">
        <v>6.43</v>
      </c>
      <c r="H29" s="25">
        <v>357</v>
      </c>
      <c r="I29" s="83">
        <v>34.31</v>
      </c>
      <c r="J29" s="25">
        <v>13</v>
      </c>
      <c r="K29" s="83">
        <v>20.92</v>
      </c>
      <c r="L29" s="25">
        <v>2</v>
      </c>
      <c r="M29" s="83">
        <v>16.5</v>
      </c>
      <c r="N29" s="3"/>
      <c r="O29" s="81"/>
    </row>
    <row r="30" spans="1:15" s="13" customFormat="1" ht="14.25" customHeight="1">
      <c r="A30" s="11" t="s">
        <v>14</v>
      </c>
      <c r="B30" s="12"/>
      <c r="C30" s="25">
        <v>31</v>
      </c>
      <c r="D30" s="83">
        <v>201.29</v>
      </c>
      <c r="E30" s="25">
        <v>124</v>
      </c>
      <c r="F30" s="83">
        <v>129.84</v>
      </c>
      <c r="G30" s="83">
        <v>12.58</v>
      </c>
      <c r="H30" s="25">
        <v>115</v>
      </c>
      <c r="I30" s="83">
        <v>14.1</v>
      </c>
      <c r="J30" s="25">
        <v>4</v>
      </c>
      <c r="K30" s="83">
        <v>4.8</v>
      </c>
      <c r="L30" s="25">
        <v>2</v>
      </c>
      <c r="M30" s="83">
        <v>98.6</v>
      </c>
      <c r="N30" s="3"/>
      <c r="O30" s="81"/>
    </row>
    <row r="31" spans="1:15" s="13" customFormat="1" ht="14.25" customHeight="1">
      <c r="A31" s="11"/>
      <c r="B31" s="12"/>
      <c r="C31" s="25"/>
      <c r="D31" s="83"/>
      <c r="E31" s="25"/>
      <c r="F31" s="83"/>
      <c r="G31" s="83"/>
      <c r="H31" s="25"/>
      <c r="I31" s="83"/>
      <c r="J31" s="25"/>
      <c r="K31" s="83"/>
      <c r="L31" s="25"/>
      <c r="M31" s="83"/>
      <c r="N31" s="3"/>
      <c r="O31" s="81"/>
    </row>
    <row r="32" spans="1:16" s="13" customFormat="1" ht="14.25" customHeight="1">
      <c r="A32" s="11" t="s">
        <v>15</v>
      </c>
      <c r="B32" s="12"/>
      <c r="C32" s="25">
        <v>94</v>
      </c>
      <c r="D32" s="83">
        <v>318.78</v>
      </c>
      <c r="E32" s="25">
        <v>126</v>
      </c>
      <c r="F32" s="83">
        <v>319.09</v>
      </c>
      <c r="G32" s="83">
        <v>9.04</v>
      </c>
      <c r="H32" s="25">
        <v>104</v>
      </c>
      <c r="I32" s="83">
        <v>27.89</v>
      </c>
      <c r="J32" s="25">
        <v>14</v>
      </c>
      <c r="K32" s="83">
        <v>30.3</v>
      </c>
      <c r="L32" s="25">
        <v>3</v>
      </c>
      <c r="M32" s="83">
        <v>47.8</v>
      </c>
      <c r="N32" s="3"/>
      <c r="O32" s="81"/>
      <c r="P32" s="2"/>
    </row>
    <row r="33" spans="1:16" s="13" customFormat="1" ht="14.25" customHeight="1">
      <c r="A33" s="11" t="s">
        <v>16</v>
      </c>
      <c r="B33" s="12"/>
      <c r="C33" s="25">
        <v>23</v>
      </c>
      <c r="D33" s="83">
        <v>34.29</v>
      </c>
      <c r="E33" s="25">
        <v>43</v>
      </c>
      <c r="F33" s="83">
        <v>22.49</v>
      </c>
      <c r="G33" s="83">
        <v>2.89</v>
      </c>
      <c r="H33" s="25">
        <v>33</v>
      </c>
      <c r="I33" s="83">
        <v>2.51</v>
      </c>
      <c r="J33" s="25">
        <v>8</v>
      </c>
      <c r="K33" s="83">
        <v>11.64</v>
      </c>
      <c r="L33" s="25">
        <v>0</v>
      </c>
      <c r="M33" s="83">
        <v>0</v>
      </c>
      <c r="N33" s="3"/>
      <c r="O33" s="81"/>
      <c r="P33" s="2"/>
    </row>
    <row r="34" spans="1:16" s="13" customFormat="1" ht="13.5" customHeight="1">
      <c r="A34" s="11" t="s">
        <v>17</v>
      </c>
      <c r="B34" s="12"/>
      <c r="C34" s="25">
        <v>54</v>
      </c>
      <c r="D34" s="83">
        <v>375.46</v>
      </c>
      <c r="E34" s="25">
        <v>204</v>
      </c>
      <c r="F34" s="83">
        <v>166.03</v>
      </c>
      <c r="G34" s="83">
        <v>4.69</v>
      </c>
      <c r="H34" s="25">
        <v>194</v>
      </c>
      <c r="I34" s="83">
        <v>41.21</v>
      </c>
      <c r="J34" s="25">
        <v>5</v>
      </c>
      <c r="K34" s="83">
        <v>9.8</v>
      </c>
      <c r="L34" s="25">
        <v>1</v>
      </c>
      <c r="M34" s="83">
        <v>33.98</v>
      </c>
      <c r="N34" s="3"/>
      <c r="O34" s="81"/>
      <c r="P34" s="4"/>
    </row>
    <row r="35" spans="1:16" s="13" customFormat="1" ht="13.5" customHeight="1">
      <c r="A35" s="11" t="s">
        <v>18</v>
      </c>
      <c r="B35" s="12"/>
      <c r="C35" s="25">
        <v>12</v>
      </c>
      <c r="D35" s="83">
        <v>71.59</v>
      </c>
      <c r="E35" s="25">
        <v>25</v>
      </c>
      <c r="F35" s="83">
        <v>64.56</v>
      </c>
      <c r="G35" s="83">
        <v>7.14</v>
      </c>
      <c r="H35" s="25">
        <v>13</v>
      </c>
      <c r="I35" s="83">
        <v>3.19</v>
      </c>
      <c r="J35" s="25">
        <v>2</v>
      </c>
      <c r="K35" s="83">
        <v>3.2</v>
      </c>
      <c r="L35" s="25">
        <v>0</v>
      </c>
      <c r="M35" s="83">
        <v>0</v>
      </c>
      <c r="N35" s="3"/>
      <c r="O35" s="81"/>
      <c r="P35" s="2"/>
    </row>
    <row r="36" spans="1:16" s="13" customFormat="1" ht="13.5" customHeight="1">
      <c r="A36" s="11" t="s">
        <v>19</v>
      </c>
      <c r="B36" s="12"/>
      <c r="C36" s="25">
        <v>61</v>
      </c>
      <c r="D36" s="83">
        <v>128.81</v>
      </c>
      <c r="E36" s="25">
        <v>57</v>
      </c>
      <c r="F36" s="83">
        <v>99.92</v>
      </c>
      <c r="G36" s="83">
        <v>6.82</v>
      </c>
      <c r="H36" s="25">
        <v>53</v>
      </c>
      <c r="I36" s="83">
        <v>12.03</v>
      </c>
      <c r="J36" s="25">
        <v>2</v>
      </c>
      <c r="K36" s="83">
        <v>2.7</v>
      </c>
      <c r="L36" s="25">
        <v>0</v>
      </c>
      <c r="M36" s="83">
        <v>53.99</v>
      </c>
      <c r="N36" s="3"/>
      <c r="O36" s="81"/>
      <c r="P36" s="3"/>
    </row>
    <row r="37" spans="1:15" s="13" customFormat="1" ht="13.5" customHeight="1">
      <c r="A37" s="11"/>
      <c r="B37" s="12"/>
      <c r="C37" s="25"/>
      <c r="D37" s="83"/>
      <c r="E37" s="25"/>
      <c r="F37" s="83"/>
      <c r="G37" s="83"/>
      <c r="H37" s="25"/>
      <c r="I37" s="83"/>
      <c r="J37" s="25"/>
      <c r="K37" s="83"/>
      <c r="L37" s="25"/>
      <c r="M37" s="83"/>
      <c r="N37" s="3"/>
      <c r="O37" s="81"/>
    </row>
    <row r="38" spans="1:15" s="13" customFormat="1" ht="13.5" customHeight="1">
      <c r="A38" s="11" t="s">
        <v>20</v>
      </c>
      <c r="B38" s="12"/>
      <c r="C38" s="25">
        <v>103</v>
      </c>
      <c r="D38" s="83">
        <v>407.75</v>
      </c>
      <c r="E38" s="25">
        <v>381</v>
      </c>
      <c r="F38" s="83">
        <v>195.89</v>
      </c>
      <c r="G38" s="83">
        <v>4.84</v>
      </c>
      <c r="H38" s="25">
        <v>349</v>
      </c>
      <c r="I38" s="83">
        <v>35.79</v>
      </c>
      <c r="J38" s="25">
        <v>14</v>
      </c>
      <c r="K38" s="83">
        <v>22.88</v>
      </c>
      <c r="L38" s="25">
        <v>1</v>
      </c>
      <c r="M38" s="83">
        <v>9.29</v>
      </c>
      <c r="N38" s="3"/>
      <c r="O38" s="81"/>
    </row>
    <row r="39" spans="1:15" s="13" customFormat="1" ht="13.5" customHeight="1">
      <c r="A39" s="11" t="s">
        <v>21</v>
      </c>
      <c r="B39" s="12"/>
      <c r="C39" s="25">
        <v>85</v>
      </c>
      <c r="D39" s="83">
        <v>107.1</v>
      </c>
      <c r="E39" s="25">
        <v>125</v>
      </c>
      <c r="F39" s="83">
        <v>92.04</v>
      </c>
      <c r="G39" s="83">
        <v>3.41</v>
      </c>
      <c r="H39" s="25">
        <v>86</v>
      </c>
      <c r="I39" s="83">
        <v>15.79</v>
      </c>
      <c r="J39" s="25">
        <v>13</v>
      </c>
      <c r="K39" s="83">
        <v>37.35</v>
      </c>
      <c r="L39" s="25">
        <v>2</v>
      </c>
      <c r="M39" s="83">
        <v>7.31</v>
      </c>
      <c r="N39" s="3"/>
      <c r="O39" s="81"/>
    </row>
    <row r="40" spans="1:15" s="13" customFormat="1" ht="13.5" customHeight="1">
      <c r="A40" s="11" t="s">
        <v>22</v>
      </c>
      <c r="B40" s="12"/>
      <c r="C40" s="25">
        <v>77</v>
      </c>
      <c r="D40" s="83">
        <v>71.18</v>
      </c>
      <c r="E40" s="25">
        <v>273</v>
      </c>
      <c r="F40" s="83">
        <v>69.57</v>
      </c>
      <c r="G40" s="83">
        <v>2.55</v>
      </c>
      <c r="H40" s="25">
        <v>266</v>
      </c>
      <c r="I40" s="83">
        <v>28.59</v>
      </c>
      <c r="J40" s="25">
        <v>6</v>
      </c>
      <c r="K40" s="83">
        <v>8.68</v>
      </c>
      <c r="L40" s="25">
        <v>0</v>
      </c>
      <c r="M40" s="83">
        <v>0</v>
      </c>
      <c r="N40" s="3"/>
      <c r="O40" s="81"/>
    </row>
    <row r="41" spans="1:15" s="13" customFormat="1" ht="13.5" customHeight="1">
      <c r="A41" s="11" t="s">
        <v>23</v>
      </c>
      <c r="B41" s="12"/>
      <c r="C41" s="25">
        <v>60</v>
      </c>
      <c r="D41" s="83">
        <v>203.57</v>
      </c>
      <c r="E41" s="25">
        <v>45</v>
      </c>
      <c r="F41" s="83">
        <v>44.03</v>
      </c>
      <c r="G41" s="83">
        <v>4.43</v>
      </c>
      <c r="H41" s="25">
        <v>23</v>
      </c>
      <c r="I41" s="83">
        <v>4.66</v>
      </c>
      <c r="J41" s="25">
        <v>3</v>
      </c>
      <c r="K41" s="83">
        <v>3.24</v>
      </c>
      <c r="L41" s="25">
        <v>1</v>
      </c>
      <c r="M41" s="83">
        <v>7.95</v>
      </c>
      <c r="N41" s="3"/>
      <c r="O41" s="81"/>
    </row>
    <row r="42" spans="1:15" s="13" customFormat="1" ht="13.5" customHeight="1">
      <c r="A42" s="11" t="s">
        <v>24</v>
      </c>
      <c r="B42" s="12"/>
      <c r="C42" s="25">
        <v>17</v>
      </c>
      <c r="D42" s="83">
        <v>170.08</v>
      </c>
      <c r="E42" s="25">
        <v>63</v>
      </c>
      <c r="F42" s="83">
        <v>133.03</v>
      </c>
      <c r="G42" s="83">
        <v>10.83</v>
      </c>
      <c r="H42" s="25">
        <v>50</v>
      </c>
      <c r="I42" s="83">
        <v>15.86</v>
      </c>
      <c r="J42" s="25">
        <v>5</v>
      </c>
      <c r="K42" s="83">
        <v>10.94</v>
      </c>
      <c r="L42" s="25">
        <v>0</v>
      </c>
      <c r="M42" s="83">
        <v>0</v>
      </c>
      <c r="N42" s="3"/>
      <c r="O42" s="81"/>
    </row>
    <row r="43" spans="1:15" s="13" customFormat="1" ht="13.5" customHeight="1">
      <c r="A43" s="11"/>
      <c r="B43" s="12"/>
      <c r="C43" s="25"/>
      <c r="D43" s="83"/>
      <c r="E43" s="25"/>
      <c r="F43" s="83"/>
      <c r="G43" s="83"/>
      <c r="H43" s="25"/>
      <c r="I43" s="83"/>
      <c r="J43" s="25"/>
      <c r="K43" s="83"/>
      <c r="L43" s="25"/>
      <c r="M43" s="83"/>
      <c r="N43" s="3"/>
      <c r="O43" s="81"/>
    </row>
    <row r="44" spans="1:15" s="13" customFormat="1" ht="13.5" customHeight="1">
      <c r="A44" s="11" t="s">
        <v>25</v>
      </c>
      <c r="B44" s="12"/>
      <c r="C44" s="25">
        <v>45</v>
      </c>
      <c r="D44" s="83">
        <v>173.01</v>
      </c>
      <c r="E44" s="25">
        <v>57</v>
      </c>
      <c r="F44" s="83">
        <v>115.86</v>
      </c>
      <c r="G44" s="83">
        <v>4.84</v>
      </c>
      <c r="H44" s="25">
        <v>35</v>
      </c>
      <c r="I44" s="83">
        <v>6.52</v>
      </c>
      <c r="J44" s="25">
        <v>15</v>
      </c>
      <c r="K44" s="83">
        <v>11.48</v>
      </c>
      <c r="L44" s="25">
        <v>1</v>
      </c>
      <c r="M44" s="83">
        <v>11.88</v>
      </c>
      <c r="N44" s="3"/>
      <c r="O44" s="81"/>
    </row>
    <row r="45" spans="1:15" s="13" customFormat="1" ht="13.5" customHeight="1">
      <c r="A45" s="11" t="s">
        <v>26</v>
      </c>
      <c r="B45" s="12"/>
      <c r="C45" s="25">
        <v>23</v>
      </c>
      <c r="D45" s="83">
        <v>95.8</v>
      </c>
      <c r="E45" s="25">
        <v>251</v>
      </c>
      <c r="F45" s="83">
        <v>198.51</v>
      </c>
      <c r="G45" s="83">
        <v>17.27</v>
      </c>
      <c r="H45" s="25">
        <v>150</v>
      </c>
      <c r="I45" s="83">
        <v>32.2</v>
      </c>
      <c r="J45" s="25">
        <v>4</v>
      </c>
      <c r="K45" s="83">
        <v>6.68</v>
      </c>
      <c r="L45" s="25">
        <v>1</v>
      </c>
      <c r="M45" s="83">
        <v>13.54</v>
      </c>
      <c r="N45" s="3"/>
      <c r="O45" s="81"/>
    </row>
    <row r="46" spans="1:15" s="13" customFormat="1" ht="13.5" customHeight="1">
      <c r="A46" s="11" t="s">
        <v>27</v>
      </c>
      <c r="B46" s="12"/>
      <c r="C46" s="25">
        <v>27</v>
      </c>
      <c r="D46" s="83">
        <v>13.3</v>
      </c>
      <c r="E46" s="25">
        <v>32</v>
      </c>
      <c r="F46" s="83">
        <v>11.27</v>
      </c>
      <c r="G46" s="83">
        <v>0.9</v>
      </c>
      <c r="H46" s="25">
        <v>28</v>
      </c>
      <c r="I46" s="83">
        <v>5.88</v>
      </c>
      <c r="J46" s="25">
        <v>3</v>
      </c>
      <c r="K46" s="83">
        <v>3.49</v>
      </c>
      <c r="L46" s="25">
        <v>0</v>
      </c>
      <c r="M46" s="83">
        <v>0</v>
      </c>
      <c r="N46" s="3"/>
      <c r="O46" s="81"/>
    </row>
    <row r="47" spans="1:15" s="13" customFormat="1" ht="13.5" customHeight="1">
      <c r="A47" s="11" t="s">
        <v>28</v>
      </c>
      <c r="B47" s="12"/>
      <c r="C47" s="25">
        <v>41</v>
      </c>
      <c r="D47" s="83">
        <v>58.64</v>
      </c>
      <c r="E47" s="25">
        <v>37</v>
      </c>
      <c r="F47" s="83">
        <v>41.29</v>
      </c>
      <c r="G47" s="83">
        <v>3.28</v>
      </c>
      <c r="H47" s="25">
        <v>28</v>
      </c>
      <c r="I47" s="83">
        <v>5.33</v>
      </c>
      <c r="J47" s="25">
        <v>8</v>
      </c>
      <c r="K47" s="83">
        <v>9.56</v>
      </c>
      <c r="L47" s="25">
        <v>0</v>
      </c>
      <c r="M47" s="83">
        <v>0</v>
      </c>
      <c r="N47" s="3"/>
      <c r="O47" s="81"/>
    </row>
    <row r="48" spans="1:16" s="13" customFormat="1" ht="13.5" customHeight="1">
      <c r="A48" s="11" t="s">
        <v>29</v>
      </c>
      <c r="B48" s="12"/>
      <c r="C48" s="25">
        <v>67</v>
      </c>
      <c r="D48" s="83">
        <v>201.06</v>
      </c>
      <c r="E48" s="25">
        <v>262</v>
      </c>
      <c r="F48" s="83">
        <v>128.24</v>
      </c>
      <c r="G48" s="83">
        <v>7.19</v>
      </c>
      <c r="H48" s="25">
        <v>205</v>
      </c>
      <c r="I48" s="83">
        <v>19.89</v>
      </c>
      <c r="J48" s="25">
        <v>14</v>
      </c>
      <c r="K48" s="83">
        <v>28.05</v>
      </c>
      <c r="L48" s="25">
        <v>2</v>
      </c>
      <c r="M48" s="83">
        <v>14.4</v>
      </c>
      <c r="N48" s="3"/>
      <c r="O48" s="81"/>
      <c r="P48" s="2"/>
    </row>
    <row r="49" spans="1:16" s="13" customFormat="1" ht="13.5" customHeight="1">
      <c r="A49" s="11"/>
      <c r="B49" s="12"/>
      <c r="C49" s="25"/>
      <c r="D49" s="83"/>
      <c r="E49" s="25"/>
      <c r="F49" s="83"/>
      <c r="G49" s="83"/>
      <c r="H49" s="25"/>
      <c r="I49" s="83"/>
      <c r="J49" s="25"/>
      <c r="K49" s="83"/>
      <c r="L49" s="25"/>
      <c r="M49" s="83"/>
      <c r="N49" s="3"/>
      <c r="O49" s="81"/>
      <c r="P49" s="2"/>
    </row>
    <row r="50" spans="1:16" s="13" customFormat="1" ht="13.5" customHeight="1">
      <c r="A50" s="11" t="s">
        <v>30</v>
      </c>
      <c r="B50" s="12"/>
      <c r="C50" s="25">
        <v>82</v>
      </c>
      <c r="D50" s="83">
        <v>67.95</v>
      </c>
      <c r="E50" s="25">
        <v>164</v>
      </c>
      <c r="F50" s="83">
        <v>117.13</v>
      </c>
      <c r="G50" s="83">
        <v>9.23</v>
      </c>
      <c r="H50" s="25">
        <v>153</v>
      </c>
      <c r="I50" s="83">
        <v>20.17</v>
      </c>
      <c r="J50" s="25">
        <v>10</v>
      </c>
      <c r="K50" s="83">
        <v>13.16</v>
      </c>
      <c r="L50" s="25">
        <v>0</v>
      </c>
      <c r="M50" s="83">
        <v>0</v>
      </c>
      <c r="N50" s="3"/>
      <c r="O50" s="81"/>
      <c r="P50" s="2"/>
    </row>
    <row r="51" spans="1:16" s="13" customFormat="1" ht="13.5" customHeight="1">
      <c r="A51" s="11" t="s">
        <v>31</v>
      </c>
      <c r="B51" s="12"/>
      <c r="C51" s="25">
        <v>11</v>
      </c>
      <c r="D51" s="83">
        <v>15.88</v>
      </c>
      <c r="E51" s="25">
        <v>18</v>
      </c>
      <c r="F51" s="83">
        <v>12.69</v>
      </c>
      <c r="G51" s="83">
        <v>1.67</v>
      </c>
      <c r="H51" s="25">
        <v>15</v>
      </c>
      <c r="I51" s="83">
        <v>2.65</v>
      </c>
      <c r="J51" s="25">
        <v>2</v>
      </c>
      <c r="K51" s="83">
        <v>4.54</v>
      </c>
      <c r="L51" s="25">
        <v>0</v>
      </c>
      <c r="M51" s="83">
        <v>0</v>
      </c>
      <c r="N51" s="3"/>
      <c r="O51" s="81"/>
      <c r="P51" s="2"/>
    </row>
    <row r="52" spans="1:16" s="13" customFormat="1" ht="13.5" customHeight="1">
      <c r="A52" s="11" t="s">
        <v>32</v>
      </c>
      <c r="B52" s="12"/>
      <c r="C52" s="25">
        <v>13</v>
      </c>
      <c r="D52" s="83">
        <v>80.98</v>
      </c>
      <c r="E52" s="25">
        <v>25</v>
      </c>
      <c r="F52" s="83">
        <v>32.66</v>
      </c>
      <c r="G52" s="83">
        <v>2.76</v>
      </c>
      <c r="H52" s="25">
        <v>20</v>
      </c>
      <c r="I52" s="83">
        <v>6.06</v>
      </c>
      <c r="J52" s="25">
        <v>0</v>
      </c>
      <c r="K52" s="83">
        <v>0</v>
      </c>
      <c r="L52" s="25">
        <v>0</v>
      </c>
      <c r="M52" s="83">
        <v>0</v>
      </c>
      <c r="N52" s="3"/>
      <c r="O52" s="81"/>
      <c r="P52" s="2"/>
    </row>
    <row r="53" spans="1:16" s="13" customFormat="1" ht="13.5" customHeight="1">
      <c r="A53" s="11" t="s">
        <v>33</v>
      </c>
      <c r="B53" s="12"/>
      <c r="C53" s="25">
        <v>13</v>
      </c>
      <c r="D53" s="83">
        <v>6.95</v>
      </c>
      <c r="E53" s="25">
        <v>55</v>
      </c>
      <c r="F53" s="83">
        <v>12.85</v>
      </c>
      <c r="G53" s="83">
        <v>0.98</v>
      </c>
      <c r="H53" s="25">
        <v>48</v>
      </c>
      <c r="I53" s="83">
        <v>7.56</v>
      </c>
      <c r="J53" s="25">
        <v>2</v>
      </c>
      <c r="K53" s="83">
        <v>4.75</v>
      </c>
      <c r="L53" s="25">
        <v>0</v>
      </c>
      <c r="M53" s="83">
        <v>0</v>
      </c>
      <c r="N53" s="3"/>
      <c r="O53" s="81"/>
      <c r="P53" s="2"/>
    </row>
    <row r="54" spans="1:16" s="13" customFormat="1" ht="13.5" customHeight="1">
      <c r="A54" s="11" t="s">
        <v>34</v>
      </c>
      <c r="B54" s="12"/>
      <c r="C54" s="25">
        <v>30</v>
      </c>
      <c r="D54" s="83">
        <v>55.33</v>
      </c>
      <c r="E54" s="25">
        <v>41</v>
      </c>
      <c r="F54" s="83">
        <v>41.67</v>
      </c>
      <c r="G54" s="83">
        <v>4.95</v>
      </c>
      <c r="H54" s="25">
        <v>35</v>
      </c>
      <c r="I54" s="83">
        <v>14.77</v>
      </c>
      <c r="J54" s="25">
        <v>5</v>
      </c>
      <c r="K54" s="83">
        <v>5.3</v>
      </c>
      <c r="L54" s="25">
        <v>0</v>
      </c>
      <c r="M54" s="83">
        <v>0</v>
      </c>
      <c r="N54" s="3"/>
      <c r="O54" s="81"/>
      <c r="P54" s="15"/>
    </row>
    <row r="55" spans="1:16" s="13" customFormat="1" ht="13.5" customHeight="1">
      <c r="A55" s="11"/>
      <c r="B55" s="12"/>
      <c r="C55" s="25"/>
      <c r="D55" s="83"/>
      <c r="E55" s="25"/>
      <c r="F55" s="83"/>
      <c r="G55" s="83"/>
      <c r="H55" s="25"/>
      <c r="I55" s="83"/>
      <c r="J55" s="25"/>
      <c r="K55" s="83"/>
      <c r="L55" s="25"/>
      <c r="M55" s="83"/>
      <c r="N55" s="3"/>
      <c r="O55" s="81"/>
      <c r="P55" s="1"/>
    </row>
    <row r="56" spans="1:17" s="13" customFormat="1" ht="13.5" customHeight="1">
      <c r="A56" s="11" t="s">
        <v>35</v>
      </c>
      <c r="B56" s="12"/>
      <c r="C56" s="25">
        <v>15</v>
      </c>
      <c r="D56" s="83">
        <v>53.71</v>
      </c>
      <c r="E56" s="25">
        <v>58</v>
      </c>
      <c r="F56" s="83">
        <v>48.31</v>
      </c>
      <c r="G56" s="83">
        <v>8.01</v>
      </c>
      <c r="H56" s="25">
        <v>46</v>
      </c>
      <c r="I56" s="83">
        <v>4.29</v>
      </c>
      <c r="J56" s="25">
        <v>1</v>
      </c>
      <c r="K56" s="83">
        <v>2.1</v>
      </c>
      <c r="L56" s="25">
        <v>0</v>
      </c>
      <c r="M56" s="83">
        <v>0</v>
      </c>
      <c r="N56" s="3"/>
      <c r="O56" s="81"/>
      <c r="P56" s="16"/>
      <c r="Q56" s="1"/>
    </row>
    <row r="57" spans="1:17" s="13" customFormat="1" ht="13.5" customHeight="1">
      <c r="A57" s="11" t="s">
        <v>36</v>
      </c>
      <c r="B57" s="12"/>
      <c r="C57" s="25">
        <v>7</v>
      </c>
      <c r="D57" s="83">
        <v>4.21</v>
      </c>
      <c r="E57" s="25">
        <v>25</v>
      </c>
      <c r="F57" s="83">
        <v>6.03</v>
      </c>
      <c r="G57" s="83">
        <v>0.91</v>
      </c>
      <c r="H57" s="25">
        <v>21</v>
      </c>
      <c r="I57" s="83">
        <v>2.31</v>
      </c>
      <c r="J57" s="25">
        <v>0</v>
      </c>
      <c r="K57" s="83">
        <v>0</v>
      </c>
      <c r="L57" s="25">
        <v>0</v>
      </c>
      <c r="M57" s="83">
        <v>0</v>
      </c>
      <c r="N57" s="3"/>
      <c r="O57" s="81"/>
      <c r="P57" s="2"/>
      <c r="Q57" s="1"/>
    </row>
    <row r="58" spans="1:17" s="13" customFormat="1" ht="13.5" customHeight="1">
      <c r="A58" s="11" t="s">
        <v>37</v>
      </c>
      <c r="B58" s="12"/>
      <c r="C58" s="25">
        <v>153</v>
      </c>
      <c r="D58" s="83">
        <v>171.32</v>
      </c>
      <c r="E58" s="25">
        <v>226</v>
      </c>
      <c r="F58" s="83">
        <v>133.63</v>
      </c>
      <c r="G58" s="83">
        <v>2.62</v>
      </c>
      <c r="H58" s="25">
        <v>202</v>
      </c>
      <c r="I58" s="83">
        <v>21.8</v>
      </c>
      <c r="J58" s="25">
        <v>14</v>
      </c>
      <c r="K58" s="83">
        <v>20.85</v>
      </c>
      <c r="L58" s="25">
        <v>1</v>
      </c>
      <c r="M58" s="83">
        <v>21.88</v>
      </c>
      <c r="N58" s="3"/>
      <c r="O58" s="81"/>
      <c r="P58" s="5"/>
      <c r="Q58" s="1"/>
    </row>
    <row r="59" spans="1:17" s="13" customFormat="1" ht="13.5" customHeight="1">
      <c r="A59" s="11" t="s">
        <v>38</v>
      </c>
      <c r="B59" s="12"/>
      <c r="C59" s="25">
        <v>19</v>
      </c>
      <c r="D59" s="83">
        <v>57.01</v>
      </c>
      <c r="E59" s="25">
        <v>121</v>
      </c>
      <c r="F59" s="83">
        <v>20.97</v>
      </c>
      <c r="G59" s="83">
        <v>3.23</v>
      </c>
      <c r="H59" s="25">
        <v>115</v>
      </c>
      <c r="I59" s="83">
        <v>12.22</v>
      </c>
      <c r="J59" s="25">
        <v>4</v>
      </c>
      <c r="K59" s="83">
        <v>6.05</v>
      </c>
      <c r="L59" s="25">
        <v>0</v>
      </c>
      <c r="M59" s="83">
        <v>0</v>
      </c>
      <c r="N59" s="3"/>
      <c r="O59" s="81"/>
      <c r="P59" s="17"/>
      <c r="Q59" s="1"/>
    </row>
    <row r="60" spans="1:17" s="13" customFormat="1" ht="13.5" customHeight="1">
      <c r="A60" s="11" t="s">
        <v>39</v>
      </c>
      <c r="B60" s="12"/>
      <c r="C60" s="25">
        <v>13</v>
      </c>
      <c r="D60" s="83">
        <v>64.03</v>
      </c>
      <c r="E60" s="25">
        <v>15</v>
      </c>
      <c r="F60" s="83">
        <v>38.19</v>
      </c>
      <c r="G60" s="83">
        <v>6.66</v>
      </c>
      <c r="H60" s="25">
        <v>12</v>
      </c>
      <c r="I60" s="83">
        <v>2.79</v>
      </c>
      <c r="J60" s="25">
        <v>2</v>
      </c>
      <c r="K60" s="83">
        <v>4.42</v>
      </c>
      <c r="L60" s="25">
        <v>0</v>
      </c>
      <c r="M60" s="83">
        <v>0</v>
      </c>
      <c r="N60" s="3"/>
      <c r="O60" s="81"/>
      <c r="P60" s="2"/>
      <c r="Q60" s="1"/>
    </row>
    <row r="61" spans="1:17" s="13" customFormat="1" ht="13.5" customHeight="1">
      <c r="A61" s="11"/>
      <c r="B61" s="12"/>
      <c r="C61" s="25"/>
      <c r="D61" s="83"/>
      <c r="E61" s="25"/>
      <c r="F61" s="83"/>
      <c r="G61" s="83"/>
      <c r="H61" s="25"/>
      <c r="I61" s="83"/>
      <c r="J61" s="25"/>
      <c r="K61" s="83"/>
      <c r="L61" s="25"/>
      <c r="M61" s="83"/>
      <c r="N61" s="3"/>
      <c r="O61" s="81"/>
      <c r="P61" s="5"/>
      <c r="Q61" s="8"/>
    </row>
    <row r="62" spans="1:17" s="13" customFormat="1" ht="13.5" customHeight="1">
      <c r="A62" s="11" t="s">
        <v>40</v>
      </c>
      <c r="B62" s="12"/>
      <c r="C62" s="25">
        <v>9</v>
      </c>
      <c r="D62" s="83">
        <v>20.19</v>
      </c>
      <c r="E62" s="25">
        <v>26</v>
      </c>
      <c r="F62" s="83">
        <v>15.59</v>
      </c>
      <c r="G62" s="83">
        <v>2.01</v>
      </c>
      <c r="H62" s="25">
        <v>21</v>
      </c>
      <c r="I62" s="83">
        <v>4.89</v>
      </c>
      <c r="J62" s="25">
        <v>3</v>
      </c>
      <c r="K62" s="83">
        <v>7.08</v>
      </c>
      <c r="L62" s="25">
        <v>0</v>
      </c>
      <c r="M62" s="83">
        <v>0</v>
      </c>
      <c r="N62" s="3"/>
      <c r="O62" s="81"/>
      <c r="P62" s="7"/>
      <c r="Q62" s="1"/>
    </row>
    <row r="63" spans="1:17" s="13" customFormat="1" ht="13.5" customHeight="1">
      <c r="A63" s="11" t="s">
        <v>41</v>
      </c>
      <c r="B63" s="12"/>
      <c r="C63" s="25">
        <v>1</v>
      </c>
      <c r="D63" s="83">
        <v>1</v>
      </c>
      <c r="E63" s="25">
        <v>87</v>
      </c>
      <c r="F63" s="83">
        <v>26.16</v>
      </c>
      <c r="G63" s="83">
        <v>4.49</v>
      </c>
      <c r="H63" s="25">
        <v>78</v>
      </c>
      <c r="I63" s="83">
        <v>8.11</v>
      </c>
      <c r="J63" s="25">
        <v>2</v>
      </c>
      <c r="K63" s="83">
        <v>3.85</v>
      </c>
      <c r="L63" s="25">
        <v>1</v>
      </c>
      <c r="M63" s="83">
        <v>8.72</v>
      </c>
      <c r="N63" s="3"/>
      <c r="O63" s="81"/>
      <c r="P63" s="19"/>
      <c r="Q63" s="1"/>
    </row>
    <row r="64" spans="1:17" s="13" customFormat="1" ht="13.5" customHeight="1">
      <c r="A64" s="11" t="s">
        <v>42</v>
      </c>
      <c r="B64" s="12"/>
      <c r="C64" s="25">
        <v>24</v>
      </c>
      <c r="D64" s="83">
        <v>57.84</v>
      </c>
      <c r="E64" s="25">
        <v>31</v>
      </c>
      <c r="F64" s="83">
        <v>69.25</v>
      </c>
      <c r="G64" s="83">
        <v>12.14</v>
      </c>
      <c r="H64" s="25">
        <v>24</v>
      </c>
      <c r="I64" s="83">
        <v>5.95</v>
      </c>
      <c r="J64" s="25">
        <v>2</v>
      </c>
      <c r="K64" s="83">
        <v>5.55</v>
      </c>
      <c r="L64" s="25">
        <v>0</v>
      </c>
      <c r="M64" s="83">
        <v>0</v>
      </c>
      <c r="N64" s="3"/>
      <c r="O64" s="81"/>
      <c r="P64" s="20"/>
      <c r="Q64" s="6"/>
    </row>
    <row r="65" spans="1:17" s="13" customFormat="1" ht="13.5" customHeight="1">
      <c r="A65" s="11"/>
      <c r="B65" s="12"/>
      <c r="C65" s="25"/>
      <c r="D65" s="83"/>
      <c r="E65" s="25"/>
      <c r="F65" s="83"/>
      <c r="G65" s="83"/>
      <c r="H65" s="25"/>
      <c r="I65" s="83"/>
      <c r="J65" s="25"/>
      <c r="K65" s="83"/>
      <c r="L65" s="25"/>
      <c r="M65" s="83"/>
      <c r="N65" s="3"/>
      <c r="O65" s="81"/>
      <c r="P65" s="21"/>
      <c r="Q65" s="18"/>
    </row>
    <row r="66" spans="1:16" s="13" customFormat="1" ht="13.5" customHeight="1">
      <c r="A66" s="11" t="s">
        <v>43</v>
      </c>
      <c r="B66" s="12"/>
      <c r="C66" s="25">
        <v>7</v>
      </c>
      <c r="D66" s="83">
        <v>29.82</v>
      </c>
      <c r="E66" s="25">
        <v>12</v>
      </c>
      <c r="F66" s="83">
        <v>9.92</v>
      </c>
      <c r="G66" s="83">
        <v>3.44</v>
      </c>
      <c r="H66" s="25">
        <v>9</v>
      </c>
      <c r="I66" s="83">
        <v>2</v>
      </c>
      <c r="J66" s="25">
        <v>1</v>
      </c>
      <c r="K66" s="83">
        <v>0.96</v>
      </c>
      <c r="L66" s="25">
        <v>0</v>
      </c>
      <c r="M66" s="83">
        <v>0</v>
      </c>
      <c r="N66" s="3"/>
      <c r="O66" s="81"/>
      <c r="P66" s="14"/>
    </row>
    <row r="67" spans="1:15" s="13" customFormat="1" ht="13.5" customHeight="1">
      <c r="A67" s="11" t="s">
        <v>44</v>
      </c>
      <c r="B67" s="12"/>
      <c r="C67" s="25">
        <v>0</v>
      </c>
      <c r="D67" s="83">
        <v>0</v>
      </c>
      <c r="E67" s="25">
        <v>83</v>
      </c>
      <c r="F67" s="83">
        <v>61.18</v>
      </c>
      <c r="G67" s="83">
        <v>26.24</v>
      </c>
      <c r="H67" s="25">
        <v>41</v>
      </c>
      <c r="I67" s="83">
        <v>12.24</v>
      </c>
      <c r="J67" s="25">
        <v>1</v>
      </c>
      <c r="K67" s="83">
        <v>2.23</v>
      </c>
      <c r="L67" s="25">
        <v>0</v>
      </c>
      <c r="M67" s="83">
        <v>0</v>
      </c>
      <c r="N67" s="3"/>
      <c r="O67" s="81"/>
    </row>
    <row r="68" spans="1:15" s="13" customFormat="1" ht="13.5" customHeight="1">
      <c r="A68" s="11" t="s">
        <v>45</v>
      </c>
      <c r="B68" s="12"/>
      <c r="C68" s="25">
        <v>0</v>
      </c>
      <c r="D68" s="83">
        <v>0</v>
      </c>
      <c r="E68" s="25">
        <v>0</v>
      </c>
      <c r="F68" s="83">
        <v>0</v>
      </c>
      <c r="G68" s="83">
        <v>0</v>
      </c>
      <c r="H68" s="25">
        <v>0</v>
      </c>
      <c r="I68" s="83">
        <v>0</v>
      </c>
      <c r="J68" s="25">
        <v>0</v>
      </c>
      <c r="K68" s="83">
        <v>0</v>
      </c>
      <c r="L68" s="25">
        <v>0</v>
      </c>
      <c r="M68" s="83">
        <v>0</v>
      </c>
      <c r="N68" s="3"/>
      <c r="O68" s="81"/>
    </row>
    <row r="69" spans="1:15" s="13" customFormat="1" ht="13.5" customHeight="1">
      <c r="A69" s="11" t="s">
        <v>46</v>
      </c>
      <c r="B69" s="12"/>
      <c r="C69" s="25">
        <v>15</v>
      </c>
      <c r="D69" s="83">
        <v>9.26</v>
      </c>
      <c r="E69" s="25">
        <v>6</v>
      </c>
      <c r="F69" s="83">
        <v>7.93</v>
      </c>
      <c r="G69" s="83">
        <v>4.47</v>
      </c>
      <c r="H69" s="25">
        <v>4</v>
      </c>
      <c r="I69" s="83">
        <v>0.91</v>
      </c>
      <c r="J69" s="25">
        <v>1</v>
      </c>
      <c r="K69" s="83">
        <v>1.21</v>
      </c>
      <c r="L69" s="25">
        <v>0</v>
      </c>
      <c r="M69" s="83">
        <v>0</v>
      </c>
      <c r="N69" s="3"/>
      <c r="O69" s="81"/>
    </row>
    <row r="70" spans="1:15" s="13" customFormat="1" ht="13.5" customHeight="1">
      <c r="A70" s="11" t="s">
        <v>47</v>
      </c>
      <c r="B70" s="12"/>
      <c r="C70" s="25">
        <v>0</v>
      </c>
      <c r="D70" s="83">
        <v>0</v>
      </c>
      <c r="E70" s="25">
        <v>86</v>
      </c>
      <c r="F70" s="83">
        <v>10.12</v>
      </c>
      <c r="G70" s="83">
        <v>2.25</v>
      </c>
      <c r="H70" s="25">
        <v>85</v>
      </c>
      <c r="I70" s="83">
        <v>8.65</v>
      </c>
      <c r="J70" s="25">
        <v>1</v>
      </c>
      <c r="K70" s="83">
        <v>1.47</v>
      </c>
      <c r="L70" s="25">
        <v>0</v>
      </c>
      <c r="M70" s="83">
        <v>0</v>
      </c>
      <c r="N70" s="3"/>
      <c r="O70" s="81"/>
    </row>
    <row r="71" spans="1:15" s="13" customFormat="1" ht="13.5" customHeight="1">
      <c r="A71" s="11"/>
      <c r="B71" s="12"/>
      <c r="C71" s="25"/>
      <c r="D71" s="83"/>
      <c r="E71" s="25"/>
      <c r="F71" s="83"/>
      <c r="G71" s="83"/>
      <c r="H71" s="25"/>
      <c r="I71" s="83"/>
      <c r="J71" s="25"/>
      <c r="K71" s="83"/>
      <c r="L71" s="25"/>
      <c r="M71" s="83"/>
      <c r="N71" s="3"/>
      <c r="O71" s="81"/>
    </row>
    <row r="72" spans="1:15" s="13" customFormat="1" ht="13.5" customHeight="1">
      <c r="A72" s="11" t="s">
        <v>48</v>
      </c>
      <c r="B72" s="12"/>
      <c r="C72" s="25">
        <v>7</v>
      </c>
      <c r="D72" s="83">
        <v>16.06</v>
      </c>
      <c r="E72" s="25">
        <v>3</v>
      </c>
      <c r="F72" s="83">
        <v>3.67</v>
      </c>
      <c r="G72" s="83">
        <v>4.57</v>
      </c>
      <c r="H72" s="25">
        <v>0</v>
      </c>
      <c r="I72" s="83">
        <v>0</v>
      </c>
      <c r="J72" s="25">
        <v>0</v>
      </c>
      <c r="K72" s="83">
        <v>0</v>
      </c>
      <c r="L72" s="25">
        <v>0</v>
      </c>
      <c r="M72" s="83">
        <v>0</v>
      </c>
      <c r="N72" s="3"/>
      <c r="O72" s="81"/>
    </row>
    <row r="73" spans="1:15" s="13" customFormat="1" ht="13.5" customHeight="1">
      <c r="A73" s="11" t="s">
        <v>49</v>
      </c>
      <c r="B73" s="12"/>
      <c r="C73" s="25">
        <v>2</v>
      </c>
      <c r="D73" s="83">
        <v>127.9</v>
      </c>
      <c r="E73" s="25">
        <v>2</v>
      </c>
      <c r="F73" s="83">
        <v>48.9</v>
      </c>
      <c r="G73" s="83">
        <v>26.8</v>
      </c>
      <c r="H73" s="25">
        <v>0</v>
      </c>
      <c r="I73" s="83">
        <v>0</v>
      </c>
      <c r="J73" s="25">
        <v>0</v>
      </c>
      <c r="K73" s="83">
        <v>0</v>
      </c>
      <c r="L73" s="25">
        <v>1</v>
      </c>
      <c r="M73" s="83">
        <v>33.8</v>
      </c>
      <c r="N73" s="3"/>
      <c r="O73" s="81"/>
    </row>
    <row r="74" spans="1:15" s="13" customFormat="1" ht="13.5" customHeight="1">
      <c r="A74" s="11" t="s">
        <v>50</v>
      </c>
      <c r="B74" s="12"/>
      <c r="C74" s="25">
        <v>8</v>
      </c>
      <c r="D74" s="83">
        <v>1.79</v>
      </c>
      <c r="E74" s="25">
        <v>17</v>
      </c>
      <c r="F74" s="83">
        <v>3.18</v>
      </c>
      <c r="G74" s="83">
        <v>2.2</v>
      </c>
      <c r="H74" s="25">
        <v>17</v>
      </c>
      <c r="I74" s="83">
        <v>3.18</v>
      </c>
      <c r="J74" s="25">
        <v>0</v>
      </c>
      <c r="K74" s="83">
        <v>0</v>
      </c>
      <c r="L74" s="25">
        <v>0</v>
      </c>
      <c r="M74" s="83">
        <v>0</v>
      </c>
      <c r="N74" s="3"/>
      <c r="O74" s="81"/>
    </row>
    <row r="75" spans="1:15" s="13" customFormat="1" ht="13.5" customHeight="1">
      <c r="A75" s="11" t="s">
        <v>51</v>
      </c>
      <c r="B75" s="12"/>
      <c r="C75" s="28">
        <v>14</v>
      </c>
      <c r="D75" s="83">
        <v>11.9</v>
      </c>
      <c r="E75" s="29">
        <v>24</v>
      </c>
      <c r="F75" s="83">
        <v>7.95</v>
      </c>
      <c r="G75" s="83">
        <v>4.56</v>
      </c>
      <c r="H75" s="29">
        <v>21</v>
      </c>
      <c r="I75" s="83">
        <v>3.85</v>
      </c>
      <c r="J75" s="29">
        <v>2</v>
      </c>
      <c r="K75" s="83">
        <v>3.1</v>
      </c>
      <c r="L75" s="29">
        <v>0</v>
      </c>
      <c r="M75" s="83">
        <v>0</v>
      </c>
      <c r="N75" s="3"/>
      <c r="O75" s="81"/>
    </row>
    <row r="76" spans="1:15" s="13" customFormat="1" ht="13.5" customHeight="1">
      <c r="A76" s="22" t="s">
        <v>52</v>
      </c>
      <c r="B76" s="23"/>
      <c r="C76" s="26">
        <v>0</v>
      </c>
      <c r="D76" s="84">
        <v>0</v>
      </c>
      <c r="E76" s="27">
        <v>0</v>
      </c>
      <c r="F76" s="84">
        <v>0</v>
      </c>
      <c r="G76" s="84">
        <v>0</v>
      </c>
      <c r="H76" s="27">
        <v>0</v>
      </c>
      <c r="I76" s="84">
        <v>0</v>
      </c>
      <c r="J76" s="27">
        <v>0</v>
      </c>
      <c r="K76" s="84">
        <v>0</v>
      </c>
      <c r="L76" s="27">
        <v>0</v>
      </c>
      <c r="M76" s="84">
        <v>0</v>
      </c>
      <c r="N76" s="3"/>
      <c r="O76" s="81"/>
    </row>
    <row r="77" spans="1:2" s="13" customFormat="1" ht="18" customHeight="1">
      <c r="A77" s="82" t="s">
        <v>53</v>
      </c>
      <c r="B77" s="82"/>
    </row>
  </sheetData>
  <mergeCells count="1">
    <mergeCell ref="C6:D7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  <ignoredErrors>
    <ignoredError sqref="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2010-02-05T02:16:33Z</cp:lastPrinted>
  <dcterms:created xsi:type="dcterms:W3CDTF">2002-03-27T15:00:00Z</dcterms:created>
  <dcterms:modified xsi:type="dcterms:W3CDTF">2010-03-01T04:21:02Z</dcterms:modified>
  <cp:category/>
  <cp:version/>
  <cp:contentType/>
  <cp:contentStatus/>
</cp:coreProperties>
</file>