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525" windowWidth="15330" windowHeight="4740" activeTab="0"/>
  </bookViews>
  <sheets>
    <sheet name="n-0７-01" sheetId="1" r:id="rId1"/>
  </sheets>
  <definedNames/>
  <calcPr fullCalcOnLoad="1"/>
</workbook>
</file>

<file path=xl/sharedStrings.xml><?xml version="1.0" encoding="utf-8"?>
<sst xmlns="http://schemas.openxmlformats.org/spreadsheetml/2006/main" count="91" uniqueCount="76">
  <si>
    <t>（各年1月1日現在）</t>
  </si>
  <si>
    <t xml:space="preserve">総             数 </t>
  </si>
  <si>
    <t>専    用    住    宅</t>
  </si>
  <si>
    <t>共  同  住  宅  ・  寄  宿  舎</t>
  </si>
  <si>
    <t>棟  数</t>
  </si>
  <si>
    <t>棟</t>
  </si>
  <si>
    <t>㎡</t>
  </si>
  <si>
    <t>千円</t>
  </si>
  <si>
    <t>大阪市地域</t>
  </si>
  <si>
    <t>三島地域</t>
  </si>
  <si>
    <t>豊能地域</t>
  </si>
  <si>
    <t>北河内地域</t>
  </si>
  <si>
    <t>中河内地域</t>
  </si>
  <si>
    <t>南河内地域</t>
  </si>
  <si>
    <t>泉北地域</t>
  </si>
  <si>
    <t>泉南地域</t>
  </si>
  <si>
    <t>大阪市</t>
  </si>
  <si>
    <t>堺市</t>
  </si>
  <si>
    <t>岸和田市</t>
  </si>
  <si>
    <t>豊中市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</si>
  <si>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</si>
  <si>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</si>
  <si>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</si>
  <si>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</si>
  <si>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</si>
  <si>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</si>
  <si>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</si>
  <si>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</si>
  <si>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</si>
  <si>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</si>
  <si>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</si>
  <si>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</si>
  <si>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</si>
  <si>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</si>
  <si>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</si>
  <si>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</si>
  <si>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</si>
  <si>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</si>
  <si>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</si>
  <si>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</si>
  <si>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</si>
  <si>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</si>
  <si>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</si>
  <si>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</si>
  <si>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</si>
  <si>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</si>
  <si>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</si>
  <si>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</si>
  <si>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</si>
  <si>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</si>
  <si>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</si>
  <si>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</si>
  <si>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</si>
  <si>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</si>
  <si>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</si>
  <si>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</si>
  <si>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</si>
  <si>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</si>
  <si>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工        場    ・    倉        庫</t>
  </si>
  <si>
    <t>事   務   所  ・  銀   行  ・  店   舗</t>
  </si>
  <si>
    <r>
      <t xml:space="preserve">市 </t>
    </r>
    <r>
      <rPr>
        <sz val="11"/>
        <rFont val="ＭＳ 明朝"/>
        <family val="1"/>
      </rPr>
      <t xml:space="preserve"> </t>
    </r>
    <r>
      <rPr>
        <sz val="11"/>
        <rFont val="ＭＳ 明朝"/>
        <family val="1"/>
      </rPr>
      <t>町</t>
    </r>
    <r>
      <rPr>
        <sz val="11"/>
        <rFont val="ＭＳ 明朝"/>
        <family val="1"/>
      </rPr>
      <t xml:space="preserve"> </t>
    </r>
    <r>
      <rPr>
        <sz val="11"/>
        <rFont val="ＭＳ 明朝"/>
        <family val="1"/>
      </rPr>
      <t xml:space="preserve"> 村</t>
    </r>
  </si>
  <si>
    <r>
      <t>床 面</t>
    </r>
    <r>
      <rPr>
        <sz val="11"/>
        <rFont val="ＭＳ 明朝"/>
        <family val="1"/>
      </rPr>
      <t xml:space="preserve"> </t>
    </r>
    <r>
      <rPr>
        <sz val="11"/>
        <rFont val="ＭＳ 明朝"/>
        <family val="1"/>
      </rPr>
      <t>積</t>
    </r>
  </si>
  <si>
    <r>
      <t>決 定</t>
    </r>
    <r>
      <rPr>
        <sz val="11"/>
        <rFont val="ＭＳ 明朝"/>
        <family val="1"/>
      </rPr>
      <t xml:space="preserve"> </t>
    </r>
    <r>
      <rPr>
        <sz val="11"/>
        <rFont val="ＭＳ 明朝"/>
        <family val="1"/>
      </rPr>
      <t>価</t>
    </r>
    <r>
      <rPr>
        <sz val="11"/>
        <rFont val="ＭＳ 明朝"/>
        <family val="1"/>
      </rPr>
      <t xml:space="preserve"> </t>
    </r>
    <r>
      <rPr>
        <sz val="11"/>
        <rFont val="ＭＳ 明朝"/>
        <family val="1"/>
      </rPr>
      <t>格</t>
    </r>
  </si>
  <si>
    <t>池田市</t>
  </si>
  <si>
    <t>農  　家  　住  　宅</t>
  </si>
  <si>
    <t xml:space="preserve">  資  料    大阪府総務部市町村課「家屋に関する概要調書等報告書」  </t>
  </si>
  <si>
    <t>市    町    村    別    用    途    別    民    有</t>
  </si>
  <si>
    <t xml:space="preserve"> 木    造    家    屋    棟    数    等</t>
  </si>
  <si>
    <t xml:space="preserve">        ２）併用住宅等その他の家屋を含むため、総数と内訳の合計とは必ずしも一致しない。</t>
  </si>
  <si>
    <t xml:space="preserve">        １）各市町村保管の固定資産課税台帳に登録されている家屋に関するものである。</t>
  </si>
  <si>
    <t xml:space="preserve">       １９</t>
  </si>
  <si>
    <t>平成１７年</t>
  </si>
  <si>
    <t xml:space="preserve">       １８</t>
  </si>
  <si>
    <t xml:space="preserve">       ２０</t>
  </si>
  <si>
    <t>平成２１年</t>
  </si>
  <si>
    <t xml:space="preserve">         ７－１</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</si>
</sst>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 ##0"/>
    <numFmt numFmtId="178" formatCode="###\ ###\ ###\ ##0;;&quot;ー&quot;"/>
    <numFmt numFmtId="179" formatCode="###\ ###\ ###\ ##0;;&quot;－&quot;"/>
    <numFmt numFmtId="180" formatCode="#\ ###\ ##0;[Red]&quot;△&quot;#\ ##0;&quot;－&quot;"/>
    <numFmt numFmtId="181" formatCode="#\ ###\ ##0;[Red]&quot;△&quot;#\ ##0;"/>
    <numFmt numFmtId="182" formatCode="###\ ###\ ###\ ##0;;"/>
    <numFmt numFmtId="183" formatCode="###\ ###\ ###"/>
    <numFmt numFmtId="184" formatCode="#\ ###\ ###\ ###"/>
    <numFmt numFmtId="185" formatCode="###\ ###\ ###.000"/>
    <numFmt numFmtId="186" formatCode="0.000_);[Red]\(0.000\)"/>
    <numFmt numFmtId="187" formatCode="0.00_);[Red]\(0.00\)"/>
    <numFmt numFmtId="188" formatCode="[&lt;=999]000;[&lt;=99999]000\-00;000\-0000"/>
    <numFmt numFmtId="189" formatCode="###\ ###\ ###;;&quot;-&quot;"/>
    <numFmt numFmtId="190" formatCode="#,##0,"/>
    <numFmt numFmtId="191" formatCode="###.0\ ###\ ###"/>
    <numFmt numFmtId="192" formatCode="###.\ ###\ ###"/>
    <numFmt numFmtId="193" formatCode="##.\ ###\ ###"/>
    <numFmt numFmtId="194" formatCode="#.\ ###\ ###"/>
    <numFmt numFmtId="195" formatCode=".\ ###\ ;####################################################################################################################################################################"/>
    <numFmt numFmtId="196" formatCode="\ #\ ###\ ###\ ###\ ##0"/>
    <numFmt numFmtId="197" formatCode="\ ###\ ###\ ###\ ##0"/>
    <numFmt numFmtId="198" formatCode="\ ###\ ###\ ###\ ###"/>
    <numFmt numFmtId="199" formatCode="#\ ###\ ##0"/>
    <numFmt numFmtId="200" formatCode="###\ ###\ ##0"/>
    <numFmt numFmtId="201" formatCode="\ ###\ ###\ ###\ ###;;&quot;-&quot;"/>
    <numFmt numFmtId="202" formatCode="\ ###\ ###\ ###\ ###;;"/>
    <numFmt numFmtId="203" formatCode="#,##0_ "/>
    <numFmt numFmtId="204" formatCode="#,##0;&quot;△&quot;#,##0;&quot;－&quot;"/>
    <numFmt numFmtId="205" formatCode="###\ ###\ ##0;&quot;△&quot;###\ ###\ ##0;&quot;－&quot;"/>
    <numFmt numFmtId="206" formatCode="###\ ###\ ##0;&quot;△&quot;###\ ###\ ##0;"/>
    <numFmt numFmtId="207" formatCode="###\ ###\ ##0;&quot;△&quot;###\ ###\ ##0;&quot;-&quot;"/>
  </numFmts>
  <fonts count="13">
    <font>
      <sz val="11"/>
      <name val="ＭＳ 明朝"/>
      <family val="1"/>
    </font>
    <font>
      <b/>
      <sz val="11"/>
      <name val="明朝"/>
      <family val="1"/>
    </font>
    <font>
      <i/>
      <sz val="11"/>
      <name val="明朝"/>
      <family val="1"/>
    </font>
    <font>
      <b/>
      <i/>
      <sz val="11"/>
      <name val="明朝"/>
      <family val="1"/>
    </font>
    <font>
      <sz val="11"/>
      <name val="明朝"/>
      <family val="1"/>
    </font>
    <font>
      <sz val="11"/>
      <name val="ＭＳ ゴシック"/>
      <family val="3"/>
    </font>
    <font>
      <sz val="14"/>
      <name val="ＭＳ 明朝"/>
      <family val="1"/>
    </font>
    <font>
      <sz val="20"/>
      <name val="ＭＳ 明朝"/>
      <family val="1"/>
    </font>
    <font>
      <sz val="10"/>
      <name val="ＭＳ 明朝"/>
      <family val="1"/>
    </font>
    <font>
      <sz val="6"/>
      <name val="ＭＳ Ｐ明朝"/>
      <family val="1"/>
    </font>
    <font>
      <u val="single"/>
      <sz val="8.25"/>
      <color indexed="12"/>
      <name val="ＭＳ 明朝"/>
      <family val="1"/>
    </font>
    <font>
      <u val="single"/>
      <sz val="8.25"/>
      <color indexed="36"/>
      <name val="ＭＳ 明朝"/>
      <family val="1"/>
    </font>
    <font>
      <sz val="16"/>
      <name val="ＭＳ 明朝"/>
      <family val="1"/>
    </font>
  </fonts>
  <fills count="2">
    <fill>
      <patternFill/>
    </fill>
    <fill>
      <patternFill patternType="gray125"/>
    </fill>
  </fills>
  <borders count="11">
    <border>
      <left/>
      <right/>
      <top/>
      <bottom/>
      <diagonal/>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22">
    <xf numFmtId="17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40">
    <xf numFmtId="177" fontId="0" fillId="0" borderId="0" xfId="0" applyAlignment="1">
      <alignment/>
    </xf>
    <xf numFmtId="177" fontId="5" fillId="0" borderId="0" xfId="0" applyFont="1" applyAlignment="1">
      <alignment/>
    </xf>
    <xf numFmtId="177" fontId="6" fillId="0" borderId="0" xfId="0" applyFont="1" applyAlignment="1">
      <alignment/>
    </xf>
    <xf numFmtId="177" fontId="0" fillId="0" borderId="0" xfId="0" applyFont="1" applyAlignment="1">
      <alignment/>
    </xf>
    <xf numFmtId="177" fontId="7" fillId="0" borderId="0" xfId="0" applyFont="1" applyAlignment="1">
      <alignment/>
    </xf>
    <xf numFmtId="177" fontId="0" fillId="0" borderId="0" xfId="0" applyFont="1" applyAlignment="1">
      <alignment horizontal="right"/>
    </xf>
    <xf numFmtId="177" fontId="0" fillId="0" borderId="1" xfId="0" applyFont="1" applyBorder="1" applyAlignment="1">
      <alignment/>
    </xf>
    <xf numFmtId="177" fontId="0" fillId="0" borderId="2" xfId="0" applyFont="1" applyBorder="1" applyAlignment="1">
      <alignment/>
    </xf>
    <xf numFmtId="177" fontId="0" fillId="0" borderId="2" xfId="0" applyFont="1" applyBorder="1" applyAlignment="1">
      <alignment horizontal="distributed"/>
    </xf>
    <xf numFmtId="177" fontId="5" fillId="0" borderId="2" xfId="0" applyFont="1" applyBorder="1" applyAlignment="1">
      <alignment horizontal="distributed"/>
    </xf>
    <xf numFmtId="177" fontId="5" fillId="0" borderId="2" xfId="0" applyFont="1" applyBorder="1" applyAlignment="1">
      <alignment/>
    </xf>
    <xf numFmtId="177" fontId="0" fillId="0" borderId="0" xfId="0" applyFont="1" applyAlignment="1">
      <alignment horizontal="left"/>
    </xf>
    <xf numFmtId="177" fontId="0" fillId="0" borderId="3" xfId="0" applyFont="1" applyBorder="1" applyAlignment="1">
      <alignment horizontal="centerContinuous" vertical="center"/>
    </xf>
    <xf numFmtId="177" fontId="0" fillId="0" borderId="4" xfId="0" applyFont="1" applyBorder="1" applyAlignment="1">
      <alignment horizontal="centerContinuous" vertical="center"/>
    </xf>
    <xf numFmtId="177" fontId="0" fillId="0" borderId="5" xfId="0" applyFont="1" applyBorder="1" applyAlignment="1">
      <alignment horizontal="centerContinuous" vertical="center"/>
    </xf>
    <xf numFmtId="177" fontId="0" fillId="0" borderId="6" xfId="0" applyFont="1" applyBorder="1" applyAlignment="1">
      <alignment horizontal="center" vertical="center"/>
    </xf>
    <xf numFmtId="177" fontId="0" fillId="0" borderId="7" xfId="0" applyFont="1" applyBorder="1" applyAlignment="1">
      <alignment horizontal="center" vertical="center"/>
    </xf>
    <xf numFmtId="177" fontId="0" fillId="0" borderId="8" xfId="0" applyFont="1" applyBorder="1" applyAlignment="1">
      <alignment horizontal="center" vertical="center"/>
    </xf>
    <xf numFmtId="179" fontId="0" fillId="0" borderId="0" xfId="0" applyNumberFormat="1" applyFont="1" applyAlignment="1">
      <alignment/>
    </xf>
    <xf numFmtId="177" fontId="7" fillId="0" borderId="0" xfId="0" applyFont="1" applyAlignment="1" quotePrefix="1">
      <alignment horizontal="right"/>
    </xf>
    <xf numFmtId="179" fontId="0" fillId="0" borderId="0" xfId="0" applyNumberFormat="1" applyFont="1" applyAlignment="1">
      <alignment/>
    </xf>
    <xf numFmtId="177" fontId="8" fillId="0" borderId="0" xfId="0" applyFont="1" applyAlignment="1">
      <alignment vertical="top"/>
    </xf>
    <xf numFmtId="177" fontId="8" fillId="0" borderId="0" xfId="0" applyNumberFormat="1" applyFont="1" applyBorder="1" applyAlignment="1">
      <alignment/>
    </xf>
    <xf numFmtId="177" fontId="0" fillId="0" borderId="0" xfId="0" applyFont="1" applyBorder="1" applyAlignment="1">
      <alignment/>
    </xf>
    <xf numFmtId="177" fontId="0" fillId="0" borderId="9" xfId="0" applyFont="1" applyBorder="1" applyAlignment="1">
      <alignment/>
    </xf>
    <xf numFmtId="177" fontId="0" fillId="0" borderId="10" xfId="0" applyFont="1" applyBorder="1" applyAlignment="1">
      <alignment/>
    </xf>
    <xf numFmtId="177" fontId="5" fillId="0" borderId="0" xfId="0" applyFont="1" applyFill="1" applyAlignment="1">
      <alignment/>
    </xf>
    <xf numFmtId="179" fontId="5" fillId="0" borderId="0" xfId="0" applyNumberFormat="1" applyFont="1" applyFill="1" applyAlignment="1">
      <alignment/>
    </xf>
    <xf numFmtId="183" fontId="8" fillId="0" borderId="0" xfId="0" applyNumberFormat="1" applyFont="1" applyBorder="1" applyAlignment="1" quotePrefix="1">
      <alignment horizontal="left" vertical="top"/>
    </xf>
    <xf numFmtId="3" fontId="8" fillId="0" borderId="0" xfId="0" applyNumberFormat="1" applyFont="1" applyBorder="1" applyAlignment="1">
      <alignment vertical="top"/>
    </xf>
    <xf numFmtId="183" fontId="8" fillId="0" borderId="0" xfId="0" applyNumberFormat="1" applyFont="1" applyBorder="1" applyAlignment="1">
      <alignment vertical="top"/>
    </xf>
    <xf numFmtId="183" fontId="8" fillId="0" borderId="0" xfId="0" applyNumberFormat="1" applyFont="1" applyBorder="1" applyAlignment="1" quotePrefix="1">
      <alignment horizontal="right" vertical="top"/>
    </xf>
    <xf numFmtId="183" fontId="8" fillId="0" borderId="0" xfId="0" applyNumberFormat="1" applyFont="1" applyAlignment="1">
      <alignment vertical="top"/>
    </xf>
    <xf numFmtId="177" fontId="8" fillId="0" borderId="0" xfId="0" applyFont="1" applyAlignment="1">
      <alignment horizontal="right" vertical="top"/>
    </xf>
    <xf numFmtId="49" fontId="0" fillId="0" borderId="2" xfId="0" applyNumberFormat="1" applyFont="1" applyBorder="1" applyAlignment="1">
      <alignment horizontal="left"/>
    </xf>
    <xf numFmtId="177" fontId="12" fillId="0" borderId="0" xfId="0" applyFont="1" applyAlignment="1">
      <alignment horizontal="left" vertical="center"/>
    </xf>
    <xf numFmtId="182" fontId="5" fillId="0" borderId="0" xfId="0" applyNumberFormat="1" applyFont="1" applyFill="1" applyAlignment="1">
      <alignment/>
    </xf>
    <xf numFmtId="181" fontId="5" fillId="0" borderId="0" xfId="17" applyNumberFormat="1" applyFont="1" applyFill="1" applyAlignment="1">
      <alignment/>
    </xf>
    <xf numFmtId="177" fontId="0" fillId="0" borderId="5" xfId="0" applyFont="1" applyBorder="1" applyAlignment="1">
      <alignment horizontal="center" vertical="center"/>
    </xf>
    <xf numFmtId="177" fontId="0" fillId="0" borderId="1" xfId="0"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4"/>
  <sheetViews>
    <sheetView showGridLines="0" tabSelected="1" zoomScale="75" zoomScaleNormal="75" zoomScaleSheetLayoutView="25" workbookViewId="0" topLeftCell="A1">
      <selection activeCell="A1" sqref="A1"/>
    </sheetView>
  </sheetViews>
  <sheetFormatPr defaultColWidth="8.796875" defaultRowHeight="14.25"/>
  <cols>
    <col min="1" max="1" width="14.59765625" style="0" customWidth="1"/>
    <col min="2" max="2" width="11.09765625" style="0" customWidth="1"/>
    <col min="3" max="3" width="13.8984375" style="0" customWidth="1"/>
    <col min="4" max="4" width="15.59765625" style="0" customWidth="1"/>
    <col min="5" max="5" width="11.09765625" style="0" customWidth="1"/>
    <col min="6" max="6" width="13.8984375" style="0" customWidth="1"/>
    <col min="7" max="7" width="15.59765625" style="0" customWidth="1"/>
    <col min="8" max="8" width="9.3984375" style="0" customWidth="1"/>
    <col min="9" max="9" width="12.09765625" style="0" customWidth="1"/>
    <col min="10" max="10" width="14.19921875" style="0" customWidth="1"/>
    <col min="11" max="11" width="12.69921875" style="0" customWidth="1"/>
    <col min="12" max="13" width="15.5" style="0" customWidth="1"/>
    <col min="14" max="14" width="12.69921875" style="0" customWidth="1"/>
    <col min="15" max="16" width="15.5" style="0" customWidth="1"/>
    <col min="17" max="17" width="12.69921875" style="0" customWidth="1"/>
    <col min="18" max="18" width="15.5" style="0" customWidth="1"/>
    <col min="19" max="19" width="16" style="0" customWidth="1"/>
    <col min="20" max="20" width="9.09765625" style="0" bestFit="1" customWidth="1"/>
  </cols>
  <sheetData>
    <row r="1" spans="1:11" s="3" customFormat="1" ht="21.75" customHeight="1">
      <c r="A1" s="35" t="s">
        <v>75</v>
      </c>
      <c r="B1" s="2"/>
      <c r="G1"/>
      <c r="J1" s="19" t="s">
        <v>66</v>
      </c>
      <c r="K1" s="4" t="s">
        <v>67</v>
      </c>
    </row>
    <row r="2" ht="24" customHeight="1"/>
    <row r="3" spans="1:20" s="32" customFormat="1" ht="12" customHeight="1">
      <c r="A3" s="21" t="s">
        <v>69</v>
      </c>
      <c r="B3" s="28"/>
      <c r="C3" s="29"/>
      <c r="D3" s="30"/>
      <c r="E3" s="30"/>
      <c r="F3" s="30"/>
      <c r="G3" s="30"/>
      <c r="H3" s="30"/>
      <c r="I3" s="30"/>
      <c r="J3" s="30"/>
      <c r="K3" s="30"/>
      <c r="L3" s="30"/>
      <c r="M3" s="30"/>
      <c r="N3" s="30"/>
      <c r="O3" s="30"/>
      <c r="P3" s="30"/>
      <c r="Q3" s="30"/>
      <c r="R3" s="30"/>
      <c r="S3" s="29"/>
      <c r="T3" s="31"/>
    </row>
    <row r="4" spans="1:19" s="21" customFormat="1" ht="15" customHeight="1" thickBot="1">
      <c r="A4" s="21" t="s">
        <v>68</v>
      </c>
      <c r="S4" s="33" t="s">
        <v>0</v>
      </c>
    </row>
    <row r="5" spans="1:19" s="3" customFormat="1" ht="25.5" customHeight="1">
      <c r="A5" s="38" t="s">
        <v>60</v>
      </c>
      <c r="B5" s="12" t="s">
        <v>1</v>
      </c>
      <c r="C5" s="12"/>
      <c r="D5" s="12"/>
      <c r="E5" s="13" t="s">
        <v>2</v>
      </c>
      <c r="F5" s="12"/>
      <c r="G5" s="12"/>
      <c r="H5" s="13" t="s">
        <v>3</v>
      </c>
      <c r="I5" s="12"/>
      <c r="J5" s="14"/>
      <c r="K5" s="12" t="s">
        <v>64</v>
      </c>
      <c r="L5" s="12"/>
      <c r="M5" s="12"/>
      <c r="N5" s="13" t="s">
        <v>58</v>
      </c>
      <c r="O5" s="12"/>
      <c r="P5" s="12"/>
      <c r="Q5" s="13" t="s">
        <v>59</v>
      </c>
      <c r="R5" s="12"/>
      <c r="S5" s="12"/>
    </row>
    <row r="6" spans="1:19" s="3" customFormat="1" ht="25.5" customHeight="1">
      <c r="A6" s="39"/>
      <c r="B6" s="15" t="s">
        <v>4</v>
      </c>
      <c r="C6" s="15" t="s">
        <v>61</v>
      </c>
      <c r="D6" s="15" t="s">
        <v>62</v>
      </c>
      <c r="E6" s="15" t="s">
        <v>4</v>
      </c>
      <c r="F6" s="15" t="s">
        <v>61</v>
      </c>
      <c r="G6" s="15" t="s">
        <v>62</v>
      </c>
      <c r="H6" s="15" t="s">
        <v>4</v>
      </c>
      <c r="I6" s="15" t="s">
        <v>61</v>
      </c>
      <c r="J6" s="16" t="s">
        <v>62</v>
      </c>
      <c r="K6" s="17" t="s">
        <v>4</v>
      </c>
      <c r="L6" s="15" t="s">
        <v>61</v>
      </c>
      <c r="M6" s="15" t="s">
        <v>62</v>
      </c>
      <c r="N6" s="15" t="s">
        <v>4</v>
      </c>
      <c r="O6" s="15" t="s">
        <v>61</v>
      </c>
      <c r="P6" s="15" t="s">
        <v>62</v>
      </c>
      <c r="Q6" s="15" t="s">
        <v>4</v>
      </c>
      <c r="R6" s="15" t="s">
        <v>61</v>
      </c>
      <c r="S6" s="15" t="s">
        <v>62</v>
      </c>
    </row>
    <row r="7" spans="1:4" s="3" customFormat="1" ht="13.5">
      <c r="A7" s="7"/>
      <c r="B7" s="5" t="s">
        <v>5</v>
      </c>
      <c r="C7" s="5" t="s">
        <v>6</v>
      </c>
      <c r="D7" s="5" t="s">
        <v>7</v>
      </c>
    </row>
    <row r="8" spans="1:19" s="3" customFormat="1" ht="15" customHeight="1">
      <c r="A8" s="8" t="s">
        <v>71</v>
      </c>
      <c r="B8" s="18">
        <v>1956547</v>
      </c>
      <c r="C8" s="18">
        <v>156355093</v>
      </c>
      <c r="D8" s="18">
        <v>3700342497</v>
      </c>
      <c r="E8" s="18">
        <v>1559353</v>
      </c>
      <c r="F8" s="18">
        <v>128897166</v>
      </c>
      <c r="G8" s="18">
        <v>3429417407</v>
      </c>
      <c r="H8" s="18">
        <v>33175</v>
      </c>
      <c r="I8" s="18">
        <v>6557449</v>
      </c>
      <c r="J8" s="18">
        <v>94711312</v>
      </c>
      <c r="K8" s="18">
        <v>12293</v>
      </c>
      <c r="L8" s="18">
        <v>1226686</v>
      </c>
      <c r="M8" s="18">
        <v>3060879</v>
      </c>
      <c r="N8" s="18">
        <v>56392</v>
      </c>
      <c r="O8" s="18">
        <v>4418998</v>
      </c>
      <c r="P8" s="18">
        <v>16176460</v>
      </c>
      <c r="Q8" s="18">
        <v>32546</v>
      </c>
      <c r="R8" s="18">
        <v>2026689</v>
      </c>
      <c r="S8" s="18">
        <v>27599331</v>
      </c>
    </row>
    <row r="9" spans="1:19" s="3" customFormat="1" ht="15" customHeight="1">
      <c r="A9" s="34" t="s">
        <v>72</v>
      </c>
      <c r="B9" s="18">
        <v>1956941</v>
      </c>
      <c r="C9" s="18">
        <v>156999945</v>
      </c>
      <c r="D9" s="18">
        <v>3402419954</v>
      </c>
      <c r="E9" s="18">
        <v>1567198</v>
      </c>
      <c r="F9" s="18">
        <v>130063760</v>
      </c>
      <c r="G9" s="18">
        <v>3149094058</v>
      </c>
      <c r="H9" s="18">
        <v>32544</v>
      </c>
      <c r="I9" s="18">
        <v>6448294</v>
      </c>
      <c r="J9" s="18">
        <v>90403585</v>
      </c>
      <c r="K9" s="18">
        <v>12082</v>
      </c>
      <c r="L9" s="18">
        <v>1208535</v>
      </c>
      <c r="M9" s="18">
        <v>3008860</v>
      </c>
      <c r="N9" s="18">
        <v>55073</v>
      </c>
      <c r="O9" s="18">
        <v>4285673</v>
      </c>
      <c r="P9" s="18">
        <v>14919644</v>
      </c>
      <c r="Q9" s="18">
        <v>32071</v>
      </c>
      <c r="R9" s="18">
        <v>1998300</v>
      </c>
      <c r="S9" s="18">
        <v>25470625</v>
      </c>
    </row>
    <row r="10" spans="1:19" s="3" customFormat="1" ht="15" customHeight="1">
      <c r="A10" s="34" t="s">
        <v>70</v>
      </c>
      <c r="B10" s="18">
        <v>1958070</v>
      </c>
      <c r="C10" s="18">
        <v>157932989</v>
      </c>
      <c r="D10" s="18">
        <v>3568723509</v>
      </c>
      <c r="E10" s="18">
        <v>1575829</v>
      </c>
      <c r="F10" s="18">
        <v>131499693</v>
      </c>
      <c r="G10" s="18">
        <v>3309624671</v>
      </c>
      <c r="H10" s="18">
        <v>31931</v>
      </c>
      <c r="I10" s="18">
        <v>6345162</v>
      </c>
      <c r="J10" s="18">
        <v>95095334</v>
      </c>
      <c r="K10" s="18">
        <v>11892</v>
      </c>
      <c r="L10" s="18">
        <v>1192904</v>
      </c>
      <c r="M10" s="18">
        <v>3027952</v>
      </c>
      <c r="N10" s="18">
        <v>53937</v>
      </c>
      <c r="O10" s="18">
        <v>4162308</v>
      </c>
      <c r="P10" s="18">
        <v>14756888</v>
      </c>
      <c r="Q10" s="18">
        <v>31502</v>
      </c>
      <c r="R10" s="18">
        <v>1968142</v>
      </c>
      <c r="S10" s="18">
        <v>26206130</v>
      </c>
    </row>
    <row r="11" spans="1:19" s="3" customFormat="1" ht="15" customHeight="1">
      <c r="A11" s="34" t="s">
        <v>73</v>
      </c>
      <c r="B11" s="18">
        <v>1957630</v>
      </c>
      <c r="C11" s="18">
        <v>158638969</v>
      </c>
      <c r="D11" s="18">
        <v>3715946699</v>
      </c>
      <c r="E11" s="18">
        <v>1582279</v>
      </c>
      <c r="F11" s="18">
        <v>132687493</v>
      </c>
      <c r="G11" s="18">
        <v>3451730424</v>
      </c>
      <c r="H11" s="18">
        <v>31307</v>
      </c>
      <c r="I11" s="18">
        <v>6233067</v>
      </c>
      <c r="J11" s="18">
        <v>99525424</v>
      </c>
      <c r="K11" s="18">
        <v>11719</v>
      </c>
      <c r="L11" s="18">
        <v>1177655</v>
      </c>
      <c r="M11" s="18">
        <v>2985950</v>
      </c>
      <c r="N11" s="18">
        <v>52795</v>
      </c>
      <c r="O11" s="18">
        <v>4047975</v>
      </c>
      <c r="P11" s="18">
        <v>14637689</v>
      </c>
      <c r="Q11" s="18">
        <v>30940</v>
      </c>
      <c r="R11" s="18">
        <v>1936774</v>
      </c>
      <c r="S11" s="18">
        <v>26659628</v>
      </c>
    </row>
    <row r="12" s="3" customFormat="1" ht="10.5" customHeight="1">
      <c r="A12" s="8"/>
    </row>
    <row r="13" spans="1:23" s="1" customFormat="1" ht="15" customHeight="1">
      <c r="A13" s="9" t="s">
        <v>74</v>
      </c>
      <c r="B13" s="36">
        <f>SUM(B15:B22)</f>
        <v>1961756</v>
      </c>
      <c r="C13" s="36">
        <f aca="true" t="shared" si="0" ref="C13:S13">SUM(C15:C22)</f>
        <v>159437512</v>
      </c>
      <c r="D13" s="36">
        <f t="shared" si="0"/>
        <v>3543914950</v>
      </c>
      <c r="E13" s="36">
        <f t="shared" si="0"/>
        <v>1591588</v>
      </c>
      <c r="F13" s="36">
        <f t="shared" si="0"/>
        <v>133879880</v>
      </c>
      <c r="G13" s="36">
        <f t="shared" si="0"/>
        <v>3288216513</v>
      </c>
      <c r="H13" s="36">
        <f t="shared" si="0"/>
        <v>30893</v>
      </c>
      <c r="I13" s="36">
        <f t="shared" si="0"/>
        <v>6176743</v>
      </c>
      <c r="J13" s="36">
        <f t="shared" si="0"/>
        <v>98744261</v>
      </c>
      <c r="K13" s="36">
        <f t="shared" si="0"/>
        <v>11574</v>
      </c>
      <c r="L13" s="36">
        <f t="shared" si="0"/>
        <v>1165588</v>
      </c>
      <c r="M13" s="36">
        <f t="shared" si="0"/>
        <v>2942612</v>
      </c>
      <c r="N13" s="36">
        <f t="shared" si="0"/>
        <v>51760</v>
      </c>
      <c r="O13" s="36">
        <f t="shared" si="0"/>
        <v>3924433</v>
      </c>
      <c r="P13" s="36">
        <f t="shared" si="0"/>
        <v>13890616</v>
      </c>
      <c r="Q13" s="36">
        <f t="shared" si="0"/>
        <v>30561</v>
      </c>
      <c r="R13" s="36">
        <f t="shared" si="0"/>
        <v>1912293</v>
      </c>
      <c r="S13" s="36">
        <f t="shared" si="0"/>
        <v>25321840</v>
      </c>
      <c r="T13" s="26"/>
      <c r="U13" s="26"/>
      <c r="V13" s="26"/>
      <c r="W13" s="26"/>
    </row>
    <row r="14" spans="1:23" s="1" customFormat="1" ht="10.5" customHeight="1">
      <c r="A14" s="10"/>
      <c r="B14" s="27"/>
      <c r="C14" s="27"/>
      <c r="D14" s="27"/>
      <c r="E14" s="27"/>
      <c r="F14" s="27"/>
      <c r="G14" s="27"/>
      <c r="H14" s="27"/>
      <c r="I14" s="27"/>
      <c r="J14" s="27"/>
      <c r="K14" s="27"/>
      <c r="L14" s="27"/>
      <c r="M14" s="27"/>
      <c r="N14" s="27"/>
      <c r="O14" s="27"/>
      <c r="P14" s="27"/>
      <c r="Q14" s="27"/>
      <c r="R14" s="27"/>
      <c r="S14" s="27"/>
      <c r="T14" s="26"/>
      <c r="U14" s="26"/>
      <c r="V14" s="26"/>
      <c r="W14" s="26"/>
    </row>
    <row r="15" spans="1:23" s="1" customFormat="1" ht="15" customHeight="1">
      <c r="A15" s="9" t="s">
        <v>8</v>
      </c>
      <c r="B15" s="37">
        <f>B24</f>
        <v>491973</v>
      </c>
      <c r="C15" s="37">
        <f aca="true" t="shared" si="1" ref="C15:S15">C24</f>
        <v>32471297</v>
      </c>
      <c r="D15" s="37">
        <f t="shared" si="1"/>
        <v>544641065</v>
      </c>
      <c r="E15" s="37">
        <f t="shared" si="1"/>
        <v>370697</v>
      </c>
      <c r="F15" s="37">
        <f t="shared" si="1"/>
        <v>24029249</v>
      </c>
      <c r="G15" s="37">
        <f t="shared" si="1"/>
        <v>470056530</v>
      </c>
      <c r="H15" s="37">
        <f t="shared" si="1"/>
        <v>8227</v>
      </c>
      <c r="I15" s="37">
        <f t="shared" si="1"/>
        <v>1317922</v>
      </c>
      <c r="J15" s="37">
        <f t="shared" si="1"/>
        <v>16498926</v>
      </c>
      <c r="K15" s="37">
        <f t="shared" si="1"/>
        <v>621</v>
      </c>
      <c r="L15" s="37">
        <f t="shared" si="1"/>
        <v>51656</v>
      </c>
      <c r="M15" s="37">
        <f t="shared" si="1"/>
        <v>149275</v>
      </c>
      <c r="N15" s="37">
        <f t="shared" si="1"/>
        <v>21254</v>
      </c>
      <c r="O15" s="37">
        <f t="shared" si="1"/>
        <v>1510171</v>
      </c>
      <c r="P15" s="37">
        <f t="shared" si="1"/>
        <v>5374420</v>
      </c>
      <c r="Q15" s="37">
        <f t="shared" si="1"/>
        <v>15524</v>
      </c>
      <c r="R15" s="37">
        <f t="shared" si="1"/>
        <v>859467</v>
      </c>
      <c r="S15" s="37">
        <f t="shared" si="1"/>
        <v>8474721</v>
      </c>
      <c r="T15" s="26"/>
      <c r="U15" s="26"/>
      <c r="V15" s="26"/>
      <c r="W15" s="26"/>
    </row>
    <row r="16" spans="1:23" s="1" customFormat="1" ht="15" customHeight="1">
      <c r="A16" s="9" t="s">
        <v>9</v>
      </c>
      <c r="B16" s="37">
        <f aca="true" t="shared" si="2" ref="B16:S16">B30+B32+B37+B52+B64</f>
        <v>199385</v>
      </c>
      <c r="C16" s="37">
        <f t="shared" si="2"/>
        <v>17993567</v>
      </c>
      <c r="D16" s="37">
        <f t="shared" si="2"/>
        <v>444215055</v>
      </c>
      <c r="E16" s="37">
        <f t="shared" si="2"/>
        <v>170850</v>
      </c>
      <c r="F16" s="37">
        <f t="shared" si="2"/>
        <v>15663695</v>
      </c>
      <c r="G16" s="37">
        <f t="shared" si="2"/>
        <v>413599174</v>
      </c>
      <c r="H16" s="37">
        <f t="shared" si="2"/>
        <v>3906</v>
      </c>
      <c r="I16" s="37">
        <f t="shared" si="2"/>
        <v>853936</v>
      </c>
      <c r="J16" s="37">
        <f t="shared" si="2"/>
        <v>13768520</v>
      </c>
      <c r="K16" s="37">
        <f t="shared" si="2"/>
        <v>490</v>
      </c>
      <c r="L16" s="37">
        <f t="shared" si="2"/>
        <v>64926</v>
      </c>
      <c r="M16" s="37">
        <f t="shared" si="2"/>
        <v>196649</v>
      </c>
      <c r="N16" s="37">
        <f t="shared" si="2"/>
        <v>2248</v>
      </c>
      <c r="O16" s="37">
        <f t="shared" si="2"/>
        <v>155266</v>
      </c>
      <c r="P16" s="37">
        <f t="shared" si="2"/>
        <v>704560</v>
      </c>
      <c r="Q16" s="37">
        <f t="shared" si="2"/>
        <v>1868</v>
      </c>
      <c r="R16" s="37">
        <f t="shared" si="2"/>
        <v>132491</v>
      </c>
      <c r="S16" s="37">
        <f t="shared" si="2"/>
        <v>2399274</v>
      </c>
      <c r="T16" s="26"/>
      <c r="U16" s="26"/>
      <c r="V16" s="26"/>
      <c r="W16" s="26"/>
    </row>
    <row r="17" spans="1:23" s="1" customFormat="1" ht="15" customHeight="1">
      <c r="A17" s="9" t="s">
        <v>10</v>
      </c>
      <c r="B17" s="37">
        <f aca="true" t="shared" si="3" ref="B17:S17">B27+B28+B48+B65+B66</f>
        <v>120096</v>
      </c>
      <c r="C17" s="37">
        <f t="shared" si="3"/>
        <v>12022237</v>
      </c>
      <c r="D17" s="37">
        <f t="shared" si="3"/>
        <v>280494195</v>
      </c>
      <c r="E17" s="37">
        <f t="shared" si="3"/>
        <v>99269</v>
      </c>
      <c r="F17" s="37">
        <f t="shared" si="3"/>
        <v>10172701</v>
      </c>
      <c r="G17" s="37">
        <f t="shared" si="3"/>
        <v>259406692</v>
      </c>
      <c r="H17" s="37">
        <f t="shared" si="3"/>
        <v>3322</v>
      </c>
      <c r="I17" s="37">
        <f t="shared" si="3"/>
        <v>759720</v>
      </c>
      <c r="J17" s="37">
        <f t="shared" si="3"/>
        <v>11400045</v>
      </c>
      <c r="K17" s="37">
        <f t="shared" si="3"/>
        <v>1340</v>
      </c>
      <c r="L17" s="37">
        <f t="shared" si="3"/>
        <v>143649</v>
      </c>
      <c r="M17" s="37">
        <f t="shared" si="3"/>
        <v>272216</v>
      </c>
      <c r="N17" s="37">
        <f t="shared" si="3"/>
        <v>1467</v>
      </c>
      <c r="O17" s="37">
        <f t="shared" si="3"/>
        <v>109423</v>
      </c>
      <c r="P17" s="37">
        <f t="shared" si="3"/>
        <v>571724</v>
      </c>
      <c r="Q17" s="37">
        <f t="shared" si="3"/>
        <v>1051</v>
      </c>
      <c r="R17" s="37">
        <f t="shared" si="3"/>
        <v>82250</v>
      </c>
      <c r="S17" s="37">
        <f t="shared" si="3"/>
        <v>1454246</v>
      </c>
      <c r="T17" s="26"/>
      <c r="U17" s="26"/>
      <c r="V17" s="26"/>
      <c r="W17" s="26"/>
    </row>
    <row r="18" spans="1:23" s="1" customFormat="1" ht="15" customHeight="1">
      <c r="A18" s="9" t="s">
        <v>11</v>
      </c>
      <c r="B18" s="37">
        <f aca="true" t="shared" si="4" ref="B18:S18">B34+B36+B42+B45+B51+B58+B60</f>
        <v>288044</v>
      </c>
      <c r="C18" s="37">
        <f t="shared" si="4"/>
        <v>23816021</v>
      </c>
      <c r="D18" s="37">
        <f t="shared" si="4"/>
        <v>584574675</v>
      </c>
      <c r="E18" s="37">
        <f t="shared" si="4"/>
        <v>248824</v>
      </c>
      <c r="F18" s="37">
        <f t="shared" si="4"/>
        <v>20665811</v>
      </c>
      <c r="G18" s="37">
        <f t="shared" si="4"/>
        <v>546963684</v>
      </c>
      <c r="H18" s="37">
        <f t="shared" si="4"/>
        <v>5458</v>
      </c>
      <c r="I18" s="37">
        <f t="shared" si="4"/>
        <v>1107062</v>
      </c>
      <c r="J18" s="37">
        <f t="shared" si="4"/>
        <v>16359648</v>
      </c>
      <c r="K18" s="37">
        <f t="shared" si="4"/>
        <v>945</v>
      </c>
      <c r="L18" s="37">
        <f t="shared" si="4"/>
        <v>93725</v>
      </c>
      <c r="M18" s="37">
        <f t="shared" si="4"/>
        <v>248044</v>
      </c>
      <c r="N18" s="37">
        <f t="shared" si="4"/>
        <v>4771</v>
      </c>
      <c r="O18" s="37">
        <f t="shared" si="4"/>
        <v>319741</v>
      </c>
      <c r="P18" s="37">
        <f t="shared" si="4"/>
        <v>1534303</v>
      </c>
      <c r="Q18" s="37">
        <f t="shared" si="4"/>
        <v>2331</v>
      </c>
      <c r="R18" s="37">
        <f t="shared" si="4"/>
        <v>157557</v>
      </c>
      <c r="S18" s="37">
        <f t="shared" si="4"/>
        <v>2776752</v>
      </c>
      <c r="T18" s="26"/>
      <c r="U18" s="26"/>
      <c r="V18" s="26"/>
      <c r="W18" s="26"/>
    </row>
    <row r="19" spans="1:23" s="1" customFormat="1" ht="15" customHeight="1">
      <c r="A19" s="9" t="s">
        <v>12</v>
      </c>
      <c r="B19" s="37">
        <f aca="true" t="shared" si="5" ref="B19:S19">B38+B49+B56</f>
        <v>222230</v>
      </c>
      <c r="C19" s="37">
        <f t="shared" si="5"/>
        <v>17713796</v>
      </c>
      <c r="D19" s="37">
        <f t="shared" si="5"/>
        <v>382800567</v>
      </c>
      <c r="E19" s="37">
        <f t="shared" si="5"/>
        <v>185342</v>
      </c>
      <c r="F19" s="37">
        <f t="shared" si="5"/>
        <v>15333205</v>
      </c>
      <c r="G19" s="37">
        <f t="shared" si="5"/>
        <v>361292256</v>
      </c>
      <c r="H19" s="37">
        <f t="shared" si="5"/>
        <v>2064</v>
      </c>
      <c r="I19" s="37">
        <f t="shared" si="5"/>
        <v>512912</v>
      </c>
      <c r="J19" s="37">
        <f t="shared" si="5"/>
        <v>9782818</v>
      </c>
      <c r="K19" s="37">
        <f t="shared" si="5"/>
        <v>2754</v>
      </c>
      <c r="L19" s="37">
        <f t="shared" si="5"/>
        <v>282357</v>
      </c>
      <c r="M19" s="37">
        <f t="shared" si="5"/>
        <v>613080</v>
      </c>
      <c r="N19" s="37">
        <f t="shared" si="5"/>
        <v>5588</v>
      </c>
      <c r="O19" s="37">
        <f t="shared" si="5"/>
        <v>463174</v>
      </c>
      <c r="P19" s="37">
        <f t="shared" si="5"/>
        <v>1623160</v>
      </c>
      <c r="Q19" s="37">
        <f t="shared" si="5"/>
        <v>1969</v>
      </c>
      <c r="R19" s="37">
        <f t="shared" si="5"/>
        <v>138401</v>
      </c>
      <c r="S19" s="37">
        <f t="shared" si="5"/>
        <v>2155905</v>
      </c>
      <c r="T19" s="26"/>
      <c r="U19" s="26"/>
      <c r="V19" s="26"/>
      <c r="W19" s="26"/>
    </row>
    <row r="20" spans="1:23" s="1" customFormat="1" ht="15" customHeight="1">
      <c r="A20" s="9" t="s">
        <v>13</v>
      </c>
      <c r="B20" s="37">
        <f aca="true" t="shared" si="6" ref="B20:S20">B40+B43+B44+B50+B55+B61+B72+B73+B74</f>
        <v>184576</v>
      </c>
      <c r="C20" s="37">
        <f t="shared" si="6"/>
        <v>16255956</v>
      </c>
      <c r="D20" s="37">
        <f t="shared" si="6"/>
        <v>370409626</v>
      </c>
      <c r="E20" s="37">
        <f t="shared" si="6"/>
        <v>153677</v>
      </c>
      <c r="F20" s="37">
        <f t="shared" si="6"/>
        <v>14370221</v>
      </c>
      <c r="G20" s="37">
        <f t="shared" si="6"/>
        <v>351262751</v>
      </c>
      <c r="H20" s="37">
        <f t="shared" si="6"/>
        <v>2271</v>
      </c>
      <c r="I20" s="37">
        <f t="shared" si="6"/>
        <v>452451</v>
      </c>
      <c r="J20" s="37">
        <f t="shared" si="6"/>
        <v>7435912</v>
      </c>
      <c r="K20" s="37">
        <f t="shared" si="6"/>
        <v>1628</v>
      </c>
      <c r="L20" s="37">
        <f t="shared" si="6"/>
        <v>153237</v>
      </c>
      <c r="M20" s="37">
        <f t="shared" si="6"/>
        <v>302552</v>
      </c>
      <c r="N20" s="37">
        <f t="shared" si="6"/>
        <v>4327</v>
      </c>
      <c r="O20" s="37">
        <f t="shared" si="6"/>
        <v>251083</v>
      </c>
      <c r="P20" s="37">
        <f t="shared" si="6"/>
        <v>915853</v>
      </c>
      <c r="Q20" s="37">
        <f t="shared" si="6"/>
        <v>1703</v>
      </c>
      <c r="R20" s="37">
        <f t="shared" si="6"/>
        <v>120849</v>
      </c>
      <c r="S20" s="37">
        <f t="shared" si="6"/>
        <v>1869417</v>
      </c>
      <c r="T20" s="26"/>
      <c r="U20" s="26"/>
      <c r="V20" s="26"/>
      <c r="W20" s="26"/>
    </row>
    <row r="21" spans="1:23" s="1" customFormat="1" ht="15" customHeight="1">
      <c r="A21" s="9" t="s">
        <v>14</v>
      </c>
      <c r="B21" s="37">
        <f aca="true" t="shared" si="7" ref="B21:S21">B25+B31+B46+B54+B67</f>
        <v>278692</v>
      </c>
      <c r="C21" s="37">
        <f t="shared" si="7"/>
        <v>23603568</v>
      </c>
      <c r="D21" s="37">
        <f t="shared" si="7"/>
        <v>574426051</v>
      </c>
      <c r="E21" s="37">
        <f t="shared" si="7"/>
        <v>222629</v>
      </c>
      <c r="F21" s="37">
        <f t="shared" si="7"/>
        <v>20461171</v>
      </c>
      <c r="G21" s="37">
        <f t="shared" si="7"/>
        <v>545762723</v>
      </c>
      <c r="H21" s="37">
        <f t="shared" si="7"/>
        <v>3075</v>
      </c>
      <c r="I21" s="37">
        <f t="shared" si="7"/>
        <v>691147</v>
      </c>
      <c r="J21" s="37">
        <f t="shared" si="7"/>
        <v>13615802</v>
      </c>
      <c r="K21" s="37">
        <f t="shared" si="7"/>
        <v>2622</v>
      </c>
      <c r="L21" s="37">
        <f t="shared" si="7"/>
        <v>247159</v>
      </c>
      <c r="M21" s="37">
        <f t="shared" si="7"/>
        <v>715443</v>
      </c>
      <c r="N21" s="37">
        <f t="shared" si="7"/>
        <v>6210</v>
      </c>
      <c r="O21" s="37">
        <f t="shared" si="7"/>
        <v>551508</v>
      </c>
      <c r="P21" s="37">
        <f t="shared" si="7"/>
        <v>1595813</v>
      </c>
      <c r="Q21" s="37">
        <f t="shared" si="7"/>
        <v>3412</v>
      </c>
      <c r="R21" s="37">
        <f t="shared" si="7"/>
        <v>241618</v>
      </c>
      <c r="S21" s="37">
        <f t="shared" si="7"/>
        <v>3586796</v>
      </c>
      <c r="T21" s="26"/>
      <c r="U21" s="26"/>
      <c r="V21" s="26"/>
      <c r="W21" s="26"/>
    </row>
    <row r="22" spans="1:23" s="1" customFormat="1" ht="15" customHeight="1">
      <c r="A22" s="9" t="s">
        <v>15</v>
      </c>
      <c r="B22" s="37">
        <f aca="true" t="shared" si="8" ref="B22:S22">B26+B33+B39+B57+B62+B68+B70+B71</f>
        <v>176760</v>
      </c>
      <c r="C22" s="37">
        <f t="shared" si="8"/>
        <v>15561070</v>
      </c>
      <c r="D22" s="37">
        <f t="shared" si="8"/>
        <v>362353716</v>
      </c>
      <c r="E22" s="37">
        <f t="shared" si="8"/>
        <v>140300</v>
      </c>
      <c r="F22" s="37">
        <f t="shared" si="8"/>
        <v>13183827</v>
      </c>
      <c r="G22" s="37">
        <f t="shared" si="8"/>
        <v>339872703</v>
      </c>
      <c r="H22" s="37">
        <f t="shared" si="8"/>
        <v>2570</v>
      </c>
      <c r="I22" s="37">
        <f t="shared" si="8"/>
        <v>481593</v>
      </c>
      <c r="J22" s="37">
        <f t="shared" si="8"/>
        <v>9882590</v>
      </c>
      <c r="K22" s="37">
        <f t="shared" si="8"/>
        <v>1174</v>
      </c>
      <c r="L22" s="37">
        <f t="shared" si="8"/>
        <v>128879</v>
      </c>
      <c r="M22" s="37">
        <f t="shared" si="8"/>
        <v>445353</v>
      </c>
      <c r="N22" s="37">
        <f t="shared" si="8"/>
        <v>5895</v>
      </c>
      <c r="O22" s="37">
        <f t="shared" si="8"/>
        <v>564067</v>
      </c>
      <c r="P22" s="37">
        <f t="shared" si="8"/>
        <v>1570783</v>
      </c>
      <c r="Q22" s="37">
        <f t="shared" si="8"/>
        <v>2703</v>
      </c>
      <c r="R22" s="37">
        <f t="shared" si="8"/>
        <v>179660</v>
      </c>
      <c r="S22" s="37">
        <f t="shared" si="8"/>
        <v>2604729</v>
      </c>
      <c r="T22" s="26"/>
      <c r="U22" s="26"/>
      <c r="V22" s="26"/>
      <c r="W22" s="26"/>
    </row>
    <row r="23" spans="1:19" s="3" customFormat="1" ht="11.25" customHeight="1">
      <c r="A23" s="8"/>
      <c r="B23" s="18"/>
      <c r="C23" s="18"/>
      <c r="D23" s="18"/>
      <c r="E23" s="18"/>
      <c r="F23" s="18"/>
      <c r="G23" s="18"/>
      <c r="H23" s="18"/>
      <c r="I23" s="18"/>
      <c r="J23" s="18"/>
      <c r="K23" s="18"/>
      <c r="L23" s="18"/>
      <c r="M23" s="18"/>
      <c r="N23" s="18"/>
      <c r="O23" s="18"/>
      <c r="P23" s="18"/>
      <c r="Q23" s="18"/>
      <c r="R23" s="18"/>
      <c r="S23" s="18"/>
    </row>
    <row r="24" spans="1:19" s="3" customFormat="1" ht="15" customHeight="1">
      <c r="A24" s="8" t="s">
        <v>16</v>
      </c>
      <c r="B24" s="18">
        <v>491973</v>
      </c>
      <c r="C24" s="18">
        <v>32471297</v>
      </c>
      <c r="D24" s="18">
        <v>544641065</v>
      </c>
      <c r="E24" s="18">
        <v>370697</v>
      </c>
      <c r="F24" s="18">
        <v>24029249</v>
      </c>
      <c r="G24" s="18">
        <v>470056530</v>
      </c>
      <c r="H24" s="18">
        <v>8227</v>
      </c>
      <c r="I24" s="18">
        <v>1317922</v>
      </c>
      <c r="J24" s="18">
        <v>16498926</v>
      </c>
      <c r="K24" s="18">
        <v>621</v>
      </c>
      <c r="L24" s="20">
        <v>51656</v>
      </c>
      <c r="M24" s="18">
        <v>149275</v>
      </c>
      <c r="N24" s="18">
        <v>21254</v>
      </c>
      <c r="O24" s="18">
        <v>1510171</v>
      </c>
      <c r="P24" s="18">
        <v>5374420</v>
      </c>
      <c r="Q24" s="18">
        <v>15524</v>
      </c>
      <c r="R24" s="18">
        <v>859467</v>
      </c>
      <c r="S24" s="18">
        <v>8474721</v>
      </c>
    </row>
    <row r="25" spans="1:19" s="3" customFormat="1" ht="15" customHeight="1">
      <c r="A25" s="8" t="s">
        <v>17</v>
      </c>
      <c r="B25" s="18">
        <v>193600</v>
      </c>
      <c r="C25" s="18">
        <v>16091870</v>
      </c>
      <c r="D25" s="18">
        <v>393453636</v>
      </c>
      <c r="E25" s="18">
        <v>158528</v>
      </c>
      <c r="F25" s="18">
        <v>14374758</v>
      </c>
      <c r="G25" s="18">
        <v>376833909</v>
      </c>
      <c r="H25" s="18">
        <v>1817</v>
      </c>
      <c r="I25" s="18">
        <v>417592</v>
      </c>
      <c r="J25" s="18">
        <v>8270014</v>
      </c>
      <c r="K25" s="18">
        <v>308</v>
      </c>
      <c r="L25" s="18">
        <v>26361</v>
      </c>
      <c r="M25" s="18">
        <v>81296</v>
      </c>
      <c r="N25" s="18">
        <v>2875</v>
      </c>
      <c r="O25" s="18">
        <v>194208</v>
      </c>
      <c r="P25" s="18">
        <v>560913</v>
      </c>
      <c r="Q25" s="18">
        <v>2139</v>
      </c>
      <c r="R25" s="18">
        <v>150473</v>
      </c>
      <c r="S25" s="18">
        <v>2071256</v>
      </c>
    </row>
    <row r="26" spans="1:19" s="3" customFormat="1" ht="15" customHeight="1">
      <c r="A26" s="8" t="s">
        <v>18</v>
      </c>
      <c r="B26" s="18">
        <v>59995</v>
      </c>
      <c r="C26" s="18">
        <v>5135594</v>
      </c>
      <c r="D26" s="18">
        <v>117022023</v>
      </c>
      <c r="E26" s="18">
        <v>48223</v>
      </c>
      <c r="F26" s="18">
        <v>4351180</v>
      </c>
      <c r="G26" s="18">
        <v>108939257</v>
      </c>
      <c r="H26" s="18">
        <v>1129</v>
      </c>
      <c r="I26" s="18">
        <v>202336</v>
      </c>
      <c r="J26" s="18">
        <v>3527913</v>
      </c>
      <c r="K26" s="18">
        <v>0</v>
      </c>
      <c r="L26" s="18">
        <v>0</v>
      </c>
      <c r="M26" s="18">
        <v>0</v>
      </c>
      <c r="N26" s="18">
        <v>1351</v>
      </c>
      <c r="O26" s="18">
        <v>125029</v>
      </c>
      <c r="P26" s="18">
        <v>363609</v>
      </c>
      <c r="Q26" s="18">
        <v>832</v>
      </c>
      <c r="R26" s="18">
        <v>56134</v>
      </c>
      <c r="S26" s="18">
        <v>883577</v>
      </c>
    </row>
    <row r="27" spans="1:19" s="3" customFormat="1" ht="15" customHeight="1">
      <c r="A27" s="8" t="s">
        <v>19</v>
      </c>
      <c r="B27" s="18">
        <v>59872</v>
      </c>
      <c r="C27" s="18">
        <v>5987617</v>
      </c>
      <c r="D27" s="18">
        <v>141947171</v>
      </c>
      <c r="E27" s="18">
        <v>51982</v>
      </c>
      <c r="F27" s="18">
        <v>5007785</v>
      </c>
      <c r="G27" s="18">
        <v>129659376</v>
      </c>
      <c r="H27" s="18">
        <v>2349</v>
      </c>
      <c r="I27" s="18">
        <v>533570</v>
      </c>
      <c r="J27" s="18">
        <v>7182008</v>
      </c>
      <c r="K27" s="18">
        <v>0</v>
      </c>
      <c r="L27" s="18">
        <v>0</v>
      </c>
      <c r="M27" s="18">
        <v>0</v>
      </c>
      <c r="N27" s="18">
        <v>696</v>
      </c>
      <c r="O27" s="18">
        <v>60439</v>
      </c>
      <c r="P27" s="18">
        <v>270313</v>
      </c>
      <c r="Q27" s="18">
        <v>474</v>
      </c>
      <c r="R27" s="18">
        <v>37145</v>
      </c>
      <c r="S27" s="18">
        <v>593065</v>
      </c>
    </row>
    <row r="28" spans="1:19" s="3" customFormat="1" ht="15" customHeight="1">
      <c r="A28" s="8" t="s">
        <v>63</v>
      </c>
      <c r="B28" s="18">
        <v>18858</v>
      </c>
      <c r="C28" s="18">
        <v>1939118</v>
      </c>
      <c r="D28" s="18">
        <v>41840240</v>
      </c>
      <c r="E28" s="18">
        <v>16202</v>
      </c>
      <c r="F28" s="18">
        <v>1719132</v>
      </c>
      <c r="G28" s="18">
        <v>39294264</v>
      </c>
      <c r="H28" s="18">
        <v>318</v>
      </c>
      <c r="I28" s="18">
        <v>78134</v>
      </c>
      <c r="J28" s="18">
        <v>1428360</v>
      </c>
      <c r="K28" s="18">
        <v>160</v>
      </c>
      <c r="L28" s="18">
        <v>17605</v>
      </c>
      <c r="M28" s="18">
        <v>52014</v>
      </c>
      <c r="N28" s="18">
        <v>172</v>
      </c>
      <c r="O28" s="18">
        <v>16791</v>
      </c>
      <c r="P28" s="18">
        <v>83955</v>
      </c>
      <c r="Q28" s="18">
        <v>204</v>
      </c>
      <c r="R28" s="18">
        <v>12700</v>
      </c>
      <c r="S28" s="18">
        <v>189203</v>
      </c>
    </row>
    <row r="29" spans="1:19" s="3" customFormat="1" ht="15" customHeight="1">
      <c r="A29" s="8"/>
      <c r="B29" s="18"/>
      <c r="C29" s="18"/>
      <c r="D29" s="18"/>
      <c r="E29" s="18"/>
      <c r="F29" s="18"/>
      <c r="G29" s="18"/>
      <c r="H29" s="18"/>
      <c r="I29" s="18"/>
      <c r="J29" s="18"/>
      <c r="K29" s="18"/>
      <c r="L29" s="18"/>
      <c r="M29" s="18"/>
      <c r="N29" s="18"/>
      <c r="O29" s="18"/>
      <c r="P29" s="18"/>
      <c r="Q29" s="18"/>
      <c r="R29" s="18"/>
      <c r="S29" s="18"/>
    </row>
    <row r="30" spans="1:19" s="3" customFormat="1" ht="15" customHeight="1">
      <c r="A30" s="8" t="s">
        <v>20</v>
      </c>
      <c r="B30" s="18">
        <v>48261</v>
      </c>
      <c r="C30" s="18">
        <v>4038321</v>
      </c>
      <c r="D30" s="18">
        <v>98994630</v>
      </c>
      <c r="E30" s="18">
        <v>42704</v>
      </c>
      <c r="F30" s="18">
        <v>3532168</v>
      </c>
      <c r="G30" s="18">
        <v>92462589</v>
      </c>
      <c r="H30" s="18">
        <v>1396</v>
      </c>
      <c r="I30" s="18">
        <v>271054</v>
      </c>
      <c r="J30" s="18">
        <v>3869048</v>
      </c>
      <c r="K30" s="18">
        <v>0</v>
      </c>
      <c r="L30" s="18">
        <v>0</v>
      </c>
      <c r="M30" s="18">
        <v>0</v>
      </c>
      <c r="N30" s="18">
        <v>813</v>
      </c>
      <c r="O30" s="18">
        <v>47233</v>
      </c>
      <c r="P30" s="18">
        <v>160221</v>
      </c>
      <c r="Q30" s="18">
        <v>614</v>
      </c>
      <c r="R30" s="18">
        <v>39206</v>
      </c>
      <c r="S30" s="18">
        <v>655351</v>
      </c>
    </row>
    <row r="31" spans="1:19" s="3" customFormat="1" ht="15" customHeight="1">
      <c r="A31" s="8" t="s">
        <v>21</v>
      </c>
      <c r="B31" s="18">
        <v>19461</v>
      </c>
      <c r="C31" s="18">
        <v>1654922</v>
      </c>
      <c r="D31" s="18">
        <v>37870655</v>
      </c>
      <c r="E31" s="18">
        <v>14762</v>
      </c>
      <c r="F31" s="18">
        <v>1332009</v>
      </c>
      <c r="G31" s="18">
        <v>34879053</v>
      </c>
      <c r="H31" s="18">
        <v>325</v>
      </c>
      <c r="I31" s="18">
        <v>75058</v>
      </c>
      <c r="J31" s="18">
        <v>1580777</v>
      </c>
      <c r="K31" s="18">
        <v>308</v>
      </c>
      <c r="L31" s="18">
        <v>31122</v>
      </c>
      <c r="M31" s="18">
        <v>91020</v>
      </c>
      <c r="N31" s="18">
        <v>880</v>
      </c>
      <c r="O31" s="18">
        <v>95375</v>
      </c>
      <c r="P31" s="18">
        <v>205914</v>
      </c>
      <c r="Q31" s="18">
        <v>226</v>
      </c>
      <c r="R31" s="18">
        <v>15241</v>
      </c>
      <c r="S31" s="18">
        <v>235278</v>
      </c>
    </row>
    <row r="32" spans="1:19" s="3" customFormat="1" ht="15" customHeight="1">
      <c r="A32" s="8" t="s">
        <v>22</v>
      </c>
      <c r="B32" s="18">
        <v>79741</v>
      </c>
      <c r="C32" s="18">
        <v>7382385</v>
      </c>
      <c r="D32" s="18">
        <v>189216674</v>
      </c>
      <c r="E32" s="18">
        <v>69157</v>
      </c>
      <c r="F32" s="18">
        <v>6599047</v>
      </c>
      <c r="G32" s="18">
        <v>178264609</v>
      </c>
      <c r="H32" s="18">
        <v>1049</v>
      </c>
      <c r="I32" s="18">
        <v>232159</v>
      </c>
      <c r="J32" s="18">
        <v>4232136</v>
      </c>
      <c r="K32" s="18">
        <v>91</v>
      </c>
      <c r="L32" s="18">
        <v>15054</v>
      </c>
      <c r="M32" s="18">
        <v>78122</v>
      </c>
      <c r="N32" s="18">
        <v>704</v>
      </c>
      <c r="O32" s="18">
        <v>38192</v>
      </c>
      <c r="P32" s="18">
        <v>163592</v>
      </c>
      <c r="Q32" s="18">
        <v>624</v>
      </c>
      <c r="R32" s="18">
        <v>47189</v>
      </c>
      <c r="S32" s="18">
        <v>897440</v>
      </c>
    </row>
    <row r="33" spans="1:19" s="3" customFormat="1" ht="15" customHeight="1">
      <c r="A33" s="8" t="s">
        <v>23</v>
      </c>
      <c r="B33" s="18">
        <v>26942</v>
      </c>
      <c r="C33" s="18">
        <v>2224744</v>
      </c>
      <c r="D33" s="18">
        <v>53871019</v>
      </c>
      <c r="E33" s="18">
        <v>19777</v>
      </c>
      <c r="F33" s="18">
        <v>1782808</v>
      </c>
      <c r="G33" s="18">
        <v>50681671</v>
      </c>
      <c r="H33" s="18">
        <v>206</v>
      </c>
      <c r="I33" s="18">
        <v>40175</v>
      </c>
      <c r="J33" s="18">
        <v>1102097</v>
      </c>
      <c r="K33" s="18">
        <v>748</v>
      </c>
      <c r="L33" s="18">
        <v>79437</v>
      </c>
      <c r="M33" s="18">
        <v>274619</v>
      </c>
      <c r="N33" s="18">
        <v>593</v>
      </c>
      <c r="O33" s="18">
        <v>94784</v>
      </c>
      <c r="P33" s="18">
        <v>264408</v>
      </c>
      <c r="Q33" s="18">
        <v>461</v>
      </c>
      <c r="R33" s="18">
        <v>32015</v>
      </c>
      <c r="S33" s="18">
        <v>332480</v>
      </c>
    </row>
    <row r="34" spans="1:19" s="3" customFormat="1" ht="15" customHeight="1">
      <c r="A34" s="8" t="s">
        <v>24</v>
      </c>
      <c r="B34" s="18">
        <v>29890</v>
      </c>
      <c r="C34" s="18">
        <v>2916325</v>
      </c>
      <c r="D34" s="18">
        <v>54899273</v>
      </c>
      <c r="E34" s="18">
        <v>24988</v>
      </c>
      <c r="F34" s="18">
        <v>2402984</v>
      </c>
      <c r="G34" s="18">
        <v>49362843</v>
      </c>
      <c r="H34" s="18">
        <v>174</v>
      </c>
      <c r="I34" s="18">
        <v>44984</v>
      </c>
      <c r="J34" s="18">
        <v>870828</v>
      </c>
      <c r="K34" s="18">
        <v>0</v>
      </c>
      <c r="L34" s="18">
        <v>0</v>
      </c>
      <c r="M34" s="18">
        <v>0</v>
      </c>
      <c r="N34" s="18">
        <v>1363</v>
      </c>
      <c r="O34" s="18">
        <v>121396</v>
      </c>
      <c r="P34" s="18">
        <v>537499</v>
      </c>
      <c r="Q34" s="18">
        <v>415</v>
      </c>
      <c r="R34" s="18">
        <v>37059</v>
      </c>
      <c r="S34" s="18">
        <v>471855</v>
      </c>
    </row>
    <row r="35" spans="1:19" s="3" customFormat="1" ht="15" customHeight="1">
      <c r="A35" s="8"/>
      <c r="B35" s="18"/>
      <c r="C35" s="18"/>
      <c r="D35" s="18"/>
      <c r="E35" s="18"/>
      <c r="F35" s="18"/>
      <c r="G35" s="18"/>
      <c r="H35" s="18"/>
      <c r="I35" s="18"/>
      <c r="J35" s="18"/>
      <c r="K35" s="18"/>
      <c r="L35" s="18"/>
      <c r="M35" s="18"/>
      <c r="N35" s="18"/>
      <c r="O35" s="18"/>
      <c r="P35" s="18"/>
      <c r="Q35" s="18"/>
      <c r="R35" s="18"/>
      <c r="S35" s="18"/>
    </row>
    <row r="36" spans="1:19" s="3" customFormat="1" ht="15" customHeight="1">
      <c r="A36" s="8" t="s">
        <v>25</v>
      </c>
      <c r="B36" s="18">
        <v>101688</v>
      </c>
      <c r="C36" s="18">
        <v>8271645</v>
      </c>
      <c r="D36" s="18">
        <v>229482022</v>
      </c>
      <c r="E36" s="18">
        <v>90163</v>
      </c>
      <c r="F36" s="18">
        <v>7540825</v>
      </c>
      <c r="G36" s="18">
        <v>218806200</v>
      </c>
      <c r="H36" s="18">
        <v>1556</v>
      </c>
      <c r="I36" s="18">
        <v>285090</v>
      </c>
      <c r="J36" s="18">
        <v>4924894</v>
      </c>
      <c r="K36" s="18">
        <v>20</v>
      </c>
      <c r="L36" s="18">
        <v>1960</v>
      </c>
      <c r="M36" s="18">
        <v>53984</v>
      </c>
      <c r="N36" s="18">
        <v>853</v>
      </c>
      <c r="O36" s="18">
        <v>46327</v>
      </c>
      <c r="P36" s="18">
        <v>274878</v>
      </c>
      <c r="Q36" s="18">
        <v>743</v>
      </c>
      <c r="R36" s="18">
        <v>44202</v>
      </c>
      <c r="S36" s="18">
        <v>923977</v>
      </c>
    </row>
    <row r="37" spans="1:19" s="3" customFormat="1" ht="15" customHeight="1">
      <c r="A37" s="8" t="s">
        <v>26</v>
      </c>
      <c r="B37" s="18">
        <v>44633</v>
      </c>
      <c r="C37" s="18">
        <v>4481342</v>
      </c>
      <c r="D37" s="18">
        <v>109274908</v>
      </c>
      <c r="E37" s="18">
        <v>35263</v>
      </c>
      <c r="F37" s="18">
        <v>3667202</v>
      </c>
      <c r="G37" s="18">
        <v>98899344</v>
      </c>
      <c r="H37" s="18">
        <v>1076</v>
      </c>
      <c r="I37" s="18">
        <v>268000</v>
      </c>
      <c r="J37" s="18">
        <v>4387409</v>
      </c>
      <c r="K37" s="18">
        <v>354</v>
      </c>
      <c r="L37" s="18">
        <v>45567</v>
      </c>
      <c r="M37" s="18">
        <v>108860</v>
      </c>
      <c r="N37" s="18">
        <v>423</v>
      </c>
      <c r="O37" s="18">
        <v>42156</v>
      </c>
      <c r="P37" s="18">
        <v>265829</v>
      </c>
      <c r="Q37" s="18">
        <v>317</v>
      </c>
      <c r="R37" s="18">
        <v>28621</v>
      </c>
      <c r="S37" s="18">
        <v>577475</v>
      </c>
    </row>
    <row r="38" spans="1:19" s="3" customFormat="1" ht="15" customHeight="1">
      <c r="A38" s="8" t="s">
        <v>27</v>
      </c>
      <c r="B38" s="18">
        <v>72937</v>
      </c>
      <c r="C38" s="18">
        <v>6103908</v>
      </c>
      <c r="D38" s="18">
        <v>142621906</v>
      </c>
      <c r="E38" s="18">
        <v>57848</v>
      </c>
      <c r="F38" s="18">
        <v>5308924</v>
      </c>
      <c r="G38" s="18">
        <v>135784690</v>
      </c>
      <c r="H38" s="18">
        <v>337</v>
      </c>
      <c r="I38" s="18">
        <v>89184</v>
      </c>
      <c r="J38" s="18">
        <v>2219536</v>
      </c>
      <c r="K38" s="18">
        <v>1182</v>
      </c>
      <c r="L38" s="18">
        <v>125815</v>
      </c>
      <c r="M38" s="18">
        <v>294160</v>
      </c>
      <c r="N38" s="18">
        <v>2172</v>
      </c>
      <c r="O38" s="18">
        <v>150250</v>
      </c>
      <c r="P38" s="18">
        <v>593885</v>
      </c>
      <c r="Q38" s="18">
        <v>620</v>
      </c>
      <c r="R38" s="18">
        <v>47429</v>
      </c>
      <c r="S38" s="18">
        <v>854609</v>
      </c>
    </row>
    <row r="39" spans="1:19" s="3" customFormat="1" ht="15" customHeight="1">
      <c r="A39" s="8" t="s">
        <v>28</v>
      </c>
      <c r="B39" s="18">
        <v>30867</v>
      </c>
      <c r="C39" s="18">
        <v>2712789</v>
      </c>
      <c r="D39" s="18">
        <v>62261706</v>
      </c>
      <c r="E39" s="18">
        <v>23890</v>
      </c>
      <c r="F39" s="18">
        <v>2265042</v>
      </c>
      <c r="G39" s="18">
        <v>58222893</v>
      </c>
      <c r="H39" s="18">
        <v>517</v>
      </c>
      <c r="I39" s="18">
        <v>107051</v>
      </c>
      <c r="J39" s="18">
        <v>2381271</v>
      </c>
      <c r="K39" s="18">
        <v>0</v>
      </c>
      <c r="L39" s="18">
        <v>0</v>
      </c>
      <c r="M39" s="18">
        <v>0</v>
      </c>
      <c r="N39" s="18">
        <v>1992</v>
      </c>
      <c r="O39" s="18">
        <v>168215</v>
      </c>
      <c r="P39" s="18">
        <v>447024</v>
      </c>
      <c r="Q39" s="18">
        <v>712</v>
      </c>
      <c r="R39" s="18">
        <v>48943</v>
      </c>
      <c r="S39" s="18">
        <v>670127</v>
      </c>
    </row>
    <row r="40" spans="1:19" s="3" customFormat="1" ht="15" customHeight="1">
      <c r="A40" s="8" t="s">
        <v>29</v>
      </c>
      <c r="B40" s="18">
        <v>29207</v>
      </c>
      <c r="C40" s="18">
        <v>2568997</v>
      </c>
      <c r="D40" s="18">
        <v>63655054</v>
      </c>
      <c r="E40" s="18">
        <v>22387</v>
      </c>
      <c r="F40" s="18">
        <v>2194743</v>
      </c>
      <c r="G40" s="18">
        <v>60409712</v>
      </c>
      <c r="H40" s="18">
        <v>236</v>
      </c>
      <c r="I40" s="18">
        <v>51129</v>
      </c>
      <c r="J40" s="18">
        <v>1104746</v>
      </c>
      <c r="K40" s="18">
        <v>856</v>
      </c>
      <c r="L40" s="18">
        <v>78887</v>
      </c>
      <c r="M40" s="18">
        <v>162454</v>
      </c>
      <c r="N40" s="18">
        <v>803</v>
      </c>
      <c r="O40" s="18">
        <v>42962</v>
      </c>
      <c r="P40" s="18">
        <v>111445</v>
      </c>
      <c r="Q40" s="18">
        <v>348</v>
      </c>
      <c r="R40" s="18">
        <v>22390</v>
      </c>
      <c r="S40" s="18">
        <v>369956</v>
      </c>
    </row>
    <row r="41" spans="1:19" s="3" customFormat="1" ht="15" customHeight="1">
      <c r="A41" s="8"/>
      <c r="B41" s="18"/>
      <c r="C41" s="18"/>
      <c r="D41" s="18"/>
      <c r="E41" s="18"/>
      <c r="F41" s="18"/>
      <c r="G41" s="18"/>
      <c r="H41" s="18"/>
      <c r="I41" s="18"/>
      <c r="J41" s="18"/>
      <c r="K41" s="18"/>
      <c r="L41" s="18"/>
      <c r="M41" s="18"/>
      <c r="N41" s="18"/>
      <c r="O41" s="18"/>
      <c r="P41" s="18"/>
      <c r="Q41" s="18"/>
      <c r="R41" s="18"/>
      <c r="S41" s="18"/>
    </row>
    <row r="42" spans="1:19" s="3" customFormat="1" ht="15" customHeight="1">
      <c r="A42" s="8" t="s">
        <v>30</v>
      </c>
      <c r="B42" s="18">
        <v>56818</v>
      </c>
      <c r="C42" s="18">
        <v>4695841</v>
      </c>
      <c r="D42" s="18">
        <v>103354499</v>
      </c>
      <c r="E42" s="18">
        <v>48823</v>
      </c>
      <c r="F42" s="18">
        <v>3953913</v>
      </c>
      <c r="G42" s="18">
        <v>95531688</v>
      </c>
      <c r="H42" s="18">
        <v>1500</v>
      </c>
      <c r="I42" s="18">
        <v>311048</v>
      </c>
      <c r="J42" s="18">
        <v>3816503</v>
      </c>
      <c r="K42" s="18">
        <v>538</v>
      </c>
      <c r="L42" s="18">
        <v>54916</v>
      </c>
      <c r="M42" s="18">
        <v>115256</v>
      </c>
      <c r="N42" s="18">
        <v>480</v>
      </c>
      <c r="O42" s="18">
        <v>36572</v>
      </c>
      <c r="P42" s="18">
        <v>177400</v>
      </c>
      <c r="Q42" s="18">
        <v>305</v>
      </c>
      <c r="R42" s="18">
        <v>20951</v>
      </c>
      <c r="S42" s="18">
        <v>346103</v>
      </c>
    </row>
    <row r="43" spans="1:19" s="3" customFormat="1" ht="15" customHeight="1">
      <c r="A43" s="8" t="s">
        <v>31</v>
      </c>
      <c r="B43" s="18">
        <v>35411</v>
      </c>
      <c r="C43" s="18">
        <v>3065226</v>
      </c>
      <c r="D43" s="18">
        <v>68108166</v>
      </c>
      <c r="E43" s="18">
        <v>29522</v>
      </c>
      <c r="F43" s="18">
        <v>2780233</v>
      </c>
      <c r="G43" s="18">
        <v>65149063</v>
      </c>
      <c r="H43" s="18">
        <v>295</v>
      </c>
      <c r="I43" s="18">
        <v>52711</v>
      </c>
      <c r="J43" s="18">
        <v>998231</v>
      </c>
      <c r="K43" s="18">
        <v>63</v>
      </c>
      <c r="L43" s="18">
        <v>5056</v>
      </c>
      <c r="M43" s="18">
        <v>8632</v>
      </c>
      <c r="N43" s="18">
        <v>635</v>
      </c>
      <c r="O43" s="18">
        <v>41141</v>
      </c>
      <c r="P43" s="18">
        <v>174481</v>
      </c>
      <c r="Q43" s="18">
        <v>371</v>
      </c>
      <c r="R43" s="18">
        <v>25857</v>
      </c>
      <c r="S43" s="18">
        <v>397696</v>
      </c>
    </row>
    <row r="44" spans="1:19" s="3" customFormat="1" ht="15" customHeight="1">
      <c r="A44" s="8" t="s">
        <v>32</v>
      </c>
      <c r="B44" s="18">
        <v>36581</v>
      </c>
      <c r="C44" s="18">
        <v>3029816</v>
      </c>
      <c r="D44" s="18">
        <v>60782195</v>
      </c>
      <c r="E44" s="18">
        <v>33262</v>
      </c>
      <c r="F44" s="18">
        <v>2696513</v>
      </c>
      <c r="G44" s="18">
        <v>57196406</v>
      </c>
      <c r="H44" s="18">
        <v>650</v>
      </c>
      <c r="I44" s="18">
        <v>134630</v>
      </c>
      <c r="J44" s="18">
        <v>1795916</v>
      </c>
      <c r="K44" s="18">
        <v>0</v>
      </c>
      <c r="L44" s="18">
        <v>0</v>
      </c>
      <c r="M44" s="18">
        <v>0</v>
      </c>
      <c r="N44" s="18">
        <v>679</v>
      </c>
      <c r="O44" s="18">
        <v>49377</v>
      </c>
      <c r="P44" s="18">
        <v>155758</v>
      </c>
      <c r="Q44" s="18">
        <v>306</v>
      </c>
      <c r="R44" s="18">
        <v>23069</v>
      </c>
      <c r="S44" s="18">
        <v>250556</v>
      </c>
    </row>
    <row r="45" spans="1:19" s="3" customFormat="1" ht="15" customHeight="1">
      <c r="A45" s="8" t="s">
        <v>33</v>
      </c>
      <c r="B45" s="18">
        <v>32155</v>
      </c>
      <c r="C45" s="18">
        <v>2430248</v>
      </c>
      <c r="D45" s="18">
        <v>61404386</v>
      </c>
      <c r="E45" s="18">
        <v>27998</v>
      </c>
      <c r="F45" s="18">
        <v>2108194</v>
      </c>
      <c r="G45" s="18">
        <v>57019439</v>
      </c>
      <c r="H45" s="18">
        <v>554</v>
      </c>
      <c r="I45" s="18">
        <v>121566</v>
      </c>
      <c r="J45" s="18">
        <v>2354111</v>
      </c>
      <c r="K45" s="18">
        <v>317</v>
      </c>
      <c r="L45" s="18">
        <v>30235</v>
      </c>
      <c r="M45" s="18">
        <v>72563</v>
      </c>
      <c r="N45" s="18">
        <v>281</v>
      </c>
      <c r="O45" s="18">
        <v>22912</v>
      </c>
      <c r="P45" s="18">
        <v>107708</v>
      </c>
      <c r="Q45" s="18">
        <v>223</v>
      </c>
      <c r="R45" s="18">
        <v>11300</v>
      </c>
      <c r="S45" s="18">
        <v>210994</v>
      </c>
    </row>
    <row r="46" spans="1:19" s="3" customFormat="1" ht="15" customHeight="1">
      <c r="A46" s="8" t="s">
        <v>34</v>
      </c>
      <c r="B46" s="18">
        <v>46111</v>
      </c>
      <c r="C46" s="18">
        <v>4120540</v>
      </c>
      <c r="D46" s="18">
        <v>102502049</v>
      </c>
      <c r="E46" s="18">
        <v>32428</v>
      </c>
      <c r="F46" s="18">
        <v>3254236</v>
      </c>
      <c r="G46" s="18">
        <v>96486237</v>
      </c>
      <c r="H46" s="18">
        <v>496</v>
      </c>
      <c r="I46" s="18">
        <v>111942</v>
      </c>
      <c r="J46" s="18">
        <v>2608778</v>
      </c>
      <c r="K46" s="18">
        <v>2006</v>
      </c>
      <c r="L46" s="18">
        <v>189676</v>
      </c>
      <c r="M46" s="18">
        <v>543127</v>
      </c>
      <c r="N46" s="18">
        <v>1910</v>
      </c>
      <c r="O46" s="18">
        <v>220557</v>
      </c>
      <c r="P46" s="18">
        <v>569370</v>
      </c>
      <c r="Q46" s="18">
        <v>444</v>
      </c>
      <c r="R46" s="18">
        <v>28204</v>
      </c>
      <c r="S46" s="18">
        <v>623751</v>
      </c>
    </row>
    <row r="47" spans="1:19" s="3" customFormat="1" ht="15" customHeight="1">
      <c r="A47" s="8"/>
      <c r="B47" s="18"/>
      <c r="C47" s="18"/>
      <c r="D47" s="18"/>
      <c r="E47" s="18"/>
      <c r="F47" s="18"/>
      <c r="G47" s="18"/>
      <c r="H47" s="18"/>
      <c r="I47" s="18"/>
      <c r="J47" s="18"/>
      <c r="K47" s="18"/>
      <c r="L47" s="18"/>
      <c r="M47" s="18"/>
      <c r="N47" s="18"/>
      <c r="O47" s="18"/>
      <c r="P47" s="18"/>
      <c r="Q47" s="18"/>
      <c r="R47" s="18"/>
      <c r="S47" s="18"/>
    </row>
    <row r="48" spans="1:19" s="3" customFormat="1" ht="15" customHeight="1">
      <c r="A48" s="8" t="s">
        <v>35</v>
      </c>
      <c r="B48" s="18">
        <v>24068</v>
      </c>
      <c r="C48" s="18">
        <v>2603991</v>
      </c>
      <c r="D48" s="18">
        <v>67842605</v>
      </c>
      <c r="E48" s="18">
        <v>20816</v>
      </c>
      <c r="F48" s="18">
        <v>2323373</v>
      </c>
      <c r="G48" s="18">
        <v>63330041</v>
      </c>
      <c r="H48" s="18">
        <v>638</v>
      </c>
      <c r="I48" s="18">
        <v>145263</v>
      </c>
      <c r="J48" s="18">
        <v>2757390</v>
      </c>
      <c r="K48" s="18">
        <v>0</v>
      </c>
      <c r="L48" s="18">
        <v>0</v>
      </c>
      <c r="M48" s="18">
        <v>0</v>
      </c>
      <c r="N48" s="18">
        <v>268</v>
      </c>
      <c r="O48" s="18">
        <v>12883</v>
      </c>
      <c r="P48" s="18">
        <v>89805</v>
      </c>
      <c r="Q48" s="18">
        <v>237</v>
      </c>
      <c r="R48" s="18">
        <v>22051</v>
      </c>
      <c r="S48" s="18">
        <v>478892</v>
      </c>
    </row>
    <row r="49" spans="1:19" s="3" customFormat="1" ht="15" customHeight="1">
      <c r="A49" s="8" t="s">
        <v>36</v>
      </c>
      <c r="B49" s="18">
        <v>22615</v>
      </c>
      <c r="C49" s="18">
        <v>1879973</v>
      </c>
      <c r="D49" s="18">
        <v>42674666</v>
      </c>
      <c r="E49" s="18">
        <v>18878</v>
      </c>
      <c r="F49" s="18">
        <v>1611047</v>
      </c>
      <c r="G49" s="18">
        <v>40277607</v>
      </c>
      <c r="H49" s="18">
        <v>272</v>
      </c>
      <c r="I49" s="18">
        <v>60136</v>
      </c>
      <c r="J49" s="18">
        <v>1129434</v>
      </c>
      <c r="K49" s="18">
        <v>571</v>
      </c>
      <c r="L49" s="18">
        <v>72090</v>
      </c>
      <c r="M49" s="18">
        <v>128611</v>
      </c>
      <c r="N49" s="18">
        <v>534</v>
      </c>
      <c r="O49" s="18">
        <v>37756</v>
      </c>
      <c r="P49" s="18">
        <v>105575</v>
      </c>
      <c r="Q49" s="18">
        <v>199</v>
      </c>
      <c r="R49" s="18">
        <v>12416</v>
      </c>
      <c r="S49" s="18">
        <v>120511</v>
      </c>
    </row>
    <row r="50" spans="1:19" s="3" customFormat="1" ht="15" customHeight="1">
      <c r="A50" s="8" t="s">
        <v>37</v>
      </c>
      <c r="B50" s="18">
        <v>36843</v>
      </c>
      <c r="C50" s="18">
        <v>3249600</v>
      </c>
      <c r="D50" s="18">
        <v>74592792</v>
      </c>
      <c r="E50" s="18">
        <v>31922</v>
      </c>
      <c r="F50" s="18">
        <v>2908993</v>
      </c>
      <c r="G50" s="18">
        <v>70550196</v>
      </c>
      <c r="H50" s="18">
        <v>677</v>
      </c>
      <c r="I50" s="18">
        <v>128123</v>
      </c>
      <c r="J50" s="18">
        <v>1749418</v>
      </c>
      <c r="K50" s="18">
        <v>0</v>
      </c>
      <c r="L50" s="18">
        <v>0</v>
      </c>
      <c r="M50" s="18">
        <v>0</v>
      </c>
      <c r="N50" s="18">
        <v>514</v>
      </c>
      <c r="O50" s="18">
        <v>33456</v>
      </c>
      <c r="P50" s="18">
        <v>134505</v>
      </c>
      <c r="Q50" s="18">
        <v>315</v>
      </c>
      <c r="R50" s="18">
        <v>20254</v>
      </c>
      <c r="S50" s="18">
        <v>337367</v>
      </c>
    </row>
    <row r="51" spans="1:19" s="3" customFormat="1" ht="15" customHeight="1">
      <c r="A51" s="8" t="s">
        <v>38</v>
      </c>
      <c r="B51" s="18">
        <v>30143</v>
      </c>
      <c r="C51" s="18">
        <v>2391175</v>
      </c>
      <c r="D51" s="18">
        <v>50331732</v>
      </c>
      <c r="E51" s="18">
        <v>25052</v>
      </c>
      <c r="F51" s="18">
        <v>1870635</v>
      </c>
      <c r="G51" s="18">
        <v>45322637</v>
      </c>
      <c r="H51" s="18">
        <v>1106</v>
      </c>
      <c r="I51" s="18">
        <v>238603</v>
      </c>
      <c r="J51" s="18">
        <v>2282172</v>
      </c>
      <c r="K51" s="18">
        <v>0</v>
      </c>
      <c r="L51" s="18">
        <v>0</v>
      </c>
      <c r="M51" s="18">
        <v>0</v>
      </c>
      <c r="N51" s="18">
        <v>493</v>
      </c>
      <c r="O51" s="18">
        <v>41494</v>
      </c>
      <c r="P51" s="18">
        <v>219166</v>
      </c>
      <c r="Q51" s="18">
        <v>358</v>
      </c>
      <c r="R51" s="18">
        <v>26736</v>
      </c>
      <c r="S51" s="18">
        <v>472458</v>
      </c>
    </row>
    <row r="52" spans="1:19" s="3" customFormat="1" ht="15" customHeight="1">
      <c r="A52" s="8" t="s">
        <v>39</v>
      </c>
      <c r="B52" s="18">
        <v>21674</v>
      </c>
      <c r="C52" s="18">
        <v>1641193</v>
      </c>
      <c r="D52" s="18">
        <v>35907430</v>
      </c>
      <c r="E52" s="18">
        <v>19542</v>
      </c>
      <c r="F52" s="18">
        <v>1473468</v>
      </c>
      <c r="G52" s="18">
        <v>33853542</v>
      </c>
      <c r="H52" s="18">
        <v>302</v>
      </c>
      <c r="I52" s="18">
        <v>66620</v>
      </c>
      <c r="J52" s="18">
        <v>942261</v>
      </c>
      <c r="K52" s="18">
        <v>0</v>
      </c>
      <c r="L52" s="18">
        <v>0</v>
      </c>
      <c r="M52" s="18">
        <v>0</v>
      </c>
      <c r="N52" s="18">
        <v>233</v>
      </c>
      <c r="O52" s="18">
        <v>18863</v>
      </c>
      <c r="P52" s="18">
        <v>86681</v>
      </c>
      <c r="Q52" s="18">
        <v>264</v>
      </c>
      <c r="R52" s="18">
        <v>12494</v>
      </c>
      <c r="S52" s="18">
        <v>220643</v>
      </c>
    </row>
    <row r="53" spans="1:19" s="3" customFormat="1" ht="15" customHeight="1">
      <c r="A53" s="8"/>
      <c r="B53" s="18"/>
      <c r="C53" s="18"/>
      <c r="D53" s="18"/>
      <c r="E53" s="18"/>
      <c r="F53" s="18"/>
      <c r="G53" s="18"/>
      <c r="H53" s="18"/>
      <c r="I53" s="18"/>
      <c r="J53" s="18"/>
      <c r="K53" s="18"/>
      <c r="L53" s="18"/>
      <c r="M53" s="18"/>
      <c r="N53" s="18"/>
      <c r="O53" s="18"/>
      <c r="P53" s="18"/>
      <c r="Q53" s="18"/>
      <c r="R53" s="18"/>
      <c r="S53" s="18"/>
    </row>
    <row r="54" spans="1:19" s="3" customFormat="1" ht="15" customHeight="1">
      <c r="A54" s="8" t="s">
        <v>40</v>
      </c>
      <c r="B54" s="18">
        <v>13770</v>
      </c>
      <c r="C54" s="18">
        <v>1269304</v>
      </c>
      <c r="D54" s="18">
        <v>29751594</v>
      </c>
      <c r="E54" s="18">
        <v>12205</v>
      </c>
      <c r="F54" s="18">
        <v>1110588</v>
      </c>
      <c r="G54" s="18">
        <v>27533488</v>
      </c>
      <c r="H54" s="18">
        <v>323</v>
      </c>
      <c r="I54" s="18">
        <v>64131</v>
      </c>
      <c r="J54" s="18">
        <v>796126</v>
      </c>
      <c r="K54" s="18">
        <v>0</v>
      </c>
      <c r="L54" s="18">
        <v>0</v>
      </c>
      <c r="M54" s="18">
        <v>0</v>
      </c>
      <c r="N54" s="18">
        <v>261</v>
      </c>
      <c r="O54" s="18">
        <v>18797</v>
      </c>
      <c r="P54" s="18">
        <v>193485</v>
      </c>
      <c r="Q54" s="18">
        <v>506</v>
      </c>
      <c r="R54" s="18">
        <v>41892</v>
      </c>
      <c r="S54" s="18">
        <v>560768</v>
      </c>
    </row>
    <row r="55" spans="1:19" s="3" customFormat="1" ht="15" customHeight="1">
      <c r="A55" s="8" t="s">
        <v>41</v>
      </c>
      <c r="B55" s="18">
        <v>18780</v>
      </c>
      <c r="C55" s="18">
        <v>1684083</v>
      </c>
      <c r="D55" s="18">
        <v>38499455</v>
      </c>
      <c r="E55" s="18">
        <v>16276</v>
      </c>
      <c r="F55" s="18">
        <v>1533562</v>
      </c>
      <c r="G55" s="18">
        <v>36652252</v>
      </c>
      <c r="H55" s="18">
        <v>99</v>
      </c>
      <c r="I55" s="18">
        <v>22119</v>
      </c>
      <c r="J55" s="18">
        <v>545553</v>
      </c>
      <c r="K55" s="18">
        <v>0</v>
      </c>
      <c r="L55" s="18">
        <v>0</v>
      </c>
      <c r="M55" s="18">
        <v>0</v>
      </c>
      <c r="N55" s="18">
        <v>263</v>
      </c>
      <c r="O55" s="18">
        <v>19068</v>
      </c>
      <c r="P55" s="18">
        <v>66730</v>
      </c>
      <c r="Q55" s="18">
        <v>135</v>
      </c>
      <c r="R55" s="18">
        <v>10808</v>
      </c>
      <c r="S55" s="18">
        <v>173900</v>
      </c>
    </row>
    <row r="56" spans="1:19" s="3" customFormat="1" ht="15" customHeight="1">
      <c r="A56" s="8" t="s">
        <v>42</v>
      </c>
      <c r="B56" s="18">
        <v>126678</v>
      </c>
      <c r="C56" s="18">
        <v>9729915</v>
      </c>
      <c r="D56" s="18">
        <v>197503995</v>
      </c>
      <c r="E56" s="18">
        <v>108616</v>
      </c>
      <c r="F56" s="18">
        <v>8413234</v>
      </c>
      <c r="G56" s="18">
        <v>185229959</v>
      </c>
      <c r="H56" s="18">
        <v>1455</v>
      </c>
      <c r="I56" s="18">
        <v>363592</v>
      </c>
      <c r="J56" s="18">
        <v>6433848</v>
      </c>
      <c r="K56" s="18">
        <v>1001</v>
      </c>
      <c r="L56" s="18">
        <v>84452</v>
      </c>
      <c r="M56" s="18">
        <v>190309</v>
      </c>
      <c r="N56" s="18">
        <v>2882</v>
      </c>
      <c r="O56" s="18">
        <v>275168</v>
      </c>
      <c r="P56" s="18">
        <v>923700</v>
      </c>
      <c r="Q56" s="18">
        <v>1150</v>
      </c>
      <c r="R56" s="18">
        <v>78556</v>
      </c>
      <c r="S56" s="18">
        <v>1180785</v>
      </c>
    </row>
    <row r="57" spans="1:19" s="3" customFormat="1" ht="15" customHeight="1">
      <c r="A57" s="8" t="s">
        <v>43</v>
      </c>
      <c r="B57" s="18">
        <v>18761</v>
      </c>
      <c r="C57" s="18">
        <v>1714429</v>
      </c>
      <c r="D57" s="18">
        <v>39937127</v>
      </c>
      <c r="E57" s="18">
        <v>14827</v>
      </c>
      <c r="F57" s="18">
        <v>1461939</v>
      </c>
      <c r="G57" s="18">
        <v>37562041</v>
      </c>
      <c r="H57" s="18">
        <v>271</v>
      </c>
      <c r="I57" s="18">
        <v>52677</v>
      </c>
      <c r="J57" s="18">
        <v>1098578</v>
      </c>
      <c r="K57" s="18">
        <v>2</v>
      </c>
      <c r="L57" s="18">
        <v>163</v>
      </c>
      <c r="M57" s="18">
        <v>453</v>
      </c>
      <c r="N57" s="18">
        <v>780</v>
      </c>
      <c r="O57" s="18">
        <v>72129</v>
      </c>
      <c r="P57" s="18">
        <v>155520</v>
      </c>
      <c r="Q57" s="18">
        <v>212</v>
      </c>
      <c r="R57" s="18">
        <v>12985</v>
      </c>
      <c r="S57" s="18">
        <v>231865</v>
      </c>
    </row>
    <row r="58" spans="1:19" s="3" customFormat="1" ht="15" customHeight="1">
      <c r="A58" s="8" t="s">
        <v>44</v>
      </c>
      <c r="B58" s="18">
        <v>15235</v>
      </c>
      <c r="C58" s="18">
        <v>1306147</v>
      </c>
      <c r="D58" s="18">
        <v>36654111</v>
      </c>
      <c r="E58" s="18">
        <v>12929</v>
      </c>
      <c r="F58" s="18">
        <v>1148133</v>
      </c>
      <c r="G58" s="18">
        <v>34502925</v>
      </c>
      <c r="H58" s="18">
        <v>362</v>
      </c>
      <c r="I58" s="18">
        <v>66355</v>
      </c>
      <c r="J58" s="18">
        <v>1102957</v>
      </c>
      <c r="K58" s="18">
        <v>0</v>
      </c>
      <c r="L58" s="18">
        <v>0</v>
      </c>
      <c r="M58" s="18">
        <v>0</v>
      </c>
      <c r="N58" s="18">
        <v>350</v>
      </c>
      <c r="O58" s="18">
        <v>17399</v>
      </c>
      <c r="P58" s="18">
        <v>113289</v>
      </c>
      <c r="Q58" s="18">
        <v>102</v>
      </c>
      <c r="R58" s="18">
        <v>8347</v>
      </c>
      <c r="S58" s="18">
        <v>193653</v>
      </c>
    </row>
    <row r="59" spans="1:19" s="3" customFormat="1" ht="15" customHeight="1">
      <c r="A59" s="8"/>
      <c r="B59" s="18"/>
      <c r="C59" s="18"/>
      <c r="D59" s="18"/>
      <c r="E59" s="18"/>
      <c r="F59" s="18"/>
      <c r="G59" s="18"/>
      <c r="H59" s="18"/>
      <c r="I59" s="18"/>
      <c r="J59" s="18"/>
      <c r="K59" s="18"/>
      <c r="L59" s="18"/>
      <c r="M59" s="18"/>
      <c r="N59" s="18"/>
      <c r="O59" s="18"/>
      <c r="P59" s="18"/>
      <c r="Q59" s="18"/>
      <c r="R59" s="18"/>
      <c r="S59" s="18"/>
    </row>
    <row r="60" spans="1:19" s="3" customFormat="1" ht="15" customHeight="1">
      <c r="A60" s="8" t="s">
        <v>45</v>
      </c>
      <c r="B60" s="18">
        <v>22115</v>
      </c>
      <c r="C60" s="18">
        <v>1804640</v>
      </c>
      <c r="D60" s="18">
        <v>48448652</v>
      </c>
      <c r="E60" s="18">
        <v>18871</v>
      </c>
      <c r="F60" s="18">
        <v>1641127</v>
      </c>
      <c r="G60" s="18">
        <v>46417952</v>
      </c>
      <c r="H60" s="18">
        <v>206</v>
      </c>
      <c r="I60" s="18">
        <v>39416</v>
      </c>
      <c r="J60" s="18">
        <v>1008183</v>
      </c>
      <c r="K60" s="18">
        <v>70</v>
      </c>
      <c r="L60" s="18">
        <v>6614</v>
      </c>
      <c r="M60" s="18">
        <v>6241</v>
      </c>
      <c r="N60" s="18">
        <v>951</v>
      </c>
      <c r="O60" s="18">
        <v>33641</v>
      </c>
      <c r="P60" s="18">
        <v>104363</v>
      </c>
      <c r="Q60" s="18">
        <v>185</v>
      </c>
      <c r="R60" s="18">
        <v>8962</v>
      </c>
      <c r="S60" s="18">
        <v>157712</v>
      </c>
    </row>
    <row r="61" spans="1:19" s="3" customFormat="1" ht="15" customHeight="1">
      <c r="A61" s="8" t="s">
        <v>46</v>
      </c>
      <c r="B61" s="18">
        <v>11992</v>
      </c>
      <c r="C61" s="18">
        <v>1221986</v>
      </c>
      <c r="D61" s="18">
        <v>33182210</v>
      </c>
      <c r="E61" s="18">
        <v>10250</v>
      </c>
      <c r="F61" s="18">
        <v>1106101</v>
      </c>
      <c r="G61" s="18">
        <v>31480950</v>
      </c>
      <c r="H61" s="18">
        <v>227</v>
      </c>
      <c r="I61" s="18">
        <v>42831</v>
      </c>
      <c r="J61" s="18">
        <v>874236</v>
      </c>
      <c r="K61" s="18">
        <v>0</v>
      </c>
      <c r="L61" s="18">
        <v>0</v>
      </c>
      <c r="M61" s="18">
        <v>0</v>
      </c>
      <c r="N61" s="18">
        <v>354</v>
      </c>
      <c r="O61" s="18">
        <v>14431</v>
      </c>
      <c r="P61" s="18">
        <v>53365</v>
      </c>
      <c r="Q61" s="18">
        <v>99</v>
      </c>
      <c r="R61" s="18">
        <v>8705</v>
      </c>
      <c r="S61" s="18">
        <v>169629</v>
      </c>
    </row>
    <row r="62" spans="1:19" s="3" customFormat="1" ht="15" customHeight="1">
      <c r="A62" s="8" t="s">
        <v>47</v>
      </c>
      <c r="B62" s="18">
        <v>17494</v>
      </c>
      <c r="C62" s="18">
        <v>1585257</v>
      </c>
      <c r="D62" s="18">
        <v>39492480</v>
      </c>
      <c r="E62" s="18">
        <v>14684</v>
      </c>
      <c r="F62" s="18">
        <v>1401731</v>
      </c>
      <c r="G62" s="18">
        <v>37228517</v>
      </c>
      <c r="H62" s="18">
        <v>216</v>
      </c>
      <c r="I62" s="18">
        <v>39523</v>
      </c>
      <c r="J62" s="18">
        <v>783215</v>
      </c>
      <c r="K62" s="18">
        <v>0</v>
      </c>
      <c r="L62" s="18">
        <v>0</v>
      </c>
      <c r="M62" s="18">
        <v>0</v>
      </c>
      <c r="N62" s="18">
        <v>483</v>
      </c>
      <c r="O62" s="18">
        <v>46099</v>
      </c>
      <c r="P62" s="18">
        <v>154727</v>
      </c>
      <c r="Q62" s="18">
        <v>242</v>
      </c>
      <c r="R62" s="18">
        <v>15150</v>
      </c>
      <c r="S62" s="18">
        <v>241069</v>
      </c>
    </row>
    <row r="63" spans="1:19" s="3" customFormat="1" ht="15" customHeight="1">
      <c r="A63" s="8"/>
      <c r="B63" s="18"/>
      <c r="C63" s="18"/>
      <c r="D63" s="18"/>
      <c r="E63" s="18"/>
      <c r="F63" s="18"/>
      <c r="G63" s="18"/>
      <c r="H63" s="18"/>
      <c r="I63" s="18"/>
      <c r="J63" s="18"/>
      <c r="K63" s="18"/>
      <c r="L63" s="18"/>
      <c r="M63" s="18"/>
      <c r="N63" s="18"/>
      <c r="O63" s="18"/>
      <c r="P63" s="18"/>
      <c r="Q63" s="18"/>
      <c r="R63" s="18"/>
      <c r="S63" s="18"/>
    </row>
    <row r="64" spans="1:19" s="3" customFormat="1" ht="15" customHeight="1">
      <c r="A64" s="8" t="s">
        <v>48</v>
      </c>
      <c r="B64" s="18">
        <v>5076</v>
      </c>
      <c r="C64" s="18">
        <v>450326</v>
      </c>
      <c r="D64" s="18">
        <v>10821413</v>
      </c>
      <c r="E64" s="18">
        <v>4184</v>
      </c>
      <c r="F64" s="18">
        <v>391810</v>
      </c>
      <c r="G64" s="18">
        <v>10119090</v>
      </c>
      <c r="H64" s="18">
        <v>83</v>
      </c>
      <c r="I64" s="18">
        <v>16103</v>
      </c>
      <c r="J64" s="18">
        <v>337666</v>
      </c>
      <c r="K64" s="18">
        <v>45</v>
      </c>
      <c r="L64" s="18">
        <v>4305</v>
      </c>
      <c r="M64" s="18">
        <v>9667</v>
      </c>
      <c r="N64" s="18">
        <v>75</v>
      </c>
      <c r="O64" s="18">
        <v>8822</v>
      </c>
      <c r="P64" s="18">
        <v>28237</v>
      </c>
      <c r="Q64" s="18">
        <v>49</v>
      </c>
      <c r="R64" s="18">
        <v>4981</v>
      </c>
      <c r="S64" s="18">
        <v>48365</v>
      </c>
    </row>
    <row r="65" spans="1:19" s="3" customFormat="1" ht="15" customHeight="1">
      <c r="A65" s="8" t="s">
        <v>49</v>
      </c>
      <c r="B65" s="18">
        <v>8253</v>
      </c>
      <c r="C65" s="18">
        <v>806446</v>
      </c>
      <c r="D65" s="18">
        <v>16660641</v>
      </c>
      <c r="E65" s="18">
        <v>6112</v>
      </c>
      <c r="F65" s="18">
        <v>688906</v>
      </c>
      <c r="G65" s="18">
        <v>16158123</v>
      </c>
      <c r="H65" s="18">
        <v>9</v>
      </c>
      <c r="I65" s="18">
        <v>1177</v>
      </c>
      <c r="J65" s="18">
        <v>10713</v>
      </c>
      <c r="K65" s="18">
        <v>297</v>
      </c>
      <c r="L65" s="18">
        <v>41587</v>
      </c>
      <c r="M65" s="18">
        <v>51281</v>
      </c>
      <c r="N65" s="18">
        <v>147</v>
      </c>
      <c r="O65" s="18">
        <v>7230</v>
      </c>
      <c r="P65" s="18">
        <v>36874</v>
      </c>
      <c r="Q65" s="18">
        <v>37</v>
      </c>
      <c r="R65" s="18">
        <v>2320</v>
      </c>
      <c r="S65" s="18">
        <v>33744</v>
      </c>
    </row>
    <row r="66" spans="1:19" s="3" customFormat="1" ht="15" customHeight="1">
      <c r="A66" s="8" t="s">
        <v>50</v>
      </c>
      <c r="B66" s="18">
        <v>9045</v>
      </c>
      <c r="C66" s="18">
        <v>685065</v>
      </c>
      <c r="D66" s="18">
        <v>12203538</v>
      </c>
      <c r="E66" s="18">
        <v>4157</v>
      </c>
      <c r="F66" s="18">
        <v>433505</v>
      </c>
      <c r="G66" s="18">
        <v>10964888</v>
      </c>
      <c r="H66" s="18">
        <v>8</v>
      </c>
      <c r="I66" s="18">
        <v>1576</v>
      </c>
      <c r="J66" s="18">
        <v>21574</v>
      </c>
      <c r="K66" s="18">
        <v>883</v>
      </c>
      <c r="L66" s="18">
        <v>84457</v>
      </c>
      <c r="M66" s="18">
        <v>168921</v>
      </c>
      <c r="N66" s="18">
        <v>184</v>
      </c>
      <c r="O66" s="18">
        <v>12080</v>
      </c>
      <c r="P66" s="18">
        <v>90777</v>
      </c>
      <c r="Q66" s="18">
        <v>99</v>
      </c>
      <c r="R66" s="18">
        <v>8034</v>
      </c>
      <c r="S66" s="18">
        <v>159342</v>
      </c>
    </row>
    <row r="67" spans="1:19" s="3" customFormat="1" ht="15" customHeight="1">
      <c r="A67" s="8" t="s">
        <v>51</v>
      </c>
      <c r="B67" s="18">
        <v>5750</v>
      </c>
      <c r="C67" s="18">
        <v>466932</v>
      </c>
      <c r="D67" s="18">
        <v>10848117</v>
      </c>
      <c r="E67" s="18">
        <v>4706</v>
      </c>
      <c r="F67" s="18">
        <v>389580</v>
      </c>
      <c r="G67" s="18">
        <v>10030036</v>
      </c>
      <c r="H67" s="18">
        <v>114</v>
      </c>
      <c r="I67" s="18">
        <v>22424</v>
      </c>
      <c r="J67" s="18">
        <v>360107</v>
      </c>
      <c r="K67" s="18">
        <v>0</v>
      </c>
      <c r="L67" s="18">
        <v>0</v>
      </c>
      <c r="M67" s="18">
        <v>0</v>
      </c>
      <c r="N67" s="18">
        <v>284</v>
      </c>
      <c r="O67" s="18">
        <v>22571</v>
      </c>
      <c r="P67" s="18">
        <v>66131</v>
      </c>
      <c r="Q67" s="18">
        <v>97</v>
      </c>
      <c r="R67" s="18">
        <v>5808</v>
      </c>
      <c r="S67" s="18">
        <v>95743</v>
      </c>
    </row>
    <row r="68" spans="1:19" s="3" customFormat="1" ht="15" customHeight="1">
      <c r="A68" s="8" t="s">
        <v>52</v>
      </c>
      <c r="B68" s="18">
        <v>12654</v>
      </c>
      <c r="C68" s="18">
        <v>1267645</v>
      </c>
      <c r="D68" s="18">
        <v>31894108</v>
      </c>
      <c r="E68" s="18">
        <v>11032</v>
      </c>
      <c r="F68" s="18">
        <v>1155874</v>
      </c>
      <c r="G68" s="18">
        <v>30716182</v>
      </c>
      <c r="H68" s="18">
        <v>127</v>
      </c>
      <c r="I68" s="18">
        <v>20498</v>
      </c>
      <c r="J68" s="18">
        <v>554427</v>
      </c>
      <c r="K68" s="18">
        <v>25</v>
      </c>
      <c r="L68" s="18">
        <v>2244</v>
      </c>
      <c r="M68" s="18">
        <v>1747</v>
      </c>
      <c r="N68" s="18">
        <v>440</v>
      </c>
      <c r="O68" s="18">
        <v>40676</v>
      </c>
      <c r="P68" s="18">
        <v>124772</v>
      </c>
      <c r="Q68" s="18">
        <v>107</v>
      </c>
      <c r="R68" s="18">
        <v>6607</v>
      </c>
      <c r="S68" s="18">
        <v>132060</v>
      </c>
    </row>
    <row r="69" spans="1:19" s="3" customFormat="1" ht="15" customHeight="1">
      <c r="A69" s="8"/>
      <c r="B69" s="18"/>
      <c r="C69" s="18"/>
      <c r="D69" s="18"/>
      <c r="E69" s="18"/>
      <c r="F69" s="18"/>
      <c r="G69" s="18"/>
      <c r="H69" s="18"/>
      <c r="I69" s="18"/>
      <c r="J69" s="18"/>
      <c r="K69" s="18"/>
      <c r="L69" s="18"/>
      <c r="M69" s="18"/>
      <c r="N69" s="18"/>
      <c r="O69" s="18"/>
      <c r="P69" s="18"/>
      <c r="Q69" s="18"/>
      <c r="R69" s="18"/>
      <c r="S69" s="18"/>
    </row>
    <row r="70" spans="1:19" s="3" customFormat="1" ht="15" customHeight="1">
      <c r="A70" s="8" t="s">
        <v>53</v>
      </c>
      <c r="B70" s="18">
        <v>2704</v>
      </c>
      <c r="C70" s="18">
        <v>213838</v>
      </c>
      <c r="D70" s="18">
        <v>5084705</v>
      </c>
      <c r="E70" s="18">
        <v>1857</v>
      </c>
      <c r="F70" s="18">
        <v>167724</v>
      </c>
      <c r="G70" s="18">
        <v>4647700</v>
      </c>
      <c r="H70" s="18">
        <v>29</v>
      </c>
      <c r="I70" s="18">
        <v>7179</v>
      </c>
      <c r="J70" s="18">
        <v>226676</v>
      </c>
      <c r="K70" s="18">
        <v>180</v>
      </c>
      <c r="L70" s="18">
        <v>13618</v>
      </c>
      <c r="M70" s="18">
        <v>44238</v>
      </c>
      <c r="N70" s="18">
        <v>115</v>
      </c>
      <c r="O70" s="18">
        <v>6910</v>
      </c>
      <c r="P70" s="18">
        <v>27187</v>
      </c>
      <c r="Q70" s="18">
        <v>35</v>
      </c>
      <c r="R70" s="18">
        <v>1853</v>
      </c>
      <c r="S70" s="18">
        <v>31900</v>
      </c>
    </row>
    <row r="71" spans="1:19" s="3" customFormat="1" ht="15" customHeight="1">
      <c r="A71" s="8" t="s">
        <v>54</v>
      </c>
      <c r="B71" s="18">
        <v>7343</v>
      </c>
      <c r="C71" s="18">
        <v>706774</v>
      </c>
      <c r="D71" s="18">
        <v>12790548</v>
      </c>
      <c r="E71" s="18">
        <v>6010</v>
      </c>
      <c r="F71" s="18">
        <v>597529</v>
      </c>
      <c r="G71" s="18">
        <v>11874442</v>
      </c>
      <c r="H71" s="18">
        <v>75</v>
      </c>
      <c r="I71" s="18">
        <v>12154</v>
      </c>
      <c r="J71" s="18">
        <v>208413</v>
      </c>
      <c r="K71" s="18">
        <v>219</v>
      </c>
      <c r="L71" s="18">
        <v>33417</v>
      </c>
      <c r="M71" s="18">
        <v>124296</v>
      </c>
      <c r="N71" s="18">
        <v>141</v>
      </c>
      <c r="O71" s="18">
        <v>10225</v>
      </c>
      <c r="P71" s="18">
        <v>33536</v>
      </c>
      <c r="Q71" s="18">
        <v>102</v>
      </c>
      <c r="R71" s="18">
        <v>5973</v>
      </c>
      <c r="S71" s="18">
        <v>81651</v>
      </c>
    </row>
    <row r="72" spans="1:19" s="3" customFormat="1" ht="15" customHeight="1">
      <c r="A72" s="8" t="s">
        <v>55</v>
      </c>
      <c r="B72" s="18">
        <v>5119</v>
      </c>
      <c r="C72" s="18">
        <v>491094</v>
      </c>
      <c r="D72" s="18">
        <v>12654242</v>
      </c>
      <c r="E72" s="18">
        <v>3810</v>
      </c>
      <c r="F72" s="18">
        <v>427470</v>
      </c>
      <c r="G72" s="18">
        <v>12101268</v>
      </c>
      <c r="H72" s="18">
        <v>52</v>
      </c>
      <c r="I72" s="18">
        <v>12079</v>
      </c>
      <c r="J72" s="18">
        <v>195096</v>
      </c>
      <c r="K72" s="18">
        <v>0</v>
      </c>
      <c r="L72" s="18">
        <v>0</v>
      </c>
      <c r="M72" s="18">
        <v>0</v>
      </c>
      <c r="N72" s="18">
        <v>265</v>
      </c>
      <c r="O72" s="18">
        <v>13138</v>
      </c>
      <c r="P72" s="18">
        <v>60471</v>
      </c>
      <c r="Q72" s="18">
        <v>53</v>
      </c>
      <c r="R72" s="18">
        <v>3815</v>
      </c>
      <c r="S72" s="18">
        <v>58660</v>
      </c>
    </row>
    <row r="73" spans="1:19" s="3" customFormat="1" ht="15" customHeight="1">
      <c r="A73" s="8" t="s">
        <v>56</v>
      </c>
      <c r="B73" s="18">
        <v>6948</v>
      </c>
      <c r="C73" s="18">
        <v>659626</v>
      </c>
      <c r="D73" s="18">
        <v>14673196</v>
      </c>
      <c r="E73" s="18">
        <v>3974</v>
      </c>
      <c r="F73" s="18">
        <v>490167</v>
      </c>
      <c r="G73" s="18">
        <v>13764970</v>
      </c>
      <c r="H73" s="18">
        <v>31</v>
      </c>
      <c r="I73" s="18">
        <v>8334</v>
      </c>
      <c r="J73" s="18">
        <v>162734</v>
      </c>
      <c r="K73" s="18">
        <v>709</v>
      </c>
      <c r="L73" s="18">
        <v>69294</v>
      </c>
      <c r="M73" s="18">
        <v>131466</v>
      </c>
      <c r="N73" s="18">
        <v>175</v>
      </c>
      <c r="O73" s="18">
        <v>11209</v>
      </c>
      <c r="P73" s="18">
        <v>68225</v>
      </c>
      <c r="Q73" s="18">
        <v>36</v>
      </c>
      <c r="R73" s="18">
        <v>3183</v>
      </c>
      <c r="S73" s="18">
        <v>59035</v>
      </c>
    </row>
    <row r="74" spans="1:20" s="3" customFormat="1" ht="15" customHeight="1">
      <c r="A74" s="8" t="s">
        <v>57</v>
      </c>
      <c r="B74" s="18">
        <v>3695</v>
      </c>
      <c r="C74" s="18">
        <v>285528</v>
      </c>
      <c r="D74" s="18">
        <v>4262316</v>
      </c>
      <c r="E74" s="18">
        <v>2274</v>
      </c>
      <c r="F74" s="18">
        <v>232439</v>
      </c>
      <c r="G74" s="18">
        <v>3957934</v>
      </c>
      <c r="H74" s="18">
        <v>4</v>
      </c>
      <c r="I74" s="18">
        <v>495</v>
      </c>
      <c r="J74" s="18">
        <v>9982</v>
      </c>
      <c r="K74" s="18">
        <v>0</v>
      </c>
      <c r="L74" s="18">
        <v>0</v>
      </c>
      <c r="M74" s="18">
        <v>0</v>
      </c>
      <c r="N74" s="18">
        <v>639</v>
      </c>
      <c r="O74" s="18">
        <v>26301</v>
      </c>
      <c r="P74" s="18">
        <v>90873</v>
      </c>
      <c r="Q74" s="18">
        <v>40</v>
      </c>
      <c r="R74" s="18">
        <v>2768</v>
      </c>
      <c r="S74" s="18">
        <v>52618</v>
      </c>
      <c r="T74" s="18"/>
    </row>
    <row r="75" spans="1:19" s="3" customFormat="1" ht="9.75" customHeight="1">
      <c r="A75" s="6"/>
      <c r="B75" s="24"/>
      <c r="C75" s="25"/>
      <c r="D75" s="25"/>
      <c r="E75" s="25"/>
      <c r="F75" s="25"/>
      <c r="G75" s="25"/>
      <c r="H75" s="25"/>
      <c r="I75" s="25"/>
      <c r="J75" s="25"/>
      <c r="K75" s="25"/>
      <c r="L75" s="25"/>
      <c r="M75" s="25"/>
      <c r="N75" s="25"/>
      <c r="O75" s="25"/>
      <c r="P75" s="25"/>
      <c r="Q75" s="25"/>
      <c r="R75" s="25"/>
      <c r="S75" s="25"/>
    </row>
    <row r="76" spans="1:19" s="3" customFormat="1" ht="17.25" customHeight="1">
      <c r="A76" s="11" t="s">
        <v>65</v>
      </c>
      <c r="B76" s="18"/>
      <c r="C76" s="18"/>
      <c r="D76" s="18"/>
      <c r="E76" s="18"/>
      <c r="F76" s="18"/>
      <c r="G76" s="18"/>
      <c r="H76" s="18"/>
      <c r="I76" s="18"/>
      <c r="J76" s="18"/>
      <c r="K76" s="18"/>
      <c r="L76" s="18"/>
      <c r="M76" s="18"/>
      <c r="N76" s="18"/>
      <c r="O76" s="18"/>
      <c r="P76" s="18"/>
      <c r="Q76" s="18"/>
      <c r="R76" s="18"/>
      <c r="S76" s="18"/>
    </row>
    <row r="77" spans="2:19" ht="13.5">
      <c r="B77" s="18"/>
      <c r="C77" s="18"/>
      <c r="D77" s="18"/>
      <c r="E77" s="18"/>
      <c r="F77" s="18"/>
      <c r="G77" s="18"/>
      <c r="H77" s="18"/>
      <c r="I77" s="18"/>
      <c r="J77" s="18"/>
      <c r="K77" s="18"/>
      <c r="L77" s="18"/>
      <c r="M77" s="18"/>
      <c r="N77" s="18"/>
      <c r="O77" s="18"/>
      <c r="P77" s="18"/>
      <c r="Q77" s="18"/>
      <c r="R77" s="18"/>
      <c r="S77" s="18"/>
    </row>
    <row r="78" spans="2:19" ht="13.5">
      <c r="B78" s="18"/>
      <c r="C78" s="18"/>
      <c r="D78" s="18"/>
      <c r="E78" s="18"/>
      <c r="F78" s="18"/>
      <c r="G78" s="18"/>
      <c r="H78" s="18"/>
      <c r="I78" s="18"/>
      <c r="J78" s="18"/>
      <c r="K78" s="18"/>
      <c r="L78" s="18"/>
      <c r="M78" s="18"/>
      <c r="N78" s="18"/>
      <c r="O78" s="18"/>
      <c r="P78" s="18"/>
      <c r="Q78" s="18"/>
      <c r="R78" s="18"/>
      <c r="S78" s="18"/>
    </row>
    <row r="79" spans="2:19" ht="13.5">
      <c r="B79" s="18"/>
      <c r="C79" s="18"/>
      <c r="D79" s="18"/>
      <c r="E79" s="18"/>
      <c r="F79" s="18"/>
      <c r="G79" s="18"/>
      <c r="H79" s="18"/>
      <c r="I79" s="18"/>
      <c r="J79" s="18"/>
      <c r="K79" s="18"/>
      <c r="L79" s="18"/>
      <c r="M79" s="18"/>
      <c r="N79" s="18"/>
      <c r="O79" s="18"/>
      <c r="P79" s="18"/>
      <c r="Q79" s="18"/>
      <c r="R79" s="18"/>
      <c r="S79" s="18"/>
    </row>
    <row r="80" spans="2:19" ht="13.5">
      <c r="B80" s="18"/>
      <c r="C80" s="18"/>
      <c r="D80" s="18"/>
      <c r="E80" s="18"/>
      <c r="F80" s="18"/>
      <c r="G80" s="18"/>
      <c r="H80" s="18"/>
      <c r="I80" s="18"/>
      <c r="J80" s="18"/>
      <c r="K80" s="18"/>
      <c r="L80" s="18"/>
      <c r="M80" s="18"/>
      <c r="N80" s="18"/>
      <c r="O80" s="18"/>
      <c r="P80" s="18"/>
      <c r="Q80" s="18"/>
      <c r="R80" s="18"/>
      <c r="S80" s="18"/>
    </row>
    <row r="81" spans="2:19" ht="13.5">
      <c r="B81" s="18"/>
      <c r="C81" s="18"/>
      <c r="D81" s="18"/>
      <c r="E81" s="18"/>
      <c r="F81" s="18"/>
      <c r="G81" s="18"/>
      <c r="H81" s="18"/>
      <c r="I81" s="18"/>
      <c r="J81" s="18"/>
      <c r="K81" s="18"/>
      <c r="L81" s="18"/>
      <c r="M81" s="18"/>
      <c r="N81" s="18"/>
      <c r="O81" s="18"/>
      <c r="P81" s="18"/>
      <c r="Q81" s="18"/>
      <c r="R81" s="18"/>
      <c r="S81" s="18"/>
    </row>
    <row r="82" spans="2:19" ht="13.5">
      <c r="B82" s="18"/>
      <c r="C82" s="18"/>
      <c r="D82" s="18"/>
      <c r="E82" s="18"/>
      <c r="F82" s="18"/>
      <c r="G82" s="18"/>
      <c r="H82" s="18"/>
      <c r="I82" s="18"/>
      <c r="J82" s="18"/>
      <c r="K82" s="18"/>
      <c r="L82" s="18"/>
      <c r="M82" s="18"/>
      <c r="N82" s="18"/>
      <c r="O82" s="18"/>
      <c r="P82" s="18"/>
      <c r="Q82" s="18"/>
      <c r="R82" s="18"/>
      <c r="S82" s="18"/>
    </row>
    <row r="83" spans="2:19" ht="13.5">
      <c r="B83" s="22"/>
      <c r="C83" s="22"/>
      <c r="D83" s="22"/>
      <c r="E83" s="22"/>
      <c r="F83" s="22"/>
      <c r="G83" s="22"/>
      <c r="H83" s="22"/>
      <c r="I83" s="22"/>
      <c r="J83" s="22"/>
      <c r="K83" s="22"/>
      <c r="L83" s="22"/>
      <c r="M83" s="22"/>
      <c r="N83" s="22"/>
      <c r="O83" s="22"/>
      <c r="P83" s="22"/>
      <c r="Q83" s="22"/>
      <c r="R83" s="22"/>
      <c r="S83" s="22"/>
    </row>
    <row r="84" spans="2:19" ht="13.5">
      <c r="B84" s="23"/>
      <c r="C84" s="23"/>
      <c r="D84" s="23"/>
      <c r="E84" s="23"/>
      <c r="F84" s="23"/>
      <c r="G84" s="23"/>
      <c r="H84" s="23"/>
      <c r="I84" s="23"/>
      <c r="J84" s="23"/>
      <c r="K84" s="23"/>
      <c r="L84" s="23"/>
      <c r="M84" s="23"/>
      <c r="N84" s="23"/>
      <c r="O84" s="23"/>
      <c r="P84" s="23"/>
      <c r="Q84" s="23"/>
      <c r="R84" s="23"/>
      <c r="S84" s="23"/>
    </row>
  </sheetData>
  <mergeCells count="1">
    <mergeCell ref="A5:A6"/>
  </mergeCells>
  <printOptions/>
  <pageMargins left="0.5905511811023623" right="0.5905511811023623" top="0.5905511811023623" bottom="0.5905511811023623" header="0" footer="0"/>
  <pageSetup horizontalDpi="600" verticalDpi="600" orientation="portrait" paperSize="9" scale="69" r:id="rId1"/>
  <ignoredErrors>
    <ignoredError sqref="A9: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KijiS</cp:lastModifiedBy>
  <cp:lastPrinted>2008-11-10T00:35:24Z</cp:lastPrinted>
  <dcterms:created xsi:type="dcterms:W3CDTF">2002-03-27T15:00:00Z</dcterms:created>
  <dcterms:modified xsi:type="dcterms:W3CDTF">2010-03-04T01:15:38Z</dcterms:modified>
  <cp:category/>
  <cp:version/>
  <cp:contentType/>
  <cp:contentStatus/>
</cp:coreProperties>
</file>