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35" windowWidth="7110" windowHeight="7650" activeTab="0"/>
  </bookViews>
  <sheets>
    <sheet name="n-08-08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<sst xmlns="http://schemas.openxmlformats.org/spreadsheetml/2006/main" count="73" uniqueCount="71">
  <si>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人</t>
  </si>
  <si>
    <t>%</t>
  </si>
  <si>
    <t>大阪市地域</t>
  </si>
  <si>
    <t>北河内地域</t>
  </si>
  <si>
    <t>中河内地域</t>
  </si>
  <si>
    <t>南河内地域</t>
  </si>
  <si>
    <t xml:space="preserve"> </t>
  </si>
  <si>
    <t>大  阪  市</t>
  </si>
  <si>
    <t>堺      市</t>
  </si>
  <si>
    <t>岸 和 田市</t>
  </si>
  <si>
    <t>豊  中  市</t>
  </si>
  <si>
    <t>池  田  市</t>
  </si>
  <si>
    <t>吹  田  市</t>
  </si>
  <si>
    <t>泉 大 津市</t>
  </si>
  <si>
    <t>高  槻  市</t>
  </si>
  <si>
    <t>貝  塚  市</t>
  </si>
  <si>
    <t>守  口  市</t>
  </si>
  <si>
    <t>枚  方  市</t>
  </si>
  <si>
    <t>茨  木  市</t>
  </si>
  <si>
    <t>八  尾  市</t>
  </si>
  <si>
    <t>泉 佐 野市</t>
  </si>
  <si>
    <t>富 田 林市</t>
  </si>
  <si>
    <t>寝 屋 川市</t>
  </si>
  <si>
    <t>河内長野市</t>
  </si>
  <si>
    <t>松  原  市</t>
  </si>
  <si>
    <t>大  東  市</t>
  </si>
  <si>
    <t>和  泉  市</t>
  </si>
  <si>
    <t>箕  面  市</t>
  </si>
  <si>
    <t>柏  原  市</t>
  </si>
  <si>
    <t>羽 曳 野市</t>
  </si>
  <si>
    <t>門  真  市</t>
  </si>
  <si>
    <t>摂  津  市</t>
  </si>
  <si>
    <t>高  石  市</t>
  </si>
  <si>
    <t>藤 井 寺市</t>
  </si>
  <si>
    <t>東 大 阪市</t>
  </si>
  <si>
    <t>泉  南  市</t>
  </si>
  <si>
    <t>四 條 畷市</t>
  </si>
  <si>
    <t>交  野  市</t>
  </si>
  <si>
    <t>大阪狭山市</t>
  </si>
  <si>
    <t>阪  南  市</t>
  </si>
  <si>
    <t>島  本  町</t>
  </si>
  <si>
    <t>豊  能  町</t>
  </si>
  <si>
    <t>能  勢  町</t>
  </si>
  <si>
    <t>忠  岡  町</t>
  </si>
  <si>
    <t>熊  取  町</t>
  </si>
  <si>
    <t>田  尻  町</t>
  </si>
  <si>
    <t>岬      町</t>
  </si>
  <si>
    <t>太  子  町</t>
  </si>
  <si>
    <t>河  南  町</t>
  </si>
  <si>
    <t>千早赤阪村</t>
  </si>
  <si>
    <t>行 政 人 口</t>
  </si>
  <si>
    <t xml:space="preserve">三島地域  </t>
  </si>
  <si>
    <t>豊能地域</t>
  </si>
  <si>
    <t>泉北地域</t>
  </si>
  <si>
    <t>泉南地域</t>
  </si>
  <si>
    <r>
      <t>ｲ) 水洗化</t>
    </r>
    <r>
      <rPr>
        <sz val="11"/>
        <rFont val="ＭＳ 明朝"/>
        <family val="1"/>
      </rPr>
      <t>人口</t>
    </r>
  </si>
  <si>
    <r>
      <t>ｱ) 整備</t>
    </r>
    <r>
      <rPr>
        <sz val="11"/>
        <rFont val="ＭＳ 明朝"/>
        <family val="1"/>
      </rPr>
      <t>人口</t>
    </r>
  </si>
  <si>
    <t>人</t>
  </si>
  <si>
    <t xml:space="preserve">市  町  村  </t>
  </si>
  <si>
    <t xml:space="preserve">        1)各市町村からの報告をまとめたものである。　2)数値は、各年度末現在のものである。</t>
  </si>
  <si>
    <r>
      <t xml:space="preserve">普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率</t>
    </r>
  </si>
  <si>
    <r>
      <t>水 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</si>
  <si>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 xml:space="preserve">        ア)公共下水道により汚水を処理することができる区域の人口。　イ) 整備人口のうち公共下水道に接続している人口。</t>
  </si>
  <si>
    <t xml:space="preserve"> 市 町 村 別 下 水 道 整 備 状 況</t>
  </si>
  <si>
    <t xml:space="preserve">     １８</t>
  </si>
  <si>
    <t xml:space="preserve">  資  料    大阪府都市整備部下水道室</t>
  </si>
  <si>
    <t>平成１６年度</t>
  </si>
  <si>
    <t xml:space="preserve">     １７</t>
  </si>
  <si>
    <t xml:space="preserve">     １９</t>
  </si>
  <si>
    <t>平成２０年度</t>
  </si>
  <si>
    <t xml:space="preserve">         ８－８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</si>
</sst>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.#"/>
    <numFmt numFmtId="178" formatCode="##.#"/>
    <numFmt numFmtId="179" formatCode="##.0"/>
    <numFmt numFmtId="180" formatCode="#0.0"/>
    <numFmt numFmtId="181" formatCode="\(#\ ##0\)"/>
    <numFmt numFmtId="182" formatCode="\(#\ ##0.#\)"/>
    <numFmt numFmtId="183" formatCode="##\ ###\ ##0"/>
    <numFmt numFmtId="184" formatCode="##0.0"/>
    <numFmt numFmtId="185" formatCode="##0"/>
    <numFmt numFmtId="186" formatCode="0.0"/>
    <numFmt numFmtId="187" formatCode="0.0_);[Red]\(0.0\)"/>
    <numFmt numFmtId="188" formatCode="#,##0_);\(#,##0\)"/>
    <numFmt numFmtId="189" formatCode="0.0%"/>
    <numFmt numFmtId="190" formatCode="\(#.0\ ##0\)"/>
    <numFmt numFmtId="191" formatCode="\(#.\ ##0\)"/>
    <numFmt numFmtId="192" formatCode="\(##.\ ##0\)"/>
    <numFmt numFmtId="193" formatCode="\(.\ ##0\ȩ;"/>
    <numFmt numFmtId="194" formatCode="0.000"/>
    <numFmt numFmtId="195" formatCode="0.0000"/>
    <numFmt numFmtId="196" formatCode="0.00000"/>
    <numFmt numFmtId="197" formatCode="#,##0_ ;[Red]\-#,##0\ "/>
    <numFmt numFmtId="198" formatCode="##.0\ ###\ ##0"/>
    <numFmt numFmtId="199" formatCode="##\ ###\ ###"/>
    <numFmt numFmtId="200" formatCode="#.#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6" fontId="0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3" fontId="7" fillId="0" borderId="2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7" fillId="0" borderId="2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186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0" fontId="5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quotePrefix="1">
      <alignment horizontal="center"/>
    </xf>
    <xf numFmtId="9" fontId="0" fillId="0" borderId="0" xfId="15" applyFill="1" applyAlignment="1">
      <alignment/>
    </xf>
    <xf numFmtId="0" fontId="5" fillId="0" borderId="0" xfId="0" applyFont="1" applyFill="1" applyAlignment="1" quotePrefix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9" fontId="10" fillId="0" borderId="0" xfId="15" applyFont="1" applyFill="1" applyAlignment="1">
      <alignment vertical="top"/>
    </xf>
    <xf numFmtId="0" fontId="10" fillId="0" borderId="0" xfId="0" applyFont="1" applyFill="1" applyAlignment="1" quotePrefix="1">
      <alignment vertical="top"/>
    </xf>
    <xf numFmtId="0" fontId="10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distributed"/>
    </xf>
    <xf numFmtId="0" fontId="0" fillId="0" borderId="0" xfId="0" applyFont="1" applyFill="1" applyBorder="1" applyAlignment="1" quotePrefix="1">
      <alignment horizontal="left"/>
    </xf>
    <xf numFmtId="186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distributed"/>
    </xf>
    <xf numFmtId="199" fontId="6" fillId="0" borderId="1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99" fontId="6" fillId="0" borderId="1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distributed"/>
    </xf>
    <xf numFmtId="3" fontId="7" fillId="0" borderId="0" xfId="0" applyNumberFormat="1" applyFont="1" applyFill="1" applyBorder="1" applyAlignment="1">
      <alignment horizontal="distributed"/>
    </xf>
    <xf numFmtId="3" fontId="7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177" fontId="0" fillId="0" borderId="7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3" customWidth="1"/>
    <col min="2" max="2" width="0.6953125" style="3" customWidth="1"/>
    <col min="3" max="7" width="20.59765625" style="3" customWidth="1"/>
    <col min="8" max="8" width="9" style="3" customWidth="1"/>
    <col min="9" max="9" width="4" style="3" customWidth="1"/>
    <col min="10" max="16384" width="9" style="3" customWidth="1"/>
  </cols>
  <sheetData>
    <row r="1" spans="1:4" s="17" customFormat="1" ht="21.75" customHeight="1">
      <c r="A1" s="14" t="s">
        <v>70</v>
      </c>
      <c r="B1" s="15"/>
      <c r="C1" s="15"/>
      <c r="D1" s="16" t="s">
        <v>63</v>
      </c>
    </row>
    <row r="2" spans="1:7" ht="24" customHeight="1">
      <c r="A2" s="18"/>
      <c r="B2" s="18"/>
      <c r="D2" s="19"/>
      <c r="G2" s="20"/>
    </row>
    <row r="3" spans="1:7" s="22" customFormat="1" ht="12" customHeight="1">
      <c r="A3" s="21" t="s">
        <v>59</v>
      </c>
      <c r="B3" s="21"/>
      <c r="D3" s="23"/>
      <c r="G3" s="24"/>
    </row>
    <row r="4" spans="1:7" s="22" customFormat="1" ht="15" customHeight="1" thickBot="1">
      <c r="A4" s="25" t="s">
        <v>62</v>
      </c>
      <c r="B4" s="21"/>
      <c r="D4" s="23"/>
      <c r="G4" s="24"/>
    </row>
    <row r="5" spans="1:7" ht="42.75" customHeight="1">
      <c r="A5" s="26" t="s">
        <v>58</v>
      </c>
      <c r="B5" s="27"/>
      <c r="C5" s="28" t="s">
        <v>50</v>
      </c>
      <c r="D5" s="29" t="s">
        <v>56</v>
      </c>
      <c r="E5" s="30" t="s">
        <v>60</v>
      </c>
      <c r="F5" s="29" t="s">
        <v>55</v>
      </c>
      <c r="G5" s="31" t="s">
        <v>61</v>
      </c>
    </row>
    <row r="6" spans="1:7" ht="19.5" customHeight="1">
      <c r="A6" s="32"/>
      <c r="B6" s="32"/>
      <c r="C6" s="33" t="s">
        <v>0</v>
      </c>
      <c r="D6" s="34" t="s">
        <v>57</v>
      </c>
      <c r="E6" s="35" t="s">
        <v>1</v>
      </c>
      <c r="F6" s="34" t="s">
        <v>0</v>
      </c>
      <c r="G6" s="36" t="s">
        <v>1</v>
      </c>
    </row>
    <row r="7" spans="1:7" ht="15" customHeight="1">
      <c r="A7" s="37" t="s">
        <v>66</v>
      </c>
      <c r="B7" s="38"/>
      <c r="C7" s="1">
        <v>8864974</v>
      </c>
      <c r="D7" s="2">
        <v>7985038</v>
      </c>
      <c r="E7" s="39">
        <v>90.07401488148753</v>
      </c>
      <c r="F7" s="40">
        <v>7439216</v>
      </c>
      <c r="G7" s="4">
        <v>93.2</v>
      </c>
    </row>
    <row r="8" spans="1:7" ht="15" customHeight="1">
      <c r="A8" s="38" t="s">
        <v>67</v>
      </c>
      <c r="B8" s="38"/>
      <c r="C8" s="1">
        <v>8873082</v>
      </c>
      <c r="D8" s="2">
        <v>8059534</v>
      </c>
      <c r="E8" s="39">
        <v>90.8</v>
      </c>
      <c r="F8" s="40">
        <v>7556217</v>
      </c>
      <c r="G8" s="4">
        <v>93.8</v>
      </c>
    </row>
    <row r="9" spans="1:7" s="41" customFormat="1" ht="15" customHeight="1">
      <c r="A9" s="38" t="s">
        <v>64</v>
      </c>
      <c r="B9" s="38"/>
      <c r="C9" s="1">
        <v>8876293</v>
      </c>
      <c r="D9" s="2">
        <v>8170752</v>
      </c>
      <c r="E9" s="39">
        <v>92.1</v>
      </c>
      <c r="F9" s="40">
        <v>7683994</v>
      </c>
      <c r="G9" s="4">
        <v>94</v>
      </c>
    </row>
    <row r="10" spans="1:7" s="41" customFormat="1" ht="15" customHeight="1">
      <c r="A10" s="38" t="s">
        <v>68</v>
      </c>
      <c r="B10" s="37"/>
      <c r="C10" s="1">
        <v>8880976</v>
      </c>
      <c r="D10" s="2">
        <v>8233628</v>
      </c>
      <c r="E10" s="39">
        <v>92.7</v>
      </c>
      <c r="F10" s="40">
        <v>7798438</v>
      </c>
      <c r="G10" s="4">
        <v>94.7</v>
      </c>
    </row>
    <row r="11" spans="1:7" ht="12.75" customHeight="1">
      <c r="A11" s="38"/>
      <c r="B11" s="38"/>
      <c r="C11" s="1"/>
      <c r="D11" s="2"/>
      <c r="E11" s="42"/>
      <c r="F11" s="2"/>
      <c r="G11" s="42"/>
    </row>
    <row r="12" spans="1:7" s="46" customFormat="1" ht="15" customHeight="1">
      <c r="A12" s="43" t="s">
        <v>69</v>
      </c>
      <c r="B12" s="43"/>
      <c r="C12" s="44">
        <f>SUM(C14:C21)</f>
        <v>8887046</v>
      </c>
      <c r="D12" s="45">
        <f>SUM(D14:D21)</f>
        <v>8287037</v>
      </c>
      <c r="E12" s="13">
        <f aca="true" t="shared" si="0" ref="E12:E73">IF(C12=0,"",ROUND(D12/C12*100,1))</f>
        <v>93.2</v>
      </c>
      <c r="F12" s="45">
        <f>SUM(F14:F21)</f>
        <v>7873724</v>
      </c>
      <c r="G12" s="6">
        <f>IF(D12=0,"",ROUND(F12/D12*100,1))</f>
        <v>95</v>
      </c>
    </row>
    <row r="13" spans="1:7" s="46" customFormat="1" ht="12.75" customHeight="1">
      <c r="A13" s="37"/>
      <c r="B13" s="37"/>
      <c r="C13" s="1"/>
      <c r="D13" s="2"/>
      <c r="E13" s="13">
        <f t="shared" si="0"/>
      </c>
      <c r="F13" s="2"/>
      <c r="G13" s="6">
        <f aca="true" t="shared" si="1" ref="G13:G73">IF(D13=0,"",ROUND(F13/D13*100,1))</f>
      </c>
    </row>
    <row r="14" spans="1:7" s="46" customFormat="1" ht="15" customHeight="1">
      <c r="A14" s="43" t="s">
        <v>2</v>
      </c>
      <c r="B14" s="43"/>
      <c r="C14" s="47">
        <f>C23</f>
        <v>2646703</v>
      </c>
      <c r="D14" s="48">
        <f>D23</f>
        <v>2646688</v>
      </c>
      <c r="E14" s="13">
        <f t="shared" si="0"/>
        <v>100</v>
      </c>
      <c r="F14" s="48">
        <f>F23</f>
        <v>2646528</v>
      </c>
      <c r="G14" s="6">
        <f t="shared" si="1"/>
        <v>100</v>
      </c>
    </row>
    <row r="15" spans="1:7" s="46" customFormat="1" ht="15" customHeight="1">
      <c r="A15" s="43" t="s">
        <v>51</v>
      </c>
      <c r="B15" s="43"/>
      <c r="C15" s="47">
        <f>C29+C31+C36+C51+C62</f>
        <v>1096067</v>
      </c>
      <c r="D15" s="48">
        <f>D29+D31+D36+D51+D62</f>
        <v>1078471</v>
      </c>
      <c r="E15" s="13">
        <f t="shared" si="0"/>
        <v>98.4</v>
      </c>
      <c r="F15" s="48">
        <f>F29+F31+F36+F51+F62</f>
        <v>1052553</v>
      </c>
      <c r="G15" s="6">
        <f t="shared" si="1"/>
        <v>97.6</v>
      </c>
    </row>
    <row r="16" spans="1:7" s="46" customFormat="1" ht="15" customHeight="1">
      <c r="A16" s="43" t="s">
        <v>52</v>
      </c>
      <c r="B16" s="43"/>
      <c r="C16" s="47">
        <f>C26+C27+C47+C63+C65</f>
        <v>662253</v>
      </c>
      <c r="D16" s="48">
        <f>D26+D27+D47+D63+D65</f>
        <v>651622</v>
      </c>
      <c r="E16" s="13">
        <f t="shared" si="0"/>
        <v>98.4</v>
      </c>
      <c r="F16" s="48">
        <f>F26+F27+F47+F63+F65</f>
        <v>647439</v>
      </c>
      <c r="G16" s="6">
        <f t="shared" si="1"/>
        <v>99.4</v>
      </c>
    </row>
    <row r="17" spans="1:7" s="46" customFormat="1" ht="15" customHeight="1">
      <c r="A17" s="43" t="s">
        <v>3</v>
      </c>
      <c r="B17" s="43"/>
      <c r="C17" s="47">
        <f>C33+C35+C41+C44+C50+C57+C59</f>
        <v>1198888</v>
      </c>
      <c r="D17" s="48">
        <f>D33+D35+D41+D44+D50+D57+D59</f>
        <v>1123454</v>
      </c>
      <c r="E17" s="13">
        <f t="shared" si="0"/>
        <v>93.7</v>
      </c>
      <c r="F17" s="48">
        <f>F33+F35+F41+F44+F50+F57+F59</f>
        <v>1066730</v>
      </c>
      <c r="G17" s="6">
        <f t="shared" si="1"/>
        <v>95</v>
      </c>
    </row>
    <row r="18" spans="1:7" s="46" customFormat="1" ht="15" customHeight="1">
      <c r="A18" s="43" t="s">
        <v>4</v>
      </c>
      <c r="B18" s="43"/>
      <c r="C18" s="47">
        <f>C37+C48+C55</f>
        <v>854168</v>
      </c>
      <c r="D18" s="48">
        <f>D37+D48+D55</f>
        <v>777478</v>
      </c>
      <c r="E18" s="13">
        <f t="shared" si="0"/>
        <v>91</v>
      </c>
      <c r="F18" s="48">
        <f>F37+F48+F55</f>
        <v>686646</v>
      </c>
      <c r="G18" s="6">
        <f t="shared" si="1"/>
        <v>88.3</v>
      </c>
    </row>
    <row r="19" spans="1:7" s="46" customFormat="1" ht="15" customHeight="1">
      <c r="A19" s="43" t="s">
        <v>5</v>
      </c>
      <c r="B19" s="43"/>
      <c r="C19" s="47">
        <f>C39+C42+C43+C49+C54+C60+C71+C72+C73</f>
        <v>646614</v>
      </c>
      <c r="D19" s="48">
        <f>D39+D42+D43+D49+D54+D60+D71+D72+D73</f>
        <v>510169</v>
      </c>
      <c r="E19" s="13">
        <f t="shared" si="0"/>
        <v>78.9</v>
      </c>
      <c r="F19" s="48">
        <f>F39+F42+F43+F49+F54+F60+F71+F72+F73</f>
        <v>443503</v>
      </c>
      <c r="G19" s="6">
        <f t="shared" si="1"/>
        <v>86.9</v>
      </c>
    </row>
    <row r="20" spans="1:7" s="46" customFormat="1" ht="15" customHeight="1">
      <c r="A20" s="43" t="s">
        <v>53</v>
      </c>
      <c r="B20" s="43"/>
      <c r="C20" s="47">
        <f>C24+C30+C45+C53+C66</f>
        <v>1189417</v>
      </c>
      <c r="D20" s="48">
        <f>D24+D30+D45+D53+D66</f>
        <v>1126368</v>
      </c>
      <c r="E20" s="13">
        <f t="shared" si="0"/>
        <v>94.7</v>
      </c>
      <c r="F20" s="48">
        <f>F24+F30+F45+F53+F66</f>
        <v>996551</v>
      </c>
      <c r="G20" s="6">
        <f t="shared" si="1"/>
        <v>88.5</v>
      </c>
    </row>
    <row r="21" spans="1:7" s="46" customFormat="1" ht="15" customHeight="1">
      <c r="A21" s="43" t="s">
        <v>54</v>
      </c>
      <c r="B21" s="43"/>
      <c r="C21" s="47">
        <f>C25+C32+C38+C56+C61+C67+C68+C69</f>
        <v>592936</v>
      </c>
      <c r="D21" s="48">
        <f>D25+D32+D38+D56+D61+D67+D68+D69</f>
        <v>372787</v>
      </c>
      <c r="E21" s="13">
        <f t="shared" si="0"/>
        <v>62.9</v>
      </c>
      <c r="F21" s="48">
        <f>F25+F32+F38+F56+F61+F67+F68+F69</f>
        <v>333774</v>
      </c>
      <c r="G21" s="6">
        <f t="shared" si="1"/>
        <v>89.5</v>
      </c>
    </row>
    <row r="22" spans="1:7" ht="12.75" customHeight="1">
      <c r="A22" s="32"/>
      <c r="B22" s="32"/>
      <c r="C22" s="1"/>
      <c r="D22" s="2"/>
      <c r="E22" s="5">
        <f t="shared" si="0"/>
      </c>
      <c r="F22" s="2"/>
      <c r="G22" s="6">
        <f t="shared" si="1"/>
      </c>
    </row>
    <row r="23" spans="1:7" ht="15" customHeight="1">
      <c r="A23" s="49" t="s">
        <v>7</v>
      </c>
      <c r="B23" s="49"/>
      <c r="C23" s="7">
        <v>2646703</v>
      </c>
      <c r="D23" s="8">
        <v>2646688</v>
      </c>
      <c r="E23" s="5">
        <f t="shared" si="0"/>
        <v>100</v>
      </c>
      <c r="F23" s="8">
        <v>2646528</v>
      </c>
      <c r="G23" s="39">
        <f t="shared" si="1"/>
        <v>100</v>
      </c>
    </row>
    <row r="24" spans="1:7" ht="15" customHeight="1">
      <c r="A24" s="49" t="s">
        <v>8</v>
      </c>
      <c r="B24" s="49"/>
      <c r="C24" s="7">
        <v>847775</v>
      </c>
      <c r="D24" s="8">
        <v>835497</v>
      </c>
      <c r="E24" s="5">
        <f t="shared" si="0"/>
        <v>98.6</v>
      </c>
      <c r="F24" s="8">
        <v>748685</v>
      </c>
      <c r="G24" s="39">
        <f t="shared" si="1"/>
        <v>89.6</v>
      </c>
    </row>
    <row r="25" spans="1:7" ht="15" customHeight="1">
      <c r="A25" s="49" t="s">
        <v>9</v>
      </c>
      <c r="B25" s="49"/>
      <c r="C25" s="7">
        <v>203513</v>
      </c>
      <c r="D25" s="8">
        <v>187955</v>
      </c>
      <c r="E25" s="5">
        <f t="shared" si="0"/>
        <v>92.4</v>
      </c>
      <c r="F25" s="8">
        <v>169908</v>
      </c>
      <c r="G25" s="39">
        <f t="shared" si="1"/>
        <v>90.4</v>
      </c>
    </row>
    <row r="26" spans="1:7" ht="15" customHeight="1">
      <c r="A26" s="50" t="s">
        <v>10</v>
      </c>
      <c r="B26" s="50"/>
      <c r="C26" s="7">
        <v>394488</v>
      </c>
      <c r="D26" s="8">
        <v>394416</v>
      </c>
      <c r="E26" s="5">
        <f t="shared" si="0"/>
        <v>100</v>
      </c>
      <c r="F26" s="8">
        <v>391837</v>
      </c>
      <c r="G26" s="39">
        <f t="shared" si="1"/>
        <v>99.3</v>
      </c>
    </row>
    <row r="27" spans="1:7" ht="15" customHeight="1">
      <c r="A27" s="50" t="s">
        <v>11</v>
      </c>
      <c r="B27" s="50"/>
      <c r="C27" s="7">
        <v>103845</v>
      </c>
      <c r="D27" s="8">
        <v>103732</v>
      </c>
      <c r="E27" s="5">
        <f t="shared" si="0"/>
        <v>99.9</v>
      </c>
      <c r="F27" s="8">
        <v>103582</v>
      </c>
      <c r="G27" s="39">
        <f t="shared" si="1"/>
        <v>99.9</v>
      </c>
    </row>
    <row r="28" spans="1:7" ht="12.75" customHeight="1">
      <c r="A28" s="50"/>
      <c r="B28" s="50"/>
      <c r="C28" s="9"/>
      <c r="D28" s="10"/>
      <c r="E28" s="5">
        <f t="shared" si="0"/>
      </c>
      <c r="F28" s="10"/>
      <c r="G28" s="39">
        <f t="shared" si="1"/>
      </c>
    </row>
    <row r="29" spans="1:7" ht="15" customHeight="1">
      <c r="A29" s="50" t="s">
        <v>12</v>
      </c>
      <c r="B29" s="50"/>
      <c r="C29" s="9">
        <v>352091</v>
      </c>
      <c r="D29" s="8">
        <v>351282</v>
      </c>
      <c r="E29" s="5">
        <f t="shared" si="0"/>
        <v>99.8</v>
      </c>
      <c r="F29" s="8">
        <v>348273</v>
      </c>
      <c r="G29" s="39">
        <f t="shared" si="1"/>
        <v>99.1</v>
      </c>
    </row>
    <row r="30" spans="1:7" ht="15" customHeight="1">
      <c r="A30" s="49" t="s">
        <v>13</v>
      </c>
      <c r="B30" s="49"/>
      <c r="C30" s="7">
        <v>78080</v>
      </c>
      <c r="D30" s="8">
        <v>71350</v>
      </c>
      <c r="E30" s="5">
        <f t="shared" si="0"/>
        <v>91.4</v>
      </c>
      <c r="F30" s="8">
        <v>59781</v>
      </c>
      <c r="G30" s="39">
        <f t="shared" si="1"/>
        <v>83.8</v>
      </c>
    </row>
    <row r="31" spans="1:7" ht="15" customHeight="1">
      <c r="A31" s="50" t="s">
        <v>14</v>
      </c>
      <c r="B31" s="50"/>
      <c r="C31" s="7">
        <v>358539</v>
      </c>
      <c r="D31" s="8">
        <v>350924</v>
      </c>
      <c r="E31" s="5">
        <f t="shared" si="0"/>
        <v>97.9</v>
      </c>
      <c r="F31" s="8">
        <v>337437</v>
      </c>
      <c r="G31" s="39">
        <f t="shared" si="1"/>
        <v>96.2</v>
      </c>
    </row>
    <row r="32" spans="1:7" ht="15" customHeight="1">
      <c r="A32" s="50" t="s">
        <v>15</v>
      </c>
      <c r="B32" s="50"/>
      <c r="C32" s="7">
        <v>90738</v>
      </c>
      <c r="D32" s="8">
        <v>42671</v>
      </c>
      <c r="E32" s="5">
        <f t="shared" si="0"/>
        <v>47</v>
      </c>
      <c r="F32" s="8">
        <v>36541</v>
      </c>
      <c r="G32" s="39">
        <f t="shared" si="1"/>
        <v>85.6</v>
      </c>
    </row>
    <row r="33" spans="1:7" ht="15" customHeight="1">
      <c r="A33" s="50" t="s">
        <v>16</v>
      </c>
      <c r="B33" s="50"/>
      <c r="C33" s="7">
        <v>147976</v>
      </c>
      <c r="D33" s="8">
        <v>147958</v>
      </c>
      <c r="E33" s="5">
        <f t="shared" si="0"/>
        <v>100</v>
      </c>
      <c r="F33" s="8">
        <v>147893</v>
      </c>
      <c r="G33" s="39">
        <f t="shared" si="1"/>
        <v>100</v>
      </c>
    </row>
    <row r="34" spans="1:7" ht="12.75" customHeight="1">
      <c r="A34" s="50"/>
      <c r="B34" s="50"/>
      <c r="C34" s="7"/>
      <c r="D34" s="10"/>
      <c r="E34" s="5">
        <f t="shared" si="0"/>
      </c>
      <c r="F34" s="10"/>
      <c r="G34" s="39">
        <f t="shared" si="1"/>
      </c>
    </row>
    <row r="35" spans="1:7" ht="15" customHeight="1">
      <c r="A35" s="50" t="s">
        <v>17</v>
      </c>
      <c r="B35" s="50"/>
      <c r="C35" s="7">
        <v>410597</v>
      </c>
      <c r="D35" s="8">
        <v>375794</v>
      </c>
      <c r="E35" s="5">
        <f t="shared" si="0"/>
        <v>91.5</v>
      </c>
      <c r="F35" s="8">
        <v>341703</v>
      </c>
      <c r="G35" s="39">
        <f t="shared" si="1"/>
        <v>90.9</v>
      </c>
    </row>
    <row r="36" spans="1:7" ht="15" customHeight="1">
      <c r="A36" s="50" t="s">
        <v>18</v>
      </c>
      <c r="B36" s="50"/>
      <c r="C36" s="9">
        <v>272019</v>
      </c>
      <c r="D36" s="8">
        <v>268346</v>
      </c>
      <c r="E36" s="5">
        <f t="shared" si="0"/>
        <v>98.6</v>
      </c>
      <c r="F36" s="8">
        <v>264289</v>
      </c>
      <c r="G36" s="39">
        <f t="shared" si="1"/>
        <v>98.5</v>
      </c>
    </row>
    <row r="37" spans="1:7" ht="15" customHeight="1">
      <c r="A37" s="50" t="s">
        <v>19</v>
      </c>
      <c r="B37" s="50"/>
      <c r="C37" s="7">
        <v>272469</v>
      </c>
      <c r="D37" s="8">
        <v>218222</v>
      </c>
      <c r="E37" s="5">
        <f t="shared" si="0"/>
        <v>80.1</v>
      </c>
      <c r="F37" s="8">
        <v>169648</v>
      </c>
      <c r="G37" s="39">
        <f t="shared" si="1"/>
        <v>77.7</v>
      </c>
    </row>
    <row r="38" spans="1:7" ht="15" customHeight="1">
      <c r="A38" s="49" t="s">
        <v>20</v>
      </c>
      <c r="B38" s="49"/>
      <c r="C38" s="7">
        <v>103012</v>
      </c>
      <c r="D38" s="8">
        <v>31792</v>
      </c>
      <c r="E38" s="5">
        <f t="shared" si="0"/>
        <v>30.9</v>
      </c>
      <c r="F38" s="8">
        <v>28262</v>
      </c>
      <c r="G38" s="39">
        <f t="shared" si="1"/>
        <v>88.9</v>
      </c>
    </row>
    <row r="39" spans="1:7" ht="15" customHeight="1">
      <c r="A39" s="49" t="s">
        <v>21</v>
      </c>
      <c r="B39" s="49"/>
      <c r="C39" s="7">
        <v>121497</v>
      </c>
      <c r="D39" s="8">
        <v>98993</v>
      </c>
      <c r="E39" s="5">
        <f t="shared" si="0"/>
        <v>81.5</v>
      </c>
      <c r="F39" s="8">
        <v>88850</v>
      </c>
      <c r="G39" s="39">
        <f t="shared" si="1"/>
        <v>89.8</v>
      </c>
    </row>
    <row r="40" spans="1:7" ht="12.75" customHeight="1">
      <c r="A40" s="50"/>
      <c r="B40" s="50"/>
      <c r="C40" s="7"/>
      <c r="D40" s="10"/>
      <c r="E40" s="5">
        <f t="shared" si="0"/>
      </c>
      <c r="F40" s="10"/>
      <c r="G40" s="39">
        <f t="shared" si="1"/>
      </c>
    </row>
    <row r="41" spans="1:7" ht="15" customHeight="1">
      <c r="A41" s="49" t="s">
        <v>22</v>
      </c>
      <c r="B41" s="49"/>
      <c r="C41" s="7">
        <v>243351</v>
      </c>
      <c r="D41" s="8">
        <v>242696</v>
      </c>
      <c r="E41" s="5">
        <f t="shared" si="0"/>
        <v>99.7</v>
      </c>
      <c r="F41" s="8">
        <v>233893</v>
      </c>
      <c r="G41" s="39">
        <f t="shared" si="1"/>
        <v>96.4</v>
      </c>
    </row>
    <row r="42" spans="1:7" ht="15" customHeight="1">
      <c r="A42" s="50" t="s">
        <v>23</v>
      </c>
      <c r="B42" s="50"/>
      <c r="C42" s="7">
        <v>116112</v>
      </c>
      <c r="D42" s="8">
        <v>77602</v>
      </c>
      <c r="E42" s="5">
        <f t="shared" si="0"/>
        <v>66.8</v>
      </c>
      <c r="F42" s="8">
        <v>69427</v>
      </c>
      <c r="G42" s="39">
        <f t="shared" si="1"/>
        <v>89.5</v>
      </c>
    </row>
    <row r="43" spans="1:7" ht="15" customHeight="1">
      <c r="A43" s="50" t="s">
        <v>24</v>
      </c>
      <c r="B43" s="50"/>
      <c r="C43" s="9">
        <v>127085</v>
      </c>
      <c r="D43" s="8">
        <v>109297</v>
      </c>
      <c r="E43" s="5">
        <f t="shared" si="0"/>
        <v>86</v>
      </c>
      <c r="F43" s="8">
        <v>93202</v>
      </c>
      <c r="G43" s="39">
        <f t="shared" si="1"/>
        <v>85.3</v>
      </c>
    </row>
    <row r="44" spans="1:7" ht="15" customHeight="1">
      <c r="A44" s="50" t="s">
        <v>25</v>
      </c>
      <c r="B44" s="50"/>
      <c r="C44" s="7">
        <v>128376</v>
      </c>
      <c r="D44" s="8">
        <v>122644</v>
      </c>
      <c r="E44" s="5">
        <f t="shared" si="0"/>
        <v>95.5</v>
      </c>
      <c r="F44" s="8">
        <v>114397</v>
      </c>
      <c r="G44" s="39">
        <f t="shared" si="1"/>
        <v>93.3</v>
      </c>
    </row>
    <row r="45" spans="1:7" ht="15" customHeight="1">
      <c r="A45" s="50" t="s">
        <v>26</v>
      </c>
      <c r="B45" s="50"/>
      <c r="C45" s="7">
        <v>184718</v>
      </c>
      <c r="D45" s="8">
        <v>149770</v>
      </c>
      <c r="E45" s="5">
        <f t="shared" si="0"/>
        <v>81.1</v>
      </c>
      <c r="F45" s="8">
        <v>129552</v>
      </c>
      <c r="G45" s="39">
        <f t="shared" si="1"/>
        <v>86.5</v>
      </c>
    </row>
    <row r="46" spans="1:7" ht="12.75" customHeight="1">
      <c r="A46" s="50"/>
      <c r="B46" s="50"/>
      <c r="C46" s="7"/>
      <c r="D46" s="10"/>
      <c r="E46" s="5">
        <f t="shared" si="0"/>
      </c>
      <c r="F46" s="10"/>
      <c r="G46" s="39">
        <f t="shared" si="1"/>
      </c>
    </row>
    <row r="47" spans="1:7" ht="15" customHeight="1">
      <c r="A47" s="50" t="s">
        <v>27</v>
      </c>
      <c r="B47" s="50"/>
      <c r="C47" s="7">
        <v>127531</v>
      </c>
      <c r="D47" s="8">
        <v>127481</v>
      </c>
      <c r="E47" s="5">
        <f t="shared" si="0"/>
        <v>100</v>
      </c>
      <c r="F47" s="8">
        <v>127273</v>
      </c>
      <c r="G47" s="39">
        <f t="shared" si="1"/>
        <v>99.8</v>
      </c>
    </row>
    <row r="48" spans="1:7" ht="15" customHeight="1">
      <c r="A48" s="50" t="s">
        <v>28</v>
      </c>
      <c r="B48" s="50"/>
      <c r="C48" s="7">
        <v>75131</v>
      </c>
      <c r="D48" s="8">
        <v>55764</v>
      </c>
      <c r="E48" s="5">
        <f t="shared" si="0"/>
        <v>74.2</v>
      </c>
      <c r="F48" s="8">
        <v>48020</v>
      </c>
      <c r="G48" s="39">
        <f t="shared" si="1"/>
        <v>86.1</v>
      </c>
    </row>
    <row r="49" spans="1:7" ht="15" customHeight="1">
      <c r="A49" s="49" t="s">
        <v>29</v>
      </c>
      <c r="B49" s="49"/>
      <c r="C49" s="7">
        <v>119667</v>
      </c>
      <c r="D49" s="8">
        <v>88187</v>
      </c>
      <c r="E49" s="5">
        <f t="shared" si="0"/>
        <v>73.7</v>
      </c>
      <c r="F49" s="8">
        <v>69844</v>
      </c>
      <c r="G49" s="39">
        <f t="shared" si="1"/>
        <v>79.2</v>
      </c>
    </row>
    <row r="50" spans="1:7" ht="15" customHeight="1">
      <c r="A50" s="50" t="s">
        <v>30</v>
      </c>
      <c r="B50" s="50"/>
      <c r="C50" s="9">
        <v>132053</v>
      </c>
      <c r="D50" s="8">
        <v>103102</v>
      </c>
      <c r="E50" s="5">
        <f t="shared" si="0"/>
        <v>78.1</v>
      </c>
      <c r="F50" s="8">
        <v>101630</v>
      </c>
      <c r="G50" s="39">
        <f t="shared" si="1"/>
        <v>98.6</v>
      </c>
    </row>
    <row r="51" spans="1:7" ht="15" customHeight="1">
      <c r="A51" s="50" t="s">
        <v>31</v>
      </c>
      <c r="B51" s="50"/>
      <c r="C51" s="7">
        <v>83852</v>
      </c>
      <c r="D51" s="8">
        <v>81416</v>
      </c>
      <c r="E51" s="5">
        <f t="shared" si="0"/>
        <v>97.1</v>
      </c>
      <c r="F51" s="8">
        <v>76441</v>
      </c>
      <c r="G51" s="39">
        <f t="shared" si="1"/>
        <v>93.9</v>
      </c>
    </row>
    <row r="52" spans="1:7" ht="12.75" customHeight="1">
      <c r="A52" s="50" t="s">
        <v>6</v>
      </c>
      <c r="B52" s="50"/>
      <c r="C52" s="7"/>
      <c r="D52" s="10"/>
      <c r="E52" s="5">
        <f t="shared" si="0"/>
      </c>
      <c r="F52" s="10"/>
      <c r="G52" s="39">
        <f t="shared" si="1"/>
      </c>
    </row>
    <row r="53" spans="1:7" ht="15" customHeight="1">
      <c r="A53" s="50" t="s">
        <v>32</v>
      </c>
      <c r="B53" s="50"/>
      <c r="C53" s="7">
        <v>60504</v>
      </c>
      <c r="D53" s="8">
        <v>52108</v>
      </c>
      <c r="E53" s="5">
        <f t="shared" si="0"/>
        <v>86.1</v>
      </c>
      <c r="F53" s="8">
        <v>44929</v>
      </c>
      <c r="G53" s="39">
        <f t="shared" si="1"/>
        <v>86.2</v>
      </c>
    </row>
    <row r="54" spans="1:7" ht="15" customHeight="1">
      <c r="A54" s="49" t="s">
        <v>33</v>
      </c>
      <c r="B54" s="49"/>
      <c r="C54" s="7">
        <v>66674</v>
      </c>
      <c r="D54" s="8">
        <v>46017</v>
      </c>
      <c r="E54" s="5">
        <f t="shared" si="0"/>
        <v>69</v>
      </c>
      <c r="F54" s="8">
        <v>39075</v>
      </c>
      <c r="G54" s="39">
        <f t="shared" si="1"/>
        <v>84.9</v>
      </c>
    </row>
    <row r="55" spans="1:7" ht="15" customHeight="1">
      <c r="A55" s="49" t="s">
        <v>34</v>
      </c>
      <c r="B55" s="49"/>
      <c r="C55" s="7">
        <v>506568</v>
      </c>
      <c r="D55" s="8">
        <v>503492</v>
      </c>
      <c r="E55" s="5">
        <f t="shared" si="0"/>
        <v>99.4</v>
      </c>
      <c r="F55" s="8">
        <v>468978</v>
      </c>
      <c r="G55" s="39">
        <f t="shared" si="1"/>
        <v>93.1</v>
      </c>
    </row>
    <row r="56" spans="1:7" ht="15" customHeight="1">
      <c r="A56" s="50" t="s">
        <v>35</v>
      </c>
      <c r="B56" s="50"/>
      <c r="C56" s="7">
        <v>65858</v>
      </c>
      <c r="D56" s="8">
        <v>33622</v>
      </c>
      <c r="E56" s="5">
        <f t="shared" si="0"/>
        <v>51.1</v>
      </c>
      <c r="F56" s="8">
        <v>31502</v>
      </c>
      <c r="G56" s="39">
        <f t="shared" si="1"/>
        <v>93.7</v>
      </c>
    </row>
    <row r="57" spans="1:7" ht="15" customHeight="1">
      <c r="A57" s="49" t="s">
        <v>36</v>
      </c>
      <c r="B57" s="49"/>
      <c r="C57" s="9">
        <v>57602</v>
      </c>
      <c r="D57" s="8">
        <v>57309</v>
      </c>
      <c r="E57" s="5">
        <f t="shared" si="0"/>
        <v>99.5</v>
      </c>
      <c r="F57" s="8">
        <v>55232</v>
      </c>
      <c r="G57" s="39">
        <f t="shared" si="1"/>
        <v>96.4</v>
      </c>
    </row>
    <row r="58" spans="1:7" ht="12.75" customHeight="1">
      <c r="A58" s="50"/>
      <c r="B58" s="50"/>
      <c r="C58" s="7"/>
      <c r="D58" s="10"/>
      <c r="E58" s="5">
        <f t="shared" si="0"/>
      </c>
      <c r="F58" s="10"/>
      <c r="G58" s="39">
        <f t="shared" si="1"/>
      </c>
    </row>
    <row r="59" spans="1:7" ht="15" customHeight="1">
      <c r="A59" s="50" t="s">
        <v>37</v>
      </c>
      <c r="B59" s="50"/>
      <c r="C59" s="7">
        <v>78933</v>
      </c>
      <c r="D59" s="8">
        <v>73951</v>
      </c>
      <c r="E59" s="5">
        <f t="shared" si="0"/>
        <v>93.7</v>
      </c>
      <c r="F59" s="8">
        <v>71982</v>
      </c>
      <c r="G59" s="39">
        <f t="shared" si="1"/>
        <v>97.3</v>
      </c>
    </row>
    <row r="60" spans="1:7" ht="15" customHeight="1">
      <c r="A60" s="50" t="s">
        <v>38</v>
      </c>
      <c r="B60" s="50"/>
      <c r="C60" s="7">
        <v>57955</v>
      </c>
      <c r="D60" s="8">
        <v>57915</v>
      </c>
      <c r="E60" s="5">
        <f t="shared" si="0"/>
        <v>99.9</v>
      </c>
      <c r="F60" s="8">
        <v>55650</v>
      </c>
      <c r="G60" s="39">
        <f t="shared" si="1"/>
        <v>96.1</v>
      </c>
    </row>
    <row r="61" spans="1:7" ht="15" customHeight="1">
      <c r="A61" s="50" t="s">
        <v>39</v>
      </c>
      <c r="B61" s="50"/>
      <c r="C61" s="7">
        <v>58562</v>
      </c>
      <c r="D61" s="8">
        <v>25795</v>
      </c>
      <c r="E61" s="5">
        <f t="shared" si="0"/>
        <v>44</v>
      </c>
      <c r="F61" s="8">
        <v>23102</v>
      </c>
      <c r="G61" s="39">
        <f t="shared" si="1"/>
        <v>89.6</v>
      </c>
    </row>
    <row r="62" spans="1:7" ht="15" customHeight="1">
      <c r="A62" s="50" t="s">
        <v>40</v>
      </c>
      <c r="B62" s="50"/>
      <c r="C62" s="7">
        <v>29566</v>
      </c>
      <c r="D62" s="8">
        <v>26503</v>
      </c>
      <c r="E62" s="5">
        <f t="shared" si="0"/>
        <v>89.6</v>
      </c>
      <c r="F62" s="8">
        <v>26113</v>
      </c>
      <c r="G62" s="39">
        <f t="shared" si="1"/>
        <v>98.5</v>
      </c>
    </row>
    <row r="63" spans="1:7" ht="15" customHeight="1">
      <c r="A63" s="50" t="s">
        <v>41</v>
      </c>
      <c r="B63" s="50"/>
      <c r="C63" s="7">
        <v>23728</v>
      </c>
      <c r="D63" s="8">
        <v>23515</v>
      </c>
      <c r="E63" s="5">
        <f t="shared" si="0"/>
        <v>99.1</v>
      </c>
      <c r="F63" s="8">
        <v>22992</v>
      </c>
      <c r="G63" s="39">
        <f t="shared" si="1"/>
        <v>97.8</v>
      </c>
    </row>
    <row r="64" spans="1:7" ht="12.75" customHeight="1">
      <c r="A64" s="50"/>
      <c r="B64" s="50"/>
      <c r="C64" s="9"/>
      <c r="D64" s="10"/>
      <c r="E64" s="5">
        <f t="shared" si="0"/>
      </c>
      <c r="F64" s="10"/>
      <c r="G64" s="39">
        <f t="shared" si="1"/>
      </c>
    </row>
    <row r="65" spans="1:7" ht="15" customHeight="1">
      <c r="A65" s="50" t="s">
        <v>42</v>
      </c>
      <c r="B65" s="50"/>
      <c r="C65" s="9">
        <v>12661</v>
      </c>
      <c r="D65" s="8">
        <v>2478</v>
      </c>
      <c r="E65" s="5">
        <f t="shared" si="0"/>
        <v>19.6</v>
      </c>
      <c r="F65" s="8">
        <v>1755</v>
      </c>
      <c r="G65" s="39">
        <f t="shared" si="1"/>
        <v>70.8</v>
      </c>
    </row>
    <row r="66" spans="1:7" ht="15" customHeight="1">
      <c r="A66" s="50" t="s">
        <v>43</v>
      </c>
      <c r="B66" s="50"/>
      <c r="C66" s="7">
        <v>18340</v>
      </c>
      <c r="D66" s="8">
        <v>17643</v>
      </c>
      <c r="E66" s="5">
        <f t="shared" si="0"/>
        <v>96.2</v>
      </c>
      <c r="F66" s="8">
        <v>13604</v>
      </c>
      <c r="G66" s="39">
        <f t="shared" si="1"/>
        <v>77.1</v>
      </c>
    </row>
    <row r="67" spans="1:7" ht="15" customHeight="1">
      <c r="A67" s="50" t="s">
        <v>44</v>
      </c>
      <c r="B67" s="50"/>
      <c r="C67" s="7">
        <v>44588</v>
      </c>
      <c r="D67" s="8">
        <v>30159</v>
      </c>
      <c r="E67" s="5">
        <f t="shared" si="0"/>
        <v>67.6</v>
      </c>
      <c r="F67" s="8">
        <v>27838</v>
      </c>
      <c r="G67" s="39">
        <f t="shared" si="1"/>
        <v>92.3</v>
      </c>
    </row>
    <row r="68" spans="1:7" ht="15" customHeight="1">
      <c r="A68" s="50" t="s">
        <v>45</v>
      </c>
      <c r="B68" s="50"/>
      <c r="C68" s="7">
        <v>8194</v>
      </c>
      <c r="D68" s="8">
        <v>7977</v>
      </c>
      <c r="E68" s="5">
        <f t="shared" si="0"/>
        <v>97.4</v>
      </c>
      <c r="F68" s="8">
        <v>6587</v>
      </c>
      <c r="G68" s="39">
        <f t="shared" si="1"/>
        <v>82.6</v>
      </c>
    </row>
    <row r="69" spans="1:7" ht="15" customHeight="1">
      <c r="A69" s="50" t="s">
        <v>46</v>
      </c>
      <c r="B69" s="50"/>
      <c r="C69" s="7">
        <v>18471</v>
      </c>
      <c r="D69" s="8">
        <v>12816</v>
      </c>
      <c r="E69" s="5">
        <f t="shared" si="0"/>
        <v>69.4</v>
      </c>
      <c r="F69" s="8">
        <v>10034</v>
      </c>
      <c r="G69" s="39">
        <f t="shared" si="1"/>
        <v>78.3</v>
      </c>
    </row>
    <row r="70" spans="1:7" ht="12.75" customHeight="1">
      <c r="A70" s="50"/>
      <c r="B70" s="50"/>
      <c r="C70" s="7"/>
      <c r="D70" s="10"/>
      <c r="E70" s="5">
        <f t="shared" si="0"/>
      </c>
      <c r="F70" s="10"/>
      <c r="G70" s="39">
        <f t="shared" si="1"/>
      </c>
    </row>
    <row r="71" spans="1:7" ht="15" customHeight="1">
      <c r="A71" s="50" t="s">
        <v>47</v>
      </c>
      <c r="B71" s="50"/>
      <c r="C71" s="7">
        <v>14502</v>
      </c>
      <c r="D71" s="8">
        <v>13428</v>
      </c>
      <c r="E71" s="5">
        <f t="shared" si="0"/>
        <v>92.6</v>
      </c>
      <c r="F71" s="8">
        <v>11192</v>
      </c>
      <c r="G71" s="39">
        <f t="shared" si="1"/>
        <v>83.3</v>
      </c>
    </row>
    <row r="72" spans="1:7" ht="15" customHeight="1">
      <c r="A72" s="50" t="s">
        <v>48</v>
      </c>
      <c r="B72" s="50"/>
      <c r="C72" s="9">
        <v>16684</v>
      </c>
      <c r="D72" s="8">
        <v>14160</v>
      </c>
      <c r="E72" s="5">
        <f t="shared" si="0"/>
        <v>84.9</v>
      </c>
      <c r="F72" s="8">
        <v>12437</v>
      </c>
      <c r="G72" s="39">
        <f t="shared" si="1"/>
        <v>87.8</v>
      </c>
    </row>
    <row r="73" spans="1:7" ht="15" customHeight="1">
      <c r="A73" s="50" t="s">
        <v>49</v>
      </c>
      <c r="B73" s="50"/>
      <c r="C73" s="7">
        <v>6438</v>
      </c>
      <c r="D73" s="8">
        <v>4570</v>
      </c>
      <c r="E73" s="5">
        <f t="shared" si="0"/>
        <v>71</v>
      </c>
      <c r="F73" s="8">
        <v>3826</v>
      </c>
      <c r="G73" s="39">
        <f t="shared" si="1"/>
        <v>83.7</v>
      </c>
    </row>
    <row r="74" spans="1:7" ht="15" customHeight="1">
      <c r="A74" s="51"/>
      <c r="B74" s="51"/>
      <c r="C74" s="11"/>
      <c r="D74" s="12"/>
      <c r="E74" s="12"/>
      <c r="F74" s="12"/>
      <c r="G74" s="12"/>
    </row>
    <row r="75" spans="1:7" ht="15" customHeight="1">
      <c r="A75" s="52" t="s">
        <v>65</v>
      </c>
      <c r="B75" s="52"/>
      <c r="C75" s="53"/>
      <c r="D75" s="53"/>
      <c r="E75" s="54"/>
      <c r="F75" s="53"/>
      <c r="G75" s="53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8:A10" numberStoredAsText="1"/>
    <ignoredError sqref="E12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2010-01-21T02:19:10Z</cp:lastPrinted>
  <dcterms:created xsi:type="dcterms:W3CDTF">2002-03-27T15:00:00Z</dcterms:created>
  <dcterms:modified xsi:type="dcterms:W3CDTF">2010-03-04T02:19:57Z</dcterms:modified>
  <cp:category/>
  <cp:version/>
  <cp:contentType/>
  <cp:contentStatus/>
</cp:coreProperties>
</file>