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775" windowHeight="8310" activeTab="0"/>
  </bookViews>
  <sheets>
    <sheet name="n-08-04(1)-1" sheetId="1" r:id="rId1"/>
    <sheet name="n-08-04(1)-2" sheetId="2" r:id="rId2"/>
    <sheet name="n-08-04(2)" sheetId="3" r:id="rId3"/>
  </sheets>
  <definedNames>
    <definedName name="_xlnm.Print_Area" localSheetId="0">'n-08-04(1)-1'!$A$1:$J$28</definedName>
  </definedNames>
  <calcPr fullCalcOnLoad="1"/>
</workbook>
</file>

<file path=xl/sharedStrings.xml><?xml version="1.0" encoding="utf-8"?>
<sst xmlns="http://schemas.openxmlformats.org/spreadsheetml/2006/main" count="144" uniqueCount="78">
  <si>
    <t xml:space="preserve">         ｱ)   生   産   量</t>
  </si>
  <si>
    <t>混入ガス</t>
  </si>
  <si>
    <t xml:space="preserve"> </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</si>
  <si>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</si>
  <si>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</si>
  <si>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</si>
  <si>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</si>
  <si>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</si>
  <si>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</si>
  <si>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</si>
  <si>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</si>
  <si>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</si>
  <si>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</si>
  <si>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</si>
  <si>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</si>
  <si>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</si>
  <si>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</si>
  <si>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</si>
  <si>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</si>
  <si>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</si>
  <si>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</si>
  <si>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</si>
  <si>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</si>
  <si>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</si>
  <si>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</si>
  <si>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他府県への     供  給  量</t>
  </si>
  <si>
    <t>総       数</t>
  </si>
  <si>
    <t>大   阪   府</t>
  </si>
  <si>
    <t>他  府  県</t>
  </si>
  <si>
    <t>うち 家 庭 用</t>
  </si>
  <si>
    <t>家庭用需要家1戸当たり消費量</t>
  </si>
  <si>
    <t>年   度　･  月</t>
  </si>
  <si>
    <t>ｳ)自家消費量</t>
  </si>
  <si>
    <t>千㎥</t>
  </si>
  <si>
    <t>千㎥</t>
  </si>
  <si>
    <t>㎥</t>
  </si>
  <si>
    <t xml:space="preserve">  都 市 ガ ス 生 産 及 び 消 費 量  (2)</t>
  </si>
  <si>
    <t>総     量</t>
  </si>
  <si>
    <t>工  業  用</t>
  </si>
  <si>
    <t>商   業   用</t>
  </si>
  <si>
    <t>家   庭   用</t>
  </si>
  <si>
    <t xml:space="preserve">             ２</t>
  </si>
  <si>
    <t xml:space="preserve">             ３</t>
  </si>
  <si>
    <t>消　　費　　量</t>
  </si>
  <si>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</si>
  <si>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</si>
  <si>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</si>
  <si>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</si>
  <si>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</si>
  <si>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</si>
  <si>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年   度 ･  月</t>
  </si>
  <si>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</si>
  <si>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</si>
  <si>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</si>
  <si>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</si>
  <si>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</si>
  <si>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</si>
  <si>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</si>
  <si>
    <r>
      <t>自 家</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</si>
  <si>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t xml:space="preserve">  資 料    大阪ガス株式会社リビング事業部</t>
  </si>
  <si>
    <t xml:space="preserve">        １）45MJ(10750kcal)/㎥による数値である。</t>
  </si>
  <si>
    <t>-</t>
  </si>
  <si>
    <t>-</t>
  </si>
  <si>
    <t xml:space="preserve">        1)45MJ(10,750kcal)/㎥による数値である。</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</si>
  <si>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</si>
  <si>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</si>
  <si>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 xml:space="preserve">  資  料    河内長野ガス株式会社保安グループ</t>
  </si>
  <si>
    <t xml:space="preserve">       １８</t>
  </si>
  <si>
    <t>平成１６年度</t>
  </si>
  <si>
    <t xml:space="preserve">       １７</t>
  </si>
  <si>
    <t xml:space="preserve">       １９</t>
  </si>
  <si>
    <t>平成２０年度</t>
  </si>
  <si>
    <t>平成２０年４月</t>
  </si>
  <si>
    <t>平成２１年１月</t>
  </si>
  <si>
    <t>平成１６年度</t>
  </si>
  <si>
    <t xml:space="preserve">       １７</t>
  </si>
  <si>
    <t>平成２０年度</t>
  </si>
  <si>
    <t xml:space="preserve">         ８－４</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</si>
</sst>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 numFmtId="190" formatCode="#,##0,"/>
    <numFmt numFmtId="191" formatCode="###\ ###\ ###"/>
    <numFmt numFmtId="192" formatCode="#,##0.0;[Red]\-#,##0.0"/>
    <numFmt numFmtId="193" formatCode="#\ ###\ ###\ ###"/>
    <numFmt numFmtId="194" formatCode="#\ ###\ ###"/>
    <numFmt numFmtId="195" formatCode="#.0\ ###\ ###"/>
    <numFmt numFmtId="196" formatCode="#.\ ###\ ###"/>
    <numFmt numFmtId="197" formatCode=".\ ###\ ;########"/>
    <numFmt numFmtId="198" formatCode=".\ ###\ ;############################"/>
    <numFmt numFmtId="199" formatCode=".\ ##\ ;############################"/>
    <numFmt numFmtId="200" formatCode=".\ #\ ;############################"/>
  </numFmts>
  <fonts count="16">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6"/>
      <name val="ＭＳ Ｐ明朝"/>
      <family val="1"/>
    </font>
    <font>
      <sz val="10"/>
      <name val="ＭＳ 明朝"/>
      <family val="1"/>
    </font>
    <font>
      <vertAlign val="superscript"/>
      <sz val="9"/>
      <name val="ＭＳ 明朝"/>
      <family val="1"/>
    </font>
    <font>
      <sz val="9"/>
      <name val="ＭＳ 明朝"/>
      <family val="1"/>
    </font>
    <font>
      <u val="single"/>
      <sz val="11"/>
      <color indexed="12"/>
      <name val="ＭＳ 明朝"/>
      <family val="1"/>
    </font>
    <font>
      <u val="single"/>
      <sz val="11"/>
      <color indexed="36"/>
      <name val="ＭＳ 明朝"/>
      <family val="1"/>
    </font>
    <font>
      <sz val="11"/>
      <color indexed="8"/>
      <name val="ＭＳ ゴシック"/>
      <family val="3"/>
    </font>
    <font>
      <sz val="11"/>
      <color indexed="8"/>
      <name val="ＭＳ 明朝"/>
      <family val="1"/>
    </font>
    <font>
      <sz val="16"/>
      <name val="ＭＳ 明朝"/>
      <family val="1"/>
    </font>
  </fonts>
  <fills count="2">
    <fill>
      <patternFill/>
    </fill>
    <fill>
      <patternFill patternType="gray125"/>
    </fill>
  </fills>
  <borders count="1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12" fillId="0" borderId="0" applyNumberFormat="0" applyFill="0" applyBorder="0" applyAlignment="0" applyProtection="0"/>
  </cellStyleXfs>
  <cellXfs count="135">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8"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quotePrefix="1">
      <alignment horizontal="left"/>
    </xf>
    <xf numFmtId="177" fontId="0" fillId="0" borderId="0" xfId="0" applyNumberFormat="1" applyFont="1" applyBorder="1" applyAlignment="1">
      <alignment horizontal="right"/>
    </xf>
    <xf numFmtId="9" fontId="0" fillId="0" borderId="0" xfId="15" applyAlignment="1">
      <alignment/>
    </xf>
    <xf numFmtId="188" fontId="8"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186" fontId="6" fillId="0" borderId="0" xfId="0" applyNumberFormat="1" applyFont="1" applyBorder="1" applyAlignment="1">
      <alignment horizontal="right"/>
    </xf>
    <xf numFmtId="0" fontId="5" fillId="0" borderId="0" xfId="0" applyFont="1" applyAlignment="1" quotePrefix="1">
      <alignment horizontal="centerContinuous"/>
    </xf>
    <xf numFmtId="0" fontId="0" fillId="0" borderId="0" xfId="0" applyFont="1" applyAlignment="1">
      <alignment vertical="top"/>
    </xf>
    <xf numFmtId="0" fontId="0" fillId="0" borderId="0" xfId="0" applyAlignment="1">
      <alignment horizontal="left"/>
    </xf>
    <xf numFmtId="0" fontId="8" fillId="0" borderId="0" xfId="0" applyFont="1" applyAlignment="1" quotePrefix="1">
      <alignment horizontal="left" vertical="top"/>
    </xf>
    <xf numFmtId="186" fontId="0" fillId="0" borderId="0" xfId="0" applyNumberFormat="1" applyFont="1" applyBorder="1" applyAlignment="1">
      <alignment horizontal="right"/>
    </xf>
    <xf numFmtId="0" fontId="1" fillId="0" borderId="0" xfId="0" applyFont="1" applyAlignment="1">
      <alignment horizontal="center"/>
    </xf>
    <xf numFmtId="177" fontId="0" fillId="0" borderId="0" xfId="0" applyNumberFormat="1" applyFont="1" applyFill="1" applyBorder="1" applyAlignment="1">
      <alignment/>
    </xf>
    <xf numFmtId="177" fontId="0" fillId="0" borderId="0" xfId="0" applyNumberFormat="1" applyFont="1" applyFill="1" applyAlignment="1">
      <alignment/>
    </xf>
    <xf numFmtId="191" fontId="0" fillId="0" borderId="0" xfId="0" applyNumberFormat="1" applyFont="1" applyFill="1" applyBorder="1" applyAlignment="1">
      <alignment/>
    </xf>
    <xf numFmtId="191" fontId="6" fillId="0" borderId="0" xfId="0" applyNumberFormat="1" applyFont="1" applyFill="1" applyBorder="1" applyAlignment="1">
      <alignment horizontal="right"/>
    </xf>
    <xf numFmtId="0" fontId="8" fillId="0" borderId="0" xfId="0" applyFont="1" applyAlignment="1">
      <alignment vertical="top"/>
    </xf>
    <xf numFmtId="9" fontId="8" fillId="0" borderId="0" xfId="15" applyFont="1" applyAlignment="1">
      <alignment vertical="top"/>
    </xf>
    <xf numFmtId="0" fontId="8" fillId="0" borderId="0" xfId="0" applyFont="1" applyAlignment="1" quotePrefix="1">
      <alignment vertical="top"/>
    </xf>
    <xf numFmtId="0" fontId="0" fillId="0" borderId="10" xfId="0" applyFont="1" applyBorder="1" applyAlignment="1">
      <alignment horizontal="centerContinuous" vertical="center"/>
    </xf>
    <xf numFmtId="0" fontId="0" fillId="0" borderId="10" xfId="0" applyFont="1" applyBorder="1" applyAlignment="1" quotePrefix="1">
      <alignment horizontal="centerContinuous" vertical="center"/>
    </xf>
    <xf numFmtId="187" fontId="0" fillId="0" borderId="10" xfId="0" applyNumberFormat="1" applyBorder="1" applyAlignment="1">
      <alignment horizontal="centerContinuous" vertical="center"/>
    </xf>
    <xf numFmtId="193" fontId="0" fillId="0" borderId="1" xfId="0" applyNumberFormat="1" applyFont="1" applyFill="1" applyBorder="1" applyAlignment="1">
      <alignment/>
    </xf>
    <xf numFmtId="193" fontId="0" fillId="0" borderId="0" xfId="0" applyNumberFormat="1" applyFont="1" applyFill="1" applyBorder="1" applyAlignment="1">
      <alignment/>
    </xf>
    <xf numFmtId="193" fontId="0" fillId="0" borderId="0" xfId="21" applyNumberFormat="1" applyFont="1" applyBorder="1" applyAlignment="1">
      <alignment/>
      <protection/>
    </xf>
    <xf numFmtId="193" fontId="0" fillId="0" borderId="0" xfId="0" applyNumberFormat="1" applyFont="1" applyFill="1" applyBorder="1" applyAlignment="1">
      <alignment horizontal="right"/>
    </xf>
    <xf numFmtId="193" fontId="0" fillId="0" borderId="1" xfId="21" applyNumberFormat="1" applyFont="1" applyBorder="1" applyAlignment="1">
      <alignment/>
      <protection/>
    </xf>
    <xf numFmtId="177" fontId="0" fillId="0" borderId="1" xfId="0" applyNumberFormat="1" applyFill="1" applyBorder="1" applyAlignment="1">
      <alignment horizontal="right"/>
    </xf>
    <xf numFmtId="177" fontId="0" fillId="0" borderId="2" xfId="0" applyNumberFormat="1" applyFill="1" applyBorder="1" applyAlignment="1">
      <alignment/>
    </xf>
    <xf numFmtId="177" fontId="13" fillId="0" borderId="4" xfId="0" applyNumberFormat="1" applyFont="1" applyFill="1" applyBorder="1" applyAlignment="1">
      <alignment/>
    </xf>
    <xf numFmtId="177" fontId="13" fillId="0" borderId="2" xfId="0" applyNumberFormat="1" applyFont="1" applyFill="1" applyBorder="1" applyAlignment="1">
      <alignment/>
    </xf>
    <xf numFmtId="193" fontId="6" fillId="0" borderId="0" xfId="21" applyNumberFormat="1" applyFont="1" applyBorder="1" applyAlignment="1">
      <alignment/>
      <protection/>
    </xf>
    <xf numFmtId="194" fontId="14" fillId="0" borderId="1" xfId="17" applyNumberFormat="1" applyFont="1" applyFill="1" applyBorder="1" applyAlignment="1">
      <alignment/>
    </xf>
    <xf numFmtId="186" fontId="14" fillId="0" borderId="0" xfId="17" applyNumberFormat="1" applyFont="1" applyFill="1" applyBorder="1" applyAlignment="1">
      <alignment/>
    </xf>
    <xf numFmtId="194" fontId="14" fillId="0" borderId="0" xfId="17" applyNumberFormat="1" applyFont="1" applyFill="1" applyBorder="1" applyAlignment="1">
      <alignment/>
    </xf>
    <xf numFmtId="191" fontId="0" fillId="0" borderId="0" xfId="0" applyNumberFormat="1" applyFont="1" applyBorder="1" applyAlignment="1">
      <alignment horizontal="right"/>
    </xf>
    <xf numFmtId="177" fontId="6" fillId="0" borderId="0" xfId="0" applyNumberFormat="1" applyFont="1" applyFill="1" applyBorder="1" applyAlignment="1">
      <alignment horizontal="right"/>
    </xf>
    <xf numFmtId="191" fontId="6" fillId="0" borderId="1" xfId="0" applyNumberFormat="1" applyFont="1" applyFill="1" applyBorder="1" applyAlignment="1">
      <alignment horizontal="right"/>
    </xf>
    <xf numFmtId="177" fontId="0" fillId="0" borderId="1" xfId="0" applyNumberFormat="1" applyFont="1" applyFill="1" applyBorder="1" applyAlignment="1">
      <alignment/>
    </xf>
    <xf numFmtId="177" fontId="6" fillId="0" borderId="0" xfId="0" applyNumberFormat="1" applyFont="1" applyFill="1" applyBorder="1" applyAlignment="1">
      <alignment/>
    </xf>
    <xf numFmtId="191" fontId="0" fillId="0" borderId="1" xfId="17" applyNumberFormat="1" applyFont="1" applyFill="1" applyBorder="1" applyAlignment="1">
      <alignment/>
    </xf>
    <xf numFmtId="191" fontId="0" fillId="0" borderId="0" xfId="17" applyNumberFormat="1" applyFont="1" applyFill="1" applyBorder="1" applyAlignment="1">
      <alignment/>
    </xf>
    <xf numFmtId="191" fontId="0" fillId="0" borderId="1" xfId="17" applyNumberFormat="1" applyFont="1" applyFill="1" applyBorder="1" applyAlignment="1">
      <alignment/>
    </xf>
    <xf numFmtId="177" fontId="10" fillId="0" borderId="4" xfId="0" applyNumberFormat="1" applyFont="1" applyFill="1" applyBorder="1" applyAlignment="1">
      <alignment/>
    </xf>
    <xf numFmtId="0" fontId="0" fillId="0" borderId="0" xfId="0" applyFont="1" applyFill="1" applyBorder="1" applyAlignment="1">
      <alignment horizontal="center" vertical="center"/>
    </xf>
    <xf numFmtId="0" fontId="0" fillId="0" borderId="2" xfId="0" applyFont="1" applyFill="1" applyBorder="1" applyAlignment="1">
      <alignment/>
    </xf>
    <xf numFmtId="0" fontId="0" fillId="0" borderId="1" xfId="0" applyFont="1" applyFill="1" applyBorder="1" applyAlignment="1">
      <alignment horizont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top"/>
    </xf>
    <xf numFmtId="0" fontId="0" fillId="0" borderId="1" xfId="0" applyFont="1" applyFill="1" applyBorder="1" applyAlignment="1" quotePrefix="1">
      <alignment horizontal="right"/>
    </xf>
    <xf numFmtId="178"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right"/>
    </xf>
    <xf numFmtId="185"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1" xfId="0" applyFill="1" applyBorder="1" applyAlignment="1">
      <alignment/>
    </xf>
    <xf numFmtId="0" fontId="0" fillId="0" borderId="0" xfId="0" applyFill="1" applyAlignment="1">
      <alignment/>
    </xf>
    <xf numFmtId="187" fontId="0" fillId="0" borderId="0" xfId="0" applyNumberFormat="1" applyFill="1" applyAlignment="1">
      <alignment/>
    </xf>
    <xf numFmtId="187" fontId="13" fillId="0" borderId="2" xfId="0" applyNumberFormat="1" applyFont="1" applyFill="1" applyBorder="1" applyAlignment="1">
      <alignment/>
    </xf>
    <xf numFmtId="0" fontId="15" fillId="0" borderId="0" xfId="0" applyFont="1" applyAlignment="1">
      <alignment vertical="center"/>
    </xf>
    <xf numFmtId="193" fontId="6" fillId="0" borderId="1" xfId="21" applyNumberFormat="1" applyFont="1" applyFill="1" applyBorder="1" applyAlignment="1">
      <alignment/>
      <protection/>
    </xf>
    <xf numFmtId="193" fontId="6" fillId="0" borderId="0" xfId="21" applyNumberFormat="1" applyFont="1" applyFill="1" applyBorder="1" applyAlignment="1">
      <alignment/>
      <protection/>
    </xf>
    <xf numFmtId="191" fontId="6" fillId="0" borderId="1" xfId="0" applyNumberFormat="1" applyFont="1" applyFill="1" applyBorder="1" applyAlignment="1">
      <alignment/>
    </xf>
    <xf numFmtId="191" fontId="6" fillId="0" borderId="0" xfId="0" applyNumberFormat="1" applyFont="1" applyFill="1" applyBorder="1" applyAlignment="1">
      <alignment/>
    </xf>
    <xf numFmtId="191" fontId="14" fillId="0" borderId="0" xfId="17" applyNumberFormat="1" applyFont="1" applyFill="1" applyBorder="1" applyAlignment="1">
      <alignment/>
    </xf>
    <xf numFmtId="186" fontId="6" fillId="0" borderId="0" xfId="0" applyNumberFormat="1" applyFont="1" applyFill="1" applyBorder="1" applyAlignment="1">
      <alignment/>
    </xf>
    <xf numFmtId="1" fontId="6" fillId="0" borderId="0" xfId="0" applyNumberFormat="1" applyFont="1" applyFill="1" applyBorder="1" applyAlignment="1">
      <alignmen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4" xfId="0" applyBorder="1" applyAlignment="1">
      <alignment horizontal="center" vertical="center" wrapText="1"/>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2" xfId="0"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H15大阪府"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200400" cy="228600"/>
    <xdr:sp>
      <xdr:nvSpPr>
        <xdr:cNvPr id="1" name="TextBox 1"/>
        <xdr:cNvSpPr txBox="1">
          <a:spLocks noChangeArrowheads="1"/>
        </xdr:cNvSpPr>
      </xdr:nvSpPr>
      <xdr:spPr>
        <a:xfrm>
          <a:off x="7820025" y="1343025"/>
          <a:ext cx="3200400"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K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4.59765625" style="0" customWidth="1"/>
    <col min="3" max="3" width="12.3984375" style="0" customWidth="1"/>
    <col min="4" max="4" width="13.8984375" style="0" customWidth="1"/>
    <col min="5" max="5" width="14.19921875" style="0" customWidth="1"/>
    <col min="6" max="9" width="12.3984375" style="0" customWidth="1"/>
    <col min="10" max="10" width="12.09765625" style="0" customWidth="1"/>
    <col min="11" max="11" width="11" style="0" bestFit="1" customWidth="1"/>
  </cols>
  <sheetData>
    <row r="1" spans="1:8" ht="21.75" customHeight="1">
      <c r="A1" s="104" t="s">
        <v>77</v>
      </c>
      <c r="D1" s="28" t="s">
        <v>16</v>
      </c>
      <c r="E1" s="27"/>
      <c r="F1" s="27"/>
      <c r="G1" s="27"/>
      <c r="H1" s="27"/>
    </row>
    <row r="2" spans="1:6" ht="24" customHeight="1">
      <c r="A2" s="1"/>
      <c r="C2" s="45"/>
      <c r="F2" s="4"/>
    </row>
    <row r="3" spans="1:6" s="60" customFormat="1" ht="12" customHeight="1">
      <c r="A3" s="53" t="s">
        <v>63</v>
      </c>
      <c r="C3" s="61"/>
      <c r="F3" s="62"/>
    </row>
    <row r="4" s="60" customFormat="1" ht="12" customHeight="1">
      <c r="A4" s="38" t="s">
        <v>17</v>
      </c>
    </row>
    <row r="5" s="60" customFormat="1" ht="12" customHeight="1">
      <c r="A5" s="38" t="s">
        <v>64</v>
      </c>
    </row>
    <row r="6" s="60" customFormat="1" ht="15" customHeight="1" thickBot="1">
      <c r="A6" s="46" t="s">
        <v>65</v>
      </c>
    </row>
    <row r="7" spans="1:10" ht="31.5" customHeight="1">
      <c r="A7" s="112" t="s">
        <v>31</v>
      </c>
      <c r="B7" s="24" t="s">
        <v>0</v>
      </c>
      <c r="C7" s="25"/>
      <c r="D7" s="26"/>
      <c r="E7" s="41"/>
      <c r="F7" s="42"/>
      <c r="G7" s="42"/>
      <c r="H7" s="42"/>
      <c r="I7" s="42"/>
      <c r="J7" s="42"/>
    </row>
    <row r="8" spans="1:10" ht="31.5" customHeight="1">
      <c r="A8" s="113"/>
      <c r="B8" s="36" t="s">
        <v>18</v>
      </c>
      <c r="C8" s="36" t="s">
        <v>19</v>
      </c>
      <c r="D8" s="36" t="s">
        <v>1</v>
      </c>
      <c r="E8" s="36" t="s">
        <v>5</v>
      </c>
      <c r="F8" s="36" t="s">
        <v>6</v>
      </c>
      <c r="G8" s="36" t="s">
        <v>7</v>
      </c>
      <c r="H8" s="36" t="s">
        <v>8</v>
      </c>
      <c r="I8" s="37" t="s">
        <v>9</v>
      </c>
      <c r="J8" s="37" t="s">
        <v>10</v>
      </c>
    </row>
    <row r="9" spans="1:10" ht="15" customHeight="1">
      <c r="A9" s="2"/>
      <c r="B9" s="14" t="s">
        <v>33</v>
      </c>
      <c r="C9" s="2"/>
      <c r="D9" s="2"/>
      <c r="E9" s="2"/>
      <c r="F9" s="7" t="s">
        <v>2</v>
      </c>
      <c r="G9" s="2"/>
      <c r="H9" s="2"/>
      <c r="I9" s="2"/>
      <c r="J9" s="2"/>
    </row>
    <row r="10" spans="1:10" ht="22.5" customHeight="1">
      <c r="A10" s="5" t="s">
        <v>68</v>
      </c>
      <c r="B10" s="6">
        <v>5850677</v>
      </c>
      <c r="C10" s="44" t="s">
        <v>61</v>
      </c>
      <c r="D10" s="9">
        <v>5850677</v>
      </c>
      <c r="E10" s="22">
        <v>4183704</v>
      </c>
      <c r="F10" s="22">
        <v>2006268</v>
      </c>
      <c r="G10" s="22">
        <v>622984</v>
      </c>
      <c r="H10" s="22">
        <v>174434</v>
      </c>
      <c r="I10" s="22">
        <v>154737</v>
      </c>
      <c r="J10" s="22">
        <v>1225281</v>
      </c>
    </row>
    <row r="11" spans="1:10" ht="22.5" customHeight="1">
      <c r="A11" s="3" t="s">
        <v>69</v>
      </c>
      <c r="B11" s="6">
        <v>6061523</v>
      </c>
      <c r="C11" s="44" t="s">
        <v>62</v>
      </c>
      <c r="D11" s="9">
        <v>6061523</v>
      </c>
      <c r="E11" s="22">
        <v>4291831</v>
      </c>
      <c r="F11" s="22">
        <v>2039325</v>
      </c>
      <c r="G11" s="22">
        <v>633864</v>
      </c>
      <c r="H11" s="22">
        <v>180893</v>
      </c>
      <c r="I11" s="22">
        <v>166632</v>
      </c>
      <c r="J11" s="22">
        <v>1271116</v>
      </c>
    </row>
    <row r="12" spans="1:10" ht="22.5" customHeight="1">
      <c r="A12" s="3" t="s">
        <v>67</v>
      </c>
      <c r="B12" s="6">
        <v>6122871</v>
      </c>
      <c r="C12" s="44" t="s">
        <v>62</v>
      </c>
      <c r="D12" s="9">
        <v>6122871</v>
      </c>
      <c r="E12" s="22">
        <v>4321277</v>
      </c>
      <c r="F12" s="22">
        <v>2117620</v>
      </c>
      <c r="G12" s="22">
        <v>607711</v>
      </c>
      <c r="H12" s="22">
        <v>171038</v>
      </c>
      <c r="I12" s="22">
        <v>169143</v>
      </c>
      <c r="J12" s="22">
        <v>1255765</v>
      </c>
    </row>
    <row r="13" spans="1:10" s="2" customFormat="1" ht="22.5" customHeight="1">
      <c r="A13" s="3" t="s">
        <v>70</v>
      </c>
      <c r="B13" s="6">
        <v>6374617</v>
      </c>
      <c r="C13" s="44" t="s">
        <v>62</v>
      </c>
      <c r="D13" s="9">
        <v>6374617</v>
      </c>
      <c r="E13" s="22">
        <v>4238923</v>
      </c>
      <c r="F13" s="22">
        <v>2049221</v>
      </c>
      <c r="G13" s="22">
        <v>590700</v>
      </c>
      <c r="H13" s="22">
        <v>167884</v>
      </c>
      <c r="I13" s="22">
        <v>173933</v>
      </c>
      <c r="J13" s="22">
        <v>1257184</v>
      </c>
    </row>
    <row r="14" spans="1:11" s="35" customFormat="1" ht="30" customHeight="1">
      <c r="A14" s="33" t="s">
        <v>71</v>
      </c>
      <c r="B14" s="105">
        <f>SUM(B16:B27)</f>
        <v>5919750</v>
      </c>
      <c r="C14" s="80" t="s">
        <v>62</v>
      </c>
      <c r="D14" s="106">
        <f>SUM(D16:D27)</f>
        <v>5919750</v>
      </c>
      <c r="E14" s="75">
        <v>3981947</v>
      </c>
      <c r="F14" s="75">
        <v>1873254</v>
      </c>
      <c r="G14" s="75">
        <v>565159</v>
      </c>
      <c r="H14" s="75">
        <v>157903</v>
      </c>
      <c r="I14" s="75">
        <v>166970</v>
      </c>
      <c r="J14" s="75">
        <v>1218660</v>
      </c>
      <c r="K14" s="34"/>
    </row>
    <row r="15" spans="1:10" ht="15.75" customHeight="1">
      <c r="A15" s="2"/>
      <c r="B15" s="66"/>
      <c r="C15" s="69"/>
      <c r="D15" s="67"/>
      <c r="E15" s="57"/>
      <c r="F15" s="57"/>
      <c r="G15" s="57"/>
      <c r="H15" s="57"/>
      <c r="I15" s="57"/>
      <c r="J15" s="57"/>
    </row>
    <row r="16" spans="1:10" ht="22.5" customHeight="1">
      <c r="A16" s="40" t="s">
        <v>72</v>
      </c>
      <c r="B16" s="70">
        <v>507028</v>
      </c>
      <c r="C16" s="44" t="s">
        <v>62</v>
      </c>
      <c r="D16" s="68">
        <v>507028</v>
      </c>
      <c r="E16" s="58">
        <v>347774</v>
      </c>
      <c r="F16" s="56">
        <v>155837</v>
      </c>
      <c r="G16" s="56">
        <v>38817</v>
      </c>
      <c r="H16" s="56">
        <v>11119</v>
      </c>
      <c r="I16" s="56">
        <v>11821</v>
      </c>
      <c r="J16" s="56">
        <v>130180</v>
      </c>
    </row>
    <row r="17" spans="1:10" ht="22.5" customHeight="1">
      <c r="A17" s="43" t="s">
        <v>20</v>
      </c>
      <c r="B17" s="70">
        <v>426509</v>
      </c>
      <c r="C17" s="44" t="s">
        <v>62</v>
      </c>
      <c r="D17" s="68">
        <v>426509</v>
      </c>
      <c r="E17" s="58">
        <v>308876</v>
      </c>
      <c r="F17" s="56">
        <v>149007</v>
      </c>
      <c r="G17" s="56">
        <v>38385</v>
      </c>
      <c r="H17" s="56">
        <v>8677</v>
      </c>
      <c r="I17" s="56">
        <v>9861</v>
      </c>
      <c r="J17" s="56">
        <v>102946</v>
      </c>
    </row>
    <row r="18" spans="1:10" ht="22.5" customHeight="1">
      <c r="A18" s="43" t="s">
        <v>21</v>
      </c>
      <c r="B18" s="70">
        <v>455240</v>
      </c>
      <c r="C18" s="44" t="s">
        <v>62</v>
      </c>
      <c r="D18" s="68">
        <v>455240</v>
      </c>
      <c r="E18" s="58">
        <v>308467</v>
      </c>
      <c r="F18" s="56">
        <v>170829</v>
      </c>
      <c r="G18" s="56">
        <v>43106</v>
      </c>
      <c r="H18" s="56">
        <v>10247</v>
      </c>
      <c r="I18" s="56">
        <v>10724</v>
      </c>
      <c r="J18" s="56">
        <v>73561</v>
      </c>
    </row>
    <row r="19" spans="1:10" ht="22.5" customHeight="1">
      <c r="A19" s="43" t="s">
        <v>22</v>
      </c>
      <c r="B19" s="70">
        <v>521453</v>
      </c>
      <c r="C19" s="44" t="s">
        <v>62</v>
      </c>
      <c r="D19" s="68">
        <v>521453</v>
      </c>
      <c r="E19" s="58">
        <v>328279</v>
      </c>
      <c r="F19" s="56">
        <v>187509</v>
      </c>
      <c r="G19" s="56">
        <v>53753</v>
      </c>
      <c r="H19" s="56">
        <v>14018</v>
      </c>
      <c r="I19" s="56">
        <v>14816</v>
      </c>
      <c r="J19" s="56">
        <v>58183</v>
      </c>
    </row>
    <row r="20" spans="1:10" ht="22.5" customHeight="1">
      <c r="A20" s="43" t="s">
        <v>23</v>
      </c>
      <c r="B20" s="70">
        <v>498428</v>
      </c>
      <c r="C20" s="44" t="s">
        <v>62</v>
      </c>
      <c r="D20" s="68">
        <v>498428</v>
      </c>
      <c r="E20" s="58">
        <v>318456</v>
      </c>
      <c r="F20" s="56">
        <v>172264</v>
      </c>
      <c r="G20" s="56">
        <v>66164</v>
      </c>
      <c r="H20" s="56">
        <v>18626</v>
      </c>
      <c r="I20" s="56">
        <v>19611</v>
      </c>
      <c r="J20" s="56">
        <v>41792</v>
      </c>
    </row>
    <row r="21" spans="1:10" ht="22.5" customHeight="1">
      <c r="A21" s="43" t="s">
        <v>24</v>
      </c>
      <c r="B21" s="70">
        <v>470426</v>
      </c>
      <c r="C21" s="44" t="s">
        <v>62</v>
      </c>
      <c r="D21" s="68">
        <v>470426</v>
      </c>
      <c r="E21" s="58">
        <v>324789</v>
      </c>
      <c r="F21" s="56">
        <v>182064</v>
      </c>
      <c r="G21" s="56">
        <v>62252</v>
      </c>
      <c r="H21" s="56">
        <v>16469</v>
      </c>
      <c r="I21" s="56">
        <v>18591</v>
      </c>
      <c r="J21" s="56">
        <v>45414</v>
      </c>
    </row>
    <row r="22" spans="1:10" ht="22.5" customHeight="1">
      <c r="A22" s="43" t="s">
        <v>11</v>
      </c>
      <c r="B22" s="70">
        <v>443862</v>
      </c>
      <c r="C22" s="44" t="s">
        <v>62</v>
      </c>
      <c r="D22" s="68">
        <v>443862</v>
      </c>
      <c r="E22" s="58">
        <v>304224</v>
      </c>
      <c r="F22" s="56">
        <v>165101</v>
      </c>
      <c r="G22" s="56">
        <v>49511</v>
      </c>
      <c r="H22" s="56">
        <v>13338</v>
      </c>
      <c r="I22" s="56">
        <v>13775</v>
      </c>
      <c r="J22" s="56">
        <v>62499</v>
      </c>
    </row>
    <row r="23" spans="1:10" ht="22.5" customHeight="1">
      <c r="A23" s="43" t="s">
        <v>12</v>
      </c>
      <c r="B23" s="70">
        <v>446904</v>
      </c>
      <c r="C23" s="44" t="s">
        <v>62</v>
      </c>
      <c r="D23" s="68">
        <v>446904</v>
      </c>
      <c r="E23" s="58">
        <v>281205</v>
      </c>
      <c r="F23" s="56">
        <v>134504</v>
      </c>
      <c r="G23" s="56">
        <v>40833</v>
      </c>
      <c r="H23" s="56">
        <v>8962</v>
      </c>
      <c r="I23" s="56">
        <v>10152</v>
      </c>
      <c r="J23" s="56">
        <v>86754</v>
      </c>
    </row>
    <row r="24" spans="1:10" ht="22.5" customHeight="1">
      <c r="A24" s="43" t="s">
        <v>13</v>
      </c>
      <c r="B24" s="70">
        <v>549197</v>
      </c>
      <c r="C24" s="44" t="s">
        <v>62</v>
      </c>
      <c r="D24" s="68">
        <v>549197</v>
      </c>
      <c r="E24" s="58">
        <v>338124</v>
      </c>
      <c r="F24" s="56">
        <v>152714</v>
      </c>
      <c r="G24" s="56">
        <v>37285</v>
      </c>
      <c r="H24" s="56">
        <v>10247</v>
      </c>
      <c r="I24" s="56">
        <v>11296</v>
      </c>
      <c r="J24" s="56">
        <v>126582</v>
      </c>
    </row>
    <row r="25" spans="1:10" ht="22.5" customHeight="1">
      <c r="A25" s="40" t="s">
        <v>73</v>
      </c>
      <c r="B25" s="70">
        <v>573559</v>
      </c>
      <c r="C25" s="44" t="s">
        <v>62</v>
      </c>
      <c r="D25" s="68">
        <v>573559</v>
      </c>
      <c r="E25" s="58">
        <v>400283</v>
      </c>
      <c r="F25" s="56">
        <v>142133</v>
      </c>
      <c r="G25" s="56">
        <v>47663</v>
      </c>
      <c r="H25" s="56">
        <v>14453</v>
      </c>
      <c r="I25" s="56">
        <v>16452</v>
      </c>
      <c r="J25" s="56">
        <v>179581</v>
      </c>
    </row>
    <row r="26" spans="1:10" ht="22.5" customHeight="1">
      <c r="A26" s="43" t="s">
        <v>14</v>
      </c>
      <c r="B26" s="70">
        <v>503887</v>
      </c>
      <c r="C26" s="44" t="s">
        <v>62</v>
      </c>
      <c r="D26" s="68">
        <v>503887</v>
      </c>
      <c r="E26" s="58">
        <v>361360</v>
      </c>
      <c r="F26" s="56">
        <v>124497</v>
      </c>
      <c r="G26" s="56">
        <v>44717</v>
      </c>
      <c r="H26" s="56">
        <v>16626</v>
      </c>
      <c r="I26" s="56">
        <v>15341</v>
      </c>
      <c r="J26" s="56">
        <v>160178</v>
      </c>
    </row>
    <row r="27" spans="1:10" ht="22.5" customHeight="1">
      <c r="A27" s="43" t="s">
        <v>15</v>
      </c>
      <c r="B27" s="70">
        <v>523257</v>
      </c>
      <c r="C27" s="44" t="s">
        <v>62</v>
      </c>
      <c r="D27" s="68">
        <v>523257</v>
      </c>
      <c r="E27" s="58">
        <v>360110</v>
      </c>
      <c r="F27" s="56">
        <v>136794</v>
      </c>
      <c r="G27" s="56">
        <v>42672</v>
      </c>
      <c r="H27" s="56">
        <v>15123</v>
      </c>
      <c r="I27" s="56">
        <v>14530</v>
      </c>
      <c r="J27" s="56">
        <v>150992</v>
      </c>
    </row>
    <row r="28" spans="1:10" ht="12" customHeight="1">
      <c r="A28" s="10"/>
      <c r="B28" s="16"/>
      <c r="C28" s="17"/>
      <c r="D28" s="17"/>
      <c r="E28" s="17"/>
      <c r="F28" s="17"/>
      <c r="G28" s="17"/>
      <c r="H28" s="17"/>
      <c r="I28" s="17"/>
      <c r="J28" s="17"/>
    </row>
  </sheetData>
  <mergeCells count="1">
    <mergeCell ref="A7:A8"/>
  </mergeCells>
  <printOptions/>
  <pageMargins left="0.5905511811023623" right="0.5905511811023623" top="0.5905511811023623" bottom="0.5905511811023623" header="0.5905511811023623" footer="0.5905511811023623"/>
  <pageSetup fitToHeight="1" fitToWidth="1" horizontalDpi="600" verticalDpi="600" orientation="portrait" paperSize="9" scale="68" r:id="rId2"/>
  <ignoredErrors>
    <ignoredError sqref="A11:A13 A17:A24 A26:A27" numberStoredAsText="1"/>
  </ignoredErrors>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0" customWidth="1"/>
    <col min="8" max="8" width="16.09765625" style="0" customWidth="1"/>
    <col min="9" max="10" width="11.19921875" style="0" customWidth="1"/>
  </cols>
  <sheetData>
    <row r="1" spans="1:8" ht="30" customHeight="1">
      <c r="A1" s="118" t="s">
        <v>31</v>
      </c>
      <c r="B1" s="120" t="s">
        <v>25</v>
      </c>
      <c r="C1" s="123" t="s">
        <v>32</v>
      </c>
      <c r="D1" s="63" t="s">
        <v>3</v>
      </c>
      <c r="E1" s="63"/>
      <c r="F1" s="64"/>
      <c r="G1" s="65"/>
      <c r="H1" s="63"/>
    </row>
    <row r="2" spans="1:8" ht="9.75" customHeight="1">
      <c r="A2" s="119"/>
      <c r="B2" s="121"/>
      <c r="C2" s="124"/>
      <c r="D2" s="120" t="s">
        <v>26</v>
      </c>
      <c r="E2" s="114" t="s">
        <v>27</v>
      </c>
      <c r="F2" s="12"/>
      <c r="G2" s="47"/>
      <c r="H2" s="116" t="s">
        <v>28</v>
      </c>
    </row>
    <row r="3" spans="1:8" ht="30" customHeight="1">
      <c r="A3" s="113"/>
      <c r="B3" s="122"/>
      <c r="C3" s="125"/>
      <c r="D3" s="125"/>
      <c r="E3" s="115"/>
      <c r="F3" s="36" t="s">
        <v>29</v>
      </c>
      <c r="G3" s="48" t="s">
        <v>30</v>
      </c>
      <c r="H3" s="117"/>
    </row>
    <row r="4" spans="1:10" ht="15" customHeight="1">
      <c r="A4" s="2"/>
      <c r="B4" s="14" t="s">
        <v>34</v>
      </c>
      <c r="C4" s="2"/>
      <c r="D4" s="7" t="s">
        <v>4</v>
      </c>
      <c r="E4" s="2"/>
      <c r="F4" s="7" t="s">
        <v>2</v>
      </c>
      <c r="G4" s="32" t="s">
        <v>35</v>
      </c>
      <c r="H4" s="7" t="s">
        <v>4</v>
      </c>
      <c r="I4" s="2"/>
      <c r="J4" s="2"/>
    </row>
    <row r="5" spans="1:10" ht="22.5" customHeight="1">
      <c r="A5" s="5" t="s">
        <v>74</v>
      </c>
      <c r="B5" s="19">
        <v>1576985</v>
      </c>
      <c r="C5" s="44">
        <v>56581</v>
      </c>
      <c r="D5" s="44">
        <v>6696811</v>
      </c>
      <c r="E5" s="44">
        <v>3797846</v>
      </c>
      <c r="F5" s="44">
        <v>3611053</v>
      </c>
      <c r="G5" s="54">
        <v>339.3</v>
      </c>
      <c r="H5" s="44">
        <v>2898965</v>
      </c>
      <c r="I5" s="8"/>
      <c r="J5" s="8"/>
    </row>
    <row r="6" spans="1:10" ht="22.5" customHeight="1">
      <c r="A6" s="3" t="s">
        <v>75</v>
      </c>
      <c r="B6" s="19">
        <v>1718324</v>
      </c>
      <c r="C6" s="44">
        <v>56004</v>
      </c>
      <c r="D6" s="44">
        <v>6758144</v>
      </c>
      <c r="E6" s="44">
        <v>3828530</v>
      </c>
      <c r="F6" s="44">
        <v>3641450</v>
      </c>
      <c r="G6" s="54">
        <v>349.1</v>
      </c>
      <c r="H6" s="44">
        <v>2929614</v>
      </c>
      <c r="I6" s="8"/>
      <c r="J6" s="8"/>
    </row>
    <row r="7" spans="1:10" ht="22.5" customHeight="1">
      <c r="A7" s="3" t="s">
        <v>67</v>
      </c>
      <c r="B7" s="19">
        <v>1740815</v>
      </c>
      <c r="C7" s="44">
        <v>56412</v>
      </c>
      <c r="D7" s="44">
        <v>6819775</v>
      </c>
      <c r="E7" s="44">
        <v>3859064</v>
      </c>
      <c r="F7" s="44">
        <v>3671952</v>
      </c>
      <c r="G7" s="54">
        <v>342</v>
      </c>
      <c r="H7" s="44">
        <v>2960711</v>
      </c>
      <c r="I7" s="8"/>
      <c r="J7" s="8"/>
    </row>
    <row r="8" spans="1:10" s="2" customFormat="1" ht="22.5" customHeight="1">
      <c r="A8" s="3" t="s">
        <v>70</v>
      </c>
      <c r="B8" s="19">
        <v>2084891</v>
      </c>
      <c r="C8" s="44">
        <v>55741</v>
      </c>
      <c r="D8" s="44">
        <v>6881060</v>
      </c>
      <c r="E8" s="44">
        <v>3892921</v>
      </c>
      <c r="F8" s="44">
        <v>3705390</v>
      </c>
      <c r="G8" s="54">
        <v>339.3</v>
      </c>
      <c r="H8" s="44">
        <v>2988139</v>
      </c>
      <c r="I8" s="8"/>
      <c r="J8" s="8"/>
    </row>
    <row r="9" spans="1:10" s="35" customFormat="1" ht="30" customHeight="1">
      <c r="A9" s="33" t="s">
        <v>76</v>
      </c>
      <c r="B9" s="81">
        <v>1854794</v>
      </c>
      <c r="C9" s="59">
        <v>91427</v>
      </c>
      <c r="D9" s="39">
        <v>6938679</v>
      </c>
      <c r="E9" s="39">
        <v>3924210</v>
      </c>
      <c r="F9" s="39">
        <v>3734622</v>
      </c>
      <c r="G9" s="49">
        <v>326.3</v>
      </c>
      <c r="H9" s="39">
        <v>3014469</v>
      </c>
      <c r="I9" s="34"/>
      <c r="J9" s="34"/>
    </row>
    <row r="10" spans="1:10" ht="13.5">
      <c r="A10" s="2"/>
      <c r="B10" s="19"/>
      <c r="C10" s="8"/>
      <c r="D10" s="39"/>
      <c r="E10" s="8"/>
      <c r="F10" s="8"/>
      <c r="G10" s="31"/>
      <c r="H10" s="8"/>
      <c r="I10" s="8"/>
      <c r="J10" s="8"/>
    </row>
    <row r="11" spans="1:10" ht="22.5" customHeight="1">
      <c r="A11" s="40" t="s">
        <v>72</v>
      </c>
      <c r="B11" s="20">
        <v>133165</v>
      </c>
      <c r="C11" s="15">
        <v>4316</v>
      </c>
      <c r="D11" s="79">
        <v>6884808</v>
      </c>
      <c r="E11" s="15">
        <v>3893535</v>
      </c>
      <c r="F11" s="15">
        <v>3705931</v>
      </c>
      <c r="G11" s="30">
        <v>35.1</v>
      </c>
      <c r="H11" s="15">
        <v>2991273</v>
      </c>
      <c r="I11" s="15"/>
      <c r="J11" s="15"/>
    </row>
    <row r="12" spans="1:10" ht="22.5" customHeight="1">
      <c r="A12" s="13" t="s">
        <v>20</v>
      </c>
      <c r="B12" s="20">
        <v>105452</v>
      </c>
      <c r="C12" s="15">
        <v>4028</v>
      </c>
      <c r="D12" s="79">
        <v>6887266</v>
      </c>
      <c r="E12" s="15">
        <v>3894479</v>
      </c>
      <c r="F12" s="15">
        <v>3706795</v>
      </c>
      <c r="G12" s="30">
        <v>27.8</v>
      </c>
      <c r="H12" s="15">
        <v>2992787</v>
      </c>
      <c r="I12" s="15"/>
      <c r="J12" s="15"/>
    </row>
    <row r="13" spans="1:10" ht="22.5" customHeight="1">
      <c r="A13" s="13" t="s">
        <v>21</v>
      </c>
      <c r="B13" s="20">
        <v>150906</v>
      </c>
      <c r="C13" s="15">
        <v>4389</v>
      </c>
      <c r="D13" s="79">
        <v>6890152</v>
      </c>
      <c r="E13" s="15">
        <v>3896201</v>
      </c>
      <c r="F13" s="15">
        <v>3708469</v>
      </c>
      <c r="G13" s="30">
        <v>19.8</v>
      </c>
      <c r="H13" s="15">
        <v>2993951</v>
      </c>
      <c r="I13" s="15"/>
      <c r="J13" s="15"/>
    </row>
    <row r="14" spans="1:10" ht="22.5" customHeight="1">
      <c r="A14" s="13" t="s">
        <v>22</v>
      </c>
      <c r="B14" s="20">
        <v>208922</v>
      </c>
      <c r="C14" s="15">
        <v>4866</v>
      </c>
      <c r="D14" s="79">
        <v>6894543</v>
      </c>
      <c r="E14" s="15">
        <v>3898706</v>
      </c>
      <c r="F14" s="15">
        <v>3710951</v>
      </c>
      <c r="G14" s="30">
        <v>15.7</v>
      </c>
      <c r="H14" s="15">
        <v>2995837</v>
      </c>
      <c r="I14" s="15"/>
      <c r="J14" s="15"/>
    </row>
    <row r="15" spans="1:10" ht="22.5" customHeight="1">
      <c r="A15" s="13" t="s">
        <v>23</v>
      </c>
      <c r="B15" s="20">
        <v>181831</v>
      </c>
      <c r="C15" s="15">
        <v>4984</v>
      </c>
      <c r="D15" s="79">
        <v>6899467</v>
      </c>
      <c r="E15" s="15">
        <v>3901558</v>
      </c>
      <c r="F15" s="15">
        <v>3713768</v>
      </c>
      <c r="G15" s="30">
        <v>11.3</v>
      </c>
      <c r="H15" s="15">
        <v>2997909</v>
      </c>
      <c r="I15" s="15"/>
      <c r="J15" s="15"/>
    </row>
    <row r="16" spans="1:10" ht="22.5" customHeight="1">
      <c r="A16" s="13" t="s">
        <v>24</v>
      </c>
      <c r="B16" s="20">
        <v>134918</v>
      </c>
      <c r="C16" s="15">
        <v>4750</v>
      </c>
      <c r="D16" s="79">
        <v>6903468</v>
      </c>
      <c r="E16" s="15">
        <v>3904107</v>
      </c>
      <c r="F16" s="15">
        <v>3716212</v>
      </c>
      <c r="G16" s="30">
        <v>12.2</v>
      </c>
      <c r="H16" s="15">
        <v>2999361</v>
      </c>
      <c r="I16" s="15"/>
      <c r="J16" s="15"/>
    </row>
    <row r="17" spans="1:10" ht="22.5" customHeight="1">
      <c r="A17" s="13" t="s">
        <v>11</v>
      </c>
      <c r="B17" s="20">
        <v>133508</v>
      </c>
      <c r="C17" s="15">
        <v>5148</v>
      </c>
      <c r="D17" s="79">
        <v>6907864</v>
      </c>
      <c r="E17" s="15">
        <v>3906352</v>
      </c>
      <c r="F17" s="15">
        <v>3718349</v>
      </c>
      <c r="G17" s="30">
        <v>16.8</v>
      </c>
      <c r="H17" s="15">
        <v>3001512</v>
      </c>
      <c r="I17" s="15"/>
      <c r="J17" s="15"/>
    </row>
    <row r="18" spans="1:10" ht="22.5" customHeight="1">
      <c r="A18" s="13" t="s">
        <v>12</v>
      </c>
      <c r="B18" s="71">
        <v>178203</v>
      </c>
      <c r="C18" s="15">
        <v>5001</v>
      </c>
      <c r="D18" s="79">
        <v>6910491</v>
      </c>
      <c r="E18" s="15">
        <v>3907768</v>
      </c>
      <c r="F18" s="15">
        <v>3719622</v>
      </c>
      <c r="G18" s="30">
        <v>23.3</v>
      </c>
      <c r="H18" s="15">
        <v>3002723</v>
      </c>
      <c r="I18" s="15"/>
      <c r="J18" s="15"/>
    </row>
    <row r="19" spans="1:10" ht="22.5" customHeight="1">
      <c r="A19" s="43" t="s">
        <v>13</v>
      </c>
      <c r="B19" s="20">
        <v>227389</v>
      </c>
      <c r="C19" s="15">
        <v>7420</v>
      </c>
      <c r="D19" s="79">
        <v>6917977</v>
      </c>
      <c r="E19" s="15">
        <v>3912408</v>
      </c>
      <c r="F19" s="15">
        <v>3723841</v>
      </c>
      <c r="G19" s="30">
        <v>34</v>
      </c>
      <c r="H19" s="15">
        <v>3005569</v>
      </c>
      <c r="I19" s="15"/>
      <c r="J19" s="15"/>
    </row>
    <row r="20" spans="1:10" ht="22.5" customHeight="1">
      <c r="A20" s="40" t="s">
        <v>73</v>
      </c>
      <c r="B20" s="20">
        <v>155538</v>
      </c>
      <c r="C20" s="15">
        <v>11423</v>
      </c>
      <c r="D20" s="79">
        <v>6922251</v>
      </c>
      <c r="E20" s="15">
        <v>3914402</v>
      </c>
      <c r="F20" s="15">
        <v>3725030</v>
      </c>
      <c r="G20" s="30">
        <v>48.2</v>
      </c>
      <c r="H20" s="15">
        <v>3007849</v>
      </c>
      <c r="I20" s="15"/>
      <c r="J20" s="15"/>
    </row>
    <row r="21" spans="1:10" ht="22.5" customHeight="1">
      <c r="A21" s="13" t="s">
        <v>14</v>
      </c>
      <c r="B21" s="20">
        <v>105327</v>
      </c>
      <c r="C21" s="15">
        <v>16281</v>
      </c>
      <c r="D21" s="79">
        <v>6929151</v>
      </c>
      <c r="E21" s="15">
        <v>3918307</v>
      </c>
      <c r="F21" s="15">
        <v>3728827</v>
      </c>
      <c r="G21" s="30">
        <v>43</v>
      </c>
      <c r="H21" s="15">
        <v>3010844</v>
      </c>
      <c r="I21" s="15"/>
      <c r="J21" s="15"/>
    </row>
    <row r="22" spans="1:10" ht="22.5" customHeight="1">
      <c r="A22" s="13" t="s">
        <v>15</v>
      </c>
      <c r="B22" s="20">
        <v>139635</v>
      </c>
      <c r="C22" s="15">
        <v>18821</v>
      </c>
      <c r="D22" s="79">
        <v>6938679</v>
      </c>
      <c r="E22" s="15">
        <v>3924210</v>
      </c>
      <c r="F22" s="15">
        <v>3734622</v>
      </c>
      <c r="G22" s="30">
        <v>40.4</v>
      </c>
      <c r="H22" s="15">
        <v>3014469</v>
      </c>
      <c r="I22" s="15"/>
      <c r="J22" s="15"/>
    </row>
    <row r="23" spans="1:10" ht="9.75" customHeight="1">
      <c r="A23" s="10"/>
      <c r="B23" s="21"/>
      <c r="C23" s="17"/>
      <c r="D23" s="17"/>
      <c r="E23" s="17"/>
      <c r="F23" s="17"/>
      <c r="G23" s="29"/>
      <c r="H23" s="17"/>
      <c r="I23" s="18"/>
      <c r="J23" s="18"/>
    </row>
    <row r="24" ht="19.5" customHeight="1">
      <c r="A24" s="11" t="s">
        <v>59</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ignoredErrors>
    <ignoredError sqref="A21:A22 A12:A19 A10 A6:A8" numberStoredAsText="1"/>
  </ignoredErrors>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50" t="s">
        <v>36</v>
      </c>
      <c r="B1" s="27"/>
      <c r="C1" s="27"/>
      <c r="D1" s="27"/>
      <c r="E1" s="27"/>
      <c r="F1" s="27"/>
    </row>
    <row r="2" spans="1:6" ht="24" customHeight="1">
      <c r="A2" s="55"/>
      <c r="C2" s="45"/>
      <c r="F2" s="4"/>
    </row>
    <row r="3" s="51" customFormat="1" ht="12" customHeight="1">
      <c r="A3" s="53" t="s">
        <v>60</v>
      </c>
    </row>
    <row r="4" s="51" customFormat="1" ht="12" customHeight="1">
      <c r="A4" s="38" t="s">
        <v>44</v>
      </c>
    </row>
    <row r="5" s="51" customFormat="1" ht="15" customHeight="1" thickBot="1">
      <c r="A5" s="38" t="s">
        <v>45</v>
      </c>
    </row>
    <row r="6" spans="1:6" ht="34.5" customHeight="1">
      <c r="A6" s="112" t="s">
        <v>46</v>
      </c>
      <c r="B6" s="126" t="s">
        <v>47</v>
      </c>
      <c r="C6" s="128" t="s">
        <v>48</v>
      </c>
      <c r="D6" s="129"/>
      <c r="E6" s="129"/>
      <c r="F6" s="129"/>
    </row>
    <row r="7" spans="1:6" ht="34.5" customHeight="1">
      <c r="A7" s="113"/>
      <c r="B7" s="127"/>
      <c r="C7" s="36" t="s">
        <v>37</v>
      </c>
      <c r="D7" s="36" t="s">
        <v>38</v>
      </c>
      <c r="E7" s="36" t="s">
        <v>39</v>
      </c>
      <c r="F7" s="37" t="s">
        <v>40</v>
      </c>
    </row>
    <row r="8" spans="1:6" ht="15" customHeight="1">
      <c r="A8" s="2"/>
      <c r="B8" s="14" t="s">
        <v>49</v>
      </c>
      <c r="C8" s="2"/>
      <c r="D8" s="2"/>
      <c r="E8" s="2"/>
      <c r="F8" s="7" t="s">
        <v>2</v>
      </c>
    </row>
    <row r="9" spans="1:6" ht="22.5" customHeight="1">
      <c r="A9" s="5" t="s">
        <v>74</v>
      </c>
      <c r="B9" s="6">
        <v>16499</v>
      </c>
      <c r="C9" s="22">
        <v>16811</v>
      </c>
      <c r="D9" s="22">
        <v>919</v>
      </c>
      <c r="E9" s="22">
        <v>2898</v>
      </c>
      <c r="F9" s="22">
        <v>10112</v>
      </c>
    </row>
    <row r="10" spans="1:6" ht="22.5" customHeight="1">
      <c r="A10" s="3" t="s">
        <v>75</v>
      </c>
      <c r="B10" s="6">
        <v>17365</v>
      </c>
      <c r="C10" s="22">
        <v>17645</v>
      </c>
      <c r="D10" s="22">
        <v>930</v>
      </c>
      <c r="E10" s="22">
        <v>3298</v>
      </c>
      <c r="F10" s="22">
        <v>10481</v>
      </c>
    </row>
    <row r="11" spans="1:6" ht="22.5" customHeight="1">
      <c r="A11" s="3" t="s">
        <v>67</v>
      </c>
      <c r="B11" s="6">
        <v>17155</v>
      </c>
      <c r="C11" s="22">
        <v>17614</v>
      </c>
      <c r="D11" s="22">
        <v>1123</v>
      </c>
      <c r="E11" s="22">
        <v>3530</v>
      </c>
      <c r="F11" s="22">
        <v>10223</v>
      </c>
    </row>
    <row r="12" spans="1:6" s="2" customFormat="1" ht="22.5" customHeight="1">
      <c r="A12" s="3" t="s">
        <v>70</v>
      </c>
      <c r="B12" s="6">
        <v>17420</v>
      </c>
      <c r="C12" s="22">
        <v>18093</v>
      </c>
      <c r="D12" s="22">
        <v>1307</v>
      </c>
      <c r="E12" s="22">
        <v>3697</v>
      </c>
      <c r="F12" s="22">
        <v>10117</v>
      </c>
    </row>
    <row r="13" spans="1:6" s="35" customFormat="1" ht="30" customHeight="1">
      <c r="A13" s="33" t="s">
        <v>76</v>
      </c>
      <c r="B13" s="107">
        <f>SUM(B15:B26)</f>
        <v>16876</v>
      </c>
      <c r="C13" s="108">
        <f>SUM(C15:C26)</f>
        <v>17290</v>
      </c>
      <c r="D13" s="108">
        <f>SUM(D15:D26)</f>
        <v>1139</v>
      </c>
      <c r="E13" s="108">
        <f>SUM(E15:E26)</f>
        <v>3578</v>
      </c>
      <c r="F13" s="108">
        <f>SUM(F15:F26)</f>
        <v>9799</v>
      </c>
    </row>
    <row r="14" spans="1:6" ht="13.5">
      <c r="A14" s="2"/>
      <c r="B14" s="82"/>
      <c r="C14" s="83"/>
      <c r="D14" s="57"/>
      <c r="E14" s="57"/>
      <c r="F14" s="57"/>
    </row>
    <row r="15" spans="1:6" ht="23.25" customHeight="1">
      <c r="A15" s="40" t="s">
        <v>72</v>
      </c>
      <c r="B15" s="84">
        <v>1365</v>
      </c>
      <c r="C15" s="109">
        <f>D15+E15+F15+B37</f>
        <v>1581</v>
      </c>
      <c r="D15" s="85">
        <v>113</v>
      </c>
      <c r="E15" s="85">
        <v>235</v>
      </c>
      <c r="F15" s="85">
        <v>1070</v>
      </c>
    </row>
    <row r="16" spans="1:6" ht="23.25" customHeight="1">
      <c r="A16" s="13" t="s">
        <v>20</v>
      </c>
      <c r="B16" s="86">
        <v>1128</v>
      </c>
      <c r="C16" s="109">
        <f aca="true" t="shared" si="0" ref="C16:C26">D16+E16+F16+B38</f>
        <v>1268</v>
      </c>
      <c r="D16" s="85">
        <v>96</v>
      </c>
      <c r="E16" s="85">
        <v>240</v>
      </c>
      <c r="F16" s="85">
        <v>802</v>
      </c>
    </row>
    <row r="17" spans="1:6" ht="23.25" customHeight="1">
      <c r="A17" s="13" t="s">
        <v>21</v>
      </c>
      <c r="B17" s="86">
        <v>1122</v>
      </c>
      <c r="C17" s="109">
        <f t="shared" si="0"/>
        <v>1233</v>
      </c>
      <c r="D17" s="85">
        <v>113</v>
      </c>
      <c r="E17" s="85">
        <v>286</v>
      </c>
      <c r="F17" s="85">
        <v>649</v>
      </c>
    </row>
    <row r="18" spans="1:6" ht="23.25" customHeight="1">
      <c r="A18" s="13" t="s">
        <v>22</v>
      </c>
      <c r="B18" s="86">
        <v>1213</v>
      </c>
      <c r="C18" s="109">
        <f t="shared" si="0"/>
        <v>1282</v>
      </c>
      <c r="D18" s="85">
        <v>101</v>
      </c>
      <c r="E18" s="85">
        <v>374</v>
      </c>
      <c r="F18" s="85">
        <v>494</v>
      </c>
    </row>
    <row r="19" spans="1:6" ht="23.25" customHeight="1">
      <c r="A19" s="13" t="s">
        <v>23</v>
      </c>
      <c r="B19" s="86">
        <v>1091</v>
      </c>
      <c r="C19" s="109">
        <f t="shared" si="0"/>
        <v>1186</v>
      </c>
      <c r="D19" s="85">
        <v>92</v>
      </c>
      <c r="E19" s="85">
        <v>408</v>
      </c>
      <c r="F19" s="85">
        <v>349</v>
      </c>
    </row>
    <row r="20" spans="1:6" ht="23.25" customHeight="1">
      <c r="A20" s="13" t="s">
        <v>24</v>
      </c>
      <c r="B20" s="86">
        <v>1148</v>
      </c>
      <c r="C20" s="109">
        <f t="shared" si="0"/>
        <v>1135</v>
      </c>
      <c r="D20" s="85">
        <v>98</v>
      </c>
      <c r="E20" s="85">
        <v>372</v>
      </c>
      <c r="F20" s="85">
        <v>386</v>
      </c>
    </row>
    <row r="21" spans="1:6" ht="23.25" customHeight="1">
      <c r="A21" s="13" t="s">
        <v>11</v>
      </c>
      <c r="B21" s="86">
        <v>1079</v>
      </c>
      <c r="C21" s="109">
        <f t="shared" si="0"/>
        <v>1023</v>
      </c>
      <c r="D21" s="85">
        <v>97</v>
      </c>
      <c r="E21" s="85">
        <v>283</v>
      </c>
      <c r="F21" s="85">
        <v>490</v>
      </c>
    </row>
    <row r="22" spans="1:6" ht="23.25" customHeight="1">
      <c r="A22" s="13" t="s">
        <v>12</v>
      </c>
      <c r="B22" s="86">
        <v>1254</v>
      </c>
      <c r="C22" s="109">
        <f t="shared" si="0"/>
        <v>1175</v>
      </c>
      <c r="D22" s="85">
        <v>95</v>
      </c>
      <c r="E22" s="85">
        <v>252</v>
      </c>
      <c r="F22" s="85">
        <v>684</v>
      </c>
    </row>
    <row r="23" spans="1:6" ht="23.25" customHeight="1">
      <c r="A23" s="43" t="s">
        <v>13</v>
      </c>
      <c r="B23" s="86">
        <v>1914</v>
      </c>
      <c r="C23" s="109">
        <f t="shared" si="0"/>
        <v>1605</v>
      </c>
      <c r="D23" s="85">
        <v>94</v>
      </c>
      <c r="E23" s="85">
        <v>265</v>
      </c>
      <c r="F23" s="85">
        <v>1025</v>
      </c>
    </row>
    <row r="24" spans="1:6" ht="23.25" customHeight="1">
      <c r="A24" s="40" t="s">
        <v>73</v>
      </c>
      <c r="B24" s="86">
        <v>2019</v>
      </c>
      <c r="C24" s="109">
        <f t="shared" si="0"/>
        <v>2016</v>
      </c>
      <c r="D24" s="85">
        <v>78</v>
      </c>
      <c r="E24" s="85">
        <v>311</v>
      </c>
      <c r="F24" s="85">
        <v>1328</v>
      </c>
    </row>
    <row r="25" spans="1:6" ht="23.25" customHeight="1">
      <c r="A25" s="13" t="s">
        <v>14</v>
      </c>
      <c r="B25" s="86">
        <v>1771</v>
      </c>
      <c r="C25" s="109">
        <f t="shared" si="0"/>
        <v>2035</v>
      </c>
      <c r="D25" s="85">
        <v>82</v>
      </c>
      <c r="E25" s="85">
        <v>294</v>
      </c>
      <c r="F25" s="85">
        <v>1364</v>
      </c>
    </row>
    <row r="26" spans="1:6" ht="23.25" customHeight="1">
      <c r="A26" s="13" t="s">
        <v>15</v>
      </c>
      <c r="B26" s="86">
        <v>1772</v>
      </c>
      <c r="C26" s="109">
        <f t="shared" si="0"/>
        <v>1751</v>
      </c>
      <c r="D26" s="85">
        <v>80</v>
      </c>
      <c r="E26" s="85">
        <v>258</v>
      </c>
      <c r="F26" s="85">
        <v>1158</v>
      </c>
    </row>
    <row r="27" spans="1:6" ht="9.75" customHeight="1">
      <c r="A27" s="10"/>
      <c r="B27" s="87"/>
      <c r="C27" s="72"/>
      <c r="D27" s="72"/>
      <c r="E27" s="72"/>
      <c r="F27" s="72"/>
    </row>
    <row r="28" spans="1:6" ht="34.5" customHeight="1">
      <c r="A28" s="118" t="s">
        <v>50</v>
      </c>
      <c r="B28" s="88" t="s">
        <v>43</v>
      </c>
      <c r="C28" s="133" t="s">
        <v>58</v>
      </c>
      <c r="D28" s="131" t="s">
        <v>51</v>
      </c>
      <c r="E28" s="89"/>
      <c r="F28" s="90" t="s">
        <v>52</v>
      </c>
    </row>
    <row r="29" spans="1:6" ht="34.5" customHeight="1">
      <c r="A29" s="130"/>
      <c r="B29" s="91" t="s">
        <v>53</v>
      </c>
      <c r="C29" s="134"/>
      <c r="D29" s="132"/>
      <c r="E29" s="91" t="s">
        <v>54</v>
      </c>
      <c r="F29" s="92" t="s">
        <v>55</v>
      </c>
    </row>
    <row r="30" spans="1:6" ht="13.5">
      <c r="A30" s="23"/>
      <c r="B30" s="93" t="s">
        <v>56</v>
      </c>
      <c r="C30" s="94"/>
      <c r="D30" s="95" t="s">
        <v>4</v>
      </c>
      <c r="E30" s="96"/>
      <c r="F30" s="97" t="s">
        <v>57</v>
      </c>
    </row>
    <row r="31" spans="1:6" ht="22.5" customHeight="1">
      <c r="A31" s="5" t="s">
        <v>74</v>
      </c>
      <c r="B31" s="82">
        <v>2882</v>
      </c>
      <c r="C31" s="98">
        <v>48</v>
      </c>
      <c r="D31" s="56">
        <v>21685</v>
      </c>
      <c r="E31" s="56">
        <v>21089</v>
      </c>
      <c r="F31" s="99">
        <v>479</v>
      </c>
    </row>
    <row r="32" spans="1:6" ht="22.5" customHeight="1">
      <c r="A32" s="3" t="s">
        <v>75</v>
      </c>
      <c r="B32" s="82">
        <v>2936</v>
      </c>
      <c r="C32" s="98">
        <v>43</v>
      </c>
      <c r="D32" s="56">
        <v>21680</v>
      </c>
      <c r="E32" s="56">
        <v>21075</v>
      </c>
      <c r="F32" s="99">
        <v>497</v>
      </c>
    </row>
    <row r="33" spans="1:6" ht="22.5" customHeight="1">
      <c r="A33" s="3" t="s">
        <v>67</v>
      </c>
      <c r="B33" s="82">
        <v>2738</v>
      </c>
      <c r="C33" s="98">
        <v>39.2</v>
      </c>
      <c r="D33" s="56">
        <v>21624</v>
      </c>
      <c r="E33" s="56">
        <v>20984</v>
      </c>
      <c r="F33" s="99">
        <v>487</v>
      </c>
    </row>
    <row r="34" spans="1:6" ht="22.5" customHeight="1">
      <c r="A34" s="3" t="s">
        <v>70</v>
      </c>
      <c r="B34" s="82">
        <v>2972</v>
      </c>
      <c r="C34" s="98">
        <v>41.7</v>
      </c>
      <c r="D34" s="56">
        <v>21493</v>
      </c>
      <c r="E34" s="56">
        <v>20842</v>
      </c>
      <c r="F34" s="99">
        <v>484.6374580266274</v>
      </c>
    </row>
    <row r="35" spans="1:6" s="35" customFormat="1" ht="30" customHeight="1">
      <c r="A35" s="33" t="s">
        <v>76</v>
      </c>
      <c r="B35" s="107">
        <f>SUM(B37:B48)</f>
        <v>2774</v>
      </c>
      <c r="C35" s="110">
        <f>SUM(C37:C48)</f>
        <v>39.300000000000004</v>
      </c>
      <c r="D35" s="83">
        <f>D48</f>
        <v>21509</v>
      </c>
      <c r="E35" s="83">
        <f>E48</f>
        <v>20866</v>
      </c>
      <c r="F35" s="111">
        <f>IF(F37=0,"",SUM(F37:F48))</f>
        <v>470.36277247868793</v>
      </c>
    </row>
    <row r="36" spans="1:6" ht="15" customHeight="1">
      <c r="A36" s="2"/>
      <c r="B36" s="100"/>
      <c r="C36" s="101"/>
      <c r="D36" s="101"/>
      <c r="E36" s="101"/>
      <c r="F36" s="102"/>
    </row>
    <row r="37" spans="1:6" ht="22.5" customHeight="1">
      <c r="A37" s="40" t="s">
        <v>72</v>
      </c>
      <c r="B37" s="76">
        <v>163</v>
      </c>
      <c r="C37" s="77">
        <v>1.8</v>
      </c>
      <c r="D37" s="78">
        <v>21501</v>
      </c>
      <c r="E37" s="78">
        <v>20849</v>
      </c>
      <c r="F37" s="77">
        <f aca="true" t="shared" si="1" ref="F37:F48">IF(E37=0,"",F15/E37*1000)</f>
        <v>51.32140630246055</v>
      </c>
    </row>
    <row r="38" spans="1:6" ht="22.5" customHeight="1">
      <c r="A38" s="43" t="s">
        <v>20</v>
      </c>
      <c r="B38" s="76">
        <v>130</v>
      </c>
      <c r="C38" s="77">
        <v>1.3</v>
      </c>
      <c r="D38" s="78">
        <v>21461</v>
      </c>
      <c r="E38" s="78">
        <v>20815</v>
      </c>
      <c r="F38" s="77">
        <f t="shared" si="1"/>
        <v>38.52990631755945</v>
      </c>
    </row>
    <row r="39" spans="1:6" ht="22.5" customHeight="1">
      <c r="A39" s="43" t="s">
        <v>21</v>
      </c>
      <c r="B39" s="76">
        <v>185</v>
      </c>
      <c r="C39" s="77">
        <v>2.7</v>
      </c>
      <c r="D39" s="78">
        <v>21440</v>
      </c>
      <c r="E39" s="78">
        <v>20795</v>
      </c>
      <c r="F39" s="77">
        <f t="shared" si="1"/>
        <v>31.20942534263044</v>
      </c>
    </row>
    <row r="40" spans="1:6" ht="22.5" customHeight="1">
      <c r="A40" s="43" t="s">
        <v>22</v>
      </c>
      <c r="B40" s="76">
        <v>313</v>
      </c>
      <c r="C40" s="77">
        <v>4.5</v>
      </c>
      <c r="D40" s="78">
        <v>21437</v>
      </c>
      <c r="E40" s="78">
        <v>20795</v>
      </c>
      <c r="F40" s="77">
        <f t="shared" si="1"/>
        <v>23.755710507333493</v>
      </c>
    </row>
    <row r="41" spans="1:6" ht="22.5" customHeight="1">
      <c r="A41" s="43" t="s">
        <v>23</v>
      </c>
      <c r="B41" s="76">
        <v>337</v>
      </c>
      <c r="C41" s="77">
        <v>6.5</v>
      </c>
      <c r="D41" s="78">
        <v>21442</v>
      </c>
      <c r="E41" s="78">
        <v>20796</v>
      </c>
      <c r="F41" s="77">
        <f t="shared" si="1"/>
        <v>16.782073475668398</v>
      </c>
    </row>
    <row r="42" spans="1:6" ht="22.5" customHeight="1">
      <c r="A42" s="43" t="s">
        <v>24</v>
      </c>
      <c r="B42" s="76">
        <v>279</v>
      </c>
      <c r="C42" s="77">
        <v>5.2</v>
      </c>
      <c r="D42" s="78">
        <v>21426</v>
      </c>
      <c r="E42" s="78">
        <v>20781</v>
      </c>
      <c r="F42" s="77">
        <f t="shared" si="1"/>
        <v>18.574659544776477</v>
      </c>
    </row>
    <row r="43" spans="1:6" ht="22.5" customHeight="1">
      <c r="A43" s="43" t="s">
        <v>11</v>
      </c>
      <c r="B43" s="76">
        <v>153</v>
      </c>
      <c r="C43" s="77">
        <v>2.6</v>
      </c>
      <c r="D43" s="78">
        <v>21426</v>
      </c>
      <c r="E43" s="78">
        <v>20778</v>
      </c>
      <c r="F43" s="77">
        <f t="shared" si="1"/>
        <v>23.58263547983444</v>
      </c>
    </row>
    <row r="44" spans="1:6" ht="22.5" customHeight="1">
      <c r="A44" s="43" t="s">
        <v>12</v>
      </c>
      <c r="B44" s="76">
        <v>144</v>
      </c>
      <c r="C44" s="77">
        <v>1.6</v>
      </c>
      <c r="D44" s="78">
        <v>21464</v>
      </c>
      <c r="E44" s="78">
        <v>20814</v>
      </c>
      <c r="F44" s="77">
        <f t="shared" si="1"/>
        <v>32.8624963966561</v>
      </c>
    </row>
    <row r="45" spans="1:6" ht="22.5" customHeight="1">
      <c r="A45" s="43" t="s">
        <v>13</v>
      </c>
      <c r="B45" s="76">
        <v>221</v>
      </c>
      <c r="C45" s="77">
        <v>2.8</v>
      </c>
      <c r="D45" s="78">
        <v>21500</v>
      </c>
      <c r="E45" s="78">
        <v>20848</v>
      </c>
      <c r="F45" s="77">
        <f t="shared" si="1"/>
        <v>49.16538756715273</v>
      </c>
    </row>
    <row r="46" spans="1:6" ht="22.5" customHeight="1">
      <c r="A46" s="40" t="s">
        <v>73</v>
      </c>
      <c r="B46" s="76">
        <v>299</v>
      </c>
      <c r="C46" s="77">
        <v>3.5</v>
      </c>
      <c r="D46" s="78">
        <v>21505</v>
      </c>
      <c r="E46" s="78">
        <v>20859</v>
      </c>
      <c r="F46" s="77">
        <f t="shared" si="1"/>
        <v>63.66556402512105</v>
      </c>
    </row>
    <row r="47" spans="1:6" ht="22.5" customHeight="1">
      <c r="A47" s="11" t="s">
        <v>41</v>
      </c>
      <c r="B47" s="76">
        <v>295</v>
      </c>
      <c r="C47" s="77">
        <v>3.7</v>
      </c>
      <c r="D47" s="78">
        <v>21495</v>
      </c>
      <c r="E47" s="78">
        <v>20851</v>
      </c>
      <c r="F47" s="77">
        <f t="shared" si="1"/>
        <v>65.41652678528608</v>
      </c>
    </row>
    <row r="48" spans="1:6" ht="22.5" customHeight="1">
      <c r="A48" s="11" t="s">
        <v>42</v>
      </c>
      <c r="B48" s="76">
        <v>255</v>
      </c>
      <c r="C48" s="77">
        <v>3.1</v>
      </c>
      <c r="D48" s="78">
        <v>21509</v>
      </c>
      <c r="E48" s="78">
        <v>20866</v>
      </c>
      <c r="F48" s="77">
        <f t="shared" si="1"/>
        <v>55.496980734208755</v>
      </c>
    </row>
    <row r="49" spans="1:6" ht="12.75" customHeight="1">
      <c r="A49" s="10"/>
      <c r="B49" s="73"/>
      <c r="C49" s="74"/>
      <c r="D49" s="74"/>
      <c r="E49" s="74"/>
      <c r="F49" s="103"/>
    </row>
    <row r="50" ht="19.5" customHeight="1">
      <c r="A50" s="52" t="s">
        <v>66</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ignoredErrors>
    <ignoredError sqref="A14 A16:A23 A10:A12 A25:A30 A32:A34 A36 A38:A45 A47:A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2010-01-27T06:17:31Z</cp:lastPrinted>
  <dcterms:created xsi:type="dcterms:W3CDTF">2002-03-27T15:00:00Z</dcterms:created>
  <dcterms:modified xsi:type="dcterms:W3CDTF">2010-07-07T02:51:28Z</dcterms:modified>
  <cp:category/>
  <cp:version/>
  <cp:contentType/>
  <cp:contentStatus/>
</cp:coreProperties>
</file>