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0" windowWidth="7755" windowHeight="11640" activeTab="0"/>
  </bookViews>
  <sheets>
    <sheet name="n-09-11" sheetId="1" r:id="rId1"/>
  </sheets>
  <definedNames/>
  <calcPr fullCalcOnLoad="1"/>
</workbook>
</file>

<file path=xl/sharedStrings.xml><?xml version="1.0" encoding="utf-8"?>
<sst xmlns="http://schemas.openxmlformats.org/spreadsheetml/2006/main" count="112" uniqueCount="108">
  <si>
    <t xml:space="preserve">   阪 神 高 速 道 路 利 用 状 況</t>
  </si>
  <si>
    <t>料   金   所</t>
  </si>
  <si>
    <t>総   数</t>
  </si>
  <si>
    <t>大 型 車</t>
  </si>
  <si>
    <t>普 通 車</t>
  </si>
  <si>
    <t>料  金  所</t>
  </si>
  <si>
    <t>台</t>
  </si>
  <si>
    <t>松原線</t>
  </si>
  <si>
    <t>大阪西宮線</t>
  </si>
  <si>
    <t>西大阪線</t>
  </si>
  <si>
    <t>湾岸線</t>
  </si>
  <si>
    <t>東大阪線</t>
  </si>
  <si>
    <t>大和川</t>
  </si>
  <si>
    <t>喜連瓜破</t>
  </si>
  <si>
    <t>駒川</t>
  </si>
  <si>
    <t>平野</t>
  </si>
  <si>
    <t>文の里</t>
  </si>
  <si>
    <t>姫島</t>
  </si>
  <si>
    <t>大和田</t>
  </si>
  <si>
    <t>海老江</t>
  </si>
  <si>
    <t>西長堀</t>
  </si>
  <si>
    <t>大正西   (入口)</t>
  </si>
  <si>
    <t>大正西   (出口)</t>
  </si>
  <si>
    <t>北津守   (入口)</t>
  </si>
  <si>
    <t>北津守   (出口)</t>
  </si>
  <si>
    <t>中島</t>
  </si>
  <si>
    <t>島屋</t>
  </si>
  <si>
    <t>北港西</t>
  </si>
  <si>
    <t>天保山</t>
  </si>
  <si>
    <t>南港南</t>
  </si>
  <si>
    <t>三宝</t>
  </si>
  <si>
    <t>出島</t>
  </si>
  <si>
    <t>大浜</t>
  </si>
  <si>
    <t>石津</t>
  </si>
  <si>
    <t>浜寺</t>
  </si>
  <si>
    <t>高石</t>
  </si>
  <si>
    <t>高石入口</t>
  </si>
  <si>
    <t>高石出口</t>
  </si>
  <si>
    <t>泉大津入口</t>
  </si>
  <si>
    <t>泉大津出口</t>
  </si>
  <si>
    <t>泉大津</t>
  </si>
  <si>
    <t>岸和田北北行</t>
  </si>
  <si>
    <t>岸和田北南行</t>
  </si>
  <si>
    <t>岸和田南北行</t>
  </si>
  <si>
    <t>岸和田南南行</t>
  </si>
  <si>
    <t>貝塚北行</t>
  </si>
  <si>
    <t>貝塚南行</t>
  </si>
  <si>
    <t>泉佐野</t>
  </si>
  <si>
    <t>池田線</t>
  </si>
  <si>
    <t>神田</t>
  </si>
  <si>
    <t>神田出口</t>
  </si>
  <si>
    <t>南港北</t>
  </si>
  <si>
    <t>南港中</t>
  </si>
  <si>
    <t>南森町</t>
  </si>
  <si>
    <t>東大阪荒本</t>
  </si>
  <si>
    <t>東大阪荒本出口</t>
  </si>
  <si>
    <t>東大阪合併北</t>
  </si>
  <si>
    <t>東大阪合併南</t>
  </si>
  <si>
    <t>島屋東</t>
  </si>
  <si>
    <t>泉佐野北行</t>
  </si>
  <si>
    <t xml:space="preserve">        １）大型車は車両総重量８ｔ以上、最大積載量５ｔ以上又は乗車定員３０人以上の自動車及び道路運送車両法に規定する</t>
  </si>
  <si>
    <t xml:space="preserve">            大型特殊自動車、３軸のトラクター（トレーラーヘッド）をいう。　2)普通車は大型車以外をいう。（自動二輪車を含む。)</t>
  </si>
  <si>
    <t>大阪空港</t>
  </si>
  <si>
    <t>豊中北</t>
  </si>
  <si>
    <t>豊中南</t>
  </si>
  <si>
    <t>豊中南北行</t>
  </si>
  <si>
    <t>豊中南大阪行</t>
  </si>
  <si>
    <t>豊中南空港行</t>
  </si>
  <si>
    <t>中之島西</t>
  </si>
  <si>
    <t>加島</t>
  </si>
  <si>
    <t>塚本</t>
  </si>
  <si>
    <t>福島</t>
  </si>
  <si>
    <t>中之島</t>
  </si>
  <si>
    <t>湊町</t>
  </si>
  <si>
    <t>四ッ橋</t>
  </si>
  <si>
    <t>信濃橋</t>
  </si>
  <si>
    <t>梅田</t>
  </si>
  <si>
    <t>堂島</t>
  </si>
  <si>
    <t>高麗橋</t>
  </si>
  <si>
    <t>長堀</t>
  </si>
  <si>
    <t>夕陽丘</t>
  </si>
  <si>
    <t>阿倍野</t>
  </si>
  <si>
    <t>えびす町</t>
  </si>
  <si>
    <t>守口</t>
  </si>
  <si>
    <t>都島</t>
  </si>
  <si>
    <t>長柄</t>
  </si>
  <si>
    <t>扇町</t>
  </si>
  <si>
    <t>森小路</t>
  </si>
  <si>
    <t>堺</t>
  </si>
  <si>
    <t>住之江</t>
  </si>
  <si>
    <t>玉出</t>
  </si>
  <si>
    <t>津守</t>
  </si>
  <si>
    <t>南開</t>
  </si>
  <si>
    <t>汐見橋</t>
  </si>
  <si>
    <t>高津</t>
  </si>
  <si>
    <t>長田</t>
  </si>
  <si>
    <t>高井田</t>
  </si>
  <si>
    <t>森之宮</t>
  </si>
  <si>
    <t>法円坂</t>
  </si>
  <si>
    <t>本田</t>
  </si>
  <si>
    <t>阿波座</t>
  </si>
  <si>
    <t>波除</t>
  </si>
  <si>
    <r>
      <t xml:space="preserve">  資  料    </t>
    </r>
    <r>
      <rPr>
        <sz val="11"/>
        <rFont val="ＭＳ 明朝"/>
        <family val="1"/>
      </rPr>
      <t>阪神高速道路株式会社</t>
    </r>
  </si>
  <si>
    <t>環状線</t>
  </si>
  <si>
    <t>守口･森小路線</t>
  </si>
  <si>
    <t>堺線</t>
  </si>
  <si>
    <t>（平成２０年度）</t>
  </si>
  <si>
    <t xml:space="preserve">         ９－１１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</si>
</sst>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\ ###\ ###"/>
  </numFmts>
  <fonts count="25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ゴシック"/>
      <family val="3"/>
    </font>
    <font>
      <sz val="20"/>
      <name val="ＭＳ 明朝"/>
      <family val="1"/>
    </font>
    <font>
      <sz val="10"/>
      <name val="ＭＳ 明朝"/>
      <family val="1"/>
    </font>
    <font>
      <sz val="6"/>
      <name val="ＭＳ Ｐ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15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0" fillId="4" borderId="2" applyNumberFormat="0" applyFont="0" applyAlignment="0" applyProtection="0"/>
    <xf numFmtId="0" fontId="14" fillId="0" borderId="3" applyNumberFormat="0" applyFill="0" applyAlignment="0" applyProtection="0"/>
    <xf numFmtId="0" fontId="15" fillId="16" borderId="0" applyNumberFormat="0" applyBorder="0" applyAlignment="0" applyProtection="0"/>
    <xf numFmtId="0" fontId="16" fillId="17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17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24" fillId="6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 quotePrefix="1">
      <alignment horizontal="left"/>
    </xf>
    <xf numFmtId="0" fontId="0" fillId="0" borderId="0" xfId="0" applyNumberFormat="1" applyAlignment="1">
      <alignment horizontal="left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/>
    </xf>
    <xf numFmtId="3" fontId="4" fillId="0" borderId="10" xfId="0" applyNumberFormat="1" applyFont="1" applyBorder="1" applyAlignment="1">
      <alignment horizontal="distributed" vertical="center"/>
    </xf>
    <xf numFmtId="0" fontId="4" fillId="0" borderId="10" xfId="0" applyNumberFormat="1" applyFont="1" applyBorder="1" applyAlignment="1">
      <alignment horizontal="distributed" vertical="center"/>
    </xf>
    <xf numFmtId="0" fontId="6" fillId="0" borderId="0" xfId="0" applyNumberFormat="1" applyFont="1" applyAlignment="1" quotePrefix="1">
      <alignment horizontal="left" vertical="top"/>
    </xf>
    <xf numFmtId="0" fontId="6" fillId="0" borderId="11" xfId="0" applyNumberFormat="1" applyFont="1" applyBorder="1" applyAlignment="1" quotePrefix="1">
      <alignment horizontal="left" vertical="top"/>
    </xf>
    <xf numFmtId="0" fontId="5" fillId="0" borderId="0" xfId="0" applyNumberFormat="1" applyFont="1" applyAlignment="1" quotePrefix="1">
      <alignment horizontal="left" vertical="center"/>
    </xf>
    <xf numFmtId="3" fontId="6" fillId="0" borderId="0" xfId="0" applyNumberFormat="1" applyFont="1" applyAlignment="1" quotePrefix="1">
      <alignment horizontal="left" vertical="top"/>
    </xf>
    <xf numFmtId="0" fontId="6" fillId="0" borderId="0" xfId="0" applyNumberFormat="1" applyFont="1" applyAlignment="1">
      <alignment vertical="top"/>
    </xf>
    <xf numFmtId="0" fontId="6" fillId="0" borderId="11" xfId="0" applyNumberFormat="1" applyFont="1" applyBorder="1" applyAlignment="1">
      <alignment vertical="top"/>
    </xf>
    <xf numFmtId="0" fontId="6" fillId="0" borderId="0" xfId="0" applyNumberFormat="1" applyFont="1" applyAlignment="1" quotePrefix="1">
      <alignment horizontal="right" vertical="top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2" xfId="0" applyNumberFormat="1" applyFont="1" applyBorder="1" applyAlignment="1" quotePrefix="1">
      <alignment horizontal="center" vertical="center"/>
    </xf>
    <xf numFmtId="0" fontId="0" fillId="0" borderId="13" xfId="0" applyNumberFormat="1" applyFont="1" applyBorder="1" applyAlignment="1" quotePrefix="1">
      <alignment horizontal="center" vertical="center"/>
    </xf>
    <xf numFmtId="0" fontId="0" fillId="0" borderId="14" xfId="0" applyNumberFormat="1" applyFont="1" applyBorder="1" applyAlignment="1" quotePrefix="1">
      <alignment horizontal="center" vertical="center"/>
    </xf>
    <xf numFmtId="0" fontId="0" fillId="0" borderId="15" xfId="0" applyNumberFormat="1" applyFont="1" applyBorder="1" applyAlignment="1" quotePrefix="1">
      <alignment horizontal="center" vertical="center"/>
    </xf>
    <xf numFmtId="0" fontId="0" fillId="0" borderId="0" xfId="0" applyNumberFormat="1" applyFont="1" applyBorder="1" applyAlignment="1">
      <alignment/>
    </xf>
    <xf numFmtId="0" fontId="0" fillId="0" borderId="10" xfId="0" applyNumberFormat="1" applyFont="1" applyBorder="1" applyAlignment="1">
      <alignment/>
    </xf>
    <xf numFmtId="0" fontId="0" fillId="0" borderId="0" xfId="0" applyNumberFormat="1" applyFont="1" applyAlignment="1">
      <alignment horizontal="right"/>
    </xf>
    <xf numFmtId="0" fontId="0" fillId="0" borderId="16" xfId="0" applyNumberFormat="1" applyFont="1" applyBorder="1" applyAlignment="1">
      <alignment/>
    </xf>
    <xf numFmtId="0" fontId="0" fillId="0" borderId="0" xfId="0" applyNumberFormat="1" applyFont="1" applyBorder="1" applyAlignment="1">
      <alignment horizontal="distributed" vertical="center"/>
    </xf>
    <xf numFmtId="0" fontId="0" fillId="0" borderId="10" xfId="0" applyNumberFormat="1" applyFont="1" applyBorder="1" applyAlignment="1">
      <alignment horizontal="distributed" vertical="center"/>
    </xf>
    <xf numFmtId="176" fontId="0" fillId="0" borderId="0" xfId="0" applyNumberFormat="1" applyFont="1" applyFill="1" applyAlignment="1">
      <alignment vertical="center"/>
    </xf>
    <xf numFmtId="0" fontId="0" fillId="0" borderId="10" xfId="0" applyNumberFormat="1" applyFont="1" applyBorder="1" applyAlignment="1" quotePrefix="1">
      <alignment horizontal="distributed" vertical="center"/>
    </xf>
    <xf numFmtId="176" fontId="0" fillId="0" borderId="0" xfId="0" applyNumberFormat="1" applyFont="1" applyFill="1" applyBorder="1" applyAlignment="1">
      <alignment horizontal="distributed" vertical="center"/>
    </xf>
    <xf numFmtId="0" fontId="0" fillId="0" borderId="0" xfId="0" applyNumberFormat="1" applyFont="1" applyBorder="1" applyAlignment="1">
      <alignment vertical="center"/>
    </xf>
    <xf numFmtId="0" fontId="0" fillId="0" borderId="10" xfId="0" applyNumberFormat="1" applyFont="1" applyBorder="1" applyAlignment="1">
      <alignment vertical="center"/>
    </xf>
    <xf numFmtId="0" fontId="0" fillId="0" borderId="0" xfId="0" applyNumberFormat="1" applyFont="1" applyFill="1" applyBorder="1" applyAlignment="1">
      <alignment horizontal="distributed" vertical="center"/>
    </xf>
    <xf numFmtId="176" fontId="0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7" xfId="0" applyNumberFormat="1" applyFont="1" applyBorder="1" applyAlignment="1">
      <alignment vertical="center"/>
    </xf>
    <xf numFmtId="0" fontId="0" fillId="0" borderId="17" xfId="0" applyNumberFormat="1" applyFont="1" applyFill="1" applyBorder="1" applyAlignment="1">
      <alignment horizontal="distributed" vertical="center"/>
    </xf>
    <xf numFmtId="0" fontId="0" fillId="0" borderId="15" xfId="0" applyNumberFormat="1" applyFont="1" applyBorder="1" applyAlignment="1" quotePrefix="1">
      <alignment horizontal="distributed" vertical="center"/>
    </xf>
    <xf numFmtId="0" fontId="0" fillId="0" borderId="0" xfId="0" applyNumberFormat="1" applyFont="1" applyAlignment="1" quotePrefix="1">
      <alignment horizontal="left"/>
    </xf>
    <xf numFmtId="0" fontId="4" fillId="0" borderId="10" xfId="0" applyNumberFormat="1" applyFont="1" applyBorder="1" applyAlignment="1">
      <alignment vertical="center"/>
    </xf>
    <xf numFmtId="0" fontId="0" fillId="0" borderId="0" xfId="0" applyNumberFormat="1" applyFont="1" applyAlignment="1">
      <alignment horizontal="left" vertical="center"/>
    </xf>
    <xf numFmtId="176" fontId="0" fillId="0" borderId="0" xfId="0" applyNumberFormat="1" applyFont="1" applyFill="1" applyAlignment="1">
      <alignment vertical="center"/>
    </xf>
    <xf numFmtId="176" fontId="4" fillId="0" borderId="16" xfId="0" applyNumberFormat="1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vertical="center"/>
    </xf>
    <xf numFmtId="177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horizontal="right" vertical="center"/>
    </xf>
    <xf numFmtId="176" fontId="0" fillId="0" borderId="16" xfId="0" applyNumberFormat="1" applyFont="1" applyFill="1" applyBorder="1" applyAlignment="1">
      <alignment vertical="center"/>
    </xf>
    <xf numFmtId="176" fontId="0" fillId="0" borderId="10" xfId="0" applyNumberFormat="1" applyFont="1" applyFill="1" applyBorder="1" applyAlignment="1" quotePrefix="1">
      <alignment horizontal="distributed" vertical="center"/>
    </xf>
    <xf numFmtId="176" fontId="0" fillId="0" borderId="10" xfId="0" applyNumberFormat="1" applyFont="1" applyFill="1" applyBorder="1" applyAlignment="1" quotePrefix="1">
      <alignment horizontal="right" vertical="center"/>
    </xf>
    <xf numFmtId="176" fontId="0" fillId="0" borderId="10" xfId="0" applyNumberFormat="1" applyFont="1" applyFill="1" applyBorder="1" applyAlignment="1">
      <alignment vertical="center"/>
    </xf>
    <xf numFmtId="176" fontId="4" fillId="0" borderId="10" xfId="0" applyNumberFormat="1" applyFont="1" applyFill="1" applyBorder="1" applyAlignment="1">
      <alignment horizontal="distributed" vertical="center"/>
    </xf>
    <xf numFmtId="176" fontId="0" fillId="0" borderId="16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6" fontId="4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/>
    </xf>
    <xf numFmtId="176" fontId="0" fillId="0" borderId="10" xfId="0" applyNumberFormat="1" applyFont="1" applyFill="1" applyBorder="1" applyAlignment="1">
      <alignment horizontal="distributed" vertical="center"/>
    </xf>
    <xf numFmtId="0" fontId="0" fillId="0" borderId="16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177" fontId="0" fillId="0" borderId="18" xfId="0" applyNumberFormat="1" applyFont="1" applyFill="1" applyBorder="1" applyAlignment="1">
      <alignment vertical="center"/>
    </xf>
    <xf numFmtId="177" fontId="0" fillId="0" borderId="17" xfId="0" applyNumberFormat="1" applyFont="1" applyFill="1" applyBorder="1" applyAlignment="1">
      <alignment vertical="center"/>
    </xf>
    <xf numFmtId="0" fontId="0" fillId="0" borderId="18" xfId="0" applyNumberFormat="1" applyFont="1" applyFill="1" applyBorder="1" applyAlignment="1">
      <alignment/>
    </xf>
    <xf numFmtId="0" fontId="0" fillId="0" borderId="17" xfId="0" applyNumberFormat="1" applyFont="1" applyFill="1" applyBorder="1" applyAlignment="1">
      <alignment/>
    </xf>
    <xf numFmtId="0" fontId="0" fillId="0" borderId="15" xfId="0" applyNumberFormat="1" applyFont="1" applyFill="1" applyBorder="1" applyAlignment="1">
      <alignment/>
    </xf>
    <xf numFmtId="0" fontId="8" fillId="0" borderId="0" xfId="0" applyNumberFormat="1" applyFont="1" applyAlignment="1">
      <alignment horizontal="left" vertical="center"/>
    </xf>
    <xf numFmtId="176" fontId="0" fillId="0" borderId="15" xfId="0" applyNumberFormat="1" applyFont="1" applyFill="1" applyBorder="1" applyAlignment="1">
      <alignment horizontal="right" vertical="center"/>
    </xf>
    <xf numFmtId="177" fontId="4" fillId="0" borderId="0" xfId="0" applyNumberFormat="1" applyFont="1" applyFill="1" applyAlignment="1">
      <alignment vertical="center"/>
    </xf>
    <xf numFmtId="0" fontId="0" fillId="0" borderId="12" xfId="0" applyNumberFormat="1" applyFont="1" applyBorder="1" applyAlignment="1" quotePrefix="1">
      <alignment horizontal="center" vertical="center"/>
    </xf>
    <xf numFmtId="0" fontId="0" fillId="0" borderId="13" xfId="0" applyNumberFormat="1" applyFont="1" applyBorder="1" applyAlignment="1" quotePrefix="1">
      <alignment horizontal="center" vertical="center"/>
    </xf>
    <xf numFmtId="176" fontId="4" fillId="0" borderId="0" xfId="0" applyNumberFormat="1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distributed" vertical="center"/>
    </xf>
    <xf numFmtId="3" fontId="4" fillId="0" borderId="0" xfId="0" applyNumberFormat="1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4" fillId="0" borderId="0" xfId="0" applyNumberFormat="1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6"/>
  <sheetViews>
    <sheetView showGridLines="0" tabSelected="1" zoomScale="75" zoomScaleNormal="75" zoomScaleSheetLayoutView="25" zoomScalePageLayoutView="0" workbookViewId="0" topLeftCell="A1">
      <selection activeCell="A1" sqref="A1"/>
    </sheetView>
  </sheetViews>
  <sheetFormatPr defaultColWidth="12.296875" defaultRowHeight="14.25"/>
  <cols>
    <col min="1" max="1" width="2.8984375" style="1" customWidth="1"/>
    <col min="2" max="2" width="19.19921875" style="1" customWidth="1"/>
    <col min="3" max="3" width="0.6953125" style="1" customWidth="1"/>
    <col min="4" max="6" width="14.3984375" style="1" customWidth="1"/>
    <col min="7" max="7" width="0.4921875" style="1" customWidth="1"/>
    <col min="8" max="8" width="2.8984375" style="1" customWidth="1"/>
    <col min="9" max="9" width="19.19921875" style="1" customWidth="1"/>
    <col min="10" max="10" width="0.4921875" style="1" customWidth="1"/>
    <col min="11" max="13" width="14.3984375" style="1" customWidth="1"/>
    <col min="14" max="16384" width="12.19921875" style="1" customWidth="1"/>
  </cols>
  <sheetData>
    <row r="1" spans="1:13" s="4" customFormat="1" ht="21.75" customHeight="1">
      <c r="A1" s="66" t="s">
        <v>107</v>
      </c>
      <c r="B1" s="16"/>
      <c r="C1" s="42"/>
      <c r="D1" s="17"/>
      <c r="E1" s="10" t="s">
        <v>0</v>
      </c>
      <c r="F1" s="16"/>
      <c r="G1" s="16"/>
      <c r="H1" s="16"/>
      <c r="I1" s="16"/>
      <c r="J1" s="16"/>
      <c r="K1" s="16"/>
      <c r="L1" s="16"/>
      <c r="M1" s="16"/>
    </row>
    <row r="2" spans="1:13" ht="24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3" s="12" customFormat="1" ht="12" customHeight="1">
      <c r="A3" s="11" t="s">
        <v>60</v>
      </c>
      <c r="C3" s="8"/>
    </row>
    <row r="4" spans="1:13" s="12" customFormat="1" ht="15" customHeight="1" thickBot="1">
      <c r="A4" s="8" t="s">
        <v>61</v>
      </c>
      <c r="B4" s="8"/>
      <c r="C4" s="9"/>
      <c r="G4" s="13"/>
      <c r="H4" s="13"/>
      <c r="J4" s="13"/>
      <c r="M4" s="14" t="s">
        <v>106</v>
      </c>
    </row>
    <row r="5" spans="1:13" s="5" customFormat="1" ht="30" customHeight="1">
      <c r="A5" s="69" t="s">
        <v>1</v>
      </c>
      <c r="B5" s="69"/>
      <c r="C5" s="70"/>
      <c r="D5" s="19" t="s">
        <v>2</v>
      </c>
      <c r="E5" s="19" t="s">
        <v>3</v>
      </c>
      <c r="F5" s="18" t="s">
        <v>4</v>
      </c>
      <c r="G5" s="20"/>
      <c r="H5" s="69" t="s">
        <v>5</v>
      </c>
      <c r="I5" s="69"/>
      <c r="J5" s="21"/>
      <c r="K5" s="19" t="s">
        <v>2</v>
      </c>
      <c r="L5" s="19" t="s">
        <v>3</v>
      </c>
      <c r="M5" s="18" t="s">
        <v>4</v>
      </c>
    </row>
    <row r="6" spans="1:13" ht="18" customHeight="1">
      <c r="A6" s="15"/>
      <c r="B6" s="22"/>
      <c r="C6" s="23"/>
      <c r="D6" s="24" t="s">
        <v>6</v>
      </c>
      <c r="E6" s="15"/>
      <c r="F6" s="22"/>
      <c r="G6" s="25"/>
      <c r="H6" s="22"/>
      <c r="I6" s="22"/>
      <c r="J6" s="23"/>
      <c r="K6" s="24" t="s">
        <v>6</v>
      </c>
      <c r="L6" s="15"/>
      <c r="M6" s="15"/>
    </row>
    <row r="7" spans="1:13" s="4" customFormat="1" ht="18" customHeight="1">
      <c r="A7" s="73" t="s">
        <v>48</v>
      </c>
      <c r="B7" s="74"/>
      <c r="C7" s="6"/>
      <c r="D7" s="68">
        <f>SUM(D8:D19)</f>
        <v>25065532</v>
      </c>
      <c r="E7" s="68">
        <f>SUM(E8:E19)</f>
        <v>1523558</v>
      </c>
      <c r="F7" s="68">
        <f>SUM(F8:F19)</f>
        <v>23541974</v>
      </c>
      <c r="G7" s="44"/>
      <c r="H7" s="71" t="s">
        <v>7</v>
      </c>
      <c r="I7" s="71"/>
      <c r="J7" s="45"/>
      <c r="K7" s="68">
        <f>SUM(K8:K12)</f>
        <v>17850863</v>
      </c>
      <c r="L7" s="68">
        <f>SUM(L8:L12)</f>
        <v>1056595</v>
      </c>
      <c r="M7" s="68">
        <f>SUM(M8:M12)</f>
        <v>16794268</v>
      </c>
    </row>
    <row r="8" spans="1:13" s="4" customFormat="1" ht="18" customHeight="1">
      <c r="A8" s="16"/>
      <c r="B8" s="26" t="s">
        <v>49</v>
      </c>
      <c r="C8" s="27"/>
      <c r="D8" s="46">
        <v>491303</v>
      </c>
      <c r="E8" s="47">
        <v>10576</v>
      </c>
      <c r="F8" s="47">
        <f>D8-E8</f>
        <v>480727</v>
      </c>
      <c r="G8" s="48"/>
      <c r="H8" s="34"/>
      <c r="I8" s="30" t="s">
        <v>12</v>
      </c>
      <c r="J8" s="49"/>
      <c r="K8" s="46">
        <v>12601372</v>
      </c>
      <c r="L8" s="28">
        <v>966141</v>
      </c>
      <c r="M8" s="28">
        <f>K8-L8</f>
        <v>11635231</v>
      </c>
    </row>
    <row r="9" spans="1:13" s="4" customFormat="1" ht="18" customHeight="1">
      <c r="A9" s="16"/>
      <c r="B9" s="26" t="s">
        <v>50</v>
      </c>
      <c r="C9" s="27"/>
      <c r="D9" s="46">
        <v>542786</v>
      </c>
      <c r="E9" s="47">
        <v>9140</v>
      </c>
      <c r="F9" s="47">
        <f aca="true" t="shared" si="0" ref="F9:F39">D9-E9</f>
        <v>533646</v>
      </c>
      <c r="G9" s="48"/>
      <c r="H9" s="34"/>
      <c r="I9" s="30" t="s">
        <v>13</v>
      </c>
      <c r="J9" s="50"/>
      <c r="K9" s="46">
        <v>1089992</v>
      </c>
      <c r="L9" s="28">
        <v>32516</v>
      </c>
      <c r="M9" s="28">
        <f>K9-L9</f>
        <v>1057476</v>
      </c>
    </row>
    <row r="10" spans="1:13" s="4" customFormat="1" ht="18" customHeight="1">
      <c r="A10" s="16"/>
      <c r="B10" s="26" t="s">
        <v>62</v>
      </c>
      <c r="C10" s="29"/>
      <c r="D10" s="46">
        <v>9720339</v>
      </c>
      <c r="E10" s="47">
        <v>656586</v>
      </c>
      <c r="F10" s="47">
        <f t="shared" si="0"/>
        <v>9063753</v>
      </c>
      <c r="G10" s="48"/>
      <c r="H10" s="34"/>
      <c r="I10" s="30" t="s">
        <v>14</v>
      </c>
      <c r="J10" s="49"/>
      <c r="K10" s="46">
        <v>2234677</v>
      </c>
      <c r="L10" s="28">
        <v>28584</v>
      </c>
      <c r="M10" s="28">
        <f>K10-L10</f>
        <v>2206093</v>
      </c>
    </row>
    <row r="11" spans="1:13" s="4" customFormat="1" ht="18" customHeight="1">
      <c r="A11" s="16"/>
      <c r="B11" s="26" t="s">
        <v>63</v>
      </c>
      <c r="C11" s="29"/>
      <c r="D11" s="46">
        <v>1282921</v>
      </c>
      <c r="E11" s="47">
        <v>46640</v>
      </c>
      <c r="F11" s="47">
        <f t="shared" si="0"/>
        <v>1236281</v>
      </c>
      <c r="G11" s="48"/>
      <c r="H11" s="34"/>
      <c r="I11" s="30" t="s">
        <v>15</v>
      </c>
      <c r="J11" s="49"/>
      <c r="K11" s="46">
        <v>769877</v>
      </c>
      <c r="L11" s="28">
        <v>18396</v>
      </c>
      <c r="M11" s="28">
        <f>K11-L11</f>
        <v>751481</v>
      </c>
    </row>
    <row r="12" spans="1:13" s="4" customFormat="1" ht="18" customHeight="1">
      <c r="A12" s="16"/>
      <c r="B12" s="26" t="s">
        <v>64</v>
      </c>
      <c r="C12" s="29"/>
      <c r="D12" s="46">
        <v>1409397</v>
      </c>
      <c r="E12" s="47">
        <v>49300</v>
      </c>
      <c r="F12" s="47">
        <f t="shared" si="0"/>
        <v>1360097</v>
      </c>
      <c r="G12" s="48"/>
      <c r="H12" s="34"/>
      <c r="I12" s="30" t="s">
        <v>16</v>
      </c>
      <c r="J12" s="49"/>
      <c r="K12" s="46">
        <v>1154945</v>
      </c>
      <c r="L12" s="28">
        <v>10958</v>
      </c>
      <c r="M12" s="28">
        <f>K12-L12</f>
        <v>1143987</v>
      </c>
    </row>
    <row r="13" spans="1:13" s="4" customFormat="1" ht="18" customHeight="1">
      <c r="A13" s="16"/>
      <c r="B13" s="26" t="s">
        <v>65</v>
      </c>
      <c r="C13" s="29"/>
      <c r="D13" s="46">
        <v>790784</v>
      </c>
      <c r="E13" s="47">
        <v>24437</v>
      </c>
      <c r="F13" s="47">
        <f t="shared" si="0"/>
        <v>766347</v>
      </c>
      <c r="G13" s="48"/>
      <c r="H13" s="34"/>
      <c r="I13" s="34"/>
      <c r="J13" s="51"/>
      <c r="K13" s="43"/>
      <c r="L13" s="28"/>
      <c r="M13" s="28"/>
    </row>
    <row r="14" spans="1:13" s="4" customFormat="1" ht="18" customHeight="1">
      <c r="A14" s="16"/>
      <c r="B14" s="26" t="s">
        <v>66</v>
      </c>
      <c r="C14" s="29"/>
      <c r="D14" s="46">
        <v>3135764</v>
      </c>
      <c r="E14" s="28">
        <v>359642</v>
      </c>
      <c r="F14" s="47">
        <f t="shared" si="0"/>
        <v>2776122</v>
      </c>
      <c r="G14" s="44"/>
      <c r="H14" s="71" t="s">
        <v>8</v>
      </c>
      <c r="I14" s="71"/>
      <c r="J14" s="52"/>
      <c r="K14" s="68">
        <f>SUM(K15:K19)</f>
        <v>4211731</v>
      </c>
      <c r="L14" s="68">
        <f>SUM(L15:L19)</f>
        <v>140342</v>
      </c>
      <c r="M14" s="68">
        <f>SUM(M15:M19)</f>
        <v>4071389</v>
      </c>
    </row>
    <row r="15" spans="1:13" s="4" customFormat="1" ht="18" customHeight="1">
      <c r="A15" s="16"/>
      <c r="B15" s="26" t="s">
        <v>67</v>
      </c>
      <c r="C15" s="29"/>
      <c r="D15" s="46">
        <v>637657</v>
      </c>
      <c r="E15" s="28">
        <v>72991</v>
      </c>
      <c r="F15" s="47">
        <f t="shared" si="0"/>
        <v>564666</v>
      </c>
      <c r="G15" s="48"/>
      <c r="H15" s="34"/>
      <c r="I15" s="30" t="s">
        <v>68</v>
      </c>
      <c r="J15" s="49"/>
      <c r="K15" s="46">
        <v>925480</v>
      </c>
      <c r="L15" s="28">
        <v>39659</v>
      </c>
      <c r="M15" s="28">
        <f>K15-L15</f>
        <v>885821</v>
      </c>
    </row>
    <row r="16" spans="1:13" s="4" customFormat="1" ht="18" customHeight="1">
      <c r="A16" s="16"/>
      <c r="B16" s="26" t="s">
        <v>69</v>
      </c>
      <c r="C16" s="29"/>
      <c r="D16" s="46">
        <v>1919907</v>
      </c>
      <c r="E16" s="28">
        <v>68563</v>
      </c>
      <c r="F16" s="47">
        <f t="shared" si="0"/>
        <v>1851344</v>
      </c>
      <c r="G16" s="48"/>
      <c r="H16" s="34"/>
      <c r="I16" s="30" t="s">
        <v>17</v>
      </c>
      <c r="J16" s="49"/>
      <c r="K16" s="46">
        <v>614198</v>
      </c>
      <c r="L16" s="28">
        <v>37336</v>
      </c>
      <c r="M16" s="28">
        <f>K16-L16</f>
        <v>576862</v>
      </c>
    </row>
    <row r="17" spans="1:13" s="4" customFormat="1" ht="18" customHeight="1">
      <c r="A17" s="16"/>
      <c r="B17" s="26" t="s">
        <v>70</v>
      </c>
      <c r="C17" s="29"/>
      <c r="D17" s="46">
        <v>1798825</v>
      </c>
      <c r="E17" s="28">
        <v>60792</v>
      </c>
      <c r="F17" s="47">
        <f t="shared" si="0"/>
        <v>1738033</v>
      </c>
      <c r="G17" s="48"/>
      <c r="H17" s="34"/>
      <c r="I17" s="30" t="s">
        <v>18</v>
      </c>
      <c r="J17" s="49"/>
      <c r="K17" s="46">
        <v>405840</v>
      </c>
      <c r="L17" s="28">
        <v>7299</v>
      </c>
      <c r="M17" s="28">
        <f>K17-L17</f>
        <v>398541</v>
      </c>
    </row>
    <row r="18" spans="1:13" s="4" customFormat="1" ht="18" customHeight="1">
      <c r="A18" s="16"/>
      <c r="B18" s="26" t="s">
        <v>71</v>
      </c>
      <c r="C18" s="29"/>
      <c r="D18" s="46">
        <v>2359019</v>
      </c>
      <c r="E18" s="28">
        <v>160330</v>
      </c>
      <c r="F18" s="47">
        <f t="shared" si="0"/>
        <v>2198689</v>
      </c>
      <c r="G18" s="48"/>
      <c r="H18" s="34"/>
      <c r="I18" s="30" t="s">
        <v>19</v>
      </c>
      <c r="J18" s="49"/>
      <c r="K18" s="46">
        <v>801144</v>
      </c>
      <c r="L18" s="28">
        <v>11388</v>
      </c>
      <c r="M18" s="28">
        <f>K18-L18</f>
        <v>789756</v>
      </c>
    </row>
    <row r="19" spans="1:13" s="4" customFormat="1" ht="18" customHeight="1">
      <c r="A19" s="16"/>
      <c r="B19" s="26" t="s">
        <v>72</v>
      </c>
      <c r="C19" s="29"/>
      <c r="D19" s="46">
        <v>976830</v>
      </c>
      <c r="E19" s="28">
        <v>4561</v>
      </c>
      <c r="F19" s="47">
        <f t="shared" si="0"/>
        <v>972269</v>
      </c>
      <c r="G19" s="53"/>
      <c r="H19" s="54"/>
      <c r="I19" s="30" t="s">
        <v>20</v>
      </c>
      <c r="J19" s="49"/>
      <c r="K19" s="46">
        <v>1465069</v>
      </c>
      <c r="L19" s="28">
        <v>44660</v>
      </c>
      <c r="M19" s="28">
        <f>K19-L19</f>
        <v>1420409</v>
      </c>
    </row>
    <row r="20" spans="1:13" s="4" customFormat="1" ht="18" customHeight="1">
      <c r="A20" s="16"/>
      <c r="B20" s="31"/>
      <c r="C20" s="32"/>
      <c r="D20" s="55"/>
      <c r="E20" s="28"/>
      <c r="F20" s="47"/>
      <c r="G20" s="48"/>
      <c r="H20" s="34"/>
      <c r="I20" s="34"/>
      <c r="J20" s="51"/>
      <c r="K20" s="43"/>
      <c r="L20" s="28"/>
      <c r="M20" s="28"/>
    </row>
    <row r="21" spans="1:13" s="4" customFormat="1" ht="18" customHeight="1">
      <c r="A21" s="75" t="s">
        <v>103</v>
      </c>
      <c r="B21" s="74"/>
      <c r="C21" s="7"/>
      <c r="D21" s="68">
        <f>SUM(D22:D31)</f>
        <v>20389316</v>
      </c>
      <c r="E21" s="68">
        <f>SUM(E22:E31)</f>
        <v>624623</v>
      </c>
      <c r="F21" s="68">
        <f>SUM(F22:F31)</f>
        <v>19764693</v>
      </c>
      <c r="G21" s="44"/>
      <c r="H21" s="71" t="s">
        <v>9</v>
      </c>
      <c r="I21" s="72"/>
      <c r="J21" s="52"/>
      <c r="K21" s="68">
        <f>SUM(K22:K25)</f>
        <v>8850019</v>
      </c>
      <c r="L21" s="68">
        <f>SUM(L22:L25)</f>
        <v>919833</v>
      </c>
      <c r="M21" s="68">
        <f>SUM(M22:M25)</f>
        <v>7930186</v>
      </c>
    </row>
    <row r="22" spans="1:13" s="4" customFormat="1" ht="18" customHeight="1">
      <c r="A22" s="16"/>
      <c r="B22" s="26" t="s">
        <v>73</v>
      </c>
      <c r="C22" s="29"/>
      <c r="D22" s="46">
        <v>3382812</v>
      </c>
      <c r="E22" s="28">
        <v>277176</v>
      </c>
      <c r="F22" s="47">
        <f t="shared" si="0"/>
        <v>3105636</v>
      </c>
      <c r="G22" s="48"/>
      <c r="H22" s="34"/>
      <c r="I22" s="30" t="s">
        <v>21</v>
      </c>
      <c r="J22" s="49"/>
      <c r="K22" s="46">
        <v>930981</v>
      </c>
      <c r="L22" s="28">
        <v>114095</v>
      </c>
      <c r="M22" s="28">
        <f>K22-L22</f>
        <v>816886</v>
      </c>
    </row>
    <row r="23" spans="1:13" s="4" customFormat="1" ht="18" customHeight="1">
      <c r="A23" s="16"/>
      <c r="B23" s="26" t="s">
        <v>74</v>
      </c>
      <c r="C23" s="29"/>
      <c r="D23" s="46">
        <v>1647658</v>
      </c>
      <c r="E23" s="28">
        <v>3175</v>
      </c>
      <c r="F23" s="47">
        <f t="shared" si="0"/>
        <v>1644483</v>
      </c>
      <c r="G23" s="48"/>
      <c r="H23" s="34"/>
      <c r="I23" s="30" t="s">
        <v>22</v>
      </c>
      <c r="J23" s="49"/>
      <c r="K23" s="46">
        <v>1139568</v>
      </c>
      <c r="L23" s="28">
        <v>191254</v>
      </c>
      <c r="M23" s="28">
        <f>K23-L23</f>
        <v>948314</v>
      </c>
    </row>
    <row r="24" spans="1:13" s="4" customFormat="1" ht="18" customHeight="1">
      <c r="A24" s="16"/>
      <c r="B24" s="26" t="s">
        <v>75</v>
      </c>
      <c r="C24" s="29"/>
      <c r="D24" s="46">
        <v>2502739</v>
      </c>
      <c r="E24" s="28">
        <v>41933</v>
      </c>
      <c r="F24" s="47">
        <f t="shared" si="0"/>
        <v>2460806</v>
      </c>
      <c r="G24" s="48"/>
      <c r="H24" s="34"/>
      <c r="I24" s="30" t="s">
        <v>23</v>
      </c>
      <c r="J24" s="49"/>
      <c r="K24" s="46">
        <v>3128332</v>
      </c>
      <c r="L24" s="28">
        <v>278002</v>
      </c>
      <c r="M24" s="28">
        <f>K24-L24</f>
        <v>2850330</v>
      </c>
    </row>
    <row r="25" spans="1:13" s="4" customFormat="1" ht="18" customHeight="1">
      <c r="A25" s="16"/>
      <c r="B25" s="26" t="s">
        <v>76</v>
      </c>
      <c r="C25" s="29"/>
      <c r="D25" s="46">
        <v>2932034</v>
      </c>
      <c r="E25" s="28">
        <v>188976</v>
      </c>
      <c r="F25" s="47">
        <f t="shared" si="0"/>
        <v>2743058</v>
      </c>
      <c r="G25" s="48"/>
      <c r="H25" s="34"/>
      <c r="I25" s="30" t="s">
        <v>24</v>
      </c>
      <c r="J25" s="49"/>
      <c r="K25" s="46">
        <v>3651138</v>
      </c>
      <c r="L25" s="28">
        <v>336482</v>
      </c>
      <c r="M25" s="28">
        <f>K25-L25</f>
        <v>3314656</v>
      </c>
    </row>
    <row r="26" spans="1:13" s="4" customFormat="1" ht="18" customHeight="1">
      <c r="A26" s="16"/>
      <c r="B26" s="33" t="s">
        <v>77</v>
      </c>
      <c r="C26" s="29"/>
      <c r="D26" s="46">
        <v>2362957</v>
      </c>
      <c r="E26" s="28">
        <v>42676</v>
      </c>
      <c r="F26" s="47">
        <f t="shared" si="0"/>
        <v>2320281</v>
      </c>
      <c r="G26" s="48"/>
      <c r="H26" s="34"/>
      <c r="I26" s="34"/>
      <c r="J26" s="51"/>
      <c r="K26" s="43"/>
      <c r="L26" s="28"/>
      <c r="M26" s="28"/>
    </row>
    <row r="27" spans="1:13" s="4" customFormat="1" ht="18" customHeight="1">
      <c r="A27" s="16"/>
      <c r="B27" s="26" t="s">
        <v>78</v>
      </c>
      <c r="C27" s="29"/>
      <c r="D27" s="46">
        <v>2025283</v>
      </c>
      <c r="E27" s="28">
        <v>6818</v>
      </c>
      <c r="F27" s="47">
        <f t="shared" si="0"/>
        <v>2018465</v>
      </c>
      <c r="G27" s="44"/>
      <c r="H27" s="71" t="s">
        <v>10</v>
      </c>
      <c r="I27" s="72"/>
      <c r="J27" s="52"/>
      <c r="K27" s="68">
        <f>SUM(K28:K54)</f>
        <v>61309375</v>
      </c>
      <c r="L27" s="68">
        <f>SUM(L28:L54)</f>
        <v>9105886</v>
      </c>
      <c r="M27" s="68">
        <f>SUM(M28:M54)</f>
        <v>52203489</v>
      </c>
    </row>
    <row r="28" spans="1:13" s="4" customFormat="1" ht="18" customHeight="1">
      <c r="A28" s="16"/>
      <c r="B28" s="26" t="s">
        <v>79</v>
      </c>
      <c r="C28" s="29"/>
      <c r="D28" s="46">
        <v>1087867</v>
      </c>
      <c r="E28" s="28">
        <v>3106</v>
      </c>
      <c r="F28" s="47">
        <f t="shared" si="0"/>
        <v>1084761</v>
      </c>
      <c r="G28" s="48"/>
      <c r="H28" s="34"/>
      <c r="I28" s="30" t="s">
        <v>25</v>
      </c>
      <c r="J28" s="49"/>
      <c r="K28" s="46">
        <v>11997047</v>
      </c>
      <c r="L28" s="28">
        <v>2254226</v>
      </c>
      <c r="M28" s="28">
        <f aca="true" t="shared" si="1" ref="M28:M54">K28-L28</f>
        <v>9742821</v>
      </c>
    </row>
    <row r="29" spans="1:13" s="4" customFormat="1" ht="18" customHeight="1">
      <c r="A29" s="16"/>
      <c r="B29" s="26" t="s">
        <v>80</v>
      </c>
      <c r="C29" s="29"/>
      <c r="D29" s="46">
        <v>1726255</v>
      </c>
      <c r="E29" s="28">
        <v>8169</v>
      </c>
      <c r="F29" s="47">
        <f t="shared" si="0"/>
        <v>1718086</v>
      </c>
      <c r="G29" s="48"/>
      <c r="H29" s="34"/>
      <c r="I29" s="30" t="s">
        <v>26</v>
      </c>
      <c r="J29" s="49"/>
      <c r="K29" s="46">
        <v>1294564</v>
      </c>
      <c r="L29" s="28">
        <v>295470</v>
      </c>
      <c r="M29" s="28">
        <f t="shared" si="1"/>
        <v>999094</v>
      </c>
    </row>
    <row r="30" spans="1:13" s="4" customFormat="1" ht="18" customHeight="1">
      <c r="A30" s="16"/>
      <c r="B30" s="26" t="s">
        <v>81</v>
      </c>
      <c r="C30" s="29"/>
      <c r="D30" s="46">
        <v>1398383</v>
      </c>
      <c r="E30" s="28">
        <v>43515</v>
      </c>
      <c r="F30" s="47">
        <f t="shared" si="0"/>
        <v>1354868</v>
      </c>
      <c r="G30" s="48"/>
      <c r="H30" s="34"/>
      <c r="I30" s="30" t="s">
        <v>58</v>
      </c>
      <c r="J30" s="49"/>
      <c r="K30" s="46">
        <v>1085221</v>
      </c>
      <c r="L30" s="28">
        <v>222615</v>
      </c>
      <c r="M30" s="28">
        <f t="shared" si="1"/>
        <v>862606</v>
      </c>
    </row>
    <row r="31" spans="1:13" s="4" customFormat="1" ht="18" customHeight="1">
      <c r="A31" s="16"/>
      <c r="B31" s="26" t="s">
        <v>82</v>
      </c>
      <c r="C31" s="29"/>
      <c r="D31" s="46">
        <v>1323328</v>
      </c>
      <c r="E31" s="28">
        <v>9079</v>
      </c>
      <c r="F31" s="47">
        <f t="shared" si="0"/>
        <v>1314249</v>
      </c>
      <c r="G31" s="53"/>
      <c r="H31" s="54"/>
      <c r="I31" s="30" t="s">
        <v>27</v>
      </c>
      <c r="J31" s="49"/>
      <c r="K31" s="46">
        <v>1118042</v>
      </c>
      <c r="L31" s="28">
        <v>300527</v>
      </c>
      <c r="M31" s="28">
        <f t="shared" si="1"/>
        <v>817515</v>
      </c>
    </row>
    <row r="32" spans="1:13" s="4" customFormat="1" ht="18" customHeight="1">
      <c r="A32" s="16"/>
      <c r="B32" s="31"/>
      <c r="C32" s="32"/>
      <c r="D32" s="43"/>
      <c r="E32" s="28"/>
      <c r="F32" s="47"/>
      <c r="G32" s="48"/>
      <c r="H32" s="34"/>
      <c r="I32" s="30" t="s">
        <v>28</v>
      </c>
      <c r="J32" s="49"/>
      <c r="K32" s="46">
        <v>2149298</v>
      </c>
      <c r="L32" s="28">
        <v>281680</v>
      </c>
      <c r="M32" s="28">
        <f t="shared" si="1"/>
        <v>1867618</v>
      </c>
    </row>
    <row r="33" spans="1:13" s="4" customFormat="1" ht="18" customHeight="1">
      <c r="A33" s="75" t="s">
        <v>104</v>
      </c>
      <c r="B33" s="75"/>
      <c r="C33" s="7"/>
      <c r="D33" s="68">
        <f>SUM(D34:D39)</f>
        <v>19194895</v>
      </c>
      <c r="E33" s="68">
        <f>SUM(E34:E39)</f>
        <v>1055959</v>
      </c>
      <c r="F33" s="68">
        <f>SUM(F34:F39)</f>
        <v>18138936</v>
      </c>
      <c r="G33" s="48"/>
      <c r="H33" s="34"/>
      <c r="I33" s="30" t="s">
        <v>51</v>
      </c>
      <c r="J33" s="49"/>
      <c r="K33" s="46">
        <v>2233125</v>
      </c>
      <c r="L33" s="28">
        <v>618163</v>
      </c>
      <c r="M33" s="28">
        <f t="shared" si="1"/>
        <v>1614962</v>
      </c>
    </row>
    <row r="34" spans="1:13" s="4" customFormat="1" ht="18" customHeight="1">
      <c r="A34" s="16"/>
      <c r="B34" s="26" t="s">
        <v>83</v>
      </c>
      <c r="C34" s="29"/>
      <c r="D34" s="46">
        <v>8990144</v>
      </c>
      <c r="E34" s="28">
        <v>868468</v>
      </c>
      <c r="F34" s="47">
        <f t="shared" si="0"/>
        <v>8121676</v>
      </c>
      <c r="G34" s="48"/>
      <c r="H34" s="34"/>
      <c r="I34" s="30" t="s">
        <v>52</v>
      </c>
      <c r="J34" s="49"/>
      <c r="K34" s="46">
        <v>2133836</v>
      </c>
      <c r="L34" s="28">
        <v>626785</v>
      </c>
      <c r="M34" s="28">
        <f t="shared" si="1"/>
        <v>1507051</v>
      </c>
    </row>
    <row r="35" spans="1:13" s="4" customFormat="1" ht="18" customHeight="1">
      <c r="A35" s="16"/>
      <c r="B35" s="26" t="s">
        <v>84</v>
      </c>
      <c r="C35" s="29"/>
      <c r="D35" s="46">
        <v>1309923</v>
      </c>
      <c r="E35" s="28">
        <v>24601</v>
      </c>
      <c r="F35" s="47">
        <f t="shared" si="0"/>
        <v>1285322</v>
      </c>
      <c r="G35" s="48"/>
      <c r="H35" s="34"/>
      <c r="I35" s="30" t="s">
        <v>29</v>
      </c>
      <c r="J35" s="49"/>
      <c r="K35" s="46">
        <v>1164803</v>
      </c>
      <c r="L35" s="28">
        <v>260010</v>
      </c>
      <c r="M35" s="28">
        <f t="shared" si="1"/>
        <v>904793</v>
      </c>
    </row>
    <row r="36" spans="1:13" s="4" customFormat="1" ht="18" customHeight="1">
      <c r="A36" s="16"/>
      <c r="B36" s="26" t="s">
        <v>85</v>
      </c>
      <c r="C36" s="29"/>
      <c r="D36" s="46">
        <v>1678494</v>
      </c>
      <c r="E36" s="28">
        <v>22263</v>
      </c>
      <c r="F36" s="47">
        <f t="shared" si="0"/>
        <v>1656231</v>
      </c>
      <c r="G36" s="48"/>
      <c r="H36" s="34"/>
      <c r="I36" s="30" t="s">
        <v>30</v>
      </c>
      <c r="J36" s="49"/>
      <c r="K36" s="46">
        <v>833530</v>
      </c>
      <c r="L36" s="28">
        <v>103230</v>
      </c>
      <c r="M36" s="28">
        <f t="shared" si="1"/>
        <v>730300</v>
      </c>
    </row>
    <row r="37" spans="1:13" s="4" customFormat="1" ht="18" customHeight="1">
      <c r="A37" s="16"/>
      <c r="B37" s="26" t="s">
        <v>86</v>
      </c>
      <c r="C37" s="29"/>
      <c r="D37" s="46">
        <v>1135317</v>
      </c>
      <c r="E37" s="28">
        <v>3046</v>
      </c>
      <c r="F37" s="47">
        <f t="shared" si="0"/>
        <v>1132271</v>
      </c>
      <c r="G37" s="48"/>
      <c r="H37" s="34"/>
      <c r="I37" s="30" t="s">
        <v>31</v>
      </c>
      <c r="J37" s="49"/>
      <c r="K37" s="46">
        <v>1701256</v>
      </c>
      <c r="L37" s="28">
        <v>480030</v>
      </c>
      <c r="M37" s="28">
        <f t="shared" si="1"/>
        <v>1221226</v>
      </c>
    </row>
    <row r="38" spans="1:13" s="4" customFormat="1" ht="18" customHeight="1">
      <c r="A38" s="16"/>
      <c r="B38" s="26" t="s">
        <v>53</v>
      </c>
      <c r="C38" s="29"/>
      <c r="D38" s="46">
        <v>4154465</v>
      </c>
      <c r="E38" s="28">
        <v>57250</v>
      </c>
      <c r="F38" s="47">
        <f t="shared" si="0"/>
        <v>4097215</v>
      </c>
      <c r="G38" s="48"/>
      <c r="H38" s="34"/>
      <c r="I38" s="30" t="s">
        <v>32</v>
      </c>
      <c r="J38" s="49"/>
      <c r="K38" s="46">
        <v>1866517</v>
      </c>
      <c r="L38" s="28">
        <v>97025</v>
      </c>
      <c r="M38" s="28">
        <f t="shared" si="1"/>
        <v>1769492</v>
      </c>
    </row>
    <row r="39" spans="1:13" s="4" customFormat="1" ht="18" customHeight="1">
      <c r="A39" s="16"/>
      <c r="B39" s="26" t="s">
        <v>87</v>
      </c>
      <c r="C39" s="29"/>
      <c r="D39" s="46">
        <v>1926552</v>
      </c>
      <c r="E39" s="28">
        <v>80331</v>
      </c>
      <c r="F39" s="47">
        <f t="shared" si="0"/>
        <v>1846221</v>
      </c>
      <c r="G39" s="53"/>
      <c r="H39" s="54"/>
      <c r="I39" s="30" t="s">
        <v>33</v>
      </c>
      <c r="J39" s="49"/>
      <c r="K39" s="46">
        <v>236096</v>
      </c>
      <c r="L39" s="28">
        <v>18683</v>
      </c>
      <c r="M39" s="28">
        <f t="shared" si="1"/>
        <v>217413</v>
      </c>
    </row>
    <row r="40" spans="1:13" s="4" customFormat="1" ht="18" customHeight="1">
      <c r="A40" s="16"/>
      <c r="B40" s="31"/>
      <c r="C40" s="32"/>
      <c r="D40" s="43"/>
      <c r="E40" s="28"/>
      <c r="F40" s="28"/>
      <c r="G40" s="48"/>
      <c r="H40" s="34"/>
      <c r="I40" s="30" t="s">
        <v>34</v>
      </c>
      <c r="J40" s="49"/>
      <c r="K40" s="46">
        <v>677679</v>
      </c>
      <c r="L40" s="28">
        <v>226753</v>
      </c>
      <c r="M40" s="28">
        <f t="shared" si="1"/>
        <v>450926</v>
      </c>
    </row>
    <row r="41" spans="1:13" s="4" customFormat="1" ht="18" customHeight="1">
      <c r="A41" s="75" t="s">
        <v>105</v>
      </c>
      <c r="B41" s="75"/>
      <c r="C41" s="7"/>
      <c r="D41" s="68">
        <f>SUM(D42:D48)</f>
        <v>17768410</v>
      </c>
      <c r="E41" s="68">
        <f>SUM(E42:E48)</f>
        <v>582556</v>
      </c>
      <c r="F41" s="68">
        <f>SUM(F42:F48)</f>
        <v>17185854</v>
      </c>
      <c r="G41" s="48"/>
      <c r="H41" s="34"/>
      <c r="I41" s="30" t="s">
        <v>35</v>
      </c>
      <c r="J41" s="49"/>
      <c r="K41" s="46">
        <v>11512434</v>
      </c>
      <c r="L41" s="28">
        <v>1283292</v>
      </c>
      <c r="M41" s="28">
        <f t="shared" si="1"/>
        <v>10229142</v>
      </c>
    </row>
    <row r="42" spans="1:13" s="4" customFormat="1" ht="18" customHeight="1">
      <c r="A42" s="16"/>
      <c r="B42" s="35" t="s">
        <v>88</v>
      </c>
      <c r="C42" s="36"/>
      <c r="D42" s="46">
        <v>8550390</v>
      </c>
      <c r="E42" s="28">
        <v>180168</v>
      </c>
      <c r="F42" s="47">
        <f aca="true" t="shared" si="2" ref="F42:F48">D42-E42</f>
        <v>8370222</v>
      </c>
      <c r="G42" s="48"/>
      <c r="H42" s="34"/>
      <c r="I42" s="30" t="s">
        <v>36</v>
      </c>
      <c r="J42" s="49"/>
      <c r="K42" s="46">
        <v>522674</v>
      </c>
      <c r="L42" s="28">
        <v>97156</v>
      </c>
      <c r="M42" s="28">
        <f t="shared" si="1"/>
        <v>425518</v>
      </c>
    </row>
    <row r="43" spans="1:13" s="4" customFormat="1" ht="18" customHeight="1">
      <c r="A43" s="16"/>
      <c r="B43" s="33" t="s">
        <v>89</v>
      </c>
      <c r="C43" s="29"/>
      <c r="D43" s="46">
        <v>2215491</v>
      </c>
      <c r="E43" s="28">
        <v>112305</v>
      </c>
      <c r="F43" s="47">
        <f t="shared" si="2"/>
        <v>2103186</v>
      </c>
      <c r="G43" s="48"/>
      <c r="H43" s="34"/>
      <c r="I43" s="30" t="s">
        <v>37</v>
      </c>
      <c r="J43" s="49"/>
      <c r="K43" s="46">
        <v>494008</v>
      </c>
      <c r="L43" s="28">
        <v>83940</v>
      </c>
      <c r="M43" s="28">
        <f t="shared" si="1"/>
        <v>410068</v>
      </c>
    </row>
    <row r="44" spans="1:13" s="4" customFormat="1" ht="18" customHeight="1">
      <c r="A44" s="16"/>
      <c r="B44" s="26" t="s">
        <v>90</v>
      </c>
      <c r="C44" s="29"/>
      <c r="D44" s="46">
        <v>2181395</v>
      </c>
      <c r="E44" s="28">
        <v>205922</v>
      </c>
      <c r="F44" s="47">
        <f t="shared" si="2"/>
        <v>1975473</v>
      </c>
      <c r="G44" s="48"/>
      <c r="H44" s="34"/>
      <c r="I44" s="30" t="s">
        <v>38</v>
      </c>
      <c r="J44" s="49"/>
      <c r="K44" s="46">
        <v>537346</v>
      </c>
      <c r="L44" s="28">
        <v>106183</v>
      </c>
      <c r="M44" s="28">
        <f t="shared" si="1"/>
        <v>431163</v>
      </c>
    </row>
    <row r="45" spans="1:13" s="4" customFormat="1" ht="18" customHeight="1">
      <c r="A45" s="16"/>
      <c r="B45" s="26" t="s">
        <v>91</v>
      </c>
      <c r="C45" s="29"/>
      <c r="D45" s="46">
        <v>233018</v>
      </c>
      <c r="E45" s="28">
        <v>1650</v>
      </c>
      <c r="F45" s="47">
        <f t="shared" si="2"/>
        <v>231368</v>
      </c>
      <c r="G45" s="48"/>
      <c r="H45" s="34"/>
      <c r="I45" s="30" t="s">
        <v>39</v>
      </c>
      <c r="J45" s="49"/>
      <c r="K45" s="46">
        <v>645437</v>
      </c>
      <c r="L45" s="28">
        <v>116523</v>
      </c>
      <c r="M45" s="28">
        <f t="shared" si="1"/>
        <v>528914</v>
      </c>
    </row>
    <row r="46" spans="1:13" s="4" customFormat="1" ht="18" customHeight="1">
      <c r="A46" s="16"/>
      <c r="B46" s="26" t="s">
        <v>92</v>
      </c>
      <c r="C46" s="29"/>
      <c r="D46" s="46">
        <v>1253022</v>
      </c>
      <c r="E46" s="28">
        <v>29568</v>
      </c>
      <c r="F46" s="47">
        <f t="shared" si="2"/>
        <v>1223454</v>
      </c>
      <c r="G46" s="48"/>
      <c r="H46" s="34"/>
      <c r="I46" s="30" t="s">
        <v>40</v>
      </c>
      <c r="J46" s="49"/>
      <c r="K46" s="46">
        <v>9157308</v>
      </c>
      <c r="L46" s="28">
        <v>804889</v>
      </c>
      <c r="M46" s="28">
        <f t="shared" si="1"/>
        <v>8352419</v>
      </c>
    </row>
    <row r="47" spans="1:13" s="4" customFormat="1" ht="18" customHeight="1">
      <c r="A47" s="16"/>
      <c r="B47" s="26" t="s">
        <v>93</v>
      </c>
      <c r="C47" s="29"/>
      <c r="D47" s="46">
        <v>1304419</v>
      </c>
      <c r="E47" s="28">
        <v>6251</v>
      </c>
      <c r="F47" s="47">
        <f t="shared" si="2"/>
        <v>1298168</v>
      </c>
      <c r="G47" s="48"/>
      <c r="H47" s="34"/>
      <c r="I47" s="30" t="s">
        <v>41</v>
      </c>
      <c r="J47" s="49"/>
      <c r="K47" s="46">
        <v>576944</v>
      </c>
      <c r="L47" s="28">
        <v>30877</v>
      </c>
      <c r="M47" s="28">
        <f t="shared" si="1"/>
        <v>546067</v>
      </c>
    </row>
    <row r="48" spans="1:13" s="4" customFormat="1" ht="18" customHeight="1">
      <c r="A48" s="16"/>
      <c r="B48" s="26" t="s">
        <v>94</v>
      </c>
      <c r="C48" s="29"/>
      <c r="D48" s="46">
        <v>2030675</v>
      </c>
      <c r="E48" s="28">
        <v>46692</v>
      </c>
      <c r="F48" s="47">
        <f t="shared" si="2"/>
        <v>1983983</v>
      </c>
      <c r="G48" s="53"/>
      <c r="H48" s="54"/>
      <c r="I48" s="30" t="s">
        <v>42</v>
      </c>
      <c r="J48" s="49"/>
      <c r="K48" s="46">
        <v>295036</v>
      </c>
      <c r="L48" s="28">
        <v>11943</v>
      </c>
      <c r="M48" s="28">
        <f t="shared" si="1"/>
        <v>283093</v>
      </c>
    </row>
    <row r="49" spans="1:13" s="4" customFormat="1" ht="18" customHeight="1">
      <c r="A49" s="16"/>
      <c r="B49" s="31"/>
      <c r="C49" s="32"/>
      <c r="D49" s="43"/>
      <c r="E49" s="28"/>
      <c r="F49" s="28"/>
      <c r="G49" s="48"/>
      <c r="H49" s="34"/>
      <c r="I49" s="30" t="s">
        <v>43</v>
      </c>
      <c r="J49" s="49"/>
      <c r="K49" s="46">
        <v>538681</v>
      </c>
      <c r="L49" s="28">
        <v>29279</v>
      </c>
      <c r="M49" s="28">
        <f t="shared" si="1"/>
        <v>509402</v>
      </c>
    </row>
    <row r="50" spans="1:13" s="4" customFormat="1" ht="18" customHeight="1">
      <c r="A50" s="75" t="s">
        <v>11</v>
      </c>
      <c r="B50" s="75"/>
      <c r="C50" s="41"/>
      <c r="D50" s="68">
        <f>SUM(D51:D61)</f>
        <v>31025739</v>
      </c>
      <c r="E50" s="68">
        <f>SUM(E51:E61)</f>
        <v>1322842</v>
      </c>
      <c r="F50" s="68">
        <f>SUM(F51:F61)</f>
        <v>29702897</v>
      </c>
      <c r="G50" s="48"/>
      <c r="H50" s="34"/>
      <c r="I50" s="30" t="s">
        <v>44</v>
      </c>
      <c r="J50" s="49"/>
      <c r="K50" s="46">
        <v>162300</v>
      </c>
      <c r="L50" s="28">
        <v>7739</v>
      </c>
      <c r="M50" s="28">
        <f t="shared" si="1"/>
        <v>154561</v>
      </c>
    </row>
    <row r="51" spans="1:13" s="4" customFormat="1" ht="18" customHeight="1">
      <c r="A51" s="16"/>
      <c r="B51" s="26" t="s">
        <v>54</v>
      </c>
      <c r="C51" s="29"/>
      <c r="D51" s="46">
        <v>3923146</v>
      </c>
      <c r="E51" s="28">
        <v>137105</v>
      </c>
      <c r="F51" s="47">
        <f aca="true" t="shared" si="3" ref="F51:F61">D51-E51</f>
        <v>3786041</v>
      </c>
      <c r="G51" s="48"/>
      <c r="H51" s="34"/>
      <c r="I51" s="30" t="s">
        <v>45</v>
      </c>
      <c r="J51" s="49"/>
      <c r="K51" s="46">
        <v>1052150</v>
      </c>
      <c r="L51" s="28">
        <v>74806</v>
      </c>
      <c r="M51" s="28">
        <f t="shared" si="1"/>
        <v>977344</v>
      </c>
    </row>
    <row r="52" spans="1:13" s="4" customFormat="1" ht="18" customHeight="1">
      <c r="A52" s="16"/>
      <c r="B52" s="26" t="s">
        <v>55</v>
      </c>
      <c r="C52" s="29"/>
      <c r="D52" s="46">
        <v>1152873</v>
      </c>
      <c r="E52" s="28">
        <v>7114</v>
      </c>
      <c r="F52" s="47">
        <f t="shared" si="3"/>
        <v>1145759</v>
      </c>
      <c r="G52" s="48"/>
      <c r="H52" s="34"/>
      <c r="I52" s="30" t="s">
        <v>46</v>
      </c>
      <c r="J52" s="49"/>
      <c r="K52" s="46">
        <v>63052</v>
      </c>
      <c r="L52" s="28">
        <v>3951</v>
      </c>
      <c r="M52" s="28">
        <f t="shared" si="1"/>
        <v>59101</v>
      </c>
    </row>
    <row r="53" spans="1:13" s="4" customFormat="1" ht="18" customHeight="1">
      <c r="A53" s="16"/>
      <c r="B53" s="26" t="s">
        <v>56</v>
      </c>
      <c r="C53" s="29"/>
      <c r="D53" s="46">
        <v>1243311</v>
      </c>
      <c r="E53" s="28">
        <v>79673</v>
      </c>
      <c r="F53" s="47">
        <f t="shared" si="3"/>
        <v>1163638</v>
      </c>
      <c r="G53" s="48"/>
      <c r="H53" s="34"/>
      <c r="I53" s="30" t="s">
        <v>59</v>
      </c>
      <c r="J53" s="49"/>
      <c r="K53" s="46">
        <v>1167891</v>
      </c>
      <c r="L53" s="28">
        <v>97950</v>
      </c>
      <c r="M53" s="28">
        <f t="shared" si="1"/>
        <v>1069941</v>
      </c>
    </row>
    <row r="54" spans="1:13" s="4" customFormat="1" ht="18" customHeight="1">
      <c r="A54" s="16"/>
      <c r="B54" s="26" t="s">
        <v>57</v>
      </c>
      <c r="C54" s="29"/>
      <c r="D54" s="46">
        <v>1283384</v>
      </c>
      <c r="E54" s="28">
        <v>66530</v>
      </c>
      <c r="F54" s="47">
        <f t="shared" si="3"/>
        <v>1216854</v>
      </c>
      <c r="G54" s="48"/>
      <c r="H54" s="34"/>
      <c r="I54" s="30" t="s">
        <v>47</v>
      </c>
      <c r="J54" s="49"/>
      <c r="K54" s="46">
        <v>6093100</v>
      </c>
      <c r="L54" s="28">
        <v>572161</v>
      </c>
      <c r="M54" s="28">
        <f t="shared" si="1"/>
        <v>5520939</v>
      </c>
    </row>
    <row r="55" spans="1:13" s="4" customFormat="1" ht="18" customHeight="1">
      <c r="A55" s="16"/>
      <c r="B55" s="26" t="s">
        <v>95</v>
      </c>
      <c r="C55" s="29"/>
      <c r="D55" s="46">
        <v>12599876</v>
      </c>
      <c r="E55" s="28">
        <v>759369</v>
      </c>
      <c r="F55" s="47">
        <f t="shared" si="3"/>
        <v>11840507</v>
      </c>
      <c r="G55" s="48"/>
      <c r="H55" s="34"/>
      <c r="I55" s="30"/>
      <c r="J55" s="49"/>
      <c r="K55" s="56"/>
      <c r="L55" s="56"/>
      <c r="M55" s="56"/>
    </row>
    <row r="56" spans="1:13" s="4" customFormat="1" ht="18" customHeight="1">
      <c r="A56" s="16"/>
      <c r="B56" s="26" t="s">
        <v>96</v>
      </c>
      <c r="C56" s="29"/>
      <c r="D56" s="46">
        <v>2204730</v>
      </c>
      <c r="E56" s="28">
        <v>57166</v>
      </c>
      <c r="F56" s="47">
        <f t="shared" si="3"/>
        <v>2147564</v>
      </c>
      <c r="G56" s="48"/>
      <c r="H56" s="34"/>
      <c r="I56" s="30"/>
      <c r="J56" s="49"/>
      <c r="K56" s="56"/>
      <c r="L56" s="56"/>
      <c r="M56" s="56"/>
    </row>
    <row r="57" spans="1:13" s="4" customFormat="1" ht="18" customHeight="1">
      <c r="A57" s="16"/>
      <c r="B57" s="26" t="s">
        <v>97</v>
      </c>
      <c r="C57" s="29"/>
      <c r="D57" s="46">
        <v>1541613</v>
      </c>
      <c r="E57" s="28">
        <v>10849</v>
      </c>
      <c r="F57" s="47">
        <f t="shared" si="3"/>
        <v>1530764</v>
      </c>
      <c r="G57" s="48"/>
      <c r="H57" s="34"/>
      <c r="I57" s="30"/>
      <c r="J57" s="57"/>
      <c r="K57" s="28"/>
      <c r="L57" s="28"/>
      <c r="M57" s="28"/>
    </row>
    <row r="58" spans="1:13" s="4" customFormat="1" ht="18" customHeight="1">
      <c r="A58" s="16"/>
      <c r="B58" s="26" t="s">
        <v>98</v>
      </c>
      <c r="C58" s="29"/>
      <c r="D58" s="46">
        <v>3342567</v>
      </c>
      <c r="E58" s="34">
        <v>72133</v>
      </c>
      <c r="F58" s="47">
        <f t="shared" si="3"/>
        <v>3270434</v>
      </c>
      <c r="G58" s="48"/>
      <c r="H58" s="34"/>
      <c r="I58" s="30"/>
      <c r="J58" s="57"/>
      <c r="K58" s="28"/>
      <c r="L58" s="28"/>
      <c r="M58" s="28"/>
    </row>
    <row r="59" spans="1:13" s="4" customFormat="1" ht="18" customHeight="1">
      <c r="A59" s="16"/>
      <c r="B59" s="26" t="s">
        <v>99</v>
      </c>
      <c r="C59" s="29"/>
      <c r="D59" s="46">
        <v>1268004</v>
      </c>
      <c r="E59" s="34">
        <v>83456</v>
      </c>
      <c r="F59" s="47">
        <f t="shared" si="3"/>
        <v>1184548</v>
      </c>
      <c r="G59" s="48"/>
      <c r="H59" s="34"/>
      <c r="I59" s="34"/>
      <c r="J59" s="51"/>
      <c r="K59" s="34"/>
      <c r="L59" s="34"/>
      <c r="M59" s="34"/>
    </row>
    <row r="60" spans="1:13" ht="18" customHeight="1">
      <c r="A60" s="16"/>
      <c r="B60" s="26" t="s">
        <v>100</v>
      </c>
      <c r="C60" s="29"/>
      <c r="D60" s="46">
        <v>1632650</v>
      </c>
      <c r="E60" s="34">
        <v>10647</v>
      </c>
      <c r="F60" s="47">
        <f t="shared" si="3"/>
        <v>1622003</v>
      </c>
      <c r="G60" s="58"/>
      <c r="H60" s="59"/>
      <c r="I60" s="59"/>
      <c r="J60" s="60"/>
      <c r="K60" s="59"/>
      <c r="L60" s="59"/>
      <c r="M60" s="59"/>
    </row>
    <row r="61" spans="1:13" ht="18" customHeight="1">
      <c r="A61" s="37"/>
      <c r="B61" s="38" t="s">
        <v>101</v>
      </c>
      <c r="C61" s="39"/>
      <c r="D61" s="61">
        <v>833585</v>
      </c>
      <c r="E61" s="62">
        <v>38800</v>
      </c>
      <c r="F61" s="67">
        <f t="shared" si="3"/>
        <v>794785</v>
      </c>
      <c r="G61" s="63"/>
      <c r="H61" s="64"/>
      <c r="I61" s="64"/>
      <c r="J61" s="65"/>
      <c r="K61" s="64"/>
      <c r="L61" s="64"/>
      <c r="M61" s="64"/>
    </row>
    <row r="62" spans="1:13" ht="18.75" customHeight="1">
      <c r="A62" s="40" t="s">
        <v>102</v>
      </c>
      <c r="B62" s="40"/>
      <c r="C62" s="40"/>
      <c r="D62" s="15"/>
      <c r="E62" s="15"/>
      <c r="F62" s="15"/>
      <c r="G62" s="15"/>
      <c r="H62" s="15"/>
      <c r="I62" s="15"/>
      <c r="J62" s="15"/>
      <c r="K62" s="15"/>
      <c r="L62" s="15"/>
      <c r="M62" s="15"/>
    </row>
    <row r="63" spans="2:3" ht="13.5">
      <c r="B63" s="3"/>
      <c r="C63" s="3"/>
    </row>
    <row r="66" spans="2:3" ht="13.5">
      <c r="B66" s="2"/>
      <c r="C66" s="2"/>
    </row>
  </sheetData>
  <sheetProtection/>
  <mergeCells count="11">
    <mergeCell ref="A50:B50"/>
    <mergeCell ref="A21:B21"/>
    <mergeCell ref="A33:B33"/>
    <mergeCell ref="A41:B41"/>
    <mergeCell ref="H5:I5"/>
    <mergeCell ref="A5:C5"/>
    <mergeCell ref="H21:I21"/>
    <mergeCell ref="H27:I27"/>
    <mergeCell ref="A7:B7"/>
    <mergeCell ref="H7:I7"/>
    <mergeCell ref="H14:I14"/>
  </mergeCells>
  <printOptions/>
  <pageMargins left="0.5905511811023623" right="0.5905511811023623" top="0.5905511811023623" bottom="0.5905511811023623" header="0" footer="0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森下　委子</dc:creator>
  <cp:keywords/>
  <dc:description/>
  <cp:lastModifiedBy>KijiS</cp:lastModifiedBy>
  <cp:lastPrinted>2009-11-10T08:11:02Z</cp:lastPrinted>
  <dcterms:created xsi:type="dcterms:W3CDTF">2002-03-27T15:00:00Z</dcterms:created>
  <dcterms:modified xsi:type="dcterms:W3CDTF">2010-03-04T02:24:38Z</dcterms:modified>
  <cp:category/>
  <cp:version/>
  <cp:contentType/>
  <cp:contentStatus/>
</cp:coreProperties>
</file>