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40" windowHeight="7260" activeTab="0"/>
  </bookViews>
  <sheets>
    <sheet name="n-15-01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<sst xmlns="http://schemas.openxmlformats.org/spreadsheetml/2006/main" count="96" uniqueCount="70">
  <si>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区            分</t>
  </si>
  <si>
    <t>構成比</t>
  </si>
  <si>
    <t>対前年度</t>
  </si>
  <si>
    <t>増加率</t>
  </si>
  <si>
    <t>千円</t>
  </si>
  <si>
    <t>％</t>
  </si>
  <si>
    <t>府民税</t>
  </si>
  <si>
    <t>事業税</t>
  </si>
  <si>
    <t>不動産取得税</t>
  </si>
  <si>
    <t>府たばこ税</t>
  </si>
  <si>
    <t>ゴルフ場利用税</t>
  </si>
  <si>
    <t>特別地方消費税</t>
  </si>
  <si>
    <t>自動車税</t>
  </si>
  <si>
    <t>鉱区税</t>
  </si>
  <si>
    <t>自動車取得税</t>
  </si>
  <si>
    <t>軽油引取税</t>
  </si>
  <si>
    <t>旧法による税</t>
  </si>
  <si>
    <t>地方道路譲与税</t>
  </si>
  <si>
    <t>石油ガス譲与税</t>
  </si>
  <si>
    <t>航空機燃料譲与税</t>
  </si>
  <si>
    <t>授業料</t>
  </si>
  <si>
    <t>公営住宅使用料</t>
  </si>
  <si>
    <t>その他</t>
  </si>
  <si>
    <t>国庫負担金</t>
  </si>
  <si>
    <t>国庫補助金</t>
  </si>
  <si>
    <t>国庫委託金</t>
  </si>
  <si>
    <t>財産運用収入</t>
  </si>
  <si>
    <t>財産売払収入</t>
  </si>
  <si>
    <t>延滞金加算金及び過料</t>
  </si>
  <si>
    <t>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</si>
  <si>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</si>
  <si>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</si>
  <si>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</si>
  <si>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</si>
  <si>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</si>
  <si>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</si>
  <si>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歳入総額</t>
  </si>
  <si>
    <t>地方税</t>
  </si>
  <si>
    <t>地方消費税</t>
  </si>
  <si>
    <t>固定資産税(特例）</t>
  </si>
  <si>
    <t>地方譲与税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</si>
  <si>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</si>
  <si>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</si>
  <si>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</si>
  <si>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</si>
  <si>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</si>
  <si>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</si>
  <si>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財産収入</t>
  </si>
  <si>
    <t>寄附金</t>
  </si>
  <si>
    <t>繰入金</t>
  </si>
  <si>
    <t>繰越金</t>
  </si>
  <si>
    <t>諸収入</t>
  </si>
  <si>
    <t>地方債</t>
  </si>
  <si>
    <t xml:space="preserve"> </t>
  </si>
  <si>
    <t>地方特例交付金</t>
  </si>
  <si>
    <t>大 阪 府 普 通 会 計 歳 入 決 算 額</t>
  </si>
  <si>
    <t>狩猟税</t>
  </si>
  <si>
    <t>市町村たばこ税都道府県交付金</t>
  </si>
  <si>
    <t>所得譲与税</t>
  </si>
  <si>
    <t xml:space="preserve">  資  料    大阪府総務部財政課「大阪府地方財政状況調査表」</t>
  </si>
  <si>
    <t>平成１７年度</t>
  </si>
  <si>
    <t>平成１８年度</t>
  </si>
  <si>
    <t>平成１６年度</t>
  </si>
  <si>
    <t>平成１９年度</t>
  </si>
  <si>
    <t>平成２０年度</t>
  </si>
  <si>
    <t/>
  </si>
  <si>
    <t xml:space="preserve">         １５－１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</si>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</sst>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\ ###\ ###\ ##0;&quot;△&quot;#,##0"/>
    <numFmt numFmtId="179" formatCode="#,##0;&quot;△&quot;#,##0;&quot;－&quot;"/>
    <numFmt numFmtId="180" formatCode="0.0_);[Red]\(0.0\)"/>
    <numFmt numFmtId="181" formatCode="#,##0.0"/>
    <numFmt numFmtId="182" formatCode="0_);[Red]\(0\)"/>
    <numFmt numFmtId="183" formatCode="#,##0;&quot;△&quot;#,##0.0;&quot;－&quot;"/>
    <numFmt numFmtId="184" formatCode="0.0_ "/>
    <numFmt numFmtId="185" formatCode="###\ ###\ ###\ ##0;&quot;△&quot;#,##0;&quot;-&quot;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 quotePrefix="1">
      <alignment/>
    </xf>
    <xf numFmtId="49" fontId="7" fillId="0" borderId="0" xfId="0" applyNumberFormat="1" applyFont="1" applyFill="1" applyAlignment="1" quotePrefix="1">
      <alignment horizontal="distributed"/>
    </xf>
    <xf numFmtId="0" fontId="7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/>
    </xf>
    <xf numFmtId="6" fontId="4" fillId="0" borderId="0" xfId="19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5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 quotePrefix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 quotePrefix="1">
      <alignment horizontal="right"/>
    </xf>
    <xf numFmtId="0" fontId="4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Continuous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178" fontId="4" fillId="0" borderId="0" xfId="17" applyNumberFormat="1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 vertical="distributed"/>
    </xf>
    <xf numFmtId="0" fontId="4" fillId="0" borderId="3" xfId="0" applyFont="1" applyFill="1" applyBorder="1" applyAlignment="1" quotePrefix="1">
      <alignment horizontal="centerContinuous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distributed"/>
    </xf>
    <xf numFmtId="0" fontId="4" fillId="0" borderId="3" xfId="0" applyFont="1" applyFill="1" applyBorder="1" applyAlignment="1" quotePrefix="1">
      <alignment horizontal="distributed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Continuous"/>
    </xf>
    <xf numFmtId="178" fontId="4" fillId="0" borderId="9" xfId="17" applyNumberFormat="1" applyFont="1" applyFill="1" applyBorder="1" applyAlignment="1">
      <alignment/>
    </xf>
    <xf numFmtId="177" fontId="4" fillId="0" borderId="9" xfId="0" applyNumberFormat="1" applyFont="1" applyFill="1" applyBorder="1" applyAlignment="1">
      <alignment/>
    </xf>
    <xf numFmtId="3" fontId="4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right"/>
    </xf>
    <xf numFmtId="185" fontId="5" fillId="0" borderId="0" xfId="17" applyNumberFormat="1" applyFont="1" applyFill="1" applyAlignment="1">
      <alignment/>
    </xf>
    <xf numFmtId="185" fontId="4" fillId="0" borderId="0" xfId="17" applyNumberFormat="1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9" style="1" customWidth="1"/>
    <col min="3" max="3" width="0.4921875" style="1" customWidth="1"/>
    <col min="4" max="7" width="16.8984375" style="1" customWidth="1"/>
    <col min="8" max="8" width="7.59765625" style="1" customWidth="1"/>
    <col min="9" max="9" width="16.8984375" style="1" customWidth="1"/>
    <col min="10" max="10" width="7.59765625" style="1" customWidth="1"/>
    <col min="11" max="11" width="10.09765625" style="1" customWidth="1"/>
    <col min="12" max="12" width="9" style="1" customWidth="1"/>
    <col min="13" max="13" width="15.59765625" style="1" bestFit="1" customWidth="1"/>
    <col min="14" max="16384" width="9" style="1" customWidth="1"/>
  </cols>
  <sheetData>
    <row r="1" spans="1:11" ht="21.75" customHeight="1">
      <c r="A1" s="49" t="s">
        <v>66</v>
      </c>
      <c r="B1" s="2"/>
      <c r="C1" s="2"/>
      <c r="E1" s="3" t="s">
        <v>55</v>
      </c>
      <c r="F1" s="4"/>
      <c r="G1" s="4"/>
      <c r="H1" s="5"/>
      <c r="I1" s="6"/>
      <c r="J1" s="7"/>
      <c r="K1" s="7"/>
    </row>
    <row r="2" ht="24" customHeight="1"/>
    <row r="3" spans="3:9" ht="15" customHeight="1" thickBot="1">
      <c r="C3" s="8"/>
      <c r="I3" s="9"/>
    </row>
    <row r="4" spans="1:11" ht="16.5" customHeight="1">
      <c r="A4" s="10"/>
      <c r="B4" s="10"/>
      <c r="C4" s="11"/>
      <c r="D4" s="12"/>
      <c r="E4" s="13"/>
      <c r="F4" s="13"/>
      <c r="G4" s="13"/>
      <c r="H4" s="10"/>
      <c r="I4" s="14"/>
      <c r="J4" s="10"/>
      <c r="K4" s="10"/>
    </row>
    <row r="5" spans="1:11" s="21" customFormat="1" ht="16.5" customHeight="1">
      <c r="A5" s="15" t="s">
        <v>0</v>
      </c>
      <c r="B5" s="16"/>
      <c r="C5" s="17"/>
      <c r="D5" s="18" t="s">
        <v>62</v>
      </c>
      <c r="E5" s="18" t="s">
        <v>60</v>
      </c>
      <c r="F5" s="18" t="s">
        <v>61</v>
      </c>
      <c r="G5" s="18" t="s">
        <v>63</v>
      </c>
      <c r="H5" s="54" t="s">
        <v>1</v>
      </c>
      <c r="I5" s="19" t="s">
        <v>64</v>
      </c>
      <c r="J5" s="54" t="s">
        <v>1</v>
      </c>
      <c r="K5" s="20" t="s">
        <v>2</v>
      </c>
    </row>
    <row r="6" spans="1:11" s="21" customFormat="1" ht="16.5" customHeight="1">
      <c r="A6" s="15"/>
      <c r="B6" s="22"/>
      <c r="C6" s="23"/>
      <c r="D6" s="24"/>
      <c r="E6" s="25"/>
      <c r="F6" s="25"/>
      <c r="G6" s="25"/>
      <c r="H6" s="55"/>
      <c r="I6" s="26"/>
      <c r="J6" s="55"/>
      <c r="K6" s="27" t="s">
        <v>3</v>
      </c>
    </row>
    <row r="7" spans="1:11" ht="17.25" customHeight="1">
      <c r="A7" s="28"/>
      <c r="B7" s="28"/>
      <c r="C7" s="11"/>
      <c r="D7" s="29" t="s">
        <v>4</v>
      </c>
      <c r="E7" s="28"/>
      <c r="F7" s="28"/>
      <c r="G7" s="28"/>
      <c r="H7" s="30" t="s">
        <v>5</v>
      </c>
      <c r="I7" s="30" t="s">
        <v>4</v>
      </c>
      <c r="J7" s="30" t="s">
        <v>5</v>
      </c>
      <c r="K7" s="28"/>
    </row>
    <row r="8" spans="1:11" s="33" customFormat="1" ht="16.5" customHeight="1">
      <c r="A8" s="57" t="s">
        <v>36</v>
      </c>
      <c r="B8" s="57"/>
      <c r="C8" s="31"/>
      <c r="D8" s="51">
        <v>2650285869</v>
      </c>
      <c r="E8" s="51">
        <v>2629315958</v>
      </c>
      <c r="F8" s="51">
        <v>2807838224</v>
      </c>
      <c r="G8" s="51">
        <v>2777887155</v>
      </c>
      <c r="H8" s="32">
        <v>100</v>
      </c>
      <c r="I8" s="51">
        <v>2708512561</v>
      </c>
      <c r="J8" s="32">
        <f>IF(I8=0,"",ROUND(I8/$I$8*100,1))</f>
        <v>100</v>
      </c>
      <c r="K8" s="32">
        <f>IF(I8=0,"",ROUND((I8/G8-1)*100,1))</f>
        <v>-2.5</v>
      </c>
    </row>
    <row r="9" spans="1:11" s="33" customFormat="1" ht="8.25" customHeight="1">
      <c r="A9" s="34"/>
      <c r="B9" s="34"/>
      <c r="C9" s="17"/>
      <c r="D9" s="51"/>
      <c r="E9" s="51"/>
      <c r="F9" s="51"/>
      <c r="G9" s="51"/>
      <c r="H9" s="6"/>
      <c r="I9" s="35"/>
      <c r="J9" s="6"/>
      <c r="K9" s="32">
        <f aca="true" t="shared" si="0" ref="K9:K70">IF(I9=0,"",ROUND((I9/G9-1)*100,1))</f>
      </c>
    </row>
    <row r="10" spans="1:11" ht="16.5" customHeight="1">
      <c r="A10" s="58" t="s">
        <v>37</v>
      </c>
      <c r="B10" s="59"/>
      <c r="C10" s="17"/>
      <c r="D10" s="52">
        <v>1055895777</v>
      </c>
      <c r="E10" s="52">
        <v>1113377482</v>
      </c>
      <c r="F10" s="52">
        <v>1199000581</v>
      </c>
      <c r="G10" s="52">
        <v>1342486283</v>
      </c>
      <c r="H10" s="6">
        <v>48.3</v>
      </c>
      <c r="I10" s="52">
        <v>1281341914</v>
      </c>
      <c r="J10" s="6">
        <f>IF(I10=0,"",ROUND(I10/$I$8*100,1))</f>
        <v>47.3</v>
      </c>
      <c r="K10" s="6">
        <f t="shared" si="0"/>
        <v>-4.6</v>
      </c>
    </row>
    <row r="11" spans="1:11" ht="16.5" customHeight="1">
      <c r="A11" s="34"/>
      <c r="B11" s="36" t="s">
        <v>6</v>
      </c>
      <c r="C11" s="37"/>
      <c r="D11" s="52">
        <v>259504476</v>
      </c>
      <c r="E11" s="52">
        <v>274760924</v>
      </c>
      <c r="F11" s="52">
        <v>304448344</v>
      </c>
      <c r="G11" s="52">
        <v>449920884</v>
      </c>
      <c r="H11" s="6">
        <v>16.2</v>
      </c>
      <c r="I11" s="52">
        <v>441466506</v>
      </c>
      <c r="J11" s="6">
        <f aca="true" t="shared" si="1" ref="J11:J72">IF(I11=0,"",ROUND(I11/$I$8*100,1))</f>
        <v>16.3</v>
      </c>
      <c r="K11" s="6">
        <f t="shared" si="0"/>
        <v>-1.9</v>
      </c>
    </row>
    <row r="12" spans="1:11" ht="16.5" customHeight="1">
      <c r="A12" s="34"/>
      <c r="B12" s="36" t="s">
        <v>7</v>
      </c>
      <c r="C12" s="37"/>
      <c r="D12" s="52">
        <v>374104860</v>
      </c>
      <c r="E12" s="52">
        <v>413877202</v>
      </c>
      <c r="F12" s="52">
        <v>465590178</v>
      </c>
      <c r="G12" s="52">
        <v>480758389</v>
      </c>
      <c r="H12" s="6">
        <v>17.3</v>
      </c>
      <c r="I12" s="52">
        <v>447807143</v>
      </c>
      <c r="J12" s="6">
        <f t="shared" si="1"/>
        <v>16.5</v>
      </c>
      <c r="K12" s="6">
        <f t="shared" si="0"/>
        <v>-6.9</v>
      </c>
    </row>
    <row r="13" spans="1:11" ht="16.5" customHeight="1">
      <c r="A13" s="34"/>
      <c r="B13" s="36" t="s">
        <v>38</v>
      </c>
      <c r="C13" s="37"/>
      <c r="D13" s="52">
        <v>192837170</v>
      </c>
      <c r="E13" s="52">
        <v>189320813</v>
      </c>
      <c r="F13" s="52">
        <v>194837240</v>
      </c>
      <c r="G13" s="52">
        <v>186865489</v>
      </c>
      <c r="H13" s="6">
        <v>6.7</v>
      </c>
      <c r="I13" s="52">
        <v>180286336</v>
      </c>
      <c r="J13" s="6">
        <f t="shared" si="1"/>
        <v>6.7</v>
      </c>
      <c r="K13" s="6">
        <f t="shared" si="0"/>
        <v>-3.5</v>
      </c>
    </row>
    <row r="14" spans="1:11" ht="16.5" customHeight="1">
      <c r="A14" s="34"/>
      <c r="B14" s="36" t="s">
        <v>8</v>
      </c>
      <c r="C14" s="37"/>
      <c r="D14" s="52">
        <v>41851790</v>
      </c>
      <c r="E14" s="52">
        <v>43076939</v>
      </c>
      <c r="F14" s="52">
        <v>45302873</v>
      </c>
      <c r="G14" s="52">
        <v>39552393</v>
      </c>
      <c r="H14" s="6">
        <v>1.4</v>
      </c>
      <c r="I14" s="52">
        <v>36695751</v>
      </c>
      <c r="J14" s="6">
        <f t="shared" si="1"/>
        <v>1.4</v>
      </c>
      <c r="K14" s="6">
        <f t="shared" si="0"/>
        <v>-7.2</v>
      </c>
    </row>
    <row r="15" spans="1:11" ht="16.5" customHeight="1">
      <c r="A15" s="34"/>
      <c r="B15" s="36" t="s">
        <v>9</v>
      </c>
      <c r="C15" s="37"/>
      <c r="D15" s="52">
        <v>22742902</v>
      </c>
      <c r="E15" s="52">
        <v>21986151</v>
      </c>
      <c r="F15" s="52">
        <v>22691903</v>
      </c>
      <c r="G15" s="52">
        <v>22314774</v>
      </c>
      <c r="H15" s="6">
        <v>0.8</v>
      </c>
      <c r="I15" s="52">
        <v>21217581</v>
      </c>
      <c r="J15" s="6">
        <f t="shared" si="1"/>
        <v>0.8</v>
      </c>
      <c r="K15" s="6">
        <f t="shared" si="0"/>
        <v>-4.9</v>
      </c>
    </row>
    <row r="16" spans="1:11" ht="16.5" customHeight="1">
      <c r="A16" s="34"/>
      <c r="B16" s="36" t="s">
        <v>10</v>
      </c>
      <c r="C16" s="37"/>
      <c r="D16" s="52">
        <v>1716820</v>
      </c>
      <c r="E16" s="52">
        <v>1764674</v>
      </c>
      <c r="F16" s="52">
        <v>1780123</v>
      </c>
      <c r="G16" s="52">
        <v>1735402</v>
      </c>
      <c r="H16" s="6">
        <v>0.1</v>
      </c>
      <c r="I16" s="52">
        <v>1731691</v>
      </c>
      <c r="J16" s="6">
        <f t="shared" si="1"/>
        <v>0.1</v>
      </c>
      <c r="K16" s="6">
        <f t="shared" si="0"/>
        <v>-0.2</v>
      </c>
    </row>
    <row r="17" spans="1:11" ht="16.5" customHeight="1">
      <c r="A17" s="34"/>
      <c r="B17" s="36" t="s">
        <v>11</v>
      </c>
      <c r="C17" s="37"/>
      <c r="D17" s="52">
        <v>12702</v>
      </c>
      <c r="E17" s="52">
        <v>19420</v>
      </c>
      <c r="F17" s="52">
        <v>15112</v>
      </c>
      <c r="G17" s="52">
        <v>3455</v>
      </c>
      <c r="H17" s="6">
        <v>0</v>
      </c>
      <c r="I17" s="52">
        <v>2302</v>
      </c>
      <c r="J17" s="6">
        <f t="shared" si="1"/>
        <v>0</v>
      </c>
      <c r="K17" s="6">
        <f t="shared" si="0"/>
        <v>-33.4</v>
      </c>
    </row>
    <row r="18" spans="1:11" ht="16.5" customHeight="1">
      <c r="A18" s="34"/>
      <c r="B18" s="36" t="s">
        <v>12</v>
      </c>
      <c r="C18" s="37"/>
      <c r="D18" s="52">
        <v>89044247</v>
      </c>
      <c r="E18" s="52">
        <v>90287814</v>
      </c>
      <c r="F18" s="52">
        <v>88407798</v>
      </c>
      <c r="G18" s="52">
        <v>87921477</v>
      </c>
      <c r="H18" s="6">
        <v>3.2</v>
      </c>
      <c r="I18" s="52">
        <v>85891806</v>
      </c>
      <c r="J18" s="6">
        <f t="shared" si="1"/>
        <v>3.2</v>
      </c>
      <c r="K18" s="6">
        <f t="shared" si="0"/>
        <v>-2.3</v>
      </c>
    </row>
    <row r="19" spans="1:11" ht="16.5" customHeight="1">
      <c r="A19" s="34"/>
      <c r="B19" s="36" t="s">
        <v>13</v>
      </c>
      <c r="C19" s="37"/>
      <c r="D19" s="52">
        <v>61</v>
      </c>
      <c r="E19" s="52">
        <v>90</v>
      </c>
      <c r="F19" s="52">
        <v>137</v>
      </c>
      <c r="G19" s="52">
        <v>165</v>
      </c>
      <c r="H19" s="6">
        <v>0</v>
      </c>
      <c r="I19" s="52">
        <v>192</v>
      </c>
      <c r="J19" s="6">
        <f t="shared" si="1"/>
        <v>0</v>
      </c>
      <c r="K19" s="6">
        <f t="shared" si="0"/>
        <v>16.4</v>
      </c>
    </row>
    <row r="20" spans="1:11" ht="16.5" customHeight="1">
      <c r="A20" s="34"/>
      <c r="B20" s="36" t="s">
        <v>39</v>
      </c>
      <c r="C20" s="37"/>
      <c r="D20" s="52">
        <v>467670</v>
      </c>
      <c r="E20" s="52">
        <v>474321</v>
      </c>
      <c r="F20" s="52">
        <v>437068</v>
      </c>
      <c r="G20" s="52">
        <v>47463</v>
      </c>
      <c r="H20" s="6">
        <v>0</v>
      </c>
      <c r="I20" s="52">
        <v>0</v>
      </c>
      <c r="J20" s="50" t="s">
        <v>69</v>
      </c>
      <c r="K20" s="50" t="s">
        <v>68</v>
      </c>
    </row>
    <row r="21" spans="1:11" ht="16.5" customHeight="1">
      <c r="A21" s="34"/>
      <c r="B21" s="36" t="s">
        <v>14</v>
      </c>
      <c r="C21" s="37"/>
      <c r="D21" s="52">
        <v>27783102</v>
      </c>
      <c r="E21" s="52">
        <v>29896883</v>
      </c>
      <c r="F21" s="52">
        <v>30035946</v>
      </c>
      <c r="G21" s="52">
        <v>26173182</v>
      </c>
      <c r="H21" s="6">
        <v>0.9</v>
      </c>
      <c r="I21" s="52">
        <v>22977995</v>
      </c>
      <c r="J21" s="6">
        <f t="shared" si="1"/>
        <v>0.8</v>
      </c>
      <c r="K21" s="6">
        <f t="shared" si="0"/>
        <v>-12.2</v>
      </c>
    </row>
    <row r="22" spans="1:11" ht="16.5" customHeight="1">
      <c r="A22" s="34"/>
      <c r="B22" s="36" t="s">
        <v>15</v>
      </c>
      <c r="C22" s="37"/>
      <c r="D22" s="52">
        <v>45816185</v>
      </c>
      <c r="E22" s="52">
        <v>47898726</v>
      </c>
      <c r="F22" s="52">
        <v>45440808</v>
      </c>
      <c r="G22" s="52">
        <v>47182034</v>
      </c>
      <c r="H22" s="6">
        <v>1.7</v>
      </c>
      <c r="I22" s="52">
        <v>43253428</v>
      </c>
      <c r="J22" s="6">
        <f t="shared" si="1"/>
        <v>1.6</v>
      </c>
      <c r="K22" s="6">
        <f t="shared" si="0"/>
        <v>-8.3</v>
      </c>
    </row>
    <row r="23" spans="1:11" ht="16.5" customHeight="1">
      <c r="A23" s="34"/>
      <c r="B23" s="36" t="s">
        <v>56</v>
      </c>
      <c r="C23" s="37"/>
      <c r="D23" s="52">
        <v>13646</v>
      </c>
      <c r="E23" s="52">
        <v>13503</v>
      </c>
      <c r="F23" s="52">
        <v>13051</v>
      </c>
      <c r="G23" s="52">
        <v>11176</v>
      </c>
      <c r="H23" s="6">
        <v>0</v>
      </c>
      <c r="I23" s="52">
        <v>11183</v>
      </c>
      <c r="J23" s="6">
        <f t="shared" si="1"/>
        <v>0</v>
      </c>
      <c r="K23" s="6">
        <f t="shared" si="0"/>
        <v>0.1</v>
      </c>
    </row>
    <row r="24" spans="1:11" ht="16.5" customHeight="1">
      <c r="A24" s="34"/>
      <c r="B24" s="36" t="s">
        <v>16</v>
      </c>
      <c r="C24" s="37"/>
      <c r="D24" s="52">
        <v>146</v>
      </c>
      <c r="E24" s="52">
        <v>22</v>
      </c>
      <c r="F24" s="52">
        <v>0</v>
      </c>
      <c r="G24" s="52">
        <v>0</v>
      </c>
      <c r="H24" s="50" t="s">
        <v>67</v>
      </c>
      <c r="I24" s="52">
        <v>0</v>
      </c>
      <c r="J24" s="50" t="s">
        <v>69</v>
      </c>
      <c r="K24" s="50" t="s">
        <v>68</v>
      </c>
    </row>
    <row r="25" spans="1:11" ht="13.5" customHeight="1">
      <c r="A25" s="34"/>
      <c r="B25" s="34"/>
      <c r="C25" s="37"/>
      <c r="D25" s="52"/>
      <c r="E25" s="52"/>
      <c r="F25" s="52"/>
      <c r="G25" s="52"/>
      <c r="H25" s="6" t="s">
        <v>65</v>
      </c>
      <c r="I25" s="52"/>
      <c r="J25" s="6">
        <f t="shared" si="1"/>
      </c>
      <c r="K25" s="6">
        <f t="shared" si="0"/>
      </c>
    </row>
    <row r="26" spans="1:11" ht="16.5" customHeight="1">
      <c r="A26" s="53" t="s">
        <v>40</v>
      </c>
      <c r="B26" s="53"/>
      <c r="C26" s="17"/>
      <c r="D26" s="52">
        <v>20388405</v>
      </c>
      <c r="E26" s="52">
        <v>51827904</v>
      </c>
      <c r="F26" s="52">
        <v>151377818</v>
      </c>
      <c r="G26" s="52">
        <v>4709351</v>
      </c>
      <c r="H26" s="6">
        <v>0.2</v>
      </c>
      <c r="I26" s="52">
        <v>4215197</v>
      </c>
      <c r="J26" s="6">
        <f t="shared" si="1"/>
        <v>0.2</v>
      </c>
      <c r="K26" s="6">
        <f t="shared" si="0"/>
        <v>-10.5</v>
      </c>
    </row>
    <row r="27" spans="1:11" ht="16.5" customHeight="1">
      <c r="A27" s="34"/>
      <c r="B27" s="36" t="s">
        <v>58</v>
      </c>
      <c r="C27" s="38"/>
      <c r="D27" s="52">
        <v>14738051</v>
      </c>
      <c r="E27" s="52">
        <v>46447233</v>
      </c>
      <c r="F27" s="52">
        <v>146787768</v>
      </c>
      <c r="G27" s="52">
        <v>0</v>
      </c>
      <c r="H27" s="50" t="s">
        <v>67</v>
      </c>
      <c r="I27" s="52">
        <v>0</v>
      </c>
      <c r="J27" s="50" t="s">
        <v>69</v>
      </c>
      <c r="K27" s="50" t="s">
        <v>68</v>
      </c>
    </row>
    <row r="28" spans="1:11" ht="16.5" customHeight="1">
      <c r="A28" s="34"/>
      <c r="B28" s="36" t="s">
        <v>17</v>
      </c>
      <c r="C28" s="38"/>
      <c r="D28" s="52">
        <v>4537911</v>
      </c>
      <c r="E28" s="52">
        <v>4395617</v>
      </c>
      <c r="F28" s="52">
        <v>3688736</v>
      </c>
      <c r="G28" s="52">
        <v>3790019</v>
      </c>
      <c r="H28" s="6">
        <v>0.1</v>
      </c>
      <c r="I28" s="52">
        <v>3448933</v>
      </c>
      <c r="J28" s="6">
        <f t="shared" si="1"/>
        <v>0.1</v>
      </c>
      <c r="K28" s="6">
        <f t="shared" si="0"/>
        <v>-9</v>
      </c>
    </row>
    <row r="29" spans="1:11" ht="16.5" customHeight="1">
      <c r="A29" s="34"/>
      <c r="B29" s="36" t="s">
        <v>18</v>
      </c>
      <c r="C29" s="38"/>
      <c r="D29" s="52">
        <v>296761</v>
      </c>
      <c r="E29" s="52">
        <v>289479</v>
      </c>
      <c r="F29" s="52">
        <v>246930</v>
      </c>
      <c r="G29" s="52">
        <v>247105</v>
      </c>
      <c r="H29" s="6">
        <v>0</v>
      </c>
      <c r="I29" s="52">
        <v>232439</v>
      </c>
      <c r="J29" s="6">
        <f t="shared" si="1"/>
        <v>0</v>
      </c>
      <c r="K29" s="6">
        <f t="shared" si="0"/>
        <v>-5.9</v>
      </c>
    </row>
    <row r="30" spans="1:11" ht="16.5" customHeight="1">
      <c r="A30" s="34"/>
      <c r="B30" s="36" t="s">
        <v>19</v>
      </c>
      <c r="C30" s="38"/>
      <c r="D30" s="52">
        <v>815682</v>
      </c>
      <c r="E30" s="52">
        <v>695575</v>
      </c>
      <c r="F30" s="52">
        <v>656384</v>
      </c>
      <c r="G30" s="52">
        <v>672227</v>
      </c>
      <c r="H30" s="6">
        <v>0</v>
      </c>
      <c r="I30" s="52">
        <v>533825</v>
      </c>
      <c r="J30" s="6">
        <f t="shared" si="1"/>
        <v>0</v>
      </c>
      <c r="K30" s="6">
        <f t="shared" si="0"/>
        <v>-20.6</v>
      </c>
    </row>
    <row r="31" spans="1:11" ht="16.5" customHeight="1">
      <c r="A31" s="34"/>
      <c r="B31" s="36"/>
      <c r="C31" s="38"/>
      <c r="D31" s="52"/>
      <c r="E31" s="52"/>
      <c r="F31" s="52"/>
      <c r="G31" s="52"/>
      <c r="H31" s="6" t="s">
        <v>65</v>
      </c>
      <c r="I31" s="52"/>
      <c r="J31" s="6">
        <f t="shared" si="1"/>
      </c>
      <c r="K31" s="6">
        <f t="shared" si="0"/>
      </c>
    </row>
    <row r="32" spans="1:11" ht="16.5" customHeight="1">
      <c r="A32" s="53" t="s">
        <v>57</v>
      </c>
      <c r="B32" s="53"/>
      <c r="C32" s="37"/>
      <c r="D32" s="52">
        <v>0</v>
      </c>
      <c r="E32" s="52">
        <v>815048</v>
      </c>
      <c r="F32" s="52">
        <v>1533441</v>
      </c>
      <c r="G32" s="52">
        <v>1444976</v>
      </c>
      <c r="H32" s="6">
        <v>0.1</v>
      </c>
      <c r="I32" s="52">
        <v>1641876</v>
      </c>
      <c r="J32" s="6">
        <f t="shared" si="1"/>
        <v>0.1</v>
      </c>
      <c r="K32" s="6">
        <f t="shared" si="0"/>
        <v>13.6</v>
      </c>
    </row>
    <row r="33" spans="1:11" ht="16.5" customHeight="1">
      <c r="A33" s="34"/>
      <c r="B33" s="36"/>
      <c r="C33" s="38"/>
      <c r="D33" s="52"/>
      <c r="E33" s="52"/>
      <c r="F33" s="52"/>
      <c r="G33" s="52"/>
      <c r="H33" s="6" t="s">
        <v>65</v>
      </c>
      <c r="I33" s="52"/>
      <c r="J33" s="6">
        <f t="shared" si="1"/>
      </c>
      <c r="K33" s="6">
        <f t="shared" si="0"/>
      </c>
    </row>
    <row r="34" spans="1:11" ht="16.5" customHeight="1">
      <c r="A34" s="53" t="s">
        <v>54</v>
      </c>
      <c r="B34" s="53"/>
      <c r="C34" s="37"/>
      <c r="D34" s="52">
        <v>22856762</v>
      </c>
      <c r="E34" s="52">
        <v>46161893</v>
      </c>
      <c r="F34" s="52">
        <v>2740971</v>
      </c>
      <c r="G34" s="52">
        <v>10850858</v>
      </c>
      <c r="H34" s="6">
        <v>0.4</v>
      </c>
      <c r="I34" s="52">
        <v>19023957</v>
      </c>
      <c r="J34" s="6">
        <f t="shared" si="1"/>
        <v>0.7</v>
      </c>
      <c r="K34" s="6">
        <f t="shared" si="0"/>
        <v>75.3</v>
      </c>
    </row>
    <row r="35" spans="1:11" ht="16.5" customHeight="1">
      <c r="A35" s="34"/>
      <c r="B35" s="36"/>
      <c r="C35" s="38"/>
      <c r="D35" s="52"/>
      <c r="E35" s="52"/>
      <c r="F35" s="52"/>
      <c r="G35" s="52"/>
      <c r="H35" s="6" t="s">
        <v>65</v>
      </c>
      <c r="I35" s="52"/>
      <c r="J35" s="6">
        <f t="shared" si="1"/>
      </c>
      <c r="K35" s="6">
        <f t="shared" si="0"/>
      </c>
    </row>
    <row r="36" spans="1:11" ht="16.5" customHeight="1">
      <c r="A36" s="53" t="s">
        <v>41</v>
      </c>
      <c r="B36" s="53"/>
      <c r="C36" s="17"/>
      <c r="D36" s="52">
        <v>283229304</v>
      </c>
      <c r="E36" s="52">
        <v>279002156</v>
      </c>
      <c r="F36" s="52">
        <v>246278315</v>
      </c>
      <c r="G36" s="52">
        <v>178937192</v>
      </c>
      <c r="H36" s="6">
        <v>6.4</v>
      </c>
      <c r="I36" s="52">
        <v>179797743</v>
      </c>
      <c r="J36" s="6">
        <f t="shared" si="1"/>
        <v>6.6</v>
      </c>
      <c r="K36" s="6">
        <f t="shared" si="0"/>
        <v>0.5</v>
      </c>
    </row>
    <row r="37" spans="1:11" ht="13.5" customHeight="1">
      <c r="A37" s="34"/>
      <c r="B37" s="34"/>
      <c r="C37" s="17"/>
      <c r="D37" s="52"/>
      <c r="E37" s="52"/>
      <c r="F37" s="52"/>
      <c r="G37" s="52"/>
      <c r="H37" s="6" t="s">
        <v>65</v>
      </c>
      <c r="I37" s="52"/>
      <c r="J37" s="6">
        <f t="shared" si="1"/>
      </c>
      <c r="K37" s="6">
        <f t="shared" si="0"/>
      </c>
    </row>
    <row r="38" spans="1:11" ht="16.5" customHeight="1">
      <c r="A38" s="53" t="s">
        <v>42</v>
      </c>
      <c r="B38" s="56"/>
      <c r="C38" s="39"/>
      <c r="D38" s="52">
        <v>2796509</v>
      </c>
      <c r="E38" s="52">
        <v>2824337</v>
      </c>
      <c r="F38" s="52">
        <v>2740073</v>
      </c>
      <c r="G38" s="52">
        <v>2685631</v>
      </c>
      <c r="H38" s="6">
        <v>0.1</v>
      </c>
      <c r="I38" s="52">
        <v>2402819</v>
      </c>
      <c r="J38" s="6">
        <f t="shared" si="1"/>
        <v>0.1</v>
      </c>
      <c r="K38" s="6">
        <f t="shared" si="0"/>
        <v>-10.5</v>
      </c>
    </row>
    <row r="39" spans="1:11" ht="13.5" customHeight="1">
      <c r="A39" s="34"/>
      <c r="B39" s="40"/>
      <c r="C39" s="39"/>
      <c r="D39" s="52"/>
      <c r="E39" s="52"/>
      <c r="F39" s="52"/>
      <c r="G39" s="52"/>
      <c r="H39" s="6" t="s">
        <v>65</v>
      </c>
      <c r="I39" s="52"/>
      <c r="J39" s="6">
        <f t="shared" si="1"/>
      </c>
      <c r="K39" s="6">
        <f t="shared" si="0"/>
      </c>
    </row>
    <row r="40" spans="1:11" ht="16.5" customHeight="1">
      <c r="A40" s="53" t="s">
        <v>43</v>
      </c>
      <c r="B40" s="53"/>
      <c r="C40" s="17"/>
      <c r="D40" s="52">
        <v>7574358</v>
      </c>
      <c r="E40" s="52">
        <v>6874397</v>
      </c>
      <c r="F40" s="52">
        <v>8526968</v>
      </c>
      <c r="G40" s="52">
        <v>9128278</v>
      </c>
      <c r="H40" s="6">
        <v>0.3</v>
      </c>
      <c r="I40" s="52">
        <v>9126799</v>
      </c>
      <c r="J40" s="6">
        <f t="shared" si="1"/>
        <v>0.3</v>
      </c>
      <c r="K40" s="6">
        <f t="shared" si="0"/>
        <v>0</v>
      </c>
    </row>
    <row r="41" spans="1:11" ht="13.5" customHeight="1">
      <c r="A41" s="34"/>
      <c r="B41" s="34"/>
      <c r="C41" s="17"/>
      <c r="D41" s="52"/>
      <c r="E41" s="52"/>
      <c r="F41" s="52"/>
      <c r="G41" s="52"/>
      <c r="H41" s="6" t="s">
        <v>65</v>
      </c>
      <c r="I41" s="52"/>
      <c r="J41" s="6">
        <f t="shared" si="1"/>
      </c>
      <c r="K41" s="6">
        <f t="shared" si="0"/>
      </c>
    </row>
    <row r="42" spans="1:11" ht="16.5" customHeight="1">
      <c r="A42" s="53" t="s">
        <v>44</v>
      </c>
      <c r="B42" s="53"/>
      <c r="C42" s="17"/>
      <c r="D42" s="52">
        <v>66505581</v>
      </c>
      <c r="E42" s="52">
        <v>60457750</v>
      </c>
      <c r="F42" s="52">
        <v>64602348</v>
      </c>
      <c r="G42" s="52">
        <v>64022793</v>
      </c>
      <c r="H42" s="6">
        <v>2.3</v>
      </c>
      <c r="I42" s="52">
        <v>63754892</v>
      </c>
      <c r="J42" s="6">
        <f t="shared" si="1"/>
        <v>2.4</v>
      </c>
      <c r="K42" s="6">
        <f t="shared" si="0"/>
        <v>-0.4</v>
      </c>
    </row>
    <row r="43" spans="1:11" ht="16.5" customHeight="1">
      <c r="A43" s="34"/>
      <c r="B43" s="36" t="s">
        <v>20</v>
      </c>
      <c r="C43" s="37"/>
      <c r="D43" s="52">
        <v>17629322</v>
      </c>
      <c r="E43" s="52">
        <v>13157765</v>
      </c>
      <c r="F43" s="52">
        <v>13765289</v>
      </c>
      <c r="G43" s="52">
        <v>13629581</v>
      </c>
      <c r="H43" s="6">
        <v>0.5</v>
      </c>
      <c r="I43" s="52">
        <v>13917201</v>
      </c>
      <c r="J43" s="6">
        <f t="shared" si="1"/>
        <v>0.5</v>
      </c>
      <c r="K43" s="6">
        <f t="shared" si="0"/>
        <v>2.1</v>
      </c>
    </row>
    <row r="44" spans="1:11" ht="16.5" customHeight="1">
      <c r="A44" s="34"/>
      <c r="B44" s="36" t="s">
        <v>21</v>
      </c>
      <c r="C44" s="37"/>
      <c r="D44" s="52">
        <v>36426710</v>
      </c>
      <c r="E44" s="52">
        <v>36186007</v>
      </c>
      <c r="F44" s="52">
        <v>36019823</v>
      </c>
      <c r="G44" s="52">
        <v>35923459</v>
      </c>
      <c r="H44" s="6">
        <v>1.3</v>
      </c>
      <c r="I44" s="52">
        <v>35914250</v>
      </c>
      <c r="J44" s="6">
        <f t="shared" si="1"/>
        <v>1.3</v>
      </c>
      <c r="K44" s="6">
        <f t="shared" si="0"/>
        <v>0</v>
      </c>
    </row>
    <row r="45" spans="1:11" ht="16.5" customHeight="1">
      <c r="A45" s="34"/>
      <c r="B45" s="36" t="s">
        <v>22</v>
      </c>
      <c r="C45" s="37"/>
      <c r="D45" s="52">
        <v>12449549</v>
      </c>
      <c r="E45" s="52">
        <v>11113978</v>
      </c>
      <c r="F45" s="52">
        <v>14817236</v>
      </c>
      <c r="G45" s="52">
        <v>14469753</v>
      </c>
      <c r="H45" s="6">
        <v>0.5</v>
      </c>
      <c r="I45" s="52">
        <v>13923441</v>
      </c>
      <c r="J45" s="6">
        <f t="shared" si="1"/>
        <v>0.5</v>
      </c>
      <c r="K45" s="6">
        <f t="shared" si="0"/>
        <v>-3.8</v>
      </c>
    </row>
    <row r="46" spans="1:11" ht="13.5" customHeight="1">
      <c r="A46" s="34"/>
      <c r="B46" s="34"/>
      <c r="C46" s="37"/>
      <c r="D46" s="52"/>
      <c r="E46" s="52"/>
      <c r="F46" s="52"/>
      <c r="G46" s="52"/>
      <c r="H46" s="6" t="s">
        <v>65</v>
      </c>
      <c r="I46" s="52"/>
      <c r="J46" s="6">
        <f t="shared" si="1"/>
      </c>
      <c r="K46" s="6">
        <f t="shared" si="0"/>
      </c>
    </row>
    <row r="47" spans="1:11" ht="16.5" customHeight="1">
      <c r="A47" s="53" t="s">
        <v>45</v>
      </c>
      <c r="B47" s="53"/>
      <c r="C47" s="17"/>
      <c r="D47" s="52">
        <v>14088981</v>
      </c>
      <c r="E47" s="52">
        <v>13387639</v>
      </c>
      <c r="F47" s="52">
        <v>13454806</v>
      </c>
      <c r="G47" s="52">
        <v>13203893</v>
      </c>
      <c r="H47" s="6">
        <v>0.5</v>
      </c>
      <c r="I47" s="52">
        <v>12323629</v>
      </c>
      <c r="J47" s="6">
        <f t="shared" si="1"/>
        <v>0.5</v>
      </c>
      <c r="K47" s="6">
        <f t="shared" si="0"/>
        <v>-6.7</v>
      </c>
    </row>
    <row r="48" spans="1:11" ht="13.5" customHeight="1">
      <c r="A48" s="34"/>
      <c r="B48" s="34"/>
      <c r="C48" s="17"/>
      <c r="D48" s="52"/>
      <c r="E48" s="52"/>
      <c r="F48" s="52"/>
      <c r="G48" s="52"/>
      <c r="H48" s="6" t="s">
        <v>65</v>
      </c>
      <c r="I48" s="52"/>
      <c r="J48" s="6">
        <f t="shared" si="1"/>
      </c>
      <c r="K48" s="6">
        <f t="shared" si="0"/>
      </c>
    </row>
    <row r="49" spans="1:11" ht="16.5" customHeight="1">
      <c r="A49" s="53" t="s">
        <v>46</v>
      </c>
      <c r="B49" s="53"/>
      <c r="C49" s="17"/>
      <c r="D49" s="52">
        <v>306604879</v>
      </c>
      <c r="E49" s="52">
        <v>262420766</v>
      </c>
      <c r="F49" s="52">
        <v>222858064</v>
      </c>
      <c r="G49" s="52">
        <v>211936655</v>
      </c>
      <c r="H49" s="6">
        <v>7.6</v>
      </c>
      <c r="I49" s="52">
        <v>243286337</v>
      </c>
      <c r="J49" s="6">
        <f t="shared" si="1"/>
        <v>9</v>
      </c>
      <c r="K49" s="6">
        <f t="shared" si="0"/>
        <v>14.8</v>
      </c>
    </row>
    <row r="50" spans="1:11" ht="16.5" customHeight="1">
      <c r="A50" s="34"/>
      <c r="B50" s="36" t="s">
        <v>23</v>
      </c>
      <c r="C50" s="37"/>
      <c r="D50" s="52">
        <v>176327880</v>
      </c>
      <c r="E50" s="52">
        <v>139748125</v>
      </c>
      <c r="F50" s="52">
        <v>113226014</v>
      </c>
      <c r="G50" s="52">
        <v>116983994</v>
      </c>
      <c r="H50" s="6">
        <v>4.2</v>
      </c>
      <c r="I50" s="52">
        <v>113705464</v>
      </c>
      <c r="J50" s="6">
        <f t="shared" si="1"/>
        <v>4.2</v>
      </c>
      <c r="K50" s="6">
        <f t="shared" si="0"/>
        <v>-2.8</v>
      </c>
    </row>
    <row r="51" spans="1:11" ht="16.5" customHeight="1">
      <c r="A51" s="34"/>
      <c r="B51" s="36" t="s">
        <v>24</v>
      </c>
      <c r="C51" s="37"/>
      <c r="D51" s="52">
        <v>67581744</v>
      </c>
      <c r="E51" s="52">
        <v>56045700</v>
      </c>
      <c r="F51" s="52">
        <v>49464479</v>
      </c>
      <c r="G51" s="52">
        <v>42186511</v>
      </c>
      <c r="H51" s="6">
        <v>1.5</v>
      </c>
      <c r="I51" s="52">
        <v>50784598</v>
      </c>
      <c r="J51" s="6">
        <f t="shared" si="1"/>
        <v>1.9</v>
      </c>
      <c r="K51" s="6">
        <f t="shared" si="0"/>
        <v>20.4</v>
      </c>
    </row>
    <row r="52" spans="1:13" ht="16.5" customHeight="1">
      <c r="A52" s="34"/>
      <c r="B52" s="36" t="s">
        <v>25</v>
      </c>
      <c r="C52" s="37"/>
      <c r="D52" s="52">
        <v>5829997</v>
      </c>
      <c r="E52" s="52">
        <v>9984584</v>
      </c>
      <c r="F52" s="52">
        <v>3267923</v>
      </c>
      <c r="G52" s="52">
        <v>5909231</v>
      </c>
      <c r="H52" s="6">
        <v>0.2</v>
      </c>
      <c r="I52" s="52">
        <v>4017477</v>
      </c>
      <c r="J52" s="6">
        <f t="shared" si="1"/>
        <v>0.1</v>
      </c>
      <c r="K52" s="6">
        <f t="shared" si="0"/>
        <v>-32</v>
      </c>
      <c r="M52" s="6"/>
    </row>
    <row r="53" spans="1:11" ht="16.5" customHeight="1">
      <c r="A53" s="34"/>
      <c r="B53" s="36" t="s">
        <v>22</v>
      </c>
      <c r="C53" s="37"/>
      <c r="D53" s="52">
        <v>56865258</v>
      </c>
      <c r="E53" s="52">
        <v>56642357</v>
      </c>
      <c r="F53" s="52">
        <v>56899648</v>
      </c>
      <c r="G53" s="52">
        <v>46856919</v>
      </c>
      <c r="H53" s="6">
        <v>1.7</v>
      </c>
      <c r="I53" s="52">
        <v>74778798</v>
      </c>
      <c r="J53" s="6">
        <f t="shared" si="1"/>
        <v>2.8</v>
      </c>
      <c r="K53" s="6">
        <f t="shared" si="0"/>
        <v>59.6</v>
      </c>
    </row>
    <row r="54" spans="1:11" ht="13.5" customHeight="1">
      <c r="A54" s="34"/>
      <c r="B54" s="34"/>
      <c r="C54" s="37"/>
      <c r="D54" s="52"/>
      <c r="E54" s="52"/>
      <c r="F54" s="52"/>
      <c r="G54" s="52"/>
      <c r="H54" s="6" t="s">
        <v>65</v>
      </c>
      <c r="I54" s="52"/>
      <c r="J54" s="6">
        <f t="shared" si="1"/>
      </c>
      <c r="K54" s="6">
        <f t="shared" si="0"/>
      </c>
    </row>
    <row r="55" spans="1:11" ht="16.5" customHeight="1">
      <c r="A55" s="53" t="s">
        <v>47</v>
      </c>
      <c r="B55" s="53"/>
      <c r="C55" s="17"/>
      <c r="D55" s="52">
        <v>13546696</v>
      </c>
      <c r="E55" s="52">
        <v>18397232</v>
      </c>
      <c r="F55" s="52">
        <v>25558896</v>
      </c>
      <c r="G55" s="52">
        <v>30120491</v>
      </c>
      <c r="H55" s="6">
        <v>1.1</v>
      </c>
      <c r="I55" s="52">
        <v>17526630</v>
      </c>
      <c r="J55" s="6">
        <f t="shared" si="1"/>
        <v>0.6</v>
      </c>
      <c r="K55" s="6">
        <f t="shared" si="0"/>
        <v>-41.8</v>
      </c>
    </row>
    <row r="56" spans="1:11" ht="16.5" customHeight="1">
      <c r="A56" s="34"/>
      <c r="B56" s="36" t="s">
        <v>26</v>
      </c>
      <c r="C56" s="37"/>
      <c r="D56" s="52">
        <v>2802255</v>
      </c>
      <c r="E56" s="52">
        <v>2719194</v>
      </c>
      <c r="F56" s="52">
        <v>2643249</v>
      </c>
      <c r="G56" s="52">
        <v>2378593</v>
      </c>
      <c r="H56" s="6">
        <v>0.1</v>
      </c>
      <c r="I56" s="52">
        <v>2677139</v>
      </c>
      <c r="J56" s="6">
        <f t="shared" si="1"/>
        <v>0.1</v>
      </c>
      <c r="K56" s="6">
        <f t="shared" si="0"/>
        <v>12.6</v>
      </c>
    </row>
    <row r="57" spans="1:11" ht="16.5" customHeight="1">
      <c r="A57" s="34"/>
      <c r="B57" s="36" t="s">
        <v>27</v>
      </c>
      <c r="C57" s="37"/>
      <c r="D57" s="52">
        <v>10744441</v>
      </c>
      <c r="E57" s="52">
        <v>15678038</v>
      </c>
      <c r="F57" s="52">
        <v>22915647</v>
      </c>
      <c r="G57" s="52">
        <v>27741898</v>
      </c>
      <c r="H57" s="6">
        <v>1</v>
      </c>
      <c r="I57" s="52">
        <v>14849491</v>
      </c>
      <c r="J57" s="6">
        <f t="shared" si="1"/>
        <v>0.5</v>
      </c>
      <c r="K57" s="6">
        <f t="shared" si="0"/>
        <v>-46.5</v>
      </c>
    </row>
    <row r="58" spans="1:11" ht="13.5" customHeight="1">
      <c r="A58" s="34"/>
      <c r="B58" s="34"/>
      <c r="C58" s="37"/>
      <c r="D58" s="52"/>
      <c r="E58" s="52"/>
      <c r="F58" s="52"/>
      <c r="G58" s="52"/>
      <c r="H58" s="6" t="s">
        <v>65</v>
      </c>
      <c r="I58" s="52"/>
      <c r="J58" s="6">
        <f t="shared" si="1"/>
      </c>
      <c r="K58" s="6">
        <f t="shared" si="0"/>
      </c>
    </row>
    <row r="59" spans="1:11" ht="16.5" customHeight="1">
      <c r="A59" s="53" t="s">
        <v>48</v>
      </c>
      <c r="B59" s="53"/>
      <c r="C59" s="17"/>
      <c r="D59" s="52">
        <v>625600</v>
      </c>
      <c r="E59" s="52">
        <v>76896</v>
      </c>
      <c r="F59" s="52">
        <v>1805385</v>
      </c>
      <c r="G59" s="52">
        <v>111003</v>
      </c>
      <c r="H59" s="6">
        <v>0</v>
      </c>
      <c r="I59" s="52">
        <v>370620</v>
      </c>
      <c r="J59" s="6">
        <f t="shared" si="1"/>
        <v>0</v>
      </c>
      <c r="K59" s="6">
        <f t="shared" si="0"/>
        <v>233.9</v>
      </c>
    </row>
    <row r="60" spans="1:11" ht="13.5" customHeight="1">
      <c r="A60" s="34"/>
      <c r="B60" s="34"/>
      <c r="C60" s="17"/>
      <c r="D60" s="52"/>
      <c r="E60" s="52"/>
      <c r="F60" s="52"/>
      <c r="G60" s="52"/>
      <c r="H60" s="6" t="s">
        <v>65</v>
      </c>
      <c r="I60" s="52"/>
      <c r="J60" s="6">
        <f t="shared" si="1"/>
      </c>
      <c r="K60" s="6">
        <f t="shared" si="0"/>
      </c>
    </row>
    <row r="61" spans="1:11" ht="16.5" customHeight="1">
      <c r="A61" s="53" t="s">
        <v>49</v>
      </c>
      <c r="B61" s="53"/>
      <c r="C61" s="17"/>
      <c r="D61" s="52">
        <v>100944602</v>
      </c>
      <c r="E61" s="52">
        <v>74156350</v>
      </c>
      <c r="F61" s="52">
        <v>48983406</v>
      </c>
      <c r="G61" s="52">
        <v>76486887</v>
      </c>
      <c r="H61" s="6">
        <v>2.8</v>
      </c>
      <c r="I61" s="52">
        <v>17066591</v>
      </c>
      <c r="J61" s="6">
        <f t="shared" si="1"/>
        <v>0.6</v>
      </c>
      <c r="K61" s="6">
        <f t="shared" si="0"/>
        <v>-77.7</v>
      </c>
    </row>
    <row r="62" spans="1:11" ht="13.5" customHeight="1">
      <c r="A62" s="34"/>
      <c r="B62" s="34"/>
      <c r="C62" s="17"/>
      <c r="D62" s="52"/>
      <c r="E62" s="52"/>
      <c r="F62" s="52"/>
      <c r="G62" s="52"/>
      <c r="H62" s="6" t="s">
        <v>65</v>
      </c>
      <c r="I62" s="52"/>
      <c r="J62" s="6">
        <f t="shared" si="1"/>
      </c>
      <c r="K62" s="6">
        <f t="shared" si="0"/>
      </c>
    </row>
    <row r="63" spans="1:11" ht="16.5" customHeight="1">
      <c r="A63" s="53" t="s">
        <v>50</v>
      </c>
      <c r="B63" s="53"/>
      <c r="C63" s="17"/>
      <c r="D63" s="52">
        <v>0</v>
      </c>
      <c r="E63" s="52">
        <v>0</v>
      </c>
      <c r="F63" s="52">
        <v>0</v>
      </c>
      <c r="G63" s="52">
        <v>5294063</v>
      </c>
      <c r="H63" s="6">
        <v>0.2</v>
      </c>
      <c r="I63" s="52">
        <v>16146048</v>
      </c>
      <c r="J63" s="6">
        <f t="shared" si="1"/>
        <v>0.6</v>
      </c>
      <c r="K63" s="6">
        <f>IF(I63=0,"",ROUND((I63/G63-1)*100,1))</f>
        <v>205</v>
      </c>
    </row>
    <row r="64" spans="1:11" ht="13.5" customHeight="1">
      <c r="A64" s="34"/>
      <c r="B64" s="34"/>
      <c r="C64" s="17"/>
      <c r="D64" s="52"/>
      <c r="E64" s="52"/>
      <c r="F64" s="52"/>
      <c r="G64" s="52"/>
      <c r="H64" s="6" t="s">
        <v>65</v>
      </c>
      <c r="I64" s="52"/>
      <c r="J64" s="6">
        <f t="shared" si="1"/>
      </c>
      <c r="K64" s="6"/>
    </row>
    <row r="65" spans="1:11" ht="16.5" customHeight="1">
      <c r="A65" s="53" t="s">
        <v>51</v>
      </c>
      <c r="B65" s="53"/>
      <c r="C65" s="17"/>
      <c r="D65" s="52">
        <v>455610194</v>
      </c>
      <c r="E65" s="52">
        <v>490406258</v>
      </c>
      <c r="F65" s="52">
        <v>604144112</v>
      </c>
      <c r="G65" s="52">
        <v>565519201</v>
      </c>
      <c r="H65" s="6">
        <v>20.4</v>
      </c>
      <c r="I65" s="52">
        <v>561660709</v>
      </c>
      <c r="J65" s="6">
        <f t="shared" si="1"/>
        <v>20.7</v>
      </c>
      <c r="K65" s="6">
        <f t="shared" si="0"/>
        <v>-0.7</v>
      </c>
    </row>
    <row r="66" spans="1:11" ht="16.5" customHeight="1">
      <c r="A66" s="34"/>
      <c r="B66" s="41" t="s">
        <v>28</v>
      </c>
      <c r="C66" s="42"/>
      <c r="D66" s="52">
        <v>2684460</v>
      </c>
      <c r="E66" s="52">
        <v>3270134</v>
      </c>
      <c r="F66" s="52">
        <v>6058499</v>
      </c>
      <c r="G66" s="52">
        <v>7456606</v>
      </c>
      <c r="H66" s="6">
        <v>0.3</v>
      </c>
      <c r="I66" s="52">
        <v>7394550</v>
      </c>
      <c r="J66" s="6">
        <f t="shared" si="1"/>
        <v>0.3</v>
      </c>
      <c r="K66" s="6">
        <f t="shared" si="0"/>
        <v>-0.8</v>
      </c>
    </row>
    <row r="67" spans="1:11" ht="16.5" customHeight="1">
      <c r="A67" s="34"/>
      <c r="B67" s="36" t="s">
        <v>29</v>
      </c>
      <c r="C67" s="37"/>
      <c r="D67" s="52">
        <v>1847</v>
      </c>
      <c r="E67" s="52">
        <v>60385</v>
      </c>
      <c r="F67" s="52">
        <v>72632</v>
      </c>
      <c r="G67" s="52">
        <v>371579</v>
      </c>
      <c r="H67" s="6">
        <v>0</v>
      </c>
      <c r="I67" s="52">
        <v>74607</v>
      </c>
      <c r="J67" s="6">
        <f t="shared" si="1"/>
        <v>0</v>
      </c>
      <c r="K67" s="6">
        <f t="shared" si="0"/>
        <v>-79.9</v>
      </c>
    </row>
    <row r="68" spans="1:11" ht="16.5" customHeight="1">
      <c r="A68" s="34"/>
      <c r="B68" s="41" t="s">
        <v>30</v>
      </c>
      <c r="C68" s="42"/>
      <c r="D68" s="52">
        <v>3990023</v>
      </c>
      <c r="E68" s="52">
        <v>3690022</v>
      </c>
      <c r="F68" s="52">
        <v>0</v>
      </c>
      <c r="G68" s="52">
        <v>0</v>
      </c>
      <c r="H68" s="50" t="s">
        <v>67</v>
      </c>
      <c r="I68" s="52">
        <v>0</v>
      </c>
      <c r="J68" s="50" t="s">
        <v>67</v>
      </c>
      <c r="K68" s="50" t="s">
        <v>68</v>
      </c>
    </row>
    <row r="69" spans="1:12" ht="16.5" customHeight="1">
      <c r="A69" s="34"/>
      <c r="B69" s="36" t="s">
        <v>31</v>
      </c>
      <c r="C69" s="37"/>
      <c r="D69" s="52">
        <v>401853420</v>
      </c>
      <c r="E69" s="52">
        <v>441835369</v>
      </c>
      <c r="F69" s="52">
        <v>557120429</v>
      </c>
      <c r="G69" s="52">
        <v>522378958</v>
      </c>
      <c r="H69" s="6">
        <v>18.8</v>
      </c>
      <c r="I69" s="52">
        <v>520818949</v>
      </c>
      <c r="J69" s="6">
        <f t="shared" si="1"/>
        <v>19.2</v>
      </c>
      <c r="K69" s="6">
        <f t="shared" si="0"/>
        <v>-0.3</v>
      </c>
      <c r="L69" s="6"/>
    </row>
    <row r="70" spans="1:11" ht="16.5" customHeight="1">
      <c r="A70" s="34"/>
      <c r="B70" s="36" t="s">
        <v>32</v>
      </c>
      <c r="C70" s="37"/>
      <c r="D70" s="52">
        <v>4287751</v>
      </c>
      <c r="E70" s="52">
        <v>3122403</v>
      </c>
      <c r="F70" s="52">
        <v>2606855</v>
      </c>
      <c r="G70" s="52">
        <v>3671842</v>
      </c>
      <c r="H70" s="6">
        <v>0.1</v>
      </c>
      <c r="I70" s="52">
        <v>2689209</v>
      </c>
      <c r="J70" s="6">
        <f t="shared" si="1"/>
        <v>0.1</v>
      </c>
      <c r="K70" s="6">
        <f t="shared" si="0"/>
        <v>-26.8</v>
      </c>
    </row>
    <row r="71" spans="1:11" ht="16.5" customHeight="1">
      <c r="A71" s="34"/>
      <c r="B71" s="36" t="s">
        <v>33</v>
      </c>
      <c r="C71" s="37"/>
      <c r="D71" s="52">
        <v>23207679</v>
      </c>
      <c r="E71" s="52">
        <v>22867149</v>
      </c>
      <c r="F71" s="52">
        <v>19524301</v>
      </c>
      <c r="G71" s="52">
        <v>18881925</v>
      </c>
      <c r="H71" s="6">
        <v>0.7</v>
      </c>
      <c r="I71" s="52">
        <v>17914267</v>
      </c>
      <c r="J71" s="6">
        <f t="shared" si="1"/>
        <v>0.7</v>
      </c>
      <c r="K71" s="6">
        <f>IF(I71=0,"",ROUND((I71/G71-1)*100,1))</f>
        <v>-5.1</v>
      </c>
    </row>
    <row r="72" spans="1:11" ht="16.5" customHeight="1">
      <c r="A72" s="34"/>
      <c r="B72" s="36" t="s">
        <v>34</v>
      </c>
      <c r="C72" s="37"/>
      <c r="D72" s="52">
        <v>566646</v>
      </c>
      <c r="E72" s="52">
        <v>341810</v>
      </c>
      <c r="F72" s="52">
        <v>332505</v>
      </c>
      <c r="G72" s="52">
        <v>508034</v>
      </c>
      <c r="H72" s="6">
        <v>0</v>
      </c>
      <c r="I72" s="52">
        <v>754779</v>
      </c>
      <c r="J72" s="6">
        <f t="shared" si="1"/>
        <v>0</v>
      </c>
      <c r="K72" s="6">
        <f>IF(I72=0,"",ROUND((I72/G72-1)*100,1))</f>
        <v>48.6</v>
      </c>
    </row>
    <row r="73" spans="1:11" ht="16.5" customHeight="1">
      <c r="A73" s="34"/>
      <c r="B73" s="36" t="s">
        <v>35</v>
      </c>
      <c r="C73" s="37"/>
      <c r="D73" s="52">
        <v>19018368</v>
      </c>
      <c r="E73" s="52">
        <v>15218986</v>
      </c>
      <c r="F73" s="52">
        <v>18428891</v>
      </c>
      <c r="G73" s="52">
        <v>12250257</v>
      </c>
      <c r="H73" s="6">
        <v>0.4</v>
      </c>
      <c r="I73" s="52">
        <v>12014348</v>
      </c>
      <c r="J73" s="6">
        <f>IF(I73=0,"",ROUND(I73/$I$8*100,1))</f>
        <v>0.4</v>
      </c>
      <c r="K73" s="6">
        <f>IF(I73=0,"",ROUND((I73/G73-1)*100,1))</f>
        <v>-1.9</v>
      </c>
    </row>
    <row r="74" spans="1:11" ht="13.5" customHeight="1">
      <c r="A74" s="34"/>
      <c r="B74" s="36"/>
      <c r="C74" s="37"/>
      <c r="D74" s="52"/>
      <c r="E74" s="52"/>
      <c r="F74" s="52"/>
      <c r="G74" s="52"/>
      <c r="H74" s="6" t="s">
        <v>65</v>
      </c>
      <c r="I74" s="52"/>
      <c r="J74" s="6">
        <f>IF(I74=0,"",ROUND(I74/$I$8*100,1))</f>
      </c>
      <c r="K74" s="6">
        <f>IF(I74=0,"",ROUND((I74/G74-1)*100,1))</f>
      </c>
    </row>
    <row r="75" spans="1:11" ht="16.5" customHeight="1">
      <c r="A75" s="53" t="s">
        <v>52</v>
      </c>
      <c r="B75" s="53"/>
      <c r="C75" s="17"/>
      <c r="D75" s="52">
        <v>299618221</v>
      </c>
      <c r="E75" s="52">
        <v>209129850</v>
      </c>
      <c r="F75" s="52">
        <v>214233040</v>
      </c>
      <c r="G75" s="52">
        <v>260949600</v>
      </c>
      <c r="H75" s="6">
        <v>9.4</v>
      </c>
      <c r="I75" s="52">
        <v>278826800</v>
      </c>
      <c r="J75" s="6">
        <f>IF(I75=0,"",ROUND(I75/$I$8*100,1))</f>
        <v>10.3</v>
      </c>
      <c r="K75" s="6">
        <f>IF(I75=0,"",ROUND((I75/G75-1)*100,1))</f>
        <v>6.9</v>
      </c>
    </row>
    <row r="76" spans="1:11" ht="7.5" customHeight="1">
      <c r="A76" s="43"/>
      <c r="B76" s="43"/>
      <c r="C76" s="44"/>
      <c r="D76" s="45"/>
      <c r="E76" s="45"/>
      <c r="F76" s="45"/>
      <c r="G76" s="45" t="s">
        <v>53</v>
      </c>
      <c r="H76" s="46"/>
      <c r="I76" s="45"/>
      <c r="J76" s="46"/>
      <c r="K76" s="46"/>
    </row>
    <row r="77" spans="1:3" ht="18" customHeight="1">
      <c r="A77" s="47" t="s">
        <v>59</v>
      </c>
      <c r="B77" s="48"/>
      <c r="C77" s="48"/>
    </row>
  </sheetData>
  <mergeCells count="19">
    <mergeCell ref="J5:J6"/>
    <mergeCell ref="A63:B63"/>
    <mergeCell ref="A65:B65"/>
    <mergeCell ref="A8:B8"/>
    <mergeCell ref="A10:B10"/>
    <mergeCell ref="A26:B26"/>
    <mergeCell ref="A36:B36"/>
    <mergeCell ref="A32:B32"/>
    <mergeCell ref="A34:B34"/>
    <mergeCell ref="A75:B75"/>
    <mergeCell ref="H5:H6"/>
    <mergeCell ref="A49:B49"/>
    <mergeCell ref="A55:B55"/>
    <mergeCell ref="A59:B59"/>
    <mergeCell ref="A61:B61"/>
    <mergeCell ref="A38:B38"/>
    <mergeCell ref="A40:B40"/>
    <mergeCell ref="A42:B42"/>
    <mergeCell ref="A47:B47"/>
  </mergeCells>
  <printOptions/>
  <pageMargins left="0.5905511811023623" right="0.55" top="0.43" bottom="0.45" header="0" footer="0.2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2010-02-10T01:32:34Z</cp:lastPrinted>
  <dcterms:created xsi:type="dcterms:W3CDTF">1998-01-30T11:59:55Z</dcterms:created>
  <dcterms:modified xsi:type="dcterms:W3CDTF">2010-03-04T04:45:13Z</dcterms:modified>
  <cp:category/>
  <cp:version/>
  <cp:contentType/>
  <cp:contentStatus/>
</cp:coreProperties>
</file>