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0" windowWidth="13140" windowHeight="7185" tabRatio="599" activeTab="0"/>
  </bookViews>
  <sheets>
    <sheet name="n-17-11" sheetId="1" r:id="rId1"/>
  </sheets>
  <definedNames/>
  <calcPr fullCalcOnLoad="1"/>
</workbook>
</file>

<file path=xl/sharedStrings.xml><?xml version="1.0" encoding="utf-8"?>
<sst xmlns="http://schemas.openxmlformats.org/spreadsheetml/2006/main" count="75" uniqueCount="48">
  <si>
    <t>生                               徒                               数</t>
  </si>
  <si>
    <t>課程</t>
  </si>
  <si>
    <t>学 校 数</t>
  </si>
  <si>
    <t>総        数</t>
  </si>
  <si>
    <t>１   学   年</t>
  </si>
  <si>
    <t>２   学   年</t>
  </si>
  <si>
    <t>３   学   年</t>
  </si>
  <si>
    <t>４   学   年</t>
  </si>
  <si>
    <t>計</t>
  </si>
  <si>
    <t>男</t>
  </si>
  <si>
    <t>女</t>
  </si>
  <si>
    <t>校</t>
  </si>
  <si>
    <t>人</t>
  </si>
  <si>
    <t>全日制</t>
  </si>
  <si>
    <t>国    立</t>
  </si>
  <si>
    <t>府    立</t>
  </si>
  <si>
    <t>市    立</t>
  </si>
  <si>
    <t>私    立</t>
  </si>
  <si>
    <t>普 通 科</t>
  </si>
  <si>
    <t xml:space="preserve"> 農 業 科</t>
  </si>
  <si>
    <t>学　工 業 科</t>
  </si>
  <si>
    <t>科　商 業 科</t>
  </si>
  <si>
    <t>別　家 庭 科</t>
  </si>
  <si>
    <t>看 護 科</t>
  </si>
  <si>
    <t>そ の 他</t>
  </si>
  <si>
    <t>総合学科</t>
  </si>
  <si>
    <t>定時制</t>
  </si>
  <si>
    <t xml:space="preserve"> 普 通 科</t>
  </si>
  <si>
    <t>学　農 業 科</t>
  </si>
  <si>
    <t>科　工 業 科</t>
  </si>
  <si>
    <t>別　商 業 科</t>
  </si>
  <si>
    <t>家 庭 科</t>
  </si>
  <si>
    <t>情 報 科</t>
  </si>
  <si>
    <t>福 祉 科</t>
  </si>
  <si>
    <t xml:space="preserve">  資  料    大阪府総務部統計課「大阪の学校統計」</t>
  </si>
  <si>
    <r>
      <t xml:space="preserve">        </t>
    </r>
    <r>
      <rPr>
        <sz val="10"/>
        <rFont val="ＭＳ 明朝"/>
        <family val="1"/>
      </rPr>
      <t>1）通信制を除く。</t>
    </r>
  </si>
  <si>
    <r>
      <t>（各年</t>
    </r>
    <r>
      <rPr>
        <sz val="10"/>
        <rFont val="ＭＳ 明朝"/>
        <family val="1"/>
      </rPr>
      <t>5月1日現在）</t>
    </r>
  </si>
  <si>
    <t xml:space="preserve"> ア）</t>
  </si>
  <si>
    <t>　 　 １９</t>
  </si>
  <si>
    <t>平 成 １７ 年</t>
  </si>
  <si>
    <t>　 　 １８</t>
  </si>
  <si>
    <t>　 　 ２０</t>
  </si>
  <si>
    <t>平 成 ２１ 年</t>
  </si>
  <si>
    <t xml:space="preserve">       １７－１１</t>
  </si>
  <si>
    <t xml:space="preserve">     課程別高等学校の学校数及び学年別生徒数</t>
  </si>
  <si>
    <t xml:space="preserve"> </t>
  </si>
  <si>
    <r>
      <t xml:space="preserve">        ア）学校数</t>
    </r>
    <r>
      <rPr>
        <sz val="10"/>
        <rFont val="ＭＳ 明朝"/>
        <family val="1"/>
      </rPr>
      <t>(課程別）の合計には、併置校を全日制、定時制の課程ごとにそれぞれを１校として算入している｡（併置校は府立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校、</t>
    </r>
  </si>
  <si>
    <r>
      <t xml:space="preserve">   </t>
    </r>
    <r>
      <rPr>
        <sz val="10"/>
        <rFont val="ＭＳ 明朝"/>
        <family val="1"/>
      </rPr>
      <t xml:space="preserve">         市立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校、私立2校の計</t>
    </r>
    <r>
      <rPr>
        <sz val="10"/>
        <rFont val="ＭＳ 明朝"/>
        <family val="1"/>
      </rPr>
      <t>17</t>
    </r>
    <r>
      <rPr>
        <sz val="10"/>
        <rFont val="ＭＳ 明朝"/>
        <family val="1"/>
      </rPr>
      <t>校である。）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</si>
</sst>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##\);\(&quot;△&quot;###\);"/>
    <numFmt numFmtId="178" formatCode="#,###;[Red]&quot;△&quot;#,###;\-"/>
    <numFmt numFmtId="179" formatCode="_ * ###\ ##0;_ * &quot;△&quot;###\ ##0;_ * &quot;-&quot;;________@&quot;･･･&quot;"/>
    <numFmt numFmtId="180" formatCode="_ * #\ ##0;_ * &quot;△&quot;#\ ##0;_ * &quot; &quot;;________@&quot;･･･&quot;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right" vertical="center"/>
      <protection/>
    </xf>
    <xf numFmtId="177" fontId="5" fillId="0" borderId="0" xfId="17" applyNumberFormat="1" applyFont="1" applyAlignment="1" applyProtection="1" quotePrefix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38" fontId="5" fillId="0" borderId="0" xfId="17" applyFont="1" applyAlignment="1" applyProtection="1" quotePrefix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2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centerContinuous"/>
      <protection/>
    </xf>
    <xf numFmtId="0" fontId="4" fillId="0" borderId="5" xfId="0" applyFont="1" applyBorder="1" applyAlignment="1" applyProtection="1" quotePrefix="1">
      <alignment horizontal="centerContinuous" vertical="center"/>
      <protection/>
    </xf>
    <xf numFmtId="0" fontId="4" fillId="0" borderId="6" xfId="0" applyFont="1" applyBorder="1" applyAlignment="1" applyProtection="1">
      <alignment horizontal="centerContinuous" vertical="center"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4" fillId="0" borderId="1" xfId="0" applyFont="1" applyBorder="1" applyAlignment="1" applyProtection="1">
      <alignment horizontal="distributed"/>
      <protection/>
    </xf>
    <xf numFmtId="0" fontId="4" fillId="0" borderId="7" xfId="0" applyFont="1" applyBorder="1" applyAlignment="1" applyProtection="1">
      <alignment horizontal="distributed"/>
      <protection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8" xfId="0" applyFont="1" applyBorder="1" applyAlignment="1" applyProtection="1">
      <alignment vertical="center"/>
      <protection/>
    </xf>
    <xf numFmtId="176" fontId="4" fillId="0" borderId="6" xfId="0" applyNumberFormat="1" applyFont="1" applyBorder="1" applyAlignment="1" applyProtection="1">
      <alignment horizontal="right" vertical="center"/>
      <protection/>
    </xf>
    <xf numFmtId="176" fontId="4" fillId="0" borderId="6" xfId="0" applyNumberFormat="1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Alignment="1" applyProtection="1" quotePrefix="1">
      <alignment horizontal="right"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 quotePrefix="1">
      <alignment horizontal="right" vertical="center"/>
      <protection/>
    </xf>
    <xf numFmtId="177" fontId="4" fillId="0" borderId="0" xfId="17" applyNumberFormat="1" applyFont="1" applyBorder="1" applyAlignment="1" applyProtection="1" quotePrefix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177" fontId="4" fillId="0" borderId="7" xfId="17" applyNumberFormat="1" applyFont="1" applyBorder="1" applyAlignment="1" applyProtection="1" quotePrefix="1">
      <alignment horizontal="right" vertical="center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0" fontId="5" fillId="0" borderId="1" xfId="0" applyFont="1" applyBorder="1" applyAlignment="1" applyProtection="1" quotePrefix="1">
      <alignment vertical="center"/>
      <protection/>
    </xf>
    <xf numFmtId="0" fontId="4" fillId="0" borderId="1" xfId="0" applyFont="1" applyBorder="1" applyAlignment="1" applyProtection="1" quotePrefix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3" xfId="0" applyFont="1" applyBorder="1" applyAlignment="1" applyProtection="1" quotePrefix="1">
      <alignment horizontal="left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 quotePrefix="1">
      <alignment horizontal="left" vertical="top"/>
      <protection/>
    </xf>
    <xf numFmtId="0" fontId="0" fillId="0" borderId="0" xfId="0" applyFont="1" applyAlignment="1" applyProtection="1" quotePrefix="1">
      <alignment horizontal="right" vertical="top"/>
      <protection/>
    </xf>
    <xf numFmtId="176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80" fontId="4" fillId="0" borderId="0" xfId="0" applyNumberFormat="1" applyFont="1" applyFill="1" applyAlignment="1" applyProtection="1">
      <alignment horizontal="right" vertical="top"/>
      <protection/>
    </xf>
    <xf numFmtId="179" fontId="4" fillId="0" borderId="0" xfId="0" applyNumberFormat="1" applyFont="1" applyFill="1" applyAlignment="1" applyProtection="1">
      <alignment horizontal="right" vertical="top"/>
      <protection/>
    </xf>
    <xf numFmtId="180" fontId="0" fillId="0" borderId="0" xfId="0" applyNumberFormat="1" applyFont="1" applyFill="1" applyAlignment="1" applyProtection="1">
      <alignment horizontal="right" vertical="top"/>
      <protection/>
    </xf>
    <xf numFmtId="180" fontId="4" fillId="0" borderId="7" xfId="0" applyNumberFormat="1" applyFont="1" applyFill="1" applyBorder="1" applyAlignment="1" applyProtection="1">
      <alignment horizontal="right" vertical="top"/>
      <protection/>
    </xf>
    <xf numFmtId="176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7" xfId="0" applyNumberFormat="1" applyFont="1" applyFill="1" applyBorder="1" applyAlignment="1" applyProtection="1">
      <alignment horizontal="right" vertical="top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24</xdr:row>
      <xdr:rowOff>95250</xdr:rowOff>
    </xdr:from>
    <xdr:to>
      <xdr:col>0</xdr:col>
      <xdr:colOff>361950</xdr:colOff>
      <xdr:row>32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1950" y="436245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95250</xdr:rowOff>
    </xdr:from>
    <xdr:to>
      <xdr:col>0</xdr:col>
      <xdr:colOff>428625</xdr:colOff>
      <xdr:row>23</xdr:row>
      <xdr:rowOff>95250</xdr:rowOff>
    </xdr:to>
    <xdr:sp>
      <xdr:nvSpPr>
        <xdr:cNvPr id="2" name="Line 2"/>
        <xdr:cNvSpPr>
          <a:spLocks/>
        </xdr:cNvSpPr>
      </xdr:nvSpPr>
      <xdr:spPr>
        <a:xfrm>
          <a:off x="361950" y="41910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32</xdr:row>
      <xdr:rowOff>85725</xdr:rowOff>
    </xdr:from>
    <xdr:to>
      <xdr:col>0</xdr:col>
      <xdr:colOff>419100</xdr:colOff>
      <xdr:row>32</xdr:row>
      <xdr:rowOff>85725</xdr:rowOff>
    </xdr:to>
    <xdr:sp>
      <xdr:nvSpPr>
        <xdr:cNvPr id="3" name="Line 3"/>
        <xdr:cNvSpPr>
          <a:spLocks/>
        </xdr:cNvSpPr>
      </xdr:nvSpPr>
      <xdr:spPr>
        <a:xfrm>
          <a:off x="361950" y="5724525"/>
          <a:ext cx="5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352425</xdr:colOff>
      <xdr:row>40</xdr:row>
      <xdr:rowOff>114300</xdr:rowOff>
    </xdr:from>
    <xdr:to>
      <xdr:col>0</xdr:col>
      <xdr:colOff>352425</xdr:colOff>
      <xdr:row>45</xdr:row>
      <xdr:rowOff>114300</xdr:rowOff>
    </xdr:to>
    <xdr:sp>
      <xdr:nvSpPr>
        <xdr:cNvPr id="4" name="Line 4"/>
        <xdr:cNvSpPr>
          <a:spLocks/>
        </xdr:cNvSpPr>
      </xdr:nvSpPr>
      <xdr:spPr>
        <a:xfrm>
          <a:off x="352425" y="6972300"/>
          <a:ext cx="0" cy="876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40</xdr:row>
      <xdr:rowOff>104775</xdr:rowOff>
    </xdr:from>
    <xdr:to>
      <xdr:col>0</xdr:col>
      <xdr:colOff>428625</xdr:colOff>
      <xdr:row>40</xdr:row>
      <xdr:rowOff>104775</xdr:rowOff>
    </xdr:to>
    <xdr:sp>
      <xdr:nvSpPr>
        <xdr:cNvPr id="5" name="Line 5"/>
        <xdr:cNvSpPr>
          <a:spLocks/>
        </xdr:cNvSpPr>
      </xdr:nvSpPr>
      <xdr:spPr>
        <a:xfrm>
          <a:off x="361950" y="6962775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23</xdr:row>
      <xdr:rowOff>95250</xdr:rowOff>
    </xdr:from>
    <xdr:to>
      <xdr:col>0</xdr:col>
      <xdr:colOff>361950</xdr:colOff>
      <xdr:row>24</xdr:row>
      <xdr:rowOff>85725</xdr:rowOff>
    </xdr:to>
    <xdr:sp>
      <xdr:nvSpPr>
        <xdr:cNvPr id="6" name="Line 7"/>
        <xdr:cNvSpPr>
          <a:spLocks/>
        </xdr:cNvSpPr>
      </xdr:nvSpPr>
      <xdr:spPr>
        <a:xfrm>
          <a:off x="361950" y="41910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24</xdr:row>
      <xdr:rowOff>47625</xdr:rowOff>
    </xdr:from>
    <xdr:to>
      <xdr:col>0</xdr:col>
      <xdr:colOff>361950</xdr:colOff>
      <xdr:row>24</xdr:row>
      <xdr:rowOff>95250</xdr:rowOff>
    </xdr:to>
    <xdr:sp>
      <xdr:nvSpPr>
        <xdr:cNvPr id="7" name="Line 8"/>
        <xdr:cNvSpPr>
          <a:spLocks/>
        </xdr:cNvSpPr>
      </xdr:nvSpPr>
      <xdr:spPr>
        <a:xfrm>
          <a:off x="361950" y="4314825"/>
          <a:ext cx="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361950</xdr:colOff>
      <xdr:row>45</xdr:row>
      <xdr:rowOff>114300</xdr:rowOff>
    </xdr:from>
    <xdr:to>
      <xdr:col>0</xdr:col>
      <xdr:colOff>428625</xdr:colOff>
      <xdr:row>45</xdr:row>
      <xdr:rowOff>114300</xdr:rowOff>
    </xdr:to>
    <xdr:sp>
      <xdr:nvSpPr>
        <xdr:cNvPr id="8" name="Line 9"/>
        <xdr:cNvSpPr>
          <a:spLocks/>
        </xdr:cNvSpPr>
      </xdr:nvSpPr>
      <xdr:spPr>
        <a:xfrm>
          <a:off x="361950" y="7848600"/>
          <a:ext cx="6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5.75390625" style="14" customWidth="1"/>
    <col min="2" max="2" width="5.875" style="14" customWidth="1"/>
    <col min="3" max="3" width="7.125" style="14" customWidth="1"/>
    <col min="4" max="14" width="10.375" style="14" customWidth="1"/>
    <col min="15" max="16384" width="9.125" style="14" customWidth="1"/>
  </cols>
  <sheetData>
    <row r="1" spans="1:4" s="10" customFormat="1" ht="21.75" customHeight="1">
      <c r="A1" s="48" t="s">
        <v>43</v>
      </c>
      <c r="B1" s="4"/>
      <c r="D1" s="49" t="s">
        <v>44</v>
      </c>
    </row>
    <row r="2" s="10" customFormat="1" ht="24" customHeight="1"/>
    <row r="3" spans="1:2" s="43" customFormat="1" ht="12" customHeight="1">
      <c r="A3" s="43" t="s">
        <v>35</v>
      </c>
      <c r="B3" s="44"/>
    </row>
    <row r="4" spans="1:2" s="43" customFormat="1" ht="12" customHeight="1">
      <c r="A4" s="44" t="s">
        <v>46</v>
      </c>
      <c r="B4" s="44"/>
    </row>
    <row r="5" spans="1:14" s="43" customFormat="1" ht="15" customHeight="1" thickBot="1">
      <c r="A5" s="44" t="s">
        <v>47</v>
      </c>
      <c r="B5" s="44"/>
      <c r="N5" s="45" t="s">
        <v>36</v>
      </c>
    </row>
    <row r="6" spans="1:14" ht="19.5" customHeight="1">
      <c r="A6" s="11"/>
      <c r="B6" s="41" t="s">
        <v>37</v>
      </c>
      <c r="C6" s="12"/>
      <c r="D6" s="13" t="s">
        <v>0</v>
      </c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9.5" customHeight="1">
      <c r="A7" s="15" t="s">
        <v>1</v>
      </c>
      <c r="B7" s="16" t="s">
        <v>2</v>
      </c>
      <c r="C7" s="17"/>
      <c r="D7" s="18" t="s">
        <v>3</v>
      </c>
      <c r="E7" s="19"/>
      <c r="F7" s="19"/>
      <c r="G7" s="20" t="s">
        <v>4</v>
      </c>
      <c r="H7" s="19"/>
      <c r="I7" s="18" t="s">
        <v>5</v>
      </c>
      <c r="J7" s="19"/>
      <c r="K7" s="18" t="s">
        <v>6</v>
      </c>
      <c r="L7" s="19"/>
      <c r="M7" s="18" t="s">
        <v>7</v>
      </c>
      <c r="N7" s="19"/>
    </row>
    <row r="8" spans="1:14" ht="19.5" customHeight="1">
      <c r="A8" s="21"/>
      <c r="B8" s="22"/>
      <c r="C8" s="23"/>
      <c r="D8" s="24" t="s">
        <v>8</v>
      </c>
      <c r="E8" s="24" t="s">
        <v>9</v>
      </c>
      <c r="F8" s="24" t="s">
        <v>10</v>
      </c>
      <c r="G8" s="24" t="s">
        <v>9</v>
      </c>
      <c r="H8" s="24" t="s">
        <v>10</v>
      </c>
      <c r="I8" s="24" t="s">
        <v>9</v>
      </c>
      <c r="J8" s="24" t="s">
        <v>10</v>
      </c>
      <c r="K8" s="24" t="s">
        <v>9</v>
      </c>
      <c r="L8" s="24" t="s">
        <v>10</v>
      </c>
      <c r="M8" s="24" t="s">
        <v>9</v>
      </c>
      <c r="N8" s="24" t="s">
        <v>10</v>
      </c>
    </row>
    <row r="9" spans="1:14" s="10" customFormat="1" ht="15" customHeight="1">
      <c r="A9" s="25"/>
      <c r="B9" s="5"/>
      <c r="C9" s="26" t="s">
        <v>11</v>
      </c>
      <c r="D9" s="27" t="s">
        <v>12</v>
      </c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10" customFormat="1" ht="13.5" customHeight="1">
      <c r="A10" s="39" t="s">
        <v>39</v>
      </c>
      <c r="B10" s="8">
        <v>0</v>
      </c>
      <c r="C10" s="40">
        <v>287</v>
      </c>
      <c r="D10" s="40">
        <v>228084</v>
      </c>
      <c r="E10" s="40">
        <v>116711</v>
      </c>
      <c r="F10" s="40">
        <v>111373</v>
      </c>
      <c r="G10" s="40">
        <v>39836</v>
      </c>
      <c r="H10" s="40">
        <v>38021</v>
      </c>
      <c r="I10" s="40">
        <v>38852</v>
      </c>
      <c r="J10" s="40">
        <v>37036</v>
      </c>
      <c r="K10" s="40">
        <v>37365</v>
      </c>
      <c r="L10" s="40">
        <v>35871</v>
      </c>
      <c r="M10" s="40">
        <v>658</v>
      </c>
      <c r="N10" s="40">
        <v>445</v>
      </c>
    </row>
    <row r="11" spans="1:15" s="10" customFormat="1" ht="13.5" customHeight="1">
      <c r="A11" s="39" t="s">
        <v>40</v>
      </c>
      <c r="B11" s="8">
        <v>0</v>
      </c>
      <c r="C11" s="40">
        <v>284</v>
      </c>
      <c r="D11" s="40">
        <v>222916</v>
      </c>
      <c r="E11" s="40">
        <v>113617</v>
      </c>
      <c r="F11" s="40">
        <v>109299</v>
      </c>
      <c r="G11" s="40">
        <v>39446</v>
      </c>
      <c r="H11" s="40">
        <v>37837</v>
      </c>
      <c r="I11" s="40">
        <v>36594</v>
      </c>
      <c r="J11" s="40">
        <v>35741</v>
      </c>
      <c r="K11" s="40">
        <v>36935</v>
      </c>
      <c r="L11" s="40">
        <v>35281</v>
      </c>
      <c r="M11" s="40">
        <v>642</v>
      </c>
      <c r="N11" s="40">
        <v>440</v>
      </c>
      <c r="O11" s="42"/>
    </row>
    <row r="12" spans="1:14" s="10" customFormat="1" ht="13.5" customHeight="1">
      <c r="A12" s="39" t="s">
        <v>38</v>
      </c>
      <c r="B12" s="8">
        <v>0</v>
      </c>
      <c r="C12" s="40">
        <v>285</v>
      </c>
      <c r="D12" s="9">
        <v>218677</v>
      </c>
      <c r="E12" s="9">
        <v>111248</v>
      </c>
      <c r="F12" s="9">
        <v>107429</v>
      </c>
      <c r="G12" s="9">
        <v>39910</v>
      </c>
      <c r="H12" s="9">
        <v>37637</v>
      </c>
      <c r="I12" s="9">
        <v>36078</v>
      </c>
      <c r="J12" s="9">
        <v>35454</v>
      </c>
      <c r="K12" s="9">
        <v>34636</v>
      </c>
      <c r="L12" s="9">
        <v>33950</v>
      </c>
      <c r="M12" s="9">
        <v>624</v>
      </c>
      <c r="N12" s="9">
        <v>388</v>
      </c>
    </row>
    <row r="13" spans="1:14" s="10" customFormat="1" ht="13.5" customHeight="1">
      <c r="A13" s="39" t="s">
        <v>41</v>
      </c>
      <c r="B13" s="8">
        <v>0</v>
      </c>
      <c r="C13" s="40">
        <v>274</v>
      </c>
      <c r="D13" s="9">
        <v>219345</v>
      </c>
      <c r="E13" s="9">
        <v>111631</v>
      </c>
      <c r="F13" s="9">
        <v>107714</v>
      </c>
      <c r="G13" s="9">
        <v>40238</v>
      </c>
      <c r="H13" s="9">
        <v>38335</v>
      </c>
      <c r="I13" s="9">
        <v>36649</v>
      </c>
      <c r="J13" s="9">
        <v>35259</v>
      </c>
      <c r="K13" s="9">
        <v>34206</v>
      </c>
      <c r="L13" s="9">
        <v>33781</v>
      </c>
      <c r="M13" s="9">
        <v>538</v>
      </c>
      <c r="N13" s="9">
        <v>339</v>
      </c>
    </row>
    <row r="14" spans="1:14" s="10" customFormat="1" ht="7.5" customHeight="1">
      <c r="A14" s="29"/>
      <c r="B14" s="2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3" customFormat="1" ht="12.75" customHeight="1">
      <c r="A15" s="38" t="s">
        <v>42</v>
      </c>
      <c r="B15" s="7">
        <v>0</v>
      </c>
      <c r="C15" s="50">
        <v>272</v>
      </c>
      <c r="D15" s="50">
        <f aca="true" t="shared" si="0" ref="D15:N15">D17+D35</f>
        <v>219674</v>
      </c>
      <c r="E15" s="50">
        <f t="shared" si="0"/>
        <v>111802</v>
      </c>
      <c r="F15" s="50">
        <f t="shared" si="0"/>
        <v>107872</v>
      </c>
      <c r="G15" s="50">
        <f t="shared" si="0"/>
        <v>39150</v>
      </c>
      <c r="H15" s="50">
        <f t="shared" si="0"/>
        <v>37582</v>
      </c>
      <c r="I15" s="50">
        <f t="shared" si="0"/>
        <v>37220</v>
      </c>
      <c r="J15" s="50">
        <f t="shared" si="0"/>
        <v>36225</v>
      </c>
      <c r="K15" s="50">
        <f t="shared" si="0"/>
        <v>34878</v>
      </c>
      <c r="L15" s="50">
        <f t="shared" si="0"/>
        <v>33726</v>
      </c>
      <c r="M15" s="50">
        <f t="shared" si="0"/>
        <v>554</v>
      </c>
      <c r="N15" s="50">
        <f t="shared" si="0"/>
        <v>339</v>
      </c>
    </row>
    <row r="16" spans="1:14" s="10" customFormat="1" ht="7.5" customHeight="1">
      <c r="A16" s="29"/>
      <c r="B16" s="2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</row>
    <row r="17" spans="1:15" s="3" customFormat="1" ht="13.5">
      <c r="A17" s="6" t="s">
        <v>13</v>
      </c>
      <c r="B17" s="2">
        <v>0</v>
      </c>
      <c r="C17" s="51">
        <f>SUM(C19:C22)</f>
        <v>261</v>
      </c>
      <c r="D17" s="51">
        <f aca="true" t="shared" si="1" ref="D17:N17">SUM(D19:D22)</f>
        <v>209987</v>
      </c>
      <c r="E17" s="51">
        <f t="shared" si="1"/>
        <v>106124</v>
      </c>
      <c r="F17" s="51">
        <f t="shared" si="1"/>
        <v>103863</v>
      </c>
      <c r="G17" s="51">
        <f>SUM(G19:G22)</f>
        <v>36839</v>
      </c>
      <c r="H17" s="51">
        <f t="shared" si="1"/>
        <v>35965</v>
      </c>
      <c r="I17" s="51">
        <f t="shared" si="1"/>
        <v>35720</v>
      </c>
      <c r="J17" s="51">
        <f t="shared" si="1"/>
        <v>35058</v>
      </c>
      <c r="K17" s="51">
        <f t="shared" si="1"/>
        <v>33565</v>
      </c>
      <c r="L17" s="51">
        <f t="shared" si="1"/>
        <v>32840</v>
      </c>
      <c r="M17" s="51">
        <f t="shared" si="1"/>
        <v>0</v>
      </c>
      <c r="N17" s="51">
        <f t="shared" si="1"/>
        <v>0</v>
      </c>
      <c r="O17" s="1"/>
    </row>
    <row r="18" spans="1:14" s="10" customFormat="1" ht="7.5" customHeight="1">
      <c r="A18" s="29"/>
      <c r="B18" s="2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</row>
    <row r="19" spans="1:14" s="10" customFormat="1" ht="13.5">
      <c r="A19" s="30" t="s">
        <v>14</v>
      </c>
      <c r="B19" s="28"/>
      <c r="C19" s="52">
        <v>1</v>
      </c>
      <c r="D19" s="46">
        <f>SUM(E19:F19)</f>
        <v>1341</v>
      </c>
      <c r="E19" s="46">
        <f>G19+I19+K19+M19</f>
        <v>605</v>
      </c>
      <c r="F19" s="46">
        <f>H19+J19+L19+N19</f>
        <v>736</v>
      </c>
      <c r="G19" s="53">
        <v>211</v>
      </c>
      <c r="H19" s="53">
        <v>238</v>
      </c>
      <c r="I19" s="53">
        <v>197</v>
      </c>
      <c r="J19" s="53">
        <v>248</v>
      </c>
      <c r="K19" s="53">
        <v>197</v>
      </c>
      <c r="L19" s="53">
        <v>250</v>
      </c>
      <c r="M19" s="53">
        <v>0</v>
      </c>
      <c r="N19" s="53">
        <v>0</v>
      </c>
    </row>
    <row r="20" spans="1:16" s="10" customFormat="1" ht="13.5">
      <c r="A20" s="30" t="s">
        <v>15</v>
      </c>
      <c r="B20" s="28"/>
      <c r="C20" s="52">
        <v>140</v>
      </c>
      <c r="D20" s="46">
        <f>SUM(E20:F20)</f>
        <v>110568</v>
      </c>
      <c r="E20" s="46">
        <f aca="true" t="shared" si="2" ref="E20:F22">G20+I20+K20+M20</f>
        <v>54272</v>
      </c>
      <c r="F20" s="46">
        <f>H20+J20+L20+N20</f>
        <v>56296</v>
      </c>
      <c r="G20" s="53">
        <v>19217</v>
      </c>
      <c r="H20" s="53">
        <v>19637</v>
      </c>
      <c r="I20" s="53">
        <v>18188</v>
      </c>
      <c r="J20" s="53">
        <v>18997</v>
      </c>
      <c r="K20" s="53">
        <v>16867</v>
      </c>
      <c r="L20" s="53">
        <v>17662</v>
      </c>
      <c r="M20" s="53">
        <v>0</v>
      </c>
      <c r="N20" s="53">
        <v>0</v>
      </c>
      <c r="P20" s="42"/>
    </row>
    <row r="21" spans="1:14" s="10" customFormat="1" ht="13.5">
      <c r="A21" s="30" t="s">
        <v>16</v>
      </c>
      <c r="B21" s="28"/>
      <c r="C21" s="52">
        <v>26</v>
      </c>
      <c r="D21" s="46">
        <f>SUM(E21:F21)</f>
        <v>16159</v>
      </c>
      <c r="E21" s="46">
        <f t="shared" si="2"/>
        <v>6867</v>
      </c>
      <c r="F21" s="46">
        <f t="shared" si="2"/>
        <v>9292</v>
      </c>
      <c r="G21" s="53">
        <v>2410</v>
      </c>
      <c r="H21" s="53">
        <v>3175</v>
      </c>
      <c r="I21" s="53">
        <v>2261</v>
      </c>
      <c r="J21" s="53">
        <v>3029</v>
      </c>
      <c r="K21" s="53">
        <v>2196</v>
      </c>
      <c r="L21" s="53">
        <v>3088</v>
      </c>
      <c r="M21" s="53">
        <v>0</v>
      </c>
      <c r="N21" s="53">
        <v>0</v>
      </c>
    </row>
    <row r="22" spans="1:14" s="10" customFormat="1" ht="13.5">
      <c r="A22" s="30" t="s">
        <v>17</v>
      </c>
      <c r="B22" s="28"/>
      <c r="C22" s="52">
        <v>94</v>
      </c>
      <c r="D22" s="46">
        <f>SUM(E22:F22)</f>
        <v>81919</v>
      </c>
      <c r="E22" s="46">
        <f t="shared" si="2"/>
        <v>44380</v>
      </c>
      <c r="F22" s="46">
        <f t="shared" si="2"/>
        <v>37539</v>
      </c>
      <c r="G22" s="53">
        <v>15001</v>
      </c>
      <c r="H22" s="53">
        <v>12915</v>
      </c>
      <c r="I22" s="53">
        <v>15074</v>
      </c>
      <c r="J22" s="53">
        <v>12784</v>
      </c>
      <c r="K22" s="53">
        <v>14305</v>
      </c>
      <c r="L22" s="53">
        <v>11840</v>
      </c>
      <c r="M22" s="53">
        <v>0</v>
      </c>
      <c r="N22" s="53">
        <v>0</v>
      </c>
    </row>
    <row r="23" spans="1:14" s="10" customFormat="1" ht="7.5" customHeight="1">
      <c r="A23" s="29"/>
      <c r="B23" s="2"/>
      <c r="C23" s="46"/>
      <c r="D23" s="46"/>
      <c r="E23" s="46"/>
      <c r="F23" s="46"/>
      <c r="G23" s="46"/>
      <c r="H23" s="46"/>
      <c r="I23" s="46"/>
      <c r="J23" s="46"/>
      <c r="K23" s="46"/>
      <c r="L23" s="47"/>
      <c r="M23" s="46"/>
      <c r="N23" s="46"/>
    </row>
    <row r="24" spans="1:14" s="10" customFormat="1" ht="13.5">
      <c r="A24" s="30" t="s">
        <v>18</v>
      </c>
      <c r="B24" s="28"/>
      <c r="C24" s="52" t="s">
        <v>45</v>
      </c>
      <c r="D24" s="46">
        <f aca="true" t="shared" si="3" ref="D24:D33">SUM(E24:F24)</f>
        <v>169035</v>
      </c>
      <c r="E24" s="46">
        <f aca="true" t="shared" si="4" ref="E24:F27">SUM(G24+I24+K24+M24)</f>
        <v>84412</v>
      </c>
      <c r="F24" s="46">
        <f t="shared" si="4"/>
        <v>84623</v>
      </c>
      <c r="G24" s="53">
        <v>29079</v>
      </c>
      <c r="H24" s="53">
        <v>29406</v>
      </c>
      <c r="I24" s="53">
        <v>28518</v>
      </c>
      <c r="J24" s="53">
        <v>28681</v>
      </c>
      <c r="K24" s="53">
        <v>26815</v>
      </c>
      <c r="L24" s="53">
        <v>26536</v>
      </c>
      <c r="M24" s="53">
        <v>0</v>
      </c>
      <c r="N24" s="53">
        <v>0</v>
      </c>
    </row>
    <row r="25" spans="1:14" s="10" customFormat="1" ht="13.5">
      <c r="A25" s="31" t="s">
        <v>19</v>
      </c>
      <c r="B25" s="28"/>
      <c r="C25" s="52" t="s">
        <v>45</v>
      </c>
      <c r="D25" s="46">
        <f t="shared" si="3"/>
        <v>1125</v>
      </c>
      <c r="E25" s="46">
        <f t="shared" si="4"/>
        <v>491</v>
      </c>
      <c r="F25" s="46">
        <f t="shared" si="4"/>
        <v>634</v>
      </c>
      <c r="G25" s="53">
        <v>197</v>
      </c>
      <c r="H25" s="53">
        <v>214</v>
      </c>
      <c r="I25" s="53">
        <v>138</v>
      </c>
      <c r="J25" s="53">
        <v>232</v>
      </c>
      <c r="K25" s="53">
        <v>156</v>
      </c>
      <c r="L25" s="53">
        <v>188</v>
      </c>
      <c r="M25" s="53">
        <v>0</v>
      </c>
      <c r="N25" s="53">
        <v>0</v>
      </c>
    </row>
    <row r="26" spans="1:14" s="10" customFormat="1" ht="13.5">
      <c r="A26" s="31" t="s">
        <v>20</v>
      </c>
      <c r="B26" s="28"/>
      <c r="C26" s="52" t="s">
        <v>45</v>
      </c>
      <c r="D26" s="46">
        <f t="shared" si="3"/>
        <v>13838</v>
      </c>
      <c r="E26" s="46">
        <f t="shared" si="4"/>
        <v>11943</v>
      </c>
      <c r="F26" s="46">
        <f t="shared" si="4"/>
        <v>1895</v>
      </c>
      <c r="G26" s="53">
        <v>4510</v>
      </c>
      <c r="H26" s="53">
        <v>652</v>
      </c>
      <c r="I26" s="53">
        <v>3908</v>
      </c>
      <c r="J26" s="53">
        <v>626</v>
      </c>
      <c r="K26" s="53">
        <v>3525</v>
      </c>
      <c r="L26" s="53">
        <v>617</v>
      </c>
      <c r="M26" s="53">
        <v>0</v>
      </c>
      <c r="N26" s="53">
        <v>0</v>
      </c>
    </row>
    <row r="27" spans="1:14" s="10" customFormat="1" ht="13.5">
      <c r="A27" s="31" t="s">
        <v>21</v>
      </c>
      <c r="B27" s="28"/>
      <c r="C27" s="52" t="s">
        <v>45</v>
      </c>
      <c r="D27" s="46">
        <f t="shared" si="3"/>
        <v>5549</v>
      </c>
      <c r="E27" s="46">
        <f t="shared" si="4"/>
        <v>1122</v>
      </c>
      <c r="F27" s="46">
        <f t="shared" si="4"/>
        <v>4427</v>
      </c>
      <c r="G27" s="53">
        <v>369</v>
      </c>
      <c r="H27" s="53">
        <v>1513</v>
      </c>
      <c r="I27" s="53">
        <v>408</v>
      </c>
      <c r="J27" s="53">
        <v>1436</v>
      </c>
      <c r="K27" s="53">
        <v>345</v>
      </c>
      <c r="L27" s="53">
        <v>1478</v>
      </c>
      <c r="M27" s="53">
        <v>0</v>
      </c>
      <c r="N27" s="53">
        <v>0</v>
      </c>
    </row>
    <row r="28" spans="1:14" s="10" customFormat="1" ht="13.5">
      <c r="A28" s="31" t="s">
        <v>22</v>
      </c>
      <c r="B28" s="28"/>
      <c r="C28" s="52" t="s">
        <v>45</v>
      </c>
      <c r="D28" s="46">
        <f t="shared" si="3"/>
        <v>78</v>
      </c>
      <c r="E28" s="46">
        <f aca="true" t="shared" si="5" ref="E28:F33">SUM(G28+I28+K28+M28)</f>
        <v>18</v>
      </c>
      <c r="F28" s="46">
        <f t="shared" si="5"/>
        <v>60</v>
      </c>
      <c r="G28" s="53">
        <v>8</v>
      </c>
      <c r="H28" s="53">
        <v>32</v>
      </c>
      <c r="I28" s="53">
        <v>10</v>
      </c>
      <c r="J28" s="53">
        <v>28</v>
      </c>
      <c r="K28" s="53">
        <v>0</v>
      </c>
      <c r="L28" s="53">
        <v>0</v>
      </c>
      <c r="M28" s="53">
        <v>0</v>
      </c>
      <c r="N28" s="53">
        <v>0</v>
      </c>
    </row>
    <row r="29" spans="1:14" s="10" customFormat="1" ht="13.5" customHeight="1">
      <c r="A29" s="30" t="s">
        <v>23</v>
      </c>
      <c r="B29" s="28"/>
      <c r="C29" s="52" t="s">
        <v>45</v>
      </c>
      <c r="D29" s="46">
        <f t="shared" si="3"/>
        <v>315</v>
      </c>
      <c r="E29" s="46">
        <f t="shared" si="5"/>
        <v>29</v>
      </c>
      <c r="F29" s="46">
        <f t="shared" si="5"/>
        <v>286</v>
      </c>
      <c r="G29" s="53">
        <v>17</v>
      </c>
      <c r="H29" s="53">
        <v>152</v>
      </c>
      <c r="I29" s="53">
        <v>8</v>
      </c>
      <c r="J29" s="53">
        <v>78</v>
      </c>
      <c r="K29" s="53">
        <v>4</v>
      </c>
      <c r="L29" s="53">
        <v>56</v>
      </c>
      <c r="M29" s="53">
        <v>0</v>
      </c>
      <c r="N29" s="53">
        <v>0</v>
      </c>
    </row>
    <row r="30" spans="1:14" s="10" customFormat="1" ht="13.5" customHeight="1">
      <c r="A30" s="30" t="s">
        <v>32</v>
      </c>
      <c r="B30" s="28"/>
      <c r="C30" s="52" t="s">
        <v>45</v>
      </c>
      <c r="D30" s="46">
        <f t="shared" si="3"/>
        <v>46</v>
      </c>
      <c r="E30" s="46">
        <f t="shared" si="5"/>
        <v>46</v>
      </c>
      <c r="F30" s="46">
        <f t="shared" si="5"/>
        <v>0</v>
      </c>
      <c r="G30" s="53">
        <v>0</v>
      </c>
      <c r="H30" s="53">
        <v>0</v>
      </c>
      <c r="I30" s="53">
        <v>14</v>
      </c>
      <c r="J30" s="53">
        <v>0</v>
      </c>
      <c r="K30" s="53">
        <v>32</v>
      </c>
      <c r="L30" s="53">
        <v>0</v>
      </c>
      <c r="M30" s="53">
        <v>0</v>
      </c>
      <c r="N30" s="53">
        <v>0</v>
      </c>
    </row>
    <row r="31" spans="1:14" s="10" customFormat="1" ht="13.5" customHeight="1">
      <c r="A31" s="30" t="s">
        <v>33</v>
      </c>
      <c r="B31" s="28"/>
      <c r="C31" s="52" t="s">
        <v>45</v>
      </c>
      <c r="D31" s="46">
        <f t="shared" si="3"/>
        <v>359</v>
      </c>
      <c r="E31" s="46">
        <f t="shared" si="5"/>
        <v>16</v>
      </c>
      <c r="F31" s="46">
        <f t="shared" si="5"/>
        <v>343</v>
      </c>
      <c r="G31" s="53">
        <v>3</v>
      </c>
      <c r="H31" s="53">
        <v>112</v>
      </c>
      <c r="I31" s="53">
        <v>7</v>
      </c>
      <c r="J31" s="53">
        <v>104</v>
      </c>
      <c r="K31" s="53">
        <v>6</v>
      </c>
      <c r="L31" s="53">
        <v>127</v>
      </c>
      <c r="M31" s="53">
        <v>0</v>
      </c>
      <c r="N31" s="53">
        <v>0</v>
      </c>
    </row>
    <row r="32" spans="1:14" s="10" customFormat="1" ht="13.5">
      <c r="A32" s="30" t="s">
        <v>24</v>
      </c>
      <c r="B32" s="28"/>
      <c r="C32" s="52" t="s">
        <v>45</v>
      </c>
      <c r="D32" s="46">
        <f t="shared" si="3"/>
        <v>11489</v>
      </c>
      <c r="E32" s="46">
        <f t="shared" si="5"/>
        <v>5348</v>
      </c>
      <c r="F32" s="46">
        <f t="shared" si="5"/>
        <v>6141</v>
      </c>
      <c r="G32" s="53">
        <v>1706</v>
      </c>
      <c r="H32" s="53">
        <v>2000</v>
      </c>
      <c r="I32" s="53">
        <v>1849</v>
      </c>
      <c r="J32" s="53">
        <v>2018</v>
      </c>
      <c r="K32" s="53">
        <v>1793</v>
      </c>
      <c r="L32" s="53">
        <v>2123</v>
      </c>
      <c r="M32" s="53">
        <v>0</v>
      </c>
      <c r="N32" s="53">
        <v>0</v>
      </c>
    </row>
    <row r="33" spans="1:14" s="10" customFormat="1" ht="13.5" customHeight="1">
      <c r="A33" s="30" t="s">
        <v>25</v>
      </c>
      <c r="B33" s="28"/>
      <c r="C33" s="52" t="s">
        <v>45</v>
      </c>
      <c r="D33" s="46">
        <f t="shared" si="3"/>
        <v>8153</v>
      </c>
      <c r="E33" s="46">
        <f t="shared" si="5"/>
        <v>2699</v>
      </c>
      <c r="F33" s="46">
        <f t="shared" si="5"/>
        <v>5454</v>
      </c>
      <c r="G33" s="53">
        <v>950</v>
      </c>
      <c r="H33" s="53">
        <v>1884</v>
      </c>
      <c r="I33" s="53">
        <v>860</v>
      </c>
      <c r="J33" s="53">
        <v>1855</v>
      </c>
      <c r="K33" s="53">
        <v>889</v>
      </c>
      <c r="L33" s="53">
        <v>1715</v>
      </c>
      <c r="M33" s="53">
        <v>0</v>
      </c>
      <c r="N33" s="53">
        <v>0</v>
      </c>
    </row>
    <row r="34" spans="1:14" s="10" customFormat="1" ht="13.5">
      <c r="A34" s="29"/>
      <c r="B34" s="2"/>
      <c r="C34" s="54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</row>
    <row r="35" spans="1:14" s="3" customFormat="1" ht="13.5">
      <c r="A35" s="6" t="s">
        <v>26</v>
      </c>
      <c r="B35" s="2"/>
      <c r="C35" s="51">
        <f>SUM(C37:C40)</f>
        <v>28</v>
      </c>
      <c r="D35" s="51">
        <f>SUM(D37:D39)</f>
        <v>9687</v>
      </c>
      <c r="E35" s="51">
        <f>SUM(E37:E39)</f>
        <v>5678</v>
      </c>
      <c r="F35" s="51">
        <f>SUM(F37:F39)</f>
        <v>4009</v>
      </c>
      <c r="G35" s="51">
        <f aca="true" t="shared" si="6" ref="G35:L35">SUM(G37:G39)</f>
        <v>2311</v>
      </c>
      <c r="H35" s="51">
        <f t="shared" si="6"/>
        <v>1617</v>
      </c>
      <c r="I35" s="51">
        <f t="shared" si="6"/>
        <v>1500</v>
      </c>
      <c r="J35" s="51">
        <f t="shared" si="6"/>
        <v>1167</v>
      </c>
      <c r="K35" s="51">
        <f t="shared" si="6"/>
        <v>1313</v>
      </c>
      <c r="L35" s="51">
        <f t="shared" si="6"/>
        <v>886</v>
      </c>
      <c r="M35" s="51">
        <f>SUM(M37:M39)</f>
        <v>554</v>
      </c>
      <c r="N35" s="51">
        <f>SUM(N37:N39)</f>
        <v>339</v>
      </c>
    </row>
    <row r="36" spans="1:14" s="10" customFormat="1" ht="7.5" customHeight="1">
      <c r="A36" s="29"/>
      <c r="B36" s="2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5" s="10" customFormat="1" ht="13.5">
      <c r="A37" s="30" t="s">
        <v>15</v>
      </c>
      <c r="B37" s="28"/>
      <c r="C37" s="52">
        <v>18</v>
      </c>
      <c r="D37" s="46">
        <f>SUM(E37:F37)</f>
        <v>7652</v>
      </c>
      <c r="E37" s="46">
        <f aca="true" t="shared" si="7" ref="E37:F39">G37+I37+K37+M37</f>
        <v>4472</v>
      </c>
      <c r="F37" s="46">
        <f t="shared" si="7"/>
        <v>3180</v>
      </c>
      <c r="G37" s="53">
        <v>1860</v>
      </c>
      <c r="H37" s="53">
        <v>1292</v>
      </c>
      <c r="I37" s="53">
        <v>1179</v>
      </c>
      <c r="J37" s="53">
        <v>928</v>
      </c>
      <c r="K37" s="53">
        <v>1048</v>
      </c>
      <c r="L37" s="53">
        <v>700</v>
      </c>
      <c r="M37" s="53">
        <v>385</v>
      </c>
      <c r="N37" s="53">
        <v>260</v>
      </c>
      <c r="O37" s="42"/>
    </row>
    <row r="38" spans="1:14" s="10" customFormat="1" ht="13.5">
      <c r="A38" s="30" t="s">
        <v>16</v>
      </c>
      <c r="B38" s="28"/>
      <c r="C38" s="52">
        <v>8</v>
      </c>
      <c r="D38" s="46">
        <f>SUM(E38:F38)</f>
        <v>2035</v>
      </c>
      <c r="E38" s="46">
        <f t="shared" si="7"/>
        <v>1206</v>
      </c>
      <c r="F38" s="46">
        <f t="shared" si="7"/>
        <v>829</v>
      </c>
      <c r="G38" s="53">
        <v>451</v>
      </c>
      <c r="H38" s="53">
        <v>325</v>
      </c>
      <c r="I38" s="53">
        <v>321</v>
      </c>
      <c r="J38" s="53">
        <v>239</v>
      </c>
      <c r="K38" s="53">
        <v>265</v>
      </c>
      <c r="L38" s="53">
        <v>186</v>
      </c>
      <c r="M38" s="53">
        <v>169</v>
      </c>
      <c r="N38" s="53">
        <v>79</v>
      </c>
    </row>
    <row r="39" spans="1:14" s="10" customFormat="1" ht="13.5">
      <c r="A39" s="30" t="s">
        <v>17</v>
      </c>
      <c r="B39" s="28"/>
      <c r="C39" s="52">
        <v>2</v>
      </c>
      <c r="D39" s="46">
        <f>SUM(E39:F39)</f>
        <v>0</v>
      </c>
      <c r="E39" s="46">
        <f t="shared" si="7"/>
        <v>0</v>
      </c>
      <c r="F39" s="46">
        <f t="shared" si="7"/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</row>
    <row r="40" spans="1:14" s="10" customFormat="1" ht="7.5" customHeight="1">
      <c r="A40" s="29"/>
      <c r="B40" s="28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7"/>
    </row>
    <row r="41" spans="1:14" s="10" customFormat="1" ht="13.5">
      <c r="A41" s="31" t="s">
        <v>27</v>
      </c>
      <c r="B41" s="28"/>
      <c r="C41" s="52" t="s">
        <v>45</v>
      </c>
      <c r="D41" s="46">
        <f aca="true" t="shared" si="8" ref="D41:D46">SUM(E41:F41)</f>
        <v>4535</v>
      </c>
      <c r="E41" s="46">
        <f aca="true" t="shared" si="9" ref="E41:E46">SUM(G41+I41+K41+M41)</f>
        <v>2257</v>
      </c>
      <c r="F41" s="46">
        <f aca="true" t="shared" si="10" ref="F41:F46">SUM(H41+J41+L41+N41)</f>
        <v>2278</v>
      </c>
      <c r="G41" s="53">
        <v>886</v>
      </c>
      <c r="H41" s="53">
        <v>868</v>
      </c>
      <c r="I41" s="53">
        <v>608</v>
      </c>
      <c r="J41" s="53">
        <v>677</v>
      </c>
      <c r="K41" s="53">
        <v>492</v>
      </c>
      <c r="L41" s="53">
        <v>526</v>
      </c>
      <c r="M41" s="53">
        <v>271</v>
      </c>
      <c r="N41" s="53">
        <v>207</v>
      </c>
    </row>
    <row r="42" spans="1:14" s="10" customFormat="1" ht="13.5">
      <c r="A42" s="31" t="s">
        <v>28</v>
      </c>
      <c r="B42" s="28"/>
      <c r="C42" s="52" t="s">
        <v>45</v>
      </c>
      <c r="D42" s="46">
        <f t="shared" si="8"/>
        <v>0</v>
      </c>
      <c r="E42" s="46">
        <f t="shared" si="9"/>
        <v>0</v>
      </c>
      <c r="F42" s="46">
        <f t="shared" si="10"/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</row>
    <row r="43" spans="1:14" s="10" customFormat="1" ht="13.5">
      <c r="A43" s="31" t="s">
        <v>29</v>
      </c>
      <c r="B43" s="28"/>
      <c r="C43" s="52" t="s">
        <v>45</v>
      </c>
      <c r="D43" s="46">
        <f t="shared" si="8"/>
        <v>783</v>
      </c>
      <c r="E43" s="46">
        <f t="shared" si="9"/>
        <v>607</v>
      </c>
      <c r="F43" s="46">
        <f t="shared" si="10"/>
        <v>176</v>
      </c>
      <c r="G43" s="53">
        <v>225</v>
      </c>
      <c r="H43" s="53">
        <v>67</v>
      </c>
      <c r="I43" s="53">
        <v>134</v>
      </c>
      <c r="J43" s="53">
        <v>38</v>
      </c>
      <c r="K43" s="53">
        <v>131</v>
      </c>
      <c r="L43" s="53">
        <v>37</v>
      </c>
      <c r="M43" s="53">
        <v>117</v>
      </c>
      <c r="N43" s="53">
        <v>34</v>
      </c>
    </row>
    <row r="44" spans="1:14" s="10" customFormat="1" ht="13.5">
      <c r="A44" s="31" t="s">
        <v>30</v>
      </c>
      <c r="B44" s="32"/>
      <c r="C44" s="52" t="s">
        <v>45</v>
      </c>
      <c r="D44" s="46">
        <f t="shared" si="8"/>
        <v>560</v>
      </c>
      <c r="E44" s="46">
        <f t="shared" si="9"/>
        <v>244</v>
      </c>
      <c r="F44" s="46">
        <f t="shared" si="10"/>
        <v>316</v>
      </c>
      <c r="G44" s="53">
        <v>106</v>
      </c>
      <c r="H44" s="53">
        <v>136</v>
      </c>
      <c r="I44" s="53">
        <v>75</v>
      </c>
      <c r="J44" s="53">
        <v>93</v>
      </c>
      <c r="K44" s="53">
        <v>51</v>
      </c>
      <c r="L44" s="53">
        <v>64</v>
      </c>
      <c r="M44" s="53">
        <v>12</v>
      </c>
      <c r="N44" s="53">
        <v>23</v>
      </c>
    </row>
    <row r="45" spans="1:14" s="10" customFormat="1" ht="15" customHeight="1">
      <c r="A45" s="30" t="s">
        <v>31</v>
      </c>
      <c r="B45" s="32"/>
      <c r="C45" s="52" t="s">
        <v>45</v>
      </c>
      <c r="D45" s="46">
        <f t="shared" si="8"/>
        <v>0</v>
      </c>
      <c r="E45" s="46">
        <f t="shared" si="9"/>
        <v>0</v>
      </c>
      <c r="F45" s="46">
        <f t="shared" si="10"/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</row>
    <row r="46" spans="1:14" s="10" customFormat="1" ht="15" customHeight="1">
      <c r="A46" s="33" t="s">
        <v>25</v>
      </c>
      <c r="B46" s="34"/>
      <c r="C46" s="55" t="s">
        <v>45</v>
      </c>
      <c r="D46" s="56">
        <f t="shared" si="8"/>
        <v>3809</v>
      </c>
      <c r="E46" s="56">
        <f t="shared" si="9"/>
        <v>2570</v>
      </c>
      <c r="F46" s="56">
        <f t="shared" si="10"/>
        <v>1239</v>
      </c>
      <c r="G46" s="57">
        <v>1094</v>
      </c>
      <c r="H46" s="57">
        <v>546</v>
      </c>
      <c r="I46" s="57">
        <v>683</v>
      </c>
      <c r="J46" s="57">
        <v>359</v>
      </c>
      <c r="K46" s="57">
        <v>639</v>
      </c>
      <c r="L46" s="57">
        <v>259</v>
      </c>
      <c r="M46" s="57">
        <v>154</v>
      </c>
      <c r="N46" s="57">
        <v>75</v>
      </c>
    </row>
    <row r="47" spans="1:14" ht="18" customHeight="1">
      <c r="A47" s="35" t="s">
        <v>34</v>
      </c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</row>
  </sheetData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ignoredErrors>
    <ignoredError sqref="A11:A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2010-01-12T07:15:45Z</cp:lastPrinted>
  <dcterms:created xsi:type="dcterms:W3CDTF">2002-03-27T15:00:00Z</dcterms:created>
  <dcterms:modified xsi:type="dcterms:W3CDTF">2010-02-02T01:37:19Z</dcterms:modified>
  <cp:category/>
  <cp:version/>
  <cp:contentType/>
  <cp:contentStatus/>
</cp:coreProperties>
</file>