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2315" windowHeight="10785" tabRatio="551" activeTab="0"/>
  </bookViews>
  <sheets>
    <sheet name="n-17-10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<sst xmlns="http://schemas.openxmlformats.org/spreadsheetml/2006/main" count="86" uniqueCount="83">
  <si>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学       校        数</t>
  </si>
  <si>
    <t>生                       徒                       数</t>
  </si>
  <si>
    <t>市町村</t>
  </si>
  <si>
    <t>総数</t>
  </si>
  <si>
    <t>国立</t>
  </si>
  <si>
    <t>府立</t>
  </si>
  <si>
    <t>市立</t>
  </si>
  <si>
    <t>私立</t>
  </si>
  <si>
    <t>総              数</t>
  </si>
  <si>
    <t>全     日     制</t>
  </si>
  <si>
    <t>定       時       制</t>
  </si>
  <si>
    <t>計</t>
  </si>
  <si>
    <t>男</t>
  </si>
  <si>
    <t>女</t>
  </si>
  <si>
    <t>１年</t>
  </si>
  <si>
    <t>２年</t>
  </si>
  <si>
    <t>３年</t>
  </si>
  <si>
    <t>４年</t>
  </si>
  <si>
    <t>校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</si>
  <si>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</si>
  <si>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</si>
  <si>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</si>
  <si>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</si>
  <si>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</si>
  <si>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</si>
  <si>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</si>
  <si>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</si>
  <si>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</si>
  <si>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</si>
  <si>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</si>
  <si>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</si>
  <si>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</si>
  <si>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</si>
  <si>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</si>
  <si>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</si>
  <si>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</si>
  <si>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</si>
  <si>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</si>
  <si>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</si>
  <si>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</si>
  <si>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</si>
  <si>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</si>
  <si>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</si>
  <si>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</si>
  <si>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</si>
  <si>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</si>
  <si>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</si>
  <si>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</si>
  <si>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</si>
  <si>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</si>
  <si>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</si>
  <si>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</si>
  <si>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</si>
  <si>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</si>
  <si>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</si>
  <si>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</si>
  <si>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</si>
  <si>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</si>
  <si>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</si>
  <si>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</si>
  <si>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</si>
  <si>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</si>
  <si>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</si>
  <si>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</si>
  <si>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</si>
  <si>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</si>
  <si>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</si>
  <si>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</si>
  <si>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</si>
  <si>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</si>
  <si>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</si>
  <si>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市町村別高等学校の学校数及び課程、学年別生徒数</t>
  </si>
  <si>
    <t xml:space="preserve">        </t>
  </si>
  <si>
    <t xml:space="preserve"> </t>
  </si>
  <si>
    <t xml:space="preserve">  資  料    大阪府総務部統計課「大阪の学校統計」</t>
  </si>
  <si>
    <t xml:space="preserve">        1）通信制を除く。</t>
  </si>
  <si>
    <t>(各年5月1日現在)</t>
  </si>
  <si>
    <t>平成１７年</t>
  </si>
  <si>
    <t>　 　１８</t>
  </si>
  <si>
    <t>　 　１９</t>
  </si>
  <si>
    <t>　 　２０</t>
  </si>
  <si>
    <t>平成２１年</t>
  </si>
  <si>
    <t xml:space="preserve">        １７－１０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</si>
</sst>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\ ##0_ ;_ * &quot;△&quot;###\ ##0_ ;_ * &quot;-&quot;?_ ;________@&quot;・・・&quot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 quotePrefix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0" fontId="4" fillId="0" borderId="5" xfId="0" applyFont="1" applyFill="1" applyBorder="1" applyAlignment="1" applyProtection="1" quotePrefix="1">
      <alignment horizontal="centerContinuous" vertical="center"/>
      <protection/>
    </xf>
    <xf numFmtId="0" fontId="4" fillId="0" borderId="6" xfId="0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distributed" vertical="center"/>
      <protection/>
    </xf>
    <xf numFmtId="0" fontId="4" fillId="0" borderId="5" xfId="0" applyFont="1" applyFill="1" applyBorder="1" applyAlignment="1" applyProtection="1" quotePrefix="1">
      <alignment horizontal="center"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176" fontId="4" fillId="0" borderId="6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 quotePrefix="1">
      <alignment vertical="center"/>
      <protection/>
    </xf>
    <xf numFmtId="0" fontId="5" fillId="0" borderId="4" xfId="0" applyFont="1" applyFill="1" applyBorder="1" applyAlignment="1" applyProtection="1" quotePrefix="1">
      <alignment horizontal="distributed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4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distributed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 quotePrefix="1">
      <alignment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4.625" style="2" customWidth="1"/>
    <col min="2" max="6" width="6.75390625" style="2" customWidth="1"/>
    <col min="7" max="16" width="10.125" style="2" customWidth="1"/>
    <col min="17" max="16384" width="9.125" style="2" customWidth="1"/>
  </cols>
  <sheetData>
    <row r="1" spans="1:16" s="4" customFormat="1" ht="21.75" customHeight="1">
      <c r="A1" s="3" t="s">
        <v>82</v>
      </c>
      <c r="E1" s="5" t="s">
        <v>71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4" customFormat="1" ht="24" customHeight="1"/>
    <row r="3" spans="1:16" s="7" customFormat="1" ht="15" customHeight="1" thickBot="1">
      <c r="A3" s="7" t="s">
        <v>75</v>
      </c>
      <c r="P3" s="8" t="s">
        <v>76</v>
      </c>
    </row>
    <row r="4" spans="1:16" ht="30" customHeight="1">
      <c r="A4" s="9"/>
      <c r="B4" s="10" t="s">
        <v>0</v>
      </c>
      <c r="C4" s="11"/>
      <c r="D4" s="11"/>
      <c r="E4" s="11"/>
      <c r="F4" s="11"/>
      <c r="G4" s="12" t="s">
        <v>1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30" customHeight="1">
      <c r="A5" s="13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14" t="s">
        <v>8</v>
      </c>
      <c r="H5" s="15"/>
      <c r="I5" s="15"/>
      <c r="J5" s="14" t="s">
        <v>9</v>
      </c>
      <c r="K5" s="15"/>
      <c r="L5" s="15"/>
      <c r="M5" s="14" t="s">
        <v>10</v>
      </c>
      <c r="N5" s="15"/>
      <c r="O5" s="15"/>
      <c r="P5" s="15"/>
    </row>
    <row r="6" spans="1:16" ht="30" customHeight="1">
      <c r="A6" s="16"/>
      <c r="B6" s="35"/>
      <c r="C6" s="35"/>
      <c r="D6" s="35"/>
      <c r="E6" s="35"/>
      <c r="F6" s="35"/>
      <c r="G6" s="17" t="s">
        <v>11</v>
      </c>
      <c r="H6" s="17" t="s">
        <v>12</v>
      </c>
      <c r="I6" s="17" t="s">
        <v>13</v>
      </c>
      <c r="J6" s="18" t="s">
        <v>14</v>
      </c>
      <c r="K6" s="18" t="s">
        <v>15</v>
      </c>
      <c r="L6" s="18" t="s">
        <v>16</v>
      </c>
      <c r="M6" s="18" t="s">
        <v>14</v>
      </c>
      <c r="N6" s="18" t="s">
        <v>15</v>
      </c>
      <c r="O6" s="18" t="s">
        <v>16</v>
      </c>
      <c r="P6" s="18" t="s">
        <v>17</v>
      </c>
    </row>
    <row r="7" spans="1:16" ht="15" customHeight="1">
      <c r="A7" s="19"/>
      <c r="B7" s="20" t="s">
        <v>18</v>
      </c>
      <c r="C7" s="20"/>
      <c r="D7" s="20"/>
      <c r="E7" s="20"/>
      <c r="F7" s="20"/>
      <c r="G7" s="20" t="s">
        <v>19</v>
      </c>
      <c r="H7" s="20"/>
      <c r="I7" s="20"/>
      <c r="J7" s="20"/>
      <c r="K7" s="20"/>
      <c r="L7" s="20"/>
      <c r="M7" s="20"/>
      <c r="N7" s="20"/>
      <c r="O7" s="20"/>
      <c r="P7" s="20"/>
    </row>
    <row r="8" spans="1:16" ht="14.25" customHeight="1">
      <c r="A8" s="21" t="s">
        <v>77</v>
      </c>
      <c r="B8" s="1">
        <v>287</v>
      </c>
      <c r="C8" s="1">
        <v>1</v>
      </c>
      <c r="D8" s="1">
        <v>163</v>
      </c>
      <c r="E8" s="1">
        <v>29</v>
      </c>
      <c r="F8" s="1">
        <v>94</v>
      </c>
      <c r="G8" s="1">
        <v>228084</v>
      </c>
      <c r="H8" s="1">
        <v>116711</v>
      </c>
      <c r="I8" s="1">
        <v>111373</v>
      </c>
      <c r="J8" s="1">
        <v>74043</v>
      </c>
      <c r="K8" s="1">
        <v>73401</v>
      </c>
      <c r="L8" s="1">
        <v>71059</v>
      </c>
      <c r="M8" s="1">
        <v>3814</v>
      </c>
      <c r="N8" s="1">
        <v>2487</v>
      </c>
      <c r="O8" s="1">
        <v>2177</v>
      </c>
      <c r="P8" s="1">
        <v>1103</v>
      </c>
    </row>
    <row r="9" spans="1:16" ht="14.25" customHeight="1">
      <c r="A9" s="22" t="s">
        <v>78</v>
      </c>
      <c r="B9" s="1">
        <v>284</v>
      </c>
      <c r="C9" s="1">
        <v>1</v>
      </c>
      <c r="D9" s="1">
        <v>160</v>
      </c>
      <c r="E9" s="1">
        <v>29</v>
      </c>
      <c r="F9" s="1">
        <v>94</v>
      </c>
      <c r="G9" s="1">
        <v>222916</v>
      </c>
      <c r="H9" s="1">
        <v>113617</v>
      </c>
      <c r="I9" s="1">
        <v>109299</v>
      </c>
      <c r="J9" s="1">
        <v>73810</v>
      </c>
      <c r="K9" s="1">
        <v>69442</v>
      </c>
      <c r="L9" s="1">
        <v>70147</v>
      </c>
      <c r="M9" s="1">
        <v>3473</v>
      </c>
      <c r="N9" s="1">
        <v>2893</v>
      </c>
      <c r="O9" s="1">
        <v>2069</v>
      </c>
      <c r="P9" s="1">
        <v>1082</v>
      </c>
    </row>
    <row r="10" spans="1:16" ht="14.25" customHeight="1">
      <c r="A10" s="22" t="s">
        <v>79</v>
      </c>
      <c r="B10" s="1">
        <v>285</v>
      </c>
      <c r="C10" s="1">
        <v>1</v>
      </c>
      <c r="D10" s="1">
        <v>161</v>
      </c>
      <c r="E10" s="1">
        <v>29</v>
      </c>
      <c r="F10" s="1">
        <v>94</v>
      </c>
      <c r="G10" s="1">
        <v>218677</v>
      </c>
      <c r="H10" s="1">
        <v>111248</v>
      </c>
      <c r="I10" s="1">
        <v>107429</v>
      </c>
      <c r="J10" s="1">
        <v>74101</v>
      </c>
      <c r="K10" s="1">
        <v>68898</v>
      </c>
      <c r="L10" s="1">
        <v>66108</v>
      </c>
      <c r="M10" s="1">
        <v>3446</v>
      </c>
      <c r="N10" s="1">
        <v>2634</v>
      </c>
      <c r="O10" s="1">
        <v>2478</v>
      </c>
      <c r="P10" s="1">
        <v>1012</v>
      </c>
    </row>
    <row r="11" spans="1:16" ht="14.25" customHeight="1">
      <c r="A11" s="22" t="s">
        <v>80</v>
      </c>
      <c r="B11" s="1">
        <v>274</v>
      </c>
      <c r="C11" s="1">
        <v>1</v>
      </c>
      <c r="D11" s="1">
        <v>148</v>
      </c>
      <c r="E11" s="1">
        <v>31</v>
      </c>
      <c r="F11" s="1">
        <v>94</v>
      </c>
      <c r="G11" s="1">
        <v>219345</v>
      </c>
      <c r="H11" s="1">
        <v>111631</v>
      </c>
      <c r="I11" s="1">
        <v>107714</v>
      </c>
      <c r="J11" s="1">
        <v>75063</v>
      </c>
      <c r="K11" s="1">
        <v>69326</v>
      </c>
      <c r="L11" s="1">
        <v>65722</v>
      </c>
      <c r="M11" s="1">
        <v>3510</v>
      </c>
      <c r="N11" s="1">
        <v>2582</v>
      </c>
      <c r="O11" s="1">
        <v>2265</v>
      </c>
      <c r="P11" s="1">
        <v>877</v>
      </c>
    </row>
    <row r="12" spans="1:16" ht="12.75" customHeight="1">
      <c r="A12" s="2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5" customFormat="1" ht="14.25" customHeight="1">
      <c r="A13" s="23" t="s">
        <v>81</v>
      </c>
      <c r="B13" s="24">
        <f>SUM(B15:B22)</f>
        <v>272</v>
      </c>
      <c r="C13" s="24">
        <f aca="true" t="shared" si="0" ref="C13:P13">SUM(C15:C22)</f>
        <v>1</v>
      </c>
      <c r="D13" s="24">
        <f t="shared" si="0"/>
        <v>146</v>
      </c>
      <c r="E13" s="24">
        <f t="shared" si="0"/>
        <v>31</v>
      </c>
      <c r="F13" s="24">
        <f t="shared" si="0"/>
        <v>94</v>
      </c>
      <c r="G13" s="24">
        <f t="shared" si="0"/>
        <v>219674</v>
      </c>
      <c r="H13" s="24">
        <f t="shared" si="0"/>
        <v>111802</v>
      </c>
      <c r="I13" s="24">
        <f t="shared" si="0"/>
        <v>107872</v>
      </c>
      <c r="J13" s="24">
        <f t="shared" si="0"/>
        <v>72804</v>
      </c>
      <c r="K13" s="24">
        <f t="shared" si="0"/>
        <v>70778</v>
      </c>
      <c r="L13" s="24">
        <f t="shared" si="0"/>
        <v>66405</v>
      </c>
      <c r="M13" s="24">
        <f t="shared" si="0"/>
        <v>3928</v>
      </c>
      <c r="N13" s="24">
        <f t="shared" si="0"/>
        <v>2667</v>
      </c>
      <c r="O13" s="24">
        <f t="shared" si="0"/>
        <v>2199</v>
      </c>
      <c r="P13" s="24">
        <f t="shared" si="0"/>
        <v>893</v>
      </c>
    </row>
    <row r="14" spans="1:16" ht="12.75" customHeight="1">
      <c r="A14" s="2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25" customFormat="1" ht="14.25" customHeight="1">
      <c r="A15" s="26" t="s">
        <v>20</v>
      </c>
      <c r="B15" s="24">
        <f>B24</f>
        <v>96</v>
      </c>
      <c r="C15" s="24">
        <f aca="true" t="shared" si="1" ref="C15:P15">C24</f>
        <v>1</v>
      </c>
      <c r="D15" s="24">
        <f t="shared" si="1"/>
        <v>34</v>
      </c>
      <c r="E15" s="24">
        <f t="shared" si="1"/>
        <v>24</v>
      </c>
      <c r="F15" s="24">
        <f t="shared" si="1"/>
        <v>37</v>
      </c>
      <c r="G15" s="24">
        <f t="shared" si="1"/>
        <v>78282</v>
      </c>
      <c r="H15" s="24">
        <f t="shared" si="1"/>
        <v>39196</v>
      </c>
      <c r="I15" s="24">
        <f t="shared" si="1"/>
        <v>39086</v>
      </c>
      <c r="J15" s="24">
        <f t="shared" si="1"/>
        <v>25784</v>
      </c>
      <c r="K15" s="24">
        <f t="shared" si="1"/>
        <v>24904</v>
      </c>
      <c r="L15" s="24">
        <f t="shared" si="1"/>
        <v>22721</v>
      </c>
      <c r="M15" s="24">
        <f t="shared" si="1"/>
        <v>1826</v>
      </c>
      <c r="N15" s="24">
        <f t="shared" si="1"/>
        <v>1405</v>
      </c>
      <c r="O15" s="24">
        <f t="shared" si="1"/>
        <v>1158</v>
      </c>
      <c r="P15" s="24">
        <f t="shared" si="1"/>
        <v>484</v>
      </c>
    </row>
    <row r="16" spans="1:16" s="25" customFormat="1" ht="14.25" customHeight="1">
      <c r="A16" s="26" t="s">
        <v>21</v>
      </c>
      <c r="B16" s="24">
        <f>B30+B32+B37+B52+B64</f>
        <v>31</v>
      </c>
      <c r="C16" s="24">
        <f aca="true" t="shared" si="2" ref="C16:P16">C30+C32+C37+C52+C64</f>
        <v>0</v>
      </c>
      <c r="D16" s="24">
        <f t="shared" si="2"/>
        <v>19</v>
      </c>
      <c r="E16" s="24">
        <f t="shared" si="2"/>
        <v>0</v>
      </c>
      <c r="F16" s="24">
        <f t="shared" si="2"/>
        <v>12</v>
      </c>
      <c r="G16" s="24">
        <f t="shared" si="2"/>
        <v>27680</v>
      </c>
      <c r="H16" s="24">
        <f t="shared" si="2"/>
        <v>15388</v>
      </c>
      <c r="I16" s="24">
        <f t="shared" si="2"/>
        <v>12292</v>
      </c>
      <c r="J16" s="24">
        <f t="shared" si="2"/>
        <v>9082</v>
      </c>
      <c r="K16" s="24">
        <f t="shared" si="2"/>
        <v>9313</v>
      </c>
      <c r="L16" s="24">
        <f t="shared" si="2"/>
        <v>8753</v>
      </c>
      <c r="M16" s="24">
        <f t="shared" si="2"/>
        <v>263</v>
      </c>
      <c r="N16" s="24">
        <f t="shared" si="2"/>
        <v>115</v>
      </c>
      <c r="O16" s="24">
        <f t="shared" si="2"/>
        <v>90</v>
      </c>
      <c r="P16" s="24">
        <f t="shared" si="2"/>
        <v>64</v>
      </c>
    </row>
    <row r="17" spans="1:16" s="25" customFormat="1" ht="14.25" customHeight="1">
      <c r="A17" s="26" t="s">
        <v>22</v>
      </c>
      <c r="B17" s="24">
        <f>B27+B28+B48+B65+B66</f>
        <v>20</v>
      </c>
      <c r="C17" s="24">
        <f aca="true" t="shared" si="3" ref="C17:P17">C27+C28+C48+C65+C66</f>
        <v>0</v>
      </c>
      <c r="D17" s="24">
        <f t="shared" si="3"/>
        <v>12</v>
      </c>
      <c r="E17" s="24">
        <f t="shared" si="3"/>
        <v>0</v>
      </c>
      <c r="F17" s="24">
        <f t="shared" si="3"/>
        <v>8</v>
      </c>
      <c r="G17" s="24">
        <f t="shared" si="3"/>
        <v>15197</v>
      </c>
      <c r="H17" s="24">
        <f t="shared" si="3"/>
        <v>7157</v>
      </c>
      <c r="I17" s="24">
        <f t="shared" si="3"/>
        <v>8040</v>
      </c>
      <c r="J17" s="24">
        <f t="shared" si="3"/>
        <v>4979</v>
      </c>
      <c r="K17" s="24">
        <f t="shared" si="3"/>
        <v>4659</v>
      </c>
      <c r="L17" s="24">
        <f t="shared" si="3"/>
        <v>4676</v>
      </c>
      <c r="M17" s="24">
        <f t="shared" si="3"/>
        <v>339</v>
      </c>
      <c r="N17" s="24">
        <f t="shared" si="3"/>
        <v>274</v>
      </c>
      <c r="O17" s="24">
        <f t="shared" si="3"/>
        <v>227</v>
      </c>
      <c r="P17" s="24">
        <f t="shared" si="3"/>
        <v>43</v>
      </c>
    </row>
    <row r="18" spans="1:16" s="25" customFormat="1" ht="14.25" customHeight="1">
      <c r="A18" s="26" t="s">
        <v>23</v>
      </c>
      <c r="B18" s="24">
        <f>B34+B36+B42+B45+B51+B58+B60</f>
        <v>30</v>
      </c>
      <c r="C18" s="24">
        <f aca="true" t="shared" si="4" ref="C18:P18">C34+C36+C42+C45+C51+C58+C60</f>
        <v>0</v>
      </c>
      <c r="D18" s="24">
        <f t="shared" si="4"/>
        <v>19</v>
      </c>
      <c r="E18" s="24">
        <f t="shared" si="4"/>
        <v>0</v>
      </c>
      <c r="F18" s="24">
        <f t="shared" si="4"/>
        <v>11</v>
      </c>
      <c r="G18" s="24">
        <f t="shared" si="4"/>
        <v>25083</v>
      </c>
      <c r="H18" s="24">
        <f t="shared" si="4"/>
        <v>12160</v>
      </c>
      <c r="I18" s="24">
        <f t="shared" si="4"/>
        <v>12923</v>
      </c>
      <c r="J18" s="24">
        <f t="shared" si="4"/>
        <v>8526</v>
      </c>
      <c r="K18" s="24">
        <f t="shared" si="4"/>
        <v>8339</v>
      </c>
      <c r="L18" s="24">
        <f t="shared" si="4"/>
        <v>7837</v>
      </c>
      <c r="M18" s="24">
        <f t="shared" si="4"/>
        <v>160</v>
      </c>
      <c r="N18" s="24">
        <f t="shared" si="4"/>
        <v>84</v>
      </c>
      <c r="O18" s="24">
        <f t="shared" si="4"/>
        <v>95</v>
      </c>
      <c r="P18" s="24">
        <f t="shared" si="4"/>
        <v>42</v>
      </c>
    </row>
    <row r="19" spans="1:16" s="25" customFormat="1" ht="14.25" customHeight="1">
      <c r="A19" s="26" t="s">
        <v>24</v>
      </c>
      <c r="B19" s="24">
        <f>B38+B49+B56</f>
        <v>24</v>
      </c>
      <c r="C19" s="24">
        <f aca="true" t="shared" si="5" ref="C19:P19">C38+C49+C56</f>
        <v>0</v>
      </c>
      <c r="D19" s="24">
        <f t="shared" si="5"/>
        <v>15</v>
      </c>
      <c r="E19" s="24">
        <f t="shared" si="5"/>
        <v>1</v>
      </c>
      <c r="F19" s="24">
        <f t="shared" si="5"/>
        <v>8</v>
      </c>
      <c r="G19" s="24">
        <f t="shared" si="5"/>
        <v>19615</v>
      </c>
      <c r="H19" s="24">
        <f t="shared" si="5"/>
        <v>10457</v>
      </c>
      <c r="I19" s="24">
        <f t="shared" si="5"/>
        <v>9158</v>
      </c>
      <c r="J19" s="24">
        <f t="shared" si="5"/>
        <v>6818</v>
      </c>
      <c r="K19" s="24">
        <f t="shared" si="5"/>
        <v>6163</v>
      </c>
      <c r="L19" s="24">
        <f t="shared" si="5"/>
        <v>6209</v>
      </c>
      <c r="M19" s="24">
        <f t="shared" si="5"/>
        <v>197</v>
      </c>
      <c r="N19" s="24">
        <f t="shared" si="5"/>
        <v>90</v>
      </c>
      <c r="O19" s="24">
        <f t="shared" si="5"/>
        <v>76</v>
      </c>
      <c r="P19" s="24">
        <f t="shared" si="5"/>
        <v>62</v>
      </c>
    </row>
    <row r="20" spans="1:16" s="25" customFormat="1" ht="14.25" customHeight="1">
      <c r="A20" s="26" t="s">
        <v>25</v>
      </c>
      <c r="B20" s="24">
        <f>B40+B43+B44+B50+B55+B61+B72+B73+B74</f>
        <v>22</v>
      </c>
      <c r="C20" s="24">
        <f aca="true" t="shared" si="6" ref="C20:P20">C40+C43+C44+C50+C55+C61+C72+C73+C74</f>
        <v>0</v>
      </c>
      <c r="D20" s="24">
        <f t="shared" si="6"/>
        <v>14</v>
      </c>
      <c r="E20" s="24">
        <f t="shared" si="6"/>
        <v>0</v>
      </c>
      <c r="F20" s="24">
        <f t="shared" si="6"/>
        <v>8</v>
      </c>
      <c r="G20" s="24">
        <f t="shared" si="6"/>
        <v>16874</v>
      </c>
      <c r="H20" s="24">
        <f t="shared" si="6"/>
        <v>9316</v>
      </c>
      <c r="I20" s="24">
        <f t="shared" si="6"/>
        <v>7558</v>
      </c>
      <c r="J20" s="24">
        <f t="shared" si="6"/>
        <v>5471</v>
      </c>
      <c r="K20" s="24">
        <f t="shared" si="6"/>
        <v>5685</v>
      </c>
      <c r="L20" s="24">
        <f t="shared" si="6"/>
        <v>5335</v>
      </c>
      <c r="M20" s="24">
        <f t="shared" si="6"/>
        <v>158</v>
      </c>
      <c r="N20" s="24">
        <f t="shared" si="6"/>
        <v>115</v>
      </c>
      <c r="O20" s="24">
        <f t="shared" si="6"/>
        <v>99</v>
      </c>
      <c r="P20" s="24">
        <f t="shared" si="6"/>
        <v>11</v>
      </c>
    </row>
    <row r="21" spans="1:16" s="25" customFormat="1" ht="14.25" customHeight="1">
      <c r="A21" s="26" t="s">
        <v>26</v>
      </c>
      <c r="B21" s="24">
        <f>B25+B31+B46+B54+B67</f>
        <v>33</v>
      </c>
      <c r="C21" s="24">
        <f aca="true" t="shared" si="7" ref="C21:P21">C25+C31+C46+C54+C67</f>
        <v>0</v>
      </c>
      <c r="D21" s="24">
        <f t="shared" si="7"/>
        <v>20</v>
      </c>
      <c r="E21" s="24">
        <f t="shared" si="7"/>
        <v>5</v>
      </c>
      <c r="F21" s="24">
        <f t="shared" si="7"/>
        <v>8</v>
      </c>
      <c r="G21" s="24">
        <f t="shared" si="7"/>
        <v>25053</v>
      </c>
      <c r="H21" s="24">
        <f t="shared" si="7"/>
        <v>12141</v>
      </c>
      <c r="I21" s="24">
        <f t="shared" si="7"/>
        <v>12912</v>
      </c>
      <c r="J21" s="24">
        <f t="shared" si="7"/>
        <v>8282</v>
      </c>
      <c r="K21" s="24">
        <f t="shared" si="7"/>
        <v>7788</v>
      </c>
      <c r="L21" s="24">
        <f t="shared" si="7"/>
        <v>7300</v>
      </c>
      <c r="M21" s="24">
        <f t="shared" si="7"/>
        <v>748</v>
      </c>
      <c r="N21" s="24">
        <f t="shared" si="7"/>
        <v>435</v>
      </c>
      <c r="O21" s="24">
        <f t="shared" si="7"/>
        <v>353</v>
      </c>
      <c r="P21" s="24">
        <f t="shared" si="7"/>
        <v>147</v>
      </c>
    </row>
    <row r="22" spans="1:16" s="25" customFormat="1" ht="14.25" customHeight="1">
      <c r="A22" s="26" t="s">
        <v>27</v>
      </c>
      <c r="B22" s="24">
        <f>B26+B33+B39+B57+B62+B68+B70+B71</f>
        <v>16</v>
      </c>
      <c r="C22" s="24">
        <f aca="true" t="shared" si="8" ref="C22:P22">C26+C33+C39+C57+C62+C68+C70+C71</f>
        <v>0</v>
      </c>
      <c r="D22" s="24">
        <f t="shared" si="8"/>
        <v>13</v>
      </c>
      <c r="E22" s="24">
        <f t="shared" si="8"/>
        <v>1</v>
      </c>
      <c r="F22" s="24">
        <f t="shared" si="8"/>
        <v>2</v>
      </c>
      <c r="G22" s="24">
        <f t="shared" si="8"/>
        <v>11890</v>
      </c>
      <c r="H22" s="24">
        <f t="shared" si="8"/>
        <v>5987</v>
      </c>
      <c r="I22" s="24">
        <f t="shared" si="8"/>
        <v>5903</v>
      </c>
      <c r="J22" s="24">
        <f t="shared" si="8"/>
        <v>3862</v>
      </c>
      <c r="K22" s="24">
        <f t="shared" si="8"/>
        <v>3927</v>
      </c>
      <c r="L22" s="24">
        <f t="shared" si="8"/>
        <v>3574</v>
      </c>
      <c r="M22" s="24">
        <f t="shared" si="8"/>
        <v>237</v>
      </c>
      <c r="N22" s="24">
        <f t="shared" si="8"/>
        <v>149</v>
      </c>
      <c r="O22" s="24">
        <f t="shared" si="8"/>
        <v>101</v>
      </c>
      <c r="P22" s="24">
        <f t="shared" si="8"/>
        <v>40</v>
      </c>
    </row>
    <row r="23" spans="1:16" ht="12.75" customHeight="1">
      <c r="A23" s="2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>
      <c r="A24" s="21" t="s">
        <v>28</v>
      </c>
      <c r="B24" s="27">
        <f>SUM(C24:F24)</f>
        <v>96</v>
      </c>
      <c r="C24" s="1">
        <v>1</v>
      </c>
      <c r="D24" s="1">
        <v>34</v>
      </c>
      <c r="E24" s="1">
        <v>24</v>
      </c>
      <c r="F24" s="1">
        <v>37</v>
      </c>
      <c r="G24" s="1">
        <f>SUM(J24:P24)</f>
        <v>78282</v>
      </c>
      <c r="H24" s="1">
        <v>39196</v>
      </c>
      <c r="I24" s="1">
        <v>39086</v>
      </c>
      <c r="J24" s="1">
        <v>25784</v>
      </c>
      <c r="K24" s="1">
        <v>24904</v>
      </c>
      <c r="L24" s="1">
        <v>22721</v>
      </c>
      <c r="M24" s="1">
        <v>1826</v>
      </c>
      <c r="N24" s="1">
        <v>1405</v>
      </c>
      <c r="O24" s="1">
        <v>1158</v>
      </c>
      <c r="P24" s="1">
        <v>484</v>
      </c>
    </row>
    <row r="25" spans="1:16" ht="14.25" customHeight="1">
      <c r="A25" s="28" t="s">
        <v>29</v>
      </c>
      <c r="B25" s="29">
        <f aca="true" t="shared" si="9" ref="B25:B74">SUM(C25:F25)</f>
        <v>26</v>
      </c>
      <c r="C25" s="1">
        <v>0</v>
      </c>
      <c r="D25" s="1">
        <v>15</v>
      </c>
      <c r="E25" s="1">
        <v>5</v>
      </c>
      <c r="F25" s="1">
        <v>6</v>
      </c>
      <c r="G25" s="1">
        <f aca="true" t="shared" si="10" ref="G25:G74">SUM(J25:P25)</f>
        <v>19229</v>
      </c>
      <c r="H25" s="1">
        <v>9467</v>
      </c>
      <c r="I25" s="1">
        <v>9762</v>
      </c>
      <c r="J25" s="1">
        <v>6560</v>
      </c>
      <c r="K25" s="1">
        <v>6088</v>
      </c>
      <c r="L25" s="1">
        <v>5755</v>
      </c>
      <c r="M25" s="1">
        <v>390</v>
      </c>
      <c r="N25" s="1">
        <v>207</v>
      </c>
      <c r="O25" s="1">
        <v>169</v>
      </c>
      <c r="P25" s="1">
        <v>60</v>
      </c>
    </row>
    <row r="26" spans="1:16" ht="14.25" customHeight="1">
      <c r="A26" s="21" t="s">
        <v>30</v>
      </c>
      <c r="B26" s="27">
        <f t="shared" si="9"/>
        <v>5</v>
      </c>
      <c r="C26" s="1">
        <v>0</v>
      </c>
      <c r="D26" s="1">
        <v>3</v>
      </c>
      <c r="E26" s="1">
        <v>1</v>
      </c>
      <c r="F26" s="1">
        <v>1</v>
      </c>
      <c r="G26" s="1">
        <f t="shared" si="10"/>
        <v>4211</v>
      </c>
      <c r="H26" s="1">
        <v>1979</v>
      </c>
      <c r="I26" s="1">
        <v>2232</v>
      </c>
      <c r="J26" s="1">
        <v>1363</v>
      </c>
      <c r="K26" s="1">
        <v>1349</v>
      </c>
      <c r="L26" s="1">
        <v>1332</v>
      </c>
      <c r="M26" s="1">
        <v>79</v>
      </c>
      <c r="N26" s="1">
        <v>58</v>
      </c>
      <c r="O26" s="1">
        <v>30</v>
      </c>
      <c r="P26" s="1">
        <v>0</v>
      </c>
    </row>
    <row r="27" spans="1:16" ht="14.25" customHeight="1">
      <c r="A27" s="21" t="s">
        <v>31</v>
      </c>
      <c r="B27" s="27">
        <f t="shared" si="9"/>
        <v>9</v>
      </c>
      <c r="C27" s="1">
        <v>0</v>
      </c>
      <c r="D27" s="1">
        <v>5</v>
      </c>
      <c r="E27" s="1">
        <v>0</v>
      </c>
      <c r="F27" s="1">
        <v>4</v>
      </c>
      <c r="G27" s="1">
        <f t="shared" si="10"/>
        <v>8584</v>
      </c>
      <c r="H27" s="1">
        <v>4477</v>
      </c>
      <c r="I27" s="1">
        <v>4107</v>
      </c>
      <c r="J27" s="1">
        <v>2801</v>
      </c>
      <c r="K27" s="1">
        <v>2725</v>
      </c>
      <c r="L27" s="1">
        <v>2804</v>
      </c>
      <c r="M27" s="1">
        <v>109</v>
      </c>
      <c r="N27" s="1">
        <v>62</v>
      </c>
      <c r="O27" s="1">
        <v>42</v>
      </c>
      <c r="P27" s="1">
        <v>41</v>
      </c>
    </row>
    <row r="28" spans="1:16" ht="14.25" customHeight="1">
      <c r="A28" s="21" t="s">
        <v>32</v>
      </c>
      <c r="B28" s="27">
        <f t="shared" si="9"/>
        <v>5</v>
      </c>
      <c r="C28" s="1">
        <v>0</v>
      </c>
      <c r="D28" s="1">
        <v>4</v>
      </c>
      <c r="E28" s="1">
        <v>0</v>
      </c>
      <c r="F28" s="1">
        <v>1</v>
      </c>
      <c r="G28" s="1">
        <f t="shared" si="10"/>
        <v>3955</v>
      </c>
      <c r="H28" s="1">
        <v>1528</v>
      </c>
      <c r="I28" s="1">
        <v>2427</v>
      </c>
      <c r="J28" s="1">
        <v>1442</v>
      </c>
      <c r="K28" s="1">
        <v>1278</v>
      </c>
      <c r="L28" s="1">
        <v>1235</v>
      </c>
      <c r="M28" s="1">
        <v>0</v>
      </c>
      <c r="N28" s="1">
        <v>0</v>
      </c>
      <c r="O28" s="1">
        <v>0</v>
      </c>
      <c r="P28" s="1">
        <v>0</v>
      </c>
    </row>
    <row r="29" spans="1:16" ht="12.75" customHeight="1">
      <c r="A29" s="21"/>
      <c r="B29" s="2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21" t="s">
        <v>33</v>
      </c>
      <c r="B30" s="27">
        <f t="shared" si="9"/>
        <v>8</v>
      </c>
      <c r="C30" s="1">
        <v>0</v>
      </c>
      <c r="D30" s="1">
        <v>5</v>
      </c>
      <c r="E30" s="1">
        <v>0</v>
      </c>
      <c r="F30" s="1">
        <v>3</v>
      </c>
      <c r="G30" s="1">
        <f t="shared" si="10"/>
        <v>7758</v>
      </c>
      <c r="H30" s="1">
        <v>4203</v>
      </c>
      <c r="I30" s="1">
        <v>3555</v>
      </c>
      <c r="J30" s="1">
        <v>2571</v>
      </c>
      <c r="K30" s="1">
        <v>2723</v>
      </c>
      <c r="L30" s="1">
        <v>2464</v>
      </c>
      <c r="M30" s="1">
        <v>0</v>
      </c>
      <c r="N30" s="1">
        <v>0</v>
      </c>
      <c r="O30" s="1">
        <v>0</v>
      </c>
      <c r="P30" s="1">
        <v>0</v>
      </c>
    </row>
    <row r="31" spans="1:16" ht="13.5" customHeight="1">
      <c r="A31" s="21" t="s">
        <v>34</v>
      </c>
      <c r="B31" s="27">
        <f t="shared" si="9"/>
        <v>1</v>
      </c>
      <c r="C31" s="1">
        <v>0</v>
      </c>
      <c r="D31" s="1">
        <v>1</v>
      </c>
      <c r="E31" s="1">
        <v>0</v>
      </c>
      <c r="F31" s="1">
        <v>0</v>
      </c>
      <c r="G31" s="1">
        <f t="shared" si="10"/>
        <v>931</v>
      </c>
      <c r="H31" s="1">
        <v>438</v>
      </c>
      <c r="I31" s="1">
        <v>493</v>
      </c>
      <c r="J31" s="1">
        <v>325</v>
      </c>
      <c r="K31" s="1">
        <v>318</v>
      </c>
      <c r="L31" s="1">
        <v>288</v>
      </c>
      <c r="M31" s="1">
        <v>0</v>
      </c>
      <c r="N31" s="1">
        <v>0</v>
      </c>
      <c r="O31" s="1">
        <v>0</v>
      </c>
      <c r="P31" s="1">
        <v>0</v>
      </c>
    </row>
    <row r="32" spans="1:16" ht="13.5" customHeight="1">
      <c r="A32" s="21" t="s">
        <v>35</v>
      </c>
      <c r="B32" s="27">
        <f t="shared" si="9"/>
        <v>9</v>
      </c>
      <c r="C32" s="1">
        <v>0</v>
      </c>
      <c r="D32" s="1">
        <v>6</v>
      </c>
      <c r="E32" s="1">
        <v>0</v>
      </c>
      <c r="F32" s="1">
        <v>3</v>
      </c>
      <c r="G32" s="1">
        <f t="shared" si="10"/>
        <v>7640</v>
      </c>
      <c r="H32" s="1">
        <v>4416</v>
      </c>
      <c r="I32" s="1">
        <v>3224</v>
      </c>
      <c r="J32" s="1">
        <v>2583</v>
      </c>
      <c r="K32" s="1">
        <v>2611</v>
      </c>
      <c r="L32" s="1">
        <v>2446</v>
      </c>
      <c r="M32" s="1">
        <v>0</v>
      </c>
      <c r="N32" s="1">
        <v>0</v>
      </c>
      <c r="O32" s="1">
        <v>0</v>
      </c>
      <c r="P32" s="1">
        <v>0</v>
      </c>
    </row>
    <row r="33" spans="1:16" ht="13.5" customHeight="1">
      <c r="A33" s="21" t="s">
        <v>36</v>
      </c>
      <c r="B33" s="27">
        <f t="shared" si="9"/>
        <v>2</v>
      </c>
      <c r="C33" s="1">
        <v>0</v>
      </c>
      <c r="D33" s="1">
        <v>2</v>
      </c>
      <c r="E33" s="1">
        <v>0</v>
      </c>
      <c r="F33" s="1">
        <v>0</v>
      </c>
      <c r="G33" s="1">
        <f t="shared" si="10"/>
        <v>1762</v>
      </c>
      <c r="H33" s="1">
        <v>745</v>
      </c>
      <c r="I33" s="1">
        <v>1017</v>
      </c>
      <c r="J33" s="1">
        <v>605</v>
      </c>
      <c r="K33" s="1">
        <v>604</v>
      </c>
      <c r="L33" s="1">
        <v>553</v>
      </c>
      <c r="M33" s="1">
        <v>0</v>
      </c>
      <c r="N33" s="1">
        <v>0</v>
      </c>
      <c r="O33" s="1">
        <v>0</v>
      </c>
      <c r="P33" s="1">
        <v>0</v>
      </c>
    </row>
    <row r="34" spans="1:16" ht="13.5" customHeight="1">
      <c r="A34" s="21" t="s">
        <v>37</v>
      </c>
      <c r="B34" s="27">
        <f t="shared" si="9"/>
        <v>5</v>
      </c>
      <c r="C34" s="1">
        <v>0</v>
      </c>
      <c r="D34" s="1">
        <v>2</v>
      </c>
      <c r="E34" s="1">
        <v>0</v>
      </c>
      <c r="F34" s="1">
        <v>3</v>
      </c>
      <c r="G34" s="1">
        <f t="shared" si="10"/>
        <v>3941</v>
      </c>
      <c r="H34" s="1">
        <v>1765</v>
      </c>
      <c r="I34" s="1">
        <v>2176</v>
      </c>
      <c r="J34" s="1">
        <v>1354</v>
      </c>
      <c r="K34" s="1">
        <v>1373</v>
      </c>
      <c r="L34" s="1">
        <v>1214</v>
      </c>
      <c r="M34" s="1">
        <v>0</v>
      </c>
      <c r="N34" s="1">
        <v>0</v>
      </c>
      <c r="O34" s="1">
        <v>0</v>
      </c>
      <c r="P34" s="1">
        <v>0</v>
      </c>
    </row>
    <row r="35" spans="1:16" ht="12.75" customHeight="1">
      <c r="A35" s="21"/>
      <c r="B35" s="2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21" t="s">
        <v>38</v>
      </c>
      <c r="B36" s="27">
        <f t="shared" si="9"/>
        <v>8</v>
      </c>
      <c r="C36" s="1">
        <v>0</v>
      </c>
      <c r="D36" s="1">
        <v>6</v>
      </c>
      <c r="E36" s="1">
        <v>0</v>
      </c>
      <c r="F36" s="1">
        <v>2</v>
      </c>
      <c r="G36" s="1">
        <f t="shared" si="10"/>
        <v>6824</v>
      </c>
      <c r="H36" s="1">
        <v>3578</v>
      </c>
      <c r="I36" s="1">
        <v>3246</v>
      </c>
      <c r="J36" s="1">
        <v>2325</v>
      </c>
      <c r="K36" s="1">
        <v>2310</v>
      </c>
      <c r="L36" s="1">
        <v>2189</v>
      </c>
      <c r="M36" s="1">
        <v>0</v>
      </c>
      <c r="N36" s="1">
        <v>0</v>
      </c>
      <c r="O36" s="1">
        <v>0</v>
      </c>
      <c r="P36" s="1">
        <v>0</v>
      </c>
    </row>
    <row r="37" spans="1:16" ht="13.5" customHeight="1">
      <c r="A37" s="21" t="s">
        <v>39</v>
      </c>
      <c r="B37" s="27">
        <f t="shared" si="9"/>
        <v>10</v>
      </c>
      <c r="C37" s="1">
        <v>0</v>
      </c>
      <c r="D37" s="1">
        <v>6</v>
      </c>
      <c r="E37" s="1">
        <v>0</v>
      </c>
      <c r="F37" s="1">
        <v>4</v>
      </c>
      <c r="G37" s="1">
        <f t="shared" si="10"/>
        <v>8972</v>
      </c>
      <c r="H37" s="1">
        <v>5303</v>
      </c>
      <c r="I37" s="1">
        <v>3669</v>
      </c>
      <c r="J37" s="1">
        <v>2702</v>
      </c>
      <c r="K37" s="1">
        <v>2898</v>
      </c>
      <c r="L37" s="1">
        <v>2840</v>
      </c>
      <c r="M37" s="1">
        <v>263</v>
      </c>
      <c r="N37" s="1">
        <v>115</v>
      </c>
      <c r="O37" s="1">
        <v>90</v>
      </c>
      <c r="P37" s="1">
        <v>64</v>
      </c>
    </row>
    <row r="38" spans="1:16" ht="13.5" customHeight="1">
      <c r="A38" s="21" t="s">
        <v>40</v>
      </c>
      <c r="B38" s="27">
        <f t="shared" si="9"/>
        <v>6</v>
      </c>
      <c r="C38" s="1">
        <v>0</v>
      </c>
      <c r="D38" s="1">
        <v>5</v>
      </c>
      <c r="E38" s="1">
        <v>0</v>
      </c>
      <c r="F38" s="1">
        <v>1</v>
      </c>
      <c r="G38" s="1">
        <f t="shared" si="10"/>
        <v>4251</v>
      </c>
      <c r="H38" s="1">
        <v>2102</v>
      </c>
      <c r="I38" s="1">
        <v>2149</v>
      </c>
      <c r="J38" s="1">
        <v>1358</v>
      </c>
      <c r="K38" s="1">
        <v>1421</v>
      </c>
      <c r="L38" s="1">
        <v>1472</v>
      </c>
      <c r="M38" s="1">
        <v>0</v>
      </c>
      <c r="N38" s="1">
        <v>0</v>
      </c>
      <c r="O38" s="1">
        <v>0</v>
      </c>
      <c r="P38" s="1">
        <v>0</v>
      </c>
    </row>
    <row r="39" spans="1:16" ht="13.5" customHeight="1">
      <c r="A39" s="21" t="s">
        <v>41</v>
      </c>
      <c r="B39" s="27">
        <f t="shared" si="9"/>
        <v>3</v>
      </c>
      <c r="C39" s="1">
        <v>0</v>
      </c>
      <c r="D39" s="1">
        <v>3</v>
      </c>
      <c r="E39" s="1">
        <v>0</v>
      </c>
      <c r="F39" s="1">
        <v>0</v>
      </c>
      <c r="G39" s="1">
        <f t="shared" si="10"/>
        <v>2821</v>
      </c>
      <c r="H39" s="1">
        <v>1658</v>
      </c>
      <c r="I39" s="1">
        <v>1163</v>
      </c>
      <c r="J39" s="1">
        <v>844</v>
      </c>
      <c r="K39" s="1">
        <v>835</v>
      </c>
      <c r="L39" s="1">
        <v>782</v>
      </c>
      <c r="M39" s="1">
        <v>158</v>
      </c>
      <c r="N39" s="1">
        <v>91</v>
      </c>
      <c r="O39" s="1">
        <v>71</v>
      </c>
      <c r="P39" s="1">
        <v>40</v>
      </c>
    </row>
    <row r="40" spans="1:16" ht="13.5" customHeight="1">
      <c r="A40" s="21" t="s">
        <v>42</v>
      </c>
      <c r="B40" s="27">
        <f t="shared" si="9"/>
        <v>5</v>
      </c>
      <c r="C40" s="1">
        <v>0</v>
      </c>
      <c r="D40" s="1">
        <v>3</v>
      </c>
      <c r="E40" s="1">
        <v>0</v>
      </c>
      <c r="F40" s="1">
        <v>2</v>
      </c>
      <c r="G40" s="1">
        <f t="shared" si="10"/>
        <v>3913</v>
      </c>
      <c r="H40" s="1">
        <v>2089</v>
      </c>
      <c r="I40" s="1">
        <v>1824</v>
      </c>
      <c r="J40" s="1">
        <v>1257</v>
      </c>
      <c r="K40" s="1">
        <v>1347</v>
      </c>
      <c r="L40" s="1">
        <v>1309</v>
      </c>
      <c r="M40" s="1">
        <v>0</v>
      </c>
      <c r="N40" s="1">
        <v>0</v>
      </c>
      <c r="O40" s="1">
        <v>0</v>
      </c>
      <c r="P40" s="1">
        <v>0</v>
      </c>
    </row>
    <row r="41" spans="1:16" ht="12.75" customHeight="1">
      <c r="A41" s="21"/>
      <c r="B41" s="2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21" t="s">
        <v>43</v>
      </c>
      <c r="B42" s="27">
        <f t="shared" si="9"/>
        <v>6</v>
      </c>
      <c r="C42" s="1">
        <v>0</v>
      </c>
      <c r="D42" s="1">
        <v>4</v>
      </c>
      <c r="E42" s="1">
        <v>0</v>
      </c>
      <c r="F42" s="1">
        <v>2</v>
      </c>
      <c r="G42" s="1">
        <f t="shared" si="10"/>
        <v>4015</v>
      </c>
      <c r="H42" s="1">
        <v>1885</v>
      </c>
      <c r="I42" s="1">
        <v>2130</v>
      </c>
      <c r="J42" s="1">
        <v>1300</v>
      </c>
      <c r="K42" s="1">
        <v>1245</v>
      </c>
      <c r="L42" s="1">
        <v>1089</v>
      </c>
      <c r="M42" s="1">
        <v>160</v>
      </c>
      <c r="N42" s="1">
        <v>84</v>
      </c>
      <c r="O42" s="1">
        <v>95</v>
      </c>
      <c r="P42" s="1">
        <v>42</v>
      </c>
    </row>
    <row r="43" spans="1:16" ht="13.5" customHeight="1">
      <c r="A43" s="21" t="s">
        <v>44</v>
      </c>
      <c r="B43" s="27">
        <f t="shared" si="9"/>
        <v>4</v>
      </c>
      <c r="C43" s="1">
        <v>0</v>
      </c>
      <c r="D43" s="1">
        <v>2</v>
      </c>
      <c r="E43" s="1">
        <v>0</v>
      </c>
      <c r="F43" s="1">
        <v>2</v>
      </c>
      <c r="G43" s="1">
        <f t="shared" si="10"/>
        <v>3683</v>
      </c>
      <c r="H43" s="1">
        <v>1686</v>
      </c>
      <c r="I43" s="1">
        <v>1997</v>
      </c>
      <c r="J43" s="1">
        <v>1253</v>
      </c>
      <c r="K43" s="1">
        <v>1247</v>
      </c>
      <c r="L43" s="1">
        <v>1183</v>
      </c>
      <c r="M43" s="1">
        <v>0</v>
      </c>
      <c r="N43" s="1">
        <v>0</v>
      </c>
      <c r="O43" s="1">
        <v>0</v>
      </c>
      <c r="P43" s="1">
        <v>0</v>
      </c>
    </row>
    <row r="44" spans="1:16" ht="13.5" customHeight="1">
      <c r="A44" s="21" t="s">
        <v>45</v>
      </c>
      <c r="B44" s="27">
        <f t="shared" si="9"/>
        <v>4</v>
      </c>
      <c r="C44" s="1">
        <v>0</v>
      </c>
      <c r="D44" s="1">
        <v>3</v>
      </c>
      <c r="E44" s="1">
        <v>0</v>
      </c>
      <c r="F44" s="1">
        <v>1</v>
      </c>
      <c r="G44" s="1">
        <f t="shared" si="10"/>
        <v>3757</v>
      </c>
      <c r="H44" s="1">
        <v>2016</v>
      </c>
      <c r="I44" s="1">
        <v>1741</v>
      </c>
      <c r="J44" s="1">
        <v>1306</v>
      </c>
      <c r="K44" s="1">
        <v>1279</v>
      </c>
      <c r="L44" s="1">
        <v>1172</v>
      </c>
      <c r="M44" s="1">
        <v>0</v>
      </c>
      <c r="N44" s="1">
        <v>0</v>
      </c>
      <c r="O44" s="1">
        <v>0</v>
      </c>
      <c r="P44" s="1">
        <v>0</v>
      </c>
    </row>
    <row r="45" spans="1:16" ht="13.5" customHeight="1">
      <c r="A45" s="21" t="s">
        <v>46</v>
      </c>
      <c r="B45" s="27">
        <f t="shared" si="9"/>
        <v>5</v>
      </c>
      <c r="C45" s="1">
        <v>0</v>
      </c>
      <c r="D45" s="1">
        <v>2</v>
      </c>
      <c r="E45" s="1">
        <v>0</v>
      </c>
      <c r="F45" s="1">
        <v>3</v>
      </c>
      <c r="G45" s="1">
        <f t="shared" si="10"/>
        <v>5666</v>
      </c>
      <c r="H45" s="1">
        <v>2706</v>
      </c>
      <c r="I45" s="1">
        <v>2960</v>
      </c>
      <c r="J45" s="1">
        <v>2019</v>
      </c>
      <c r="K45" s="1">
        <v>1883</v>
      </c>
      <c r="L45" s="1">
        <v>1764</v>
      </c>
      <c r="M45" s="1">
        <v>0</v>
      </c>
      <c r="N45" s="1">
        <v>0</v>
      </c>
      <c r="O45" s="1">
        <v>0</v>
      </c>
      <c r="P45" s="1">
        <v>0</v>
      </c>
    </row>
    <row r="46" spans="1:16" ht="13.5" customHeight="1">
      <c r="A46" s="21" t="s">
        <v>47</v>
      </c>
      <c r="B46" s="27">
        <f t="shared" si="9"/>
        <v>3</v>
      </c>
      <c r="C46" s="1">
        <v>0</v>
      </c>
      <c r="D46" s="1">
        <v>3</v>
      </c>
      <c r="E46" s="1">
        <v>0</v>
      </c>
      <c r="F46" s="1">
        <v>0</v>
      </c>
      <c r="G46" s="1">
        <f t="shared" si="10"/>
        <v>2469</v>
      </c>
      <c r="H46" s="1">
        <v>1249</v>
      </c>
      <c r="I46" s="1">
        <v>1220</v>
      </c>
      <c r="J46" s="1">
        <v>614</v>
      </c>
      <c r="K46" s="1">
        <v>567</v>
      </c>
      <c r="L46" s="1">
        <v>431</v>
      </c>
      <c r="M46" s="1">
        <v>358</v>
      </c>
      <c r="N46" s="1">
        <v>228</v>
      </c>
      <c r="O46" s="1">
        <v>184</v>
      </c>
      <c r="P46" s="1">
        <v>87</v>
      </c>
    </row>
    <row r="47" spans="1:16" ht="12.75" customHeight="1">
      <c r="A47" s="21"/>
      <c r="B47" s="2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21" t="s">
        <v>48</v>
      </c>
      <c r="B48" s="27">
        <f t="shared" si="9"/>
        <v>5</v>
      </c>
      <c r="C48" s="1">
        <v>0</v>
      </c>
      <c r="D48" s="1">
        <v>2</v>
      </c>
      <c r="E48" s="1">
        <v>0</v>
      </c>
      <c r="F48" s="1">
        <v>3</v>
      </c>
      <c r="G48" s="1">
        <f t="shared" si="10"/>
        <v>2435</v>
      </c>
      <c r="H48" s="1">
        <v>1015</v>
      </c>
      <c r="I48" s="1">
        <v>1420</v>
      </c>
      <c r="J48" s="1">
        <v>659</v>
      </c>
      <c r="K48" s="1">
        <v>579</v>
      </c>
      <c r="L48" s="1">
        <v>568</v>
      </c>
      <c r="M48" s="1">
        <v>230</v>
      </c>
      <c r="N48" s="1">
        <v>212</v>
      </c>
      <c r="O48" s="1">
        <v>185</v>
      </c>
      <c r="P48" s="1">
        <v>2</v>
      </c>
    </row>
    <row r="49" spans="1:16" ht="13.5" customHeight="1">
      <c r="A49" s="21" t="s">
        <v>49</v>
      </c>
      <c r="B49" s="27">
        <f t="shared" si="9"/>
        <v>3</v>
      </c>
      <c r="C49" s="1">
        <v>0</v>
      </c>
      <c r="D49" s="1">
        <v>1</v>
      </c>
      <c r="E49" s="1">
        <v>0</v>
      </c>
      <c r="F49" s="1">
        <v>2</v>
      </c>
      <c r="G49" s="1">
        <f t="shared" si="10"/>
        <v>1964</v>
      </c>
      <c r="H49" s="1">
        <v>1266</v>
      </c>
      <c r="I49" s="1">
        <v>698</v>
      </c>
      <c r="J49" s="1">
        <v>755</v>
      </c>
      <c r="K49" s="1">
        <v>642</v>
      </c>
      <c r="L49" s="1">
        <v>567</v>
      </c>
      <c r="M49" s="1">
        <v>0</v>
      </c>
      <c r="N49" s="1">
        <v>0</v>
      </c>
      <c r="O49" s="1">
        <v>0</v>
      </c>
      <c r="P49" s="1">
        <v>0</v>
      </c>
    </row>
    <row r="50" spans="1:16" ht="13.5" customHeight="1">
      <c r="A50" s="21" t="s">
        <v>50</v>
      </c>
      <c r="B50" s="27">
        <f t="shared" si="9"/>
        <v>4</v>
      </c>
      <c r="C50" s="1">
        <v>0</v>
      </c>
      <c r="D50" s="1">
        <v>3</v>
      </c>
      <c r="E50" s="1">
        <v>0</v>
      </c>
      <c r="F50" s="1">
        <v>1</v>
      </c>
      <c r="G50" s="1">
        <f t="shared" si="10"/>
        <v>1697</v>
      </c>
      <c r="H50" s="1">
        <v>768</v>
      </c>
      <c r="I50" s="1">
        <v>929</v>
      </c>
      <c r="J50" s="1">
        <v>469</v>
      </c>
      <c r="K50" s="1">
        <v>644</v>
      </c>
      <c r="L50" s="1">
        <v>584</v>
      </c>
      <c r="M50" s="1">
        <v>0</v>
      </c>
      <c r="N50" s="1">
        <v>0</v>
      </c>
      <c r="O50" s="1">
        <v>0</v>
      </c>
      <c r="P50" s="1">
        <v>0</v>
      </c>
    </row>
    <row r="51" spans="1:16" ht="13.5" customHeight="1">
      <c r="A51" s="21" t="s">
        <v>51</v>
      </c>
      <c r="B51" s="27">
        <f t="shared" si="9"/>
        <v>2</v>
      </c>
      <c r="C51" s="1">
        <v>0</v>
      </c>
      <c r="D51" s="1">
        <v>2</v>
      </c>
      <c r="E51" s="1">
        <v>0</v>
      </c>
      <c r="F51" s="1">
        <v>0</v>
      </c>
      <c r="G51" s="1">
        <f t="shared" si="10"/>
        <v>1526</v>
      </c>
      <c r="H51" s="1">
        <v>659</v>
      </c>
      <c r="I51" s="1">
        <v>867</v>
      </c>
      <c r="J51" s="1">
        <v>567</v>
      </c>
      <c r="K51" s="1">
        <v>533</v>
      </c>
      <c r="L51" s="1">
        <v>426</v>
      </c>
      <c r="M51" s="1">
        <v>0</v>
      </c>
      <c r="N51" s="1">
        <v>0</v>
      </c>
      <c r="O51" s="1">
        <v>0</v>
      </c>
      <c r="P51" s="1">
        <v>0</v>
      </c>
    </row>
    <row r="52" spans="1:16" ht="13.5" customHeight="1">
      <c r="A52" s="21" t="s">
        <v>52</v>
      </c>
      <c r="B52" s="27">
        <f t="shared" si="9"/>
        <v>3</v>
      </c>
      <c r="C52" s="1">
        <v>0</v>
      </c>
      <c r="D52" s="1">
        <v>1</v>
      </c>
      <c r="E52" s="1">
        <v>0</v>
      </c>
      <c r="F52" s="1">
        <v>2</v>
      </c>
      <c r="G52" s="1">
        <f t="shared" si="10"/>
        <v>2707</v>
      </c>
      <c r="H52" s="1">
        <v>1252</v>
      </c>
      <c r="I52" s="1">
        <v>1455</v>
      </c>
      <c r="J52" s="1">
        <v>959</v>
      </c>
      <c r="K52" s="1">
        <v>892</v>
      </c>
      <c r="L52" s="1">
        <v>856</v>
      </c>
      <c r="M52" s="1">
        <v>0</v>
      </c>
      <c r="N52" s="1">
        <v>0</v>
      </c>
      <c r="O52" s="1">
        <v>0</v>
      </c>
      <c r="P52" s="1">
        <v>0</v>
      </c>
    </row>
    <row r="53" spans="1:16" ht="12.75" customHeight="1">
      <c r="A53" s="21"/>
      <c r="B53" s="2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21" t="s">
        <v>53</v>
      </c>
      <c r="B54" s="27">
        <f t="shared" si="9"/>
        <v>3</v>
      </c>
      <c r="C54" s="1">
        <v>0</v>
      </c>
      <c r="D54" s="1">
        <v>1</v>
      </c>
      <c r="E54" s="1">
        <v>0</v>
      </c>
      <c r="F54" s="1">
        <v>2</v>
      </c>
      <c r="G54" s="1">
        <f t="shared" si="10"/>
        <v>2424</v>
      </c>
      <c r="H54" s="1">
        <v>987</v>
      </c>
      <c r="I54" s="1">
        <v>1437</v>
      </c>
      <c r="J54" s="1">
        <v>783</v>
      </c>
      <c r="K54" s="1">
        <v>815</v>
      </c>
      <c r="L54" s="1">
        <v>826</v>
      </c>
      <c r="M54" s="1">
        <v>0</v>
      </c>
      <c r="N54" s="1">
        <v>0</v>
      </c>
      <c r="O54" s="1">
        <v>0</v>
      </c>
      <c r="P54" s="1">
        <v>0</v>
      </c>
    </row>
    <row r="55" spans="1:16" ht="13.5" customHeight="1">
      <c r="A55" s="21" t="s">
        <v>54</v>
      </c>
      <c r="B55" s="27">
        <f t="shared" si="9"/>
        <v>3</v>
      </c>
      <c r="C55" s="1">
        <v>0</v>
      </c>
      <c r="D55" s="1">
        <v>2</v>
      </c>
      <c r="E55" s="1">
        <v>0</v>
      </c>
      <c r="F55" s="1">
        <v>1</v>
      </c>
      <c r="G55" s="1">
        <f t="shared" si="10"/>
        <v>2453</v>
      </c>
      <c r="H55" s="1">
        <v>1843</v>
      </c>
      <c r="I55" s="1">
        <v>610</v>
      </c>
      <c r="J55" s="1">
        <v>720</v>
      </c>
      <c r="K55" s="1">
        <v>701</v>
      </c>
      <c r="L55" s="1">
        <v>649</v>
      </c>
      <c r="M55" s="1">
        <v>158</v>
      </c>
      <c r="N55" s="1">
        <v>115</v>
      </c>
      <c r="O55" s="1">
        <v>99</v>
      </c>
      <c r="P55" s="1">
        <v>11</v>
      </c>
    </row>
    <row r="56" spans="1:16" ht="13.5" customHeight="1">
      <c r="A56" s="21" t="s">
        <v>55</v>
      </c>
      <c r="B56" s="27">
        <f t="shared" si="9"/>
        <v>15</v>
      </c>
      <c r="C56" s="1">
        <v>0</v>
      </c>
      <c r="D56" s="1">
        <v>9</v>
      </c>
      <c r="E56" s="1">
        <v>1</v>
      </c>
      <c r="F56" s="1">
        <v>5</v>
      </c>
      <c r="G56" s="1">
        <f t="shared" si="10"/>
        <v>13400</v>
      </c>
      <c r="H56" s="1">
        <v>7089</v>
      </c>
      <c r="I56" s="1">
        <v>6311</v>
      </c>
      <c r="J56" s="1">
        <v>4705</v>
      </c>
      <c r="K56" s="1">
        <v>4100</v>
      </c>
      <c r="L56" s="1">
        <v>4170</v>
      </c>
      <c r="M56" s="1">
        <v>197</v>
      </c>
      <c r="N56" s="1">
        <v>90</v>
      </c>
      <c r="O56" s="1">
        <v>76</v>
      </c>
      <c r="P56" s="1">
        <v>62</v>
      </c>
    </row>
    <row r="57" spans="1:16" ht="13.5" customHeight="1">
      <c r="A57" s="21" t="s">
        <v>56</v>
      </c>
      <c r="B57" s="27">
        <f t="shared" si="9"/>
        <v>3</v>
      </c>
      <c r="C57" s="1">
        <v>0</v>
      </c>
      <c r="D57" s="1">
        <v>3</v>
      </c>
      <c r="E57" s="1">
        <v>0</v>
      </c>
      <c r="F57" s="1">
        <v>0</v>
      </c>
      <c r="G57" s="1">
        <f t="shared" si="10"/>
        <v>1171</v>
      </c>
      <c r="H57" s="1">
        <v>501</v>
      </c>
      <c r="I57" s="1">
        <v>670</v>
      </c>
      <c r="J57" s="1">
        <v>287</v>
      </c>
      <c r="K57" s="1">
        <v>455</v>
      </c>
      <c r="L57" s="1">
        <v>429</v>
      </c>
      <c r="M57" s="1">
        <v>0</v>
      </c>
      <c r="N57" s="1">
        <v>0</v>
      </c>
      <c r="O57" s="1">
        <v>0</v>
      </c>
      <c r="P57" s="1">
        <v>0</v>
      </c>
    </row>
    <row r="58" spans="1:16" ht="13.5" customHeight="1">
      <c r="A58" s="21" t="s">
        <v>57</v>
      </c>
      <c r="B58" s="27">
        <f t="shared" si="9"/>
        <v>2</v>
      </c>
      <c r="C58" s="1">
        <v>0</v>
      </c>
      <c r="D58" s="1">
        <v>2</v>
      </c>
      <c r="E58" s="1">
        <v>0</v>
      </c>
      <c r="F58" s="1">
        <v>0</v>
      </c>
      <c r="G58" s="1">
        <f t="shared" si="10"/>
        <v>1129</v>
      </c>
      <c r="H58" s="1">
        <v>558</v>
      </c>
      <c r="I58" s="1">
        <v>571</v>
      </c>
      <c r="J58" s="1">
        <v>320</v>
      </c>
      <c r="K58" s="1">
        <v>321</v>
      </c>
      <c r="L58" s="1">
        <v>488</v>
      </c>
      <c r="M58" s="1">
        <v>0</v>
      </c>
      <c r="N58" s="1">
        <v>0</v>
      </c>
      <c r="O58" s="1">
        <v>0</v>
      </c>
      <c r="P58" s="1">
        <v>0</v>
      </c>
    </row>
    <row r="59" spans="1:16" ht="12.75" customHeight="1">
      <c r="A59" s="21"/>
      <c r="B59" s="2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21" t="s">
        <v>58</v>
      </c>
      <c r="B60" s="27">
        <f t="shared" si="9"/>
        <v>2</v>
      </c>
      <c r="C60" s="1">
        <v>0</v>
      </c>
      <c r="D60" s="1">
        <v>1</v>
      </c>
      <c r="E60" s="1">
        <v>0</v>
      </c>
      <c r="F60" s="1">
        <v>1</v>
      </c>
      <c r="G60" s="1">
        <f t="shared" si="10"/>
        <v>1982</v>
      </c>
      <c r="H60" s="1">
        <v>1009</v>
      </c>
      <c r="I60" s="1">
        <v>973</v>
      </c>
      <c r="J60" s="1">
        <v>641</v>
      </c>
      <c r="K60" s="1">
        <v>674</v>
      </c>
      <c r="L60" s="1">
        <v>667</v>
      </c>
      <c r="M60" s="1">
        <v>0</v>
      </c>
      <c r="N60" s="1">
        <v>0</v>
      </c>
      <c r="O60" s="1">
        <v>0</v>
      </c>
      <c r="P60" s="1">
        <v>0</v>
      </c>
    </row>
    <row r="61" spans="1:16" ht="13.5" customHeight="1">
      <c r="A61" s="21" t="s">
        <v>59</v>
      </c>
      <c r="B61" s="27">
        <f t="shared" si="9"/>
        <v>1</v>
      </c>
      <c r="C61" s="1">
        <v>0</v>
      </c>
      <c r="D61" s="1">
        <v>1</v>
      </c>
      <c r="E61" s="1">
        <v>0</v>
      </c>
      <c r="F61" s="1">
        <v>0</v>
      </c>
      <c r="G61" s="1">
        <f t="shared" si="10"/>
        <v>958</v>
      </c>
      <c r="H61" s="1">
        <v>501</v>
      </c>
      <c r="I61" s="1">
        <v>457</v>
      </c>
      <c r="J61" s="1">
        <v>321</v>
      </c>
      <c r="K61" s="1">
        <v>323</v>
      </c>
      <c r="L61" s="1">
        <v>314</v>
      </c>
      <c r="M61" s="1">
        <v>0</v>
      </c>
      <c r="N61" s="1">
        <v>0</v>
      </c>
      <c r="O61" s="1">
        <v>0</v>
      </c>
      <c r="P61" s="1">
        <v>0</v>
      </c>
    </row>
    <row r="62" spans="1:16" ht="13.5" customHeight="1">
      <c r="A62" s="21" t="s">
        <v>60</v>
      </c>
      <c r="B62" s="27">
        <f t="shared" si="9"/>
        <v>1</v>
      </c>
      <c r="C62" s="1">
        <v>0</v>
      </c>
      <c r="D62" s="1">
        <v>1</v>
      </c>
      <c r="E62" s="1">
        <v>0</v>
      </c>
      <c r="F62" s="1">
        <v>0</v>
      </c>
      <c r="G62" s="1">
        <f t="shared" si="10"/>
        <v>697</v>
      </c>
      <c r="H62" s="1">
        <v>309</v>
      </c>
      <c r="I62" s="1">
        <v>388</v>
      </c>
      <c r="J62" s="1">
        <v>280</v>
      </c>
      <c r="K62" s="1">
        <v>253</v>
      </c>
      <c r="L62" s="1">
        <v>164</v>
      </c>
      <c r="M62" s="1">
        <v>0</v>
      </c>
      <c r="N62" s="1">
        <v>0</v>
      </c>
      <c r="O62" s="1">
        <v>0</v>
      </c>
      <c r="P62" s="1">
        <v>0</v>
      </c>
    </row>
    <row r="63" spans="1:16" ht="12.75" customHeight="1">
      <c r="A63" s="21"/>
      <c r="B63" s="2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21" t="s">
        <v>61</v>
      </c>
      <c r="B64" s="27">
        <f t="shared" si="9"/>
        <v>1</v>
      </c>
      <c r="C64" s="1">
        <v>0</v>
      </c>
      <c r="D64" s="1">
        <v>1</v>
      </c>
      <c r="E64" s="1">
        <v>0</v>
      </c>
      <c r="F64" s="1">
        <v>0</v>
      </c>
      <c r="G64" s="1">
        <f t="shared" si="10"/>
        <v>603</v>
      </c>
      <c r="H64" s="1">
        <v>214</v>
      </c>
      <c r="I64" s="1">
        <v>389</v>
      </c>
      <c r="J64" s="1">
        <v>267</v>
      </c>
      <c r="K64" s="1">
        <v>189</v>
      </c>
      <c r="L64" s="1">
        <v>147</v>
      </c>
      <c r="M64" s="1">
        <v>0</v>
      </c>
      <c r="N64" s="1">
        <v>0</v>
      </c>
      <c r="O64" s="1">
        <v>0</v>
      </c>
      <c r="P64" s="1">
        <v>0</v>
      </c>
    </row>
    <row r="65" spans="1:16" ht="13.5" customHeight="1">
      <c r="A65" s="21" t="s">
        <v>62</v>
      </c>
      <c r="B65" s="27">
        <f t="shared" si="9"/>
        <v>0</v>
      </c>
      <c r="C65" s="1">
        <v>0</v>
      </c>
      <c r="D65" s="1">
        <v>0</v>
      </c>
      <c r="E65" s="1">
        <v>0</v>
      </c>
      <c r="F65" s="1">
        <v>0</v>
      </c>
      <c r="G65" s="1">
        <f t="shared" si="10"/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</row>
    <row r="66" spans="1:16" ht="13.5" customHeight="1">
      <c r="A66" s="21" t="s">
        <v>63</v>
      </c>
      <c r="B66" s="27">
        <f t="shared" si="9"/>
        <v>1</v>
      </c>
      <c r="C66" s="1">
        <v>0</v>
      </c>
      <c r="D66" s="1">
        <v>1</v>
      </c>
      <c r="E66" s="1">
        <v>0</v>
      </c>
      <c r="F66" s="1">
        <v>0</v>
      </c>
      <c r="G66" s="1">
        <f t="shared" si="10"/>
        <v>223</v>
      </c>
      <c r="H66" s="1">
        <v>137</v>
      </c>
      <c r="I66" s="1">
        <v>86</v>
      </c>
      <c r="J66" s="1">
        <v>77</v>
      </c>
      <c r="K66" s="1">
        <v>77</v>
      </c>
      <c r="L66" s="1">
        <v>69</v>
      </c>
      <c r="M66" s="1">
        <v>0</v>
      </c>
      <c r="N66" s="1">
        <v>0</v>
      </c>
      <c r="O66" s="1">
        <v>0</v>
      </c>
      <c r="P66" s="1">
        <v>0</v>
      </c>
    </row>
    <row r="67" spans="1:16" ht="13.5" customHeight="1">
      <c r="A67" s="21" t="s">
        <v>64</v>
      </c>
      <c r="B67" s="27">
        <f t="shared" si="9"/>
        <v>0</v>
      </c>
      <c r="C67" s="1">
        <v>0</v>
      </c>
      <c r="D67" s="1">
        <v>0</v>
      </c>
      <c r="E67" s="1">
        <v>0</v>
      </c>
      <c r="F67" s="1">
        <v>0</v>
      </c>
      <c r="G67" s="1">
        <f t="shared" si="10"/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</row>
    <row r="68" spans="1:16" ht="13.5" customHeight="1">
      <c r="A68" s="21" t="s">
        <v>65</v>
      </c>
      <c r="B68" s="27">
        <f t="shared" si="9"/>
        <v>1</v>
      </c>
      <c r="C68" s="1">
        <v>0</v>
      </c>
      <c r="D68" s="1">
        <v>0</v>
      </c>
      <c r="E68" s="1">
        <v>0</v>
      </c>
      <c r="F68" s="1">
        <v>1</v>
      </c>
      <c r="G68" s="1">
        <f t="shared" si="10"/>
        <v>646</v>
      </c>
      <c r="H68" s="1">
        <v>488</v>
      </c>
      <c r="I68" s="1">
        <v>158</v>
      </c>
      <c r="J68" s="1">
        <v>217</v>
      </c>
      <c r="K68" s="1">
        <v>242</v>
      </c>
      <c r="L68" s="1">
        <v>187</v>
      </c>
      <c r="M68" s="1">
        <v>0</v>
      </c>
      <c r="N68" s="1">
        <v>0</v>
      </c>
      <c r="O68" s="1">
        <v>0</v>
      </c>
      <c r="P68" s="1">
        <v>0</v>
      </c>
    </row>
    <row r="69" spans="1:16" ht="12.75" customHeight="1">
      <c r="A69" s="21"/>
      <c r="B69" s="2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21" t="s">
        <v>66</v>
      </c>
      <c r="B70" s="27">
        <f t="shared" si="9"/>
        <v>0</v>
      </c>
      <c r="C70" s="1">
        <v>0</v>
      </c>
      <c r="D70" s="1">
        <v>0</v>
      </c>
      <c r="E70" s="1">
        <v>0</v>
      </c>
      <c r="F70" s="1">
        <v>0</v>
      </c>
      <c r="G70" s="1">
        <f t="shared" si="10"/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</row>
    <row r="71" spans="1:16" ht="13.5" customHeight="1">
      <c r="A71" s="21" t="s">
        <v>67</v>
      </c>
      <c r="B71" s="27">
        <f t="shared" si="9"/>
        <v>1</v>
      </c>
      <c r="C71" s="1">
        <v>0</v>
      </c>
      <c r="D71" s="1">
        <v>1</v>
      </c>
      <c r="E71" s="1">
        <v>0</v>
      </c>
      <c r="F71" s="1">
        <v>0</v>
      </c>
      <c r="G71" s="1">
        <f t="shared" si="10"/>
        <v>582</v>
      </c>
      <c r="H71" s="1">
        <v>307</v>
      </c>
      <c r="I71" s="1">
        <v>275</v>
      </c>
      <c r="J71" s="1">
        <v>266</v>
      </c>
      <c r="K71" s="1">
        <v>189</v>
      </c>
      <c r="L71" s="1">
        <v>127</v>
      </c>
      <c r="M71" s="1">
        <v>0</v>
      </c>
      <c r="N71" s="1">
        <v>0</v>
      </c>
      <c r="O71" s="1">
        <v>0</v>
      </c>
      <c r="P71" s="1">
        <v>0</v>
      </c>
    </row>
    <row r="72" spans="1:16" ht="13.5" customHeight="1">
      <c r="A72" s="21" t="s">
        <v>68</v>
      </c>
      <c r="B72" s="27">
        <f t="shared" si="9"/>
        <v>1</v>
      </c>
      <c r="C72" s="1">
        <v>0</v>
      </c>
      <c r="D72" s="1">
        <v>0</v>
      </c>
      <c r="E72" s="1">
        <v>0</v>
      </c>
      <c r="F72" s="1">
        <v>1</v>
      </c>
      <c r="G72" s="1">
        <f t="shared" si="10"/>
        <v>413</v>
      </c>
      <c r="H72" s="1">
        <v>413</v>
      </c>
      <c r="I72" s="1">
        <v>0</v>
      </c>
      <c r="J72" s="1">
        <v>145</v>
      </c>
      <c r="K72" s="1">
        <v>144</v>
      </c>
      <c r="L72" s="1">
        <v>124</v>
      </c>
      <c r="M72" s="1">
        <v>0</v>
      </c>
      <c r="N72" s="1">
        <v>0</v>
      </c>
      <c r="O72" s="1">
        <v>0</v>
      </c>
      <c r="P72" s="1">
        <v>0</v>
      </c>
    </row>
    <row r="73" spans="1:16" ht="13.5" customHeight="1">
      <c r="A73" s="21" t="s">
        <v>69</v>
      </c>
      <c r="B73" s="27">
        <f t="shared" si="9"/>
        <v>0</v>
      </c>
      <c r="C73" s="1">
        <v>0</v>
      </c>
      <c r="D73" s="1">
        <v>0</v>
      </c>
      <c r="E73" s="1">
        <v>0</v>
      </c>
      <c r="F73" s="1">
        <v>0</v>
      </c>
      <c r="G73" s="1">
        <f t="shared" si="10"/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</row>
    <row r="74" spans="1:16" ht="13.5" customHeight="1">
      <c r="A74" s="30" t="s">
        <v>70</v>
      </c>
      <c r="B74" s="31">
        <f t="shared" si="9"/>
        <v>0</v>
      </c>
      <c r="C74" s="32">
        <v>0</v>
      </c>
      <c r="D74" s="32">
        <v>0</v>
      </c>
      <c r="E74" s="32">
        <v>0</v>
      </c>
      <c r="F74" s="32">
        <v>0</v>
      </c>
      <c r="G74" s="32">
        <f t="shared" si="10"/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</row>
    <row r="75" ht="18" customHeight="1">
      <c r="A75" s="33" t="s">
        <v>74</v>
      </c>
    </row>
    <row r="76" ht="13.5" customHeight="1">
      <c r="B76" s="2" t="s">
        <v>72</v>
      </c>
    </row>
    <row r="77" ht="13.5">
      <c r="B77" s="2" t="s">
        <v>73</v>
      </c>
    </row>
  </sheetData>
  <mergeCells count="5">
    <mergeCell ref="F5:F6"/>
    <mergeCell ref="B5:B6"/>
    <mergeCell ref="C5:C6"/>
    <mergeCell ref="D5:D6"/>
    <mergeCell ref="E5:E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1"/>
  <ignoredErrors>
    <ignoredError sqref="G24:G74" formulaRange="1"/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2010-01-13T01:43:34Z</cp:lastPrinted>
  <dcterms:created xsi:type="dcterms:W3CDTF">2002-03-27T15:00:00Z</dcterms:created>
  <dcterms:modified xsi:type="dcterms:W3CDTF">2010-03-04T06:19:47Z</dcterms:modified>
  <cp:category/>
  <cp:version/>
  <cp:contentType/>
  <cp:contentStatus/>
</cp:coreProperties>
</file>