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90" windowHeight="8220" tabRatio="300" activeTab="0"/>
  </bookViews>
  <sheets>
    <sheet name="n-17-05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<sst xmlns="http://schemas.openxmlformats.org/spreadsheetml/2006/main" count="91" uniqueCount="76">
  <si>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</si>
  <si>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</si>
  <si>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</si>
  <si>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</si>
  <si>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</si>
  <si>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</si>
  <si>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</si>
  <si>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</si>
  <si>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</si>
  <si>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</si>
  <si>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</si>
  <si>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</si>
  <si>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</si>
  <si>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</si>
  <si>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</si>
  <si>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</si>
  <si>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</si>
  <si>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</si>
  <si>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</si>
  <si>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</si>
  <si>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</si>
  <si>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</si>
  <si>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</si>
  <si>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</si>
  <si>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</si>
  <si>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</si>
  <si>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</si>
  <si>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</si>
  <si>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</si>
  <si>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</si>
  <si>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</si>
  <si>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</si>
  <si>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</si>
  <si>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</si>
  <si>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</si>
  <si>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</si>
  <si>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</si>
  <si>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</si>
  <si>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</si>
  <si>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</si>
  <si>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</si>
  <si>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</si>
  <si>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</si>
  <si>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</si>
  <si>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</si>
  <si>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</si>
  <si>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</si>
  <si>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</si>
  <si>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</si>
  <si>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</si>
  <si>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</si>
  <si>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</si>
  <si>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</si>
  <si>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</si>
  <si>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</si>
  <si>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</si>
  <si>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</si>
  <si>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</si>
  <si>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</si>
  <si>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</si>
  <si>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</si>
  <si>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</si>
  <si>
    <t xml:space="preserve">  資  料    大阪府総務部統計課「大阪の学校統計」</t>
  </si>
  <si>
    <t>(各年5月1日現在)</t>
  </si>
  <si>
    <t>市  町  村  、  学  年  別</t>
  </si>
  <si>
    <t>　小  学  校　の  児  童  数</t>
  </si>
  <si>
    <t>１      学      年</t>
  </si>
  <si>
    <t>２      学      年</t>
  </si>
  <si>
    <t>女</t>
  </si>
  <si>
    <t>計</t>
  </si>
  <si>
    <r>
      <t>平成</t>
    </r>
    <r>
      <rPr>
        <sz val="11"/>
        <rFont val="ＭＳ 明朝"/>
        <family val="1"/>
      </rPr>
      <t>１７年</t>
    </r>
  </si>
  <si>
    <r>
      <t xml:space="preserve">      １</t>
    </r>
    <r>
      <rPr>
        <sz val="11"/>
        <rFont val="ＭＳ 明朝"/>
        <family val="1"/>
      </rPr>
      <t xml:space="preserve"> ８</t>
    </r>
  </si>
  <si>
    <r>
      <t xml:space="preserve">      １</t>
    </r>
    <r>
      <rPr>
        <sz val="11"/>
        <rFont val="ＭＳ 明朝"/>
        <family val="1"/>
      </rPr>
      <t xml:space="preserve"> ９</t>
    </r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</si>
  <si>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</si>
  <si>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</si>
  <si>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t xml:space="preserve">         １７－５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</si>
</sst>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,##0_ ;_ * &quot;△&quot;###,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centerContinuous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176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9" customWidth="1"/>
    <col min="2" max="2" width="13.19921875" style="9" customWidth="1"/>
    <col min="3" max="4" width="12.8984375" style="9" customWidth="1"/>
    <col min="5" max="5" width="13.19921875" style="9" customWidth="1"/>
    <col min="6" max="7" width="12.8984375" style="9" customWidth="1"/>
    <col min="8" max="8" width="13.19921875" style="9" customWidth="1"/>
    <col min="9" max="10" width="12.8984375" style="9" customWidth="1"/>
    <col min="11" max="11" width="11.3984375" style="9" customWidth="1"/>
    <col min="12" max="13" width="10.69921875" style="9" customWidth="1"/>
    <col min="14" max="14" width="11.3984375" style="9" customWidth="1"/>
    <col min="15" max="16" width="10.69921875" style="9" customWidth="1"/>
    <col min="17" max="17" width="11.3984375" style="9" customWidth="1"/>
    <col min="18" max="19" width="10.69921875" style="9" customWidth="1"/>
    <col min="20" max="20" width="11.3984375" style="9" customWidth="1"/>
    <col min="21" max="22" width="10.69921875" style="9" customWidth="1"/>
    <col min="23" max="16384" width="9" style="9" customWidth="1"/>
  </cols>
  <sheetData>
    <row r="1" spans="1:11" ht="21.75" customHeight="1">
      <c r="A1" s="40" t="s">
        <v>75</v>
      </c>
      <c r="B1" s="3"/>
      <c r="C1" s="4"/>
      <c r="D1" s="10"/>
      <c r="E1" s="11"/>
      <c r="F1" s="10"/>
      <c r="G1" s="10"/>
      <c r="H1" s="10"/>
      <c r="I1" s="10"/>
      <c r="J1" s="5" t="s">
        <v>64</v>
      </c>
      <c r="K1" s="6" t="s">
        <v>65</v>
      </c>
    </row>
    <row r="2" spans="5:9" ht="24" customHeight="1">
      <c r="E2" s="12"/>
      <c r="I2" s="13"/>
    </row>
    <row r="3" spans="5:22" s="14" customFormat="1" ht="15" customHeight="1" thickBot="1">
      <c r="E3" s="15"/>
      <c r="I3" s="16"/>
      <c r="U3" s="17"/>
      <c r="V3" s="8" t="s">
        <v>63</v>
      </c>
    </row>
    <row r="4" spans="1:22" ht="28.5" customHeight="1">
      <c r="A4" s="51" t="s">
        <v>0</v>
      </c>
      <c r="B4" s="18" t="s">
        <v>1</v>
      </c>
      <c r="C4" s="18"/>
      <c r="D4" s="19"/>
      <c r="E4" s="19" t="s">
        <v>66</v>
      </c>
      <c r="F4" s="18"/>
      <c r="G4" s="18"/>
      <c r="H4" s="19" t="s">
        <v>67</v>
      </c>
      <c r="I4" s="20"/>
      <c r="J4" s="21"/>
      <c r="K4" s="18" t="s">
        <v>2</v>
      </c>
      <c r="L4" s="18"/>
      <c r="M4" s="18"/>
      <c r="N4" s="19" t="s">
        <v>3</v>
      </c>
      <c r="O4" s="18"/>
      <c r="P4" s="18"/>
      <c r="Q4" s="19" t="s">
        <v>4</v>
      </c>
      <c r="R4" s="18"/>
      <c r="S4" s="18"/>
      <c r="T4" s="19" t="s">
        <v>5</v>
      </c>
      <c r="U4" s="18"/>
      <c r="V4" s="18"/>
    </row>
    <row r="5" spans="1:22" ht="28.5" customHeight="1">
      <c r="A5" s="52"/>
      <c r="B5" s="22" t="s">
        <v>6</v>
      </c>
      <c r="C5" s="22" t="s">
        <v>7</v>
      </c>
      <c r="D5" s="22" t="s">
        <v>8</v>
      </c>
      <c r="E5" s="23" t="s">
        <v>61</v>
      </c>
      <c r="F5" s="22" t="s">
        <v>7</v>
      </c>
      <c r="G5" s="22" t="s">
        <v>68</v>
      </c>
      <c r="H5" s="22" t="s">
        <v>69</v>
      </c>
      <c r="I5" s="22" t="s">
        <v>7</v>
      </c>
      <c r="J5" s="22" t="s">
        <v>8</v>
      </c>
      <c r="K5" s="22" t="s">
        <v>6</v>
      </c>
      <c r="L5" s="22" t="s">
        <v>7</v>
      </c>
      <c r="M5" s="22" t="s">
        <v>8</v>
      </c>
      <c r="N5" s="22" t="s">
        <v>6</v>
      </c>
      <c r="O5" s="22" t="s">
        <v>7</v>
      </c>
      <c r="P5" s="22" t="s">
        <v>8</v>
      </c>
      <c r="Q5" s="22" t="s">
        <v>6</v>
      </c>
      <c r="R5" s="22" t="s">
        <v>7</v>
      </c>
      <c r="S5" s="22" t="s">
        <v>8</v>
      </c>
      <c r="T5" s="22" t="s">
        <v>6</v>
      </c>
      <c r="U5" s="22" t="s">
        <v>7</v>
      </c>
      <c r="V5" s="24" t="s">
        <v>8</v>
      </c>
    </row>
    <row r="6" spans="1:22" ht="15" customHeight="1">
      <c r="A6" s="25"/>
      <c r="B6" s="26" t="s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27" t="s">
        <v>70</v>
      </c>
      <c r="B7" s="28">
        <v>498373</v>
      </c>
      <c r="C7" s="28">
        <v>255052</v>
      </c>
      <c r="D7" s="28">
        <v>243321</v>
      </c>
      <c r="E7" s="28">
        <v>86527</v>
      </c>
      <c r="F7" s="28">
        <v>44059</v>
      </c>
      <c r="G7" s="28">
        <v>42468</v>
      </c>
      <c r="H7" s="28">
        <v>84246</v>
      </c>
      <c r="I7" s="28">
        <v>43218</v>
      </c>
      <c r="J7" s="28">
        <v>41028</v>
      </c>
      <c r="K7" s="28">
        <v>83858</v>
      </c>
      <c r="L7" s="28">
        <v>42962</v>
      </c>
      <c r="M7" s="28">
        <v>40896</v>
      </c>
      <c r="N7" s="28">
        <v>81201</v>
      </c>
      <c r="O7" s="28">
        <v>41595</v>
      </c>
      <c r="P7" s="28">
        <v>39606</v>
      </c>
      <c r="Q7" s="28">
        <v>83495</v>
      </c>
      <c r="R7" s="28">
        <v>42683</v>
      </c>
      <c r="S7" s="28">
        <v>40812</v>
      </c>
      <c r="T7" s="29">
        <v>79046</v>
      </c>
      <c r="U7" s="28">
        <v>40535</v>
      </c>
      <c r="V7" s="28">
        <v>38511</v>
      </c>
    </row>
    <row r="8" spans="1:22" ht="15" customHeight="1">
      <c r="A8" s="30" t="s">
        <v>71</v>
      </c>
      <c r="B8" s="28">
        <v>502991</v>
      </c>
      <c r="C8" s="28">
        <v>257343</v>
      </c>
      <c r="D8" s="28">
        <v>245648</v>
      </c>
      <c r="E8" s="28">
        <v>84283</v>
      </c>
      <c r="F8" s="28">
        <v>43141</v>
      </c>
      <c r="G8" s="28">
        <v>41142</v>
      </c>
      <c r="H8" s="28">
        <v>86305</v>
      </c>
      <c r="I8" s="28">
        <v>43950</v>
      </c>
      <c r="J8" s="28">
        <v>42355</v>
      </c>
      <c r="K8" s="28">
        <v>84008</v>
      </c>
      <c r="L8" s="28">
        <v>43147</v>
      </c>
      <c r="M8" s="28">
        <v>40861</v>
      </c>
      <c r="N8" s="28">
        <v>83741</v>
      </c>
      <c r="O8" s="28">
        <v>42857</v>
      </c>
      <c r="P8" s="28">
        <v>40884</v>
      </c>
      <c r="Q8" s="28">
        <v>81161</v>
      </c>
      <c r="R8" s="28">
        <v>41592</v>
      </c>
      <c r="S8" s="28">
        <v>39569</v>
      </c>
      <c r="T8" s="29">
        <v>83493</v>
      </c>
      <c r="U8" s="28">
        <v>42656</v>
      </c>
      <c r="V8" s="28">
        <v>40837</v>
      </c>
    </row>
    <row r="9" spans="1:22" ht="15" customHeight="1">
      <c r="A9" s="30" t="s">
        <v>72</v>
      </c>
      <c r="B9" s="28">
        <v>502413</v>
      </c>
      <c r="C9" s="28">
        <v>257065</v>
      </c>
      <c r="D9" s="28">
        <v>245348</v>
      </c>
      <c r="E9" s="28">
        <v>83300</v>
      </c>
      <c r="F9" s="28">
        <v>42616</v>
      </c>
      <c r="G9" s="28">
        <v>40684</v>
      </c>
      <c r="H9" s="28">
        <v>84148</v>
      </c>
      <c r="I9" s="28">
        <v>43023</v>
      </c>
      <c r="J9" s="28">
        <v>41125</v>
      </c>
      <c r="K9" s="28">
        <v>86103</v>
      </c>
      <c r="L9" s="28">
        <v>43834</v>
      </c>
      <c r="M9" s="28">
        <v>42269</v>
      </c>
      <c r="N9" s="28">
        <v>83965</v>
      </c>
      <c r="O9" s="28">
        <v>43099</v>
      </c>
      <c r="P9" s="28">
        <v>40866</v>
      </c>
      <c r="Q9" s="28">
        <v>83701</v>
      </c>
      <c r="R9" s="28">
        <v>42871</v>
      </c>
      <c r="S9" s="28">
        <v>40830</v>
      </c>
      <c r="T9" s="29">
        <v>81196</v>
      </c>
      <c r="U9" s="28">
        <v>41622</v>
      </c>
      <c r="V9" s="28">
        <v>39574</v>
      </c>
    </row>
    <row r="10" spans="1:22" ht="15" customHeight="1">
      <c r="A10" s="30" t="s">
        <v>73</v>
      </c>
      <c r="B10" s="28">
        <v>502941</v>
      </c>
      <c r="C10" s="28">
        <v>257644</v>
      </c>
      <c r="D10" s="28">
        <v>245297</v>
      </c>
      <c r="E10" s="28">
        <v>82255</v>
      </c>
      <c r="F10" s="28">
        <v>42447</v>
      </c>
      <c r="G10" s="28">
        <v>39808</v>
      </c>
      <c r="H10" s="28">
        <v>83123</v>
      </c>
      <c r="I10" s="28">
        <v>42495</v>
      </c>
      <c r="J10" s="28">
        <v>40628</v>
      </c>
      <c r="K10" s="28">
        <v>83999</v>
      </c>
      <c r="L10" s="28">
        <v>42965</v>
      </c>
      <c r="M10" s="28">
        <v>41034</v>
      </c>
      <c r="N10" s="28">
        <v>86056</v>
      </c>
      <c r="O10" s="28">
        <v>43849</v>
      </c>
      <c r="P10" s="28">
        <v>42207</v>
      </c>
      <c r="Q10" s="28">
        <v>83866</v>
      </c>
      <c r="R10" s="28">
        <v>43060</v>
      </c>
      <c r="S10" s="28">
        <v>40806</v>
      </c>
      <c r="T10" s="29">
        <v>83642</v>
      </c>
      <c r="U10" s="28">
        <v>42828</v>
      </c>
      <c r="V10" s="28">
        <v>40814</v>
      </c>
    </row>
    <row r="11" spans="1:22" ht="9.75" customHeight="1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8"/>
      <c r="V11" s="28"/>
    </row>
    <row r="12" spans="1:22" s="2" customFormat="1" ht="15" customHeight="1">
      <c r="A12" s="7" t="s">
        <v>74</v>
      </c>
      <c r="B12" s="43">
        <f>SUM(B14:B21)</f>
        <v>498933</v>
      </c>
      <c r="C12" s="43">
        <f aca="true" t="shared" si="0" ref="C12:V12">SUM(C14:C21)</f>
        <v>255578</v>
      </c>
      <c r="D12" s="43">
        <f t="shared" si="0"/>
        <v>243355</v>
      </c>
      <c r="E12" s="43">
        <f t="shared" si="0"/>
        <v>79924</v>
      </c>
      <c r="F12" s="43">
        <f t="shared" si="0"/>
        <v>41022</v>
      </c>
      <c r="G12" s="43">
        <f t="shared" si="0"/>
        <v>38902</v>
      </c>
      <c r="H12" s="43">
        <f t="shared" si="0"/>
        <v>82103</v>
      </c>
      <c r="I12" s="43">
        <f t="shared" si="0"/>
        <v>42339</v>
      </c>
      <c r="J12" s="43">
        <f t="shared" si="0"/>
        <v>39764</v>
      </c>
      <c r="K12" s="43">
        <f t="shared" si="0"/>
        <v>83105</v>
      </c>
      <c r="L12" s="43">
        <f t="shared" si="0"/>
        <v>42483</v>
      </c>
      <c r="M12" s="43">
        <f t="shared" si="0"/>
        <v>40622</v>
      </c>
      <c r="N12" s="43">
        <f t="shared" si="0"/>
        <v>83933</v>
      </c>
      <c r="O12" s="43">
        <f t="shared" si="0"/>
        <v>42938</v>
      </c>
      <c r="P12" s="43">
        <f t="shared" si="0"/>
        <v>40995</v>
      </c>
      <c r="Q12" s="43">
        <f t="shared" si="0"/>
        <v>85993</v>
      </c>
      <c r="R12" s="43">
        <f t="shared" si="0"/>
        <v>43788</v>
      </c>
      <c r="S12" s="43">
        <f t="shared" si="0"/>
        <v>42205</v>
      </c>
      <c r="T12" s="43">
        <f t="shared" si="0"/>
        <v>83875</v>
      </c>
      <c r="U12" s="43">
        <f t="shared" si="0"/>
        <v>43008</v>
      </c>
      <c r="V12" s="43">
        <f t="shared" si="0"/>
        <v>40867</v>
      </c>
    </row>
    <row r="13" spans="1:4" s="38" customFormat="1" ht="9.75" customHeight="1">
      <c r="A13" s="37"/>
      <c r="D13" s="39"/>
    </row>
    <row r="14" spans="1:22" s="2" customFormat="1" ht="15" customHeight="1">
      <c r="A14" s="1" t="s">
        <v>10</v>
      </c>
      <c r="B14" s="43">
        <f>B23</f>
        <v>127303</v>
      </c>
      <c r="C14" s="43">
        <f aca="true" t="shared" si="1" ref="C14:V14">C23</f>
        <v>64988</v>
      </c>
      <c r="D14" s="43">
        <f t="shared" si="1"/>
        <v>62315</v>
      </c>
      <c r="E14" s="43">
        <f t="shared" si="1"/>
        <v>20520</v>
      </c>
      <c r="F14" s="43">
        <f t="shared" si="1"/>
        <v>10471</v>
      </c>
      <c r="G14" s="43">
        <f t="shared" si="1"/>
        <v>10049</v>
      </c>
      <c r="H14" s="43">
        <f t="shared" si="1"/>
        <v>21174</v>
      </c>
      <c r="I14" s="43">
        <f t="shared" si="1"/>
        <v>10957</v>
      </c>
      <c r="J14" s="43">
        <f t="shared" si="1"/>
        <v>10217</v>
      </c>
      <c r="K14" s="43">
        <f t="shared" si="1"/>
        <v>20992</v>
      </c>
      <c r="L14" s="43">
        <f t="shared" si="1"/>
        <v>10615</v>
      </c>
      <c r="M14" s="43">
        <f t="shared" si="1"/>
        <v>10377</v>
      </c>
      <c r="N14" s="43">
        <f t="shared" si="1"/>
        <v>21310</v>
      </c>
      <c r="O14" s="43">
        <f t="shared" si="1"/>
        <v>10826</v>
      </c>
      <c r="P14" s="43">
        <f t="shared" si="1"/>
        <v>10484</v>
      </c>
      <c r="Q14" s="43">
        <f t="shared" si="1"/>
        <v>21810</v>
      </c>
      <c r="R14" s="43">
        <f t="shared" si="1"/>
        <v>11064</v>
      </c>
      <c r="S14" s="43">
        <f t="shared" si="1"/>
        <v>10746</v>
      </c>
      <c r="T14" s="43">
        <f t="shared" si="1"/>
        <v>21497</v>
      </c>
      <c r="U14" s="43">
        <f t="shared" si="1"/>
        <v>11055</v>
      </c>
      <c r="V14" s="43">
        <f t="shared" si="1"/>
        <v>10442</v>
      </c>
    </row>
    <row r="15" spans="1:22" s="2" customFormat="1" ht="15" customHeight="1">
      <c r="A15" s="1" t="s">
        <v>11</v>
      </c>
      <c r="B15" s="43">
        <f>B29+B31+B36+B51+B63</f>
        <v>64042</v>
      </c>
      <c r="C15" s="43">
        <f aca="true" t="shared" si="2" ref="C15:V15">C29+C31+C36+C51+C63</f>
        <v>32869</v>
      </c>
      <c r="D15" s="43">
        <f t="shared" si="2"/>
        <v>31173</v>
      </c>
      <c r="E15" s="43">
        <f t="shared" si="2"/>
        <v>10602</v>
      </c>
      <c r="F15" s="43">
        <f t="shared" si="2"/>
        <v>5406</v>
      </c>
      <c r="G15" s="43">
        <f t="shared" si="2"/>
        <v>5196</v>
      </c>
      <c r="H15" s="43">
        <f t="shared" si="2"/>
        <v>10546</v>
      </c>
      <c r="I15" s="43">
        <f t="shared" si="2"/>
        <v>5427</v>
      </c>
      <c r="J15" s="43">
        <f t="shared" si="2"/>
        <v>5119</v>
      </c>
      <c r="K15" s="43">
        <f t="shared" si="2"/>
        <v>10711</v>
      </c>
      <c r="L15" s="43">
        <f t="shared" si="2"/>
        <v>5581</v>
      </c>
      <c r="M15" s="43">
        <f t="shared" si="2"/>
        <v>5130</v>
      </c>
      <c r="N15" s="43">
        <f t="shared" si="2"/>
        <v>10881</v>
      </c>
      <c r="O15" s="43">
        <f t="shared" si="2"/>
        <v>5651</v>
      </c>
      <c r="P15" s="43">
        <f t="shared" si="2"/>
        <v>5230</v>
      </c>
      <c r="Q15" s="43">
        <f t="shared" si="2"/>
        <v>10917</v>
      </c>
      <c r="R15" s="43">
        <f t="shared" si="2"/>
        <v>5531</v>
      </c>
      <c r="S15" s="43">
        <f t="shared" si="2"/>
        <v>5386</v>
      </c>
      <c r="T15" s="43">
        <f t="shared" si="2"/>
        <v>10385</v>
      </c>
      <c r="U15" s="43">
        <f t="shared" si="2"/>
        <v>5273</v>
      </c>
      <c r="V15" s="43">
        <f t="shared" si="2"/>
        <v>5112</v>
      </c>
    </row>
    <row r="16" spans="1:22" s="2" customFormat="1" ht="15" customHeight="1">
      <c r="A16" s="1" t="s">
        <v>12</v>
      </c>
      <c r="B16" s="43">
        <f>B26+B27+B47+B64+B65</f>
        <v>37398</v>
      </c>
      <c r="C16" s="43">
        <f aca="true" t="shared" si="3" ref="C16:V16">C26+C27+C47+C64+C65</f>
        <v>19244</v>
      </c>
      <c r="D16" s="43">
        <f t="shared" si="3"/>
        <v>18154</v>
      </c>
      <c r="E16" s="43">
        <f t="shared" si="3"/>
        <v>5977</v>
      </c>
      <c r="F16" s="43">
        <f t="shared" si="3"/>
        <v>3036</v>
      </c>
      <c r="G16" s="43">
        <f t="shared" si="3"/>
        <v>2941</v>
      </c>
      <c r="H16" s="43">
        <f t="shared" si="3"/>
        <v>6120</v>
      </c>
      <c r="I16" s="43">
        <f t="shared" si="3"/>
        <v>3170</v>
      </c>
      <c r="J16" s="43">
        <f t="shared" si="3"/>
        <v>2950</v>
      </c>
      <c r="K16" s="43">
        <f t="shared" si="3"/>
        <v>6387</v>
      </c>
      <c r="L16" s="43">
        <f t="shared" si="3"/>
        <v>3320</v>
      </c>
      <c r="M16" s="43">
        <f t="shared" si="3"/>
        <v>3067</v>
      </c>
      <c r="N16" s="43">
        <f t="shared" si="3"/>
        <v>6339</v>
      </c>
      <c r="O16" s="43">
        <f t="shared" si="3"/>
        <v>3305</v>
      </c>
      <c r="P16" s="43">
        <f t="shared" si="3"/>
        <v>3034</v>
      </c>
      <c r="Q16" s="43">
        <f t="shared" si="3"/>
        <v>6430</v>
      </c>
      <c r="R16" s="43">
        <f t="shared" si="3"/>
        <v>3257</v>
      </c>
      <c r="S16" s="43">
        <f t="shared" si="3"/>
        <v>3173</v>
      </c>
      <c r="T16" s="43">
        <f t="shared" si="3"/>
        <v>6145</v>
      </c>
      <c r="U16" s="43">
        <f t="shared" si="3"/>
        <v>3156</v>
      </c>
      <c r="V16" s="43">
        <f t="shared" si="3"/>
        <v>2989</v>
      </c>
    </row>
    <row r="17" spans="1:22" s="2" customFormat="1" ht="15" customHeight="1">
      <c r="A17" s="1" t="s">
        <v>13</v>
      </c>
      <c r="B17" s="43">
        <f>B33+B35+B41+B44+B50+B57+B59</f>
        <v>71660</v>
      </c>
      <c r="C17" s="43">
        <f aca="true" t="shared" si="4" ref="C17:V17">C33+C35+C41+C44+C50+C57+C59</f>
        <v>36929</v>
      </c>
      <c r="D17" s="43">
        <f t="shared" si="4"/>
        <v>34731</v>
      </c>
      <c r="E17" s="43">
        <f t="shared" si="4"/>
        <v>11299</v>
      </c>
      <c r="F17" s="43">
        <f t="shared" si="4"/>
        <v>5847</v>
      </c>
      <c r="G17" s="43">
        <f t="shared" si="4"/>
        <v>5452</v>
      </c>
      <c r="H17" s="43">
        <f t="shared" si="4"/>
        <v>11634</v>
      </c>
      <c r="I17" s="43">
        <f t="shared" si="4"/>
        <v>6008</v>
      </c>
      <c r="J17" s="43">
        <f t="shared" si="4"/>
        <v>5626</v>
      </c>
      <c r="K17" s="43">
        <f t="shared" si="4"/>
        <v>11939</v>
      </c>
      <c r="L17" s="43">
        <f t="shared" si="4"/>
        <v>6164</v>
      </c>
      <c r="M17" s="43">
        <f t="shared" si="4"/>
        <v>5775</v>
      </c>
      <c r="N17" s="43">
        <f t="shared" si="4"/>
        <v>12125</v>
      </c>
      <c r="O17" s="43">
        <f t="shared" si="4"/>
        <v>6180</v>
      </c>
      <c r="P17" s="43">
        <f t="shared" si="4"/>
        <v>5945</v>
      </c>
      <c r="Q17" s="43">
        <f t="shared" si="4"/>
        <v>12506</v>
      </c>
      <c r="R17" s="43">
        <f t="shared" si="4"/>
        <v>6448</v>
      </c>
      <c r="S17" s="43">
        <f t="shared" si="4"/>
        <v>6058</v>
      </c>
      <c r="T17" s="43">
        <f t="shared" si="4"/>
        <v>12157</v>
      </c>
      <c r="U17" s="43">
        <f t="shared" si="4"/>
        <v>6282</v>
      </c>
      <c r="V17" s="43">
        <f t="shared" si="4"/>
        <v>5875</v>
      </c>
    </row>
    <row r="18" spans="1:22" s="2" customFormat="1" ht="15" customHeight="1">
      <c r="A18" s="1" t="s">
        <v>14</v>
      </c>
      <c r="B18" s="43">
        <f>B37+B48+B55</f>
        <v>49179</v>
      </c>
      <c r="C18" s="43">
        <f aca="true" t="shared" si="5" ref="C18:V18">C37+C48+C55</f>
        <v>25251</v>
      </c>
      <c r="D18" s="43">
        <f t="shared" si="5"/>
        <v>23928</v>
      </c>
      <c r="E18" s="43">
        <f t="shared" si="5"/>
        <v>7701</v>
      </c>
      <c r="F18" s="43">
        <f t="shared" si="5"/>
        <v>3944</v>
      </c>
      <c r="G18" s="43">
        <f t="shared" si="5"/>
        <v>3757</v>
      </c>
      <c r="H18" s="43">
        <f t="shared" si="5"/>
        <v>8063</v>
      </c>
      <c r="I18" s="43">
        <f t="shared" si="5"/>
        <v>4202</v>
      </c>
      <c r="J18" s="43">
        <f t="shared" si="5"/>
        <v>3861</v>
      </c>
      <c r="K18" s="43">
        <f t="shared" si="5"/>
        <v>8051</v>
      </c>
      <c r="L18" s="43">
        <f t="shared" si="5"/>
        <v>4080</v>
      </c>
      <c r="M18" s="43">
        <f t="shared" si="5"/>
        <v>3971</v>
      </c>
      <c r="N18" s="43">
        <f t="shared" si="5"/>
        <v>8321</v>
      </c>
      <c r="O18" s="43">
        <f t="shared" si="5"/>
        <v>4239</v>
      </c>
      <c r="P18" s="43">
        <f t="shared" si="5"/>
        <v>4082</v>
      </c>
      <c r="Q18" s="43">
        <f t="shared" si="5"/>
        <v>8563</v>
      </c>
      <c r="R18" s="43">
        <f t="shared" si="5"/>
        <v>4444</v>
      </c>
      <c r="S18" s="43">
        <f t="shared" si="5"/>
        <v>4119</v>
      </c>
      <c r="T18" s="43">
        <f t="shared" si="5"/>
        <v>8480</v>
      </c>
      <c r="U18" s="43">
        <f t="shared" si="5"/>
        <v>4342</v>
      </c>
      <c r="V18" s="43">
        <f t="shared" si="5"/>
        <v>4138</v>
      </c>
    </row>
    <row r="19" spans="1:22" s="2" customFormat="1" ht="15" customHeight="1">
      <c r="A19" s="1" t="s">
        <v>15</v>
      </c>
      <c r="B19" s="43">
        <f>B39+B42+B43+B49+B54+B60+B71+B72+B73</f>
        <v>38320</v>
      </c>
      <c r="C19" s="43">
        <f aca="true" t="shared" si="6" ref="C19:V19">C39+C42+C43+C49+C54+C60+C71+C72+C73</f>
        <v>19473</v>
      </c>
      <c r="D19" s="43">
        <f t="shared" si="6"/>
        <v>18847</v>
      </c>
      <c r="E19" s="43">
        <f t="shared" si="6"/>
        <v>5919</v>
      </c>
      <c r="F19" s="43">
        <f t="shared" si="6"/>
        <v>3013</v>
      </c>
      <c r="G19" s="43">
        <f t="shared" si="6"/>
        <v>2906</v>
      </c>
      <c r="H19" s="43">
        <f t="shared" si="6"/>
        <v>6127</v>
      </c>
      <c r="I19" s="43">
        <f t="shared" si="6"/>
        <v>3177</v>
      </c>
      <c r="J19" s="43">
        <f t="shared" si="6"/>
        <v>2950</v>
      </c>
      <c r="K19" s="43">
        <f t="shared" si="6"/>
        <v>6284</v>
      </c>
      <c r="L19" s="43">
        <f t="shared" si="6"/>
        <v>3162</v>
      </c>
      <c r="M19" s="43">
        <f t="shared" si="6"/>
        <v>3122</v>
      </c>
      <c r="N19" s="43">
        <f t="shared" si="6"/>
        <v>6525</v>
      </c>
      <c r="O19" s="43">
        <f t="shared" si="6"/>
        <v>3323</v>
      </c>
      <c r="P19" s="43">
        <f t="shared" si="6"/>
        <v>3202</v>
      </c>
      <c r="Q19" s="43">
        <f t="shared" si="6"/>
        <v>6759</v>
      </c>
      <c r="R19" s="43">
        <f t="shared" si="6"/>
        <v>3372</v>
      </c>
      <c r="S19" s="43">
        <f t="shared" si="6"/>
        <v>3387</v>
      </c>
      <c r="T19" s="43">
        <f t="shared" si="6"/>
        <v>6706</v>
      </c>
      <c r="U19" s="43">
        <f t="shared" si="6"/>
        <v>3426</v>
      </c>
      <c r="V19" s="43">
        <f t="shared" si="6"/>
        <v>3280</v>
      </c>
    </row>
    <row r="20" spans="1:22" s="2" customFormat="1" ht="15" customHeight="1">
      <c r="A20" s="1" t="s">
        <v>16</v>
      </c>
      <c r="B20" s="43">
        <f>B24+B30+B45+B53+B66</f>
        <v>72818</v>
      </c>
      <c r="C20" s="43">
        <f aca="true" t="shared" si="7" ref="C20:V20">C24+C30+C45+C53+C66</f>
        <v>37256</v>
      </c>
      <c r="D20" s="43">
        <f t="shared" si="7"/>
        <v>35562</v>
      </c>
      <c r="E20" s="43">
        <f t="shared" si="7"/>
        <v>11850</v>
      </c>
      <c r="F20" s="43">
        <f t="shared" si="7"/>
        <v>6177</v>
      </c>
      <c r="G20" s="43">
        <f t="shared" si="7"/>
        <v>5673</v>
      </c>
      <c r="H20" s="43">
        <f t="shared" si="7"/>
        <v>12164</v>
      </c>
      <c r="I20" s="43">
        <f t="shared" si="7"/>
        <v>6207</v>
      </c>
      <c r="J20" s="43">
        <f t="shared" si="7"/>
        <v>5957</v>
      </c>
      <c r="K20" s="43">
        <f t="shared" si="7"/>
        <v>12304</v>
      </c>
      <c r="L20" s="43">
        <f t="shared" si="7"/>
        <v>6285</v>
      </c>
      <c r="M20" s="43">
        <f t="shared" si="7"/>
        <v>6019</v>
      </c>
      <c r="N20" s="43">
        <f t="shared" si="7"/>
        <v>12107</v>
      </c>
      <c r="O20" s="43">
        <f t="shared" si="7"/>
        <v>6151</v>
      </c>
      <c r="P20" s="43">
        <f t="shared" si="7"/>
        <v>5956</v>
      </c>
      <c r="Q20" s="43">
        <f t="shared" si="7"/>
        <v>12356</v>
      </c>
      <c r="R20" s="43">
        <f t="shared" si="7"/>
        <v>6299</v>
      </c>
      <c r="S20" s="43">
        <f t="shared" si="7"/>
        <v>6057</v>
      </c>
      <c r="T20" s="43">
        <f t="shared" si="7"/>
        <v>12037</v>
      </c>
      <c r="U20" s="43">
        <f t="shared" si="7"/>
        <v>6137</v>
      </c>
      <c r="V20" s="43">
        <f t="shared" si="7"/>
        <v>5900</v>
      </c>
    </row>
    <row r="21" spans="1:22" s="2" customFormat="1" ht="15" customHeight="1">
      <c r="A21" s="1" t="s">
        <v>17</v>
      </c>
      <c r="B21" s="43">
        <f>B25+B32+B38+B56+B61+B67+B69+B70</f>
        <v>38213</v>
      </c>
      <c r="C21" s="43">
        <f aca="true" t="shared" si="8" ref="C21:V21">C25+C32+C38+C56+C61+C67+C69+C70</f>
        <v>19568</v>
      </c>
      <c r="D21" s="43">
        <f t="shared" si="8"/>
        <v>18645</v>
      </c>
      <c r="E21" s="43">
        <f t="shared" si="8"/>
        <v>6056</v>
      </c>
      <c r="F21" s="43">
        <f t="shared" si="8"/>
        <v>3128</v>
      </c>
      <c r="G21" s="43">
        <f t="shared" si="8"/>
        <v>2928</v>
      </c>
      <c r="H21" s="43">
        <f t="shared" si="8"/>
        <v>6275</v>
      </c>
      <c r="I21" s="43">
        <f t="shared" si="8"/>
        <v>3191</v>
      </c>
      <c r="J21" s="43">
        <f t="shared" si="8"/>
        <v>3084</v>
      </c>
      <c r="K21" s="43">
        <f t="shared" si="8"/>
        <v>6437</v>
      </c>
      <c r="L21" s="43">
        <f t="shared" si="8"/>
        <v>3276</v>
      </c>
      <c r="M21" s="43">
        <f t="shared" si="8"/>
        <v>3161</v>
      </c>
      <c r="N21" s="43">
        <f t="shared" si="8"/>
        <v>6325</v>
      </c>
      <c r="O21" s="43">
        <f t="shared" si="8"/>
        <v>3263</v>
      </c>
      <c r="P21" s="43">
        <f t="shared" si="8"/>
        <v>3062</v>
      </c>
      <c r="Q21" s="43">
        <f t="shared" si="8"/>
        <v>6652</v>
      </c>
      <c r="R21" s="43">
        <f t="shared" si="8"/>
        <v>3373</v>
      </c>
      <c r="S21" s="43">
        <f t="shared" si="8"/>
        <v>3279</v>
      </c>
      <c r="T21" s="43">
        <f t="shared" si="8"/>
        <v>6468</v>
      </c>
      <c r="U21" s="43">
        <f t="shared" si="8"/>
        <v>3337</v>
      </c>
      <c r="V21" s="43">
        <f t="shared" si="8"/>
        <v>3131</v>
      </c>
    </row>
    <row r="22" spans="1:22" ht="9.75" customHeight="1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</row>
    <row r="23" spans="1:22" s="13" customFormat="1" ht="15" customHeight="1">
      <c r="A23" s="32" t="s">
        <v>18</v>
      </c>
      <c r="B23" s="28">
        <f aca="true" t="shared" si="9" ref="B23:D24">E23+H23+K23+N23+Q23+T23</f>
        <v>127303</v>
      </c>
      <c r="C23" s="28">
        <f t="shared" si="9"/>
        <v>64988</v>
      </c>
      <c r="D23" s="28">
        <f t="shared" si="9"/>
        <v>62315</v>
      </c>
      <c r="E23" s="28">
        <f>SUM(F23:G23)</f>
        <v>20520</v>
      </c>
      <c r="F23" s="28">
        <v>10471</v>
      </c>
      <c r="G23" s="28">
        <v>10049</v>
      </c>
      <c r="H23" s="44">
        <f>SUM(I23:J23)</f>
        <v>21174</v>
      </c>
      <c r="I23" s="28">
        <v>10957</v>
      </c>
      <c r="J23" s="28">
        <v>10217</v>
      </c>
      <c r="K23" s="44">
        <f>SUM(L23:M23)</f>
        <v>20992</v>
      </c>
      <c r="L23" s="28">
        <v>10615</v>
      </c>
      <c r="M23" s="28">
        <v>10377</v>
      </c>
      <c r="N23" s="44">
        <f>SUM(O23:P23)</f>
        <v>21310</v>
      </c>
      <c r="O23" s="28">
        <v>10826</v>
      </c>
      <c r="P23" s="28">
        <v>10484</v>
      </c>
      <c r="Q23" s="44">
        <f>SUM(R23:S23)</f>
        <v>21810</v>
      </c>
      <c r="R23" s="28">
        <v>11064</v>
      </c>
      <c r="S23" s="28">
        <v>10746</v>
      </c>
      <c r="T23" s="45">
        <f>SUM(U23:V23)</f>
        <v>21497</v>
      </c>
      <c r="U23" s="28">
        <v>11055</v>
      </c>
      <c r="V23" s="28">
        <v>10442</v>
      </c>
    </row>
    <row r="24" spans="1:22" s="13" customFormat="1" ht="15" customHeight="1">
      <c r="A24" s="32" t="s">
        <v>19</v>
      </c>
      <c r="B24" s="28">
        <f t="shared" si="9"/>
        <v>49339</v>
      </c>
      <c r="C24" s="28">
        <f t="shared" si="9"/>
        <v>25239</v>
      </c>
      <c r="D24" s="28">
        <f t="shared" si="9"/>
        <v>24100</v>
      </c>
      <c r="E24" s="28">
        <f aca="true" t="shared" si="10" ref="E24:E73">SUM(F24:G24)</f>
        <v>8142</v>
      </c>
      <c r="F24" s="28">
        <v>4233</v>
      </c>
      <c r="G24" s="28">
        <v>3909</v>
      </c>
      <c r="H24" s="44">
        <f aca="true" t="shared" si="11" ref="H24:H73">SUM(I24:J24)</f>
        <v>8290</v>
      </c>
      <c r="I24" s="28">
        <v>4227</v>
      </c>
      <c r="J24" s="28">
        <v>4063</v>
      </c>
      <c r="K24" s="44">
        <f aca="true" t="shared" si="12" ref="K24:K73">SUM(L24:M24)</f>
        <v>8332</v>
      </c>
      <c r="L24" s="28">
        <v>4264</v>
      </c>
      <c r="M24" s="28">
        <v>4068</v>
      </c>
      <c r="N24" s="44">
        <f aca="true" t="shared" si="13" ref="N24:N73">SUM(O24:P24)</f>
        <v>8101</v>
      </c>
      <c r="O24" s="28">
        <v>4103</v>
      </c>
      <c r="P24" s="28">
        <v>3998</v>
      </c>
      <c r="Q24" s="44">
        <f aca="true" t="shared" si="14" ref="Q24:Q73">SUM(R24:S24)</f>
        <v>8360</v>
      </c>
      <c r="R24" s="28">
        <v>4292</v>
      </c>
      <c r="S24" s="28">
        <v>4068</v>
      </c>
      <c r="T24" s="45">
        <f aca="true" t="shared" si="15" ref="T24:T73">SUM(U24:V24)</f>
        <v>8114</v>
      </c>
      <c r="U24" s="28">
        <v>4120</v>
      </c>
      <c r="V24" s="28">
        <v>3994</v>
      </c>
    </row>
    <row r="25" spans="1:22" s="13" customFormat="1" ht="15" customHeight="1">
      <c r="A25" s="32" t="s">
        <v>20</v>
      </c>
      <c r="B25" s="28">
        <f aca="true" t="shared" si="16" ref="B25:B73">E25+H25+K25+N25+Q25+T25</f>
        <v>12925</v>
      </c>
      <c r="C25" s="28">
        <f aca="true" t="shared" si="17" ref="C25:C73">F25+I25+L25+O25+R25+U25</f>
        <v>6732</v>
      </c>
      <c r="D25" s="28">
        <f aca="true" t="shared" si="18" ref="D25:D73">G25+J25+M25+P25+S25+V25</f>
        <v>6193</v>
      </c>
      <c r="E25" s="28">
        <f t="shared" si="10"/>
        <v>2043</v>
      </c>
      <c r="F25" s="28">
        <v>1083</v>
      </c>
      <c r="G25" s="28">
        <v>960</v>
      </c>
      <c r="H25" s="44">
        <f t="shared" si="11"/>
        <v>2132</v>
      </c>
      <c r="I25" s="28">
        <v>1116</v>
      </c>
      <c r="J25" s="28">
        <v>1016</v>
      </c>
      <c r="K25" s="44">
        <f t="shared" si="12"/>
        <v>2114</v>
      </c>
      <c r="L25" s="28">
        <v>1072</v>
      </c>
      <c r="M25" s="28">
        <v>1042</v>
      </c>
      <c r="N25" s="44">
        <f t="shared" si="13"/>
        <v>2108</v>
      </c>
      <c r="O25" s="28">
        <v>1105</v>
      </c>
      <c r="P25" s="28">
        <v>1003</v>
      </c>
      <c r="Q25" s="44">
        <f t="shared" si="14"/>
        <v>2246</v>
      </c>
      <c r="R25" s="28">
        <v>1149</v>
      </c>
      <c r="S25" s="28">
        <v>1097</v>
      </c>
      <c r="T25" s="45">
        <f t="shared" si="15"/>
        <v>2282</v>
      </c>
      <c r="U25" s="28">
        <v>1207</v>
      </c>
      <c r="V25" s="28">
        <v>1075</v>
      </c>
    </row>
    <row r="26" spans="1:22" s="13" customFormat="1" ht="15" customHeight="1">
      <c r="A26" s="32" t="s">
        <v>21</v>
      </c>
      <c r="B26" s="28">
        <f t="shared" si="16"/>
        <v>22249</v>
      </c>
      <c r="C26" s="28">
        <f t="shared" si="17"/>
        <v>11542</v>
      </c>
      <c r="D26" s="28">
        <f t="shared" si="18"/>
        <v>10707</v>
      </c>
      <c r="E26" s="28">
        <f t="shared" si="10"/>
        <v>3520</v>
      </c>
      <c r="F26" s="28">
        <v>1807</v>
      </c>
      <c r="G26" s="28">
        <v>1713</v>
      </c>
      <c r="H26" s="44">
        <f t="shared" si="11"/>
        <v>3598</v>
      </c>
      <c r="I26" s="28">
        <v>1869</v>
      </c>
      <c r="J26" s="28">
        <v>1729</v>
      </c>
      <c r="K26" s="44">
        <f t="shared" si="12"/>
        <v>3861</v>
      </c>
      <c r="L26" s="28">
        <v>2003</v>
      </c>
      <c r="M26" s="28">
        <v>1858</v>
      </c>
      <c r="N26" s="44">
        <f t="shared" si="13"/>
        <v>3815</v>
      </c>
      <c r="O26" s="28">
        <v>2022</v>
      </c>
      <c r="P26" s="28">
        <v>1793</v>
      </c>
      <c r="Q26" s="44">
        <f t="shared" si="14"/>
        <v>3852</v>
      </c>
      <c r="R26" s="28">
        <v>1990</v>
      </c>
      <c r="S26" s="28">
        <v>1862</v>
      </c>
      <c r="T26" s="45">
        <f t="shared" si="15"/>
        <v>3603</v>
      </c>
      <c r="U26" s="28">
        <v>1851</v>
      </c>
      <c r="V26" s="28">
        <v>1752</v>
      </c>
    </row>
    <row r="27" spans="1:22" s="13" customFormat="1" ht="15" customHeight="1">
      <c r="A27" s="32" t="s">
        <v>22</v>
      </c>
      <c r="B27" s="28">
        <f t="shared" si="16"/>
        <v>6144</v>
      </c>
      <c r="C27" s="28">
        <f t="shared" si="17"/>
        <v>3174</v>
      </c>
      <c r="D27" s="28">
        <f t="shared" si="18"/>
        <v>2970</v>
      </c>
      <c r="E27" s="28">
        <f t="shared" si="10"/>
        <v>992</v>
      </c>
      <c r="F27" s="28">
        <v>493</v>
      </c>
      <c r="G27" s="28">
        <v>499</v>
      </c>
      <c r="H27" s="44">
        <f t="shared" si="11"/>
        <v>1042</v>
      </c>
      <c r="I27" s="28">
        <v>528</v>
      </c>
      <c r="J27" s="28">
        <v>514</v>
      </c>
      <c r="K27" s="44">
        <f t="shared" si="12"/>
        <v>1056</v>
      </c>
      <c r="L27" s="28">
        <v>554</v>
      </c>
      <c r="M27" s="28">
        <v>502</v>
      </c>
      <c r="N27" s="44">
        <f t="shared" si="13"/>
        <v>1030</v>
      </c>
      <c r="O27" s="28">
        <v>549</v>
      </c>
      <c r="P27" s="28">
        <v>481</v>
      </c>
      <c r="Q27" s="44">
        <f t="shared" si="14"/>
        <v>1011</v>
      </c>
      <c r="R27" s="28">
        <v>517</v>
      </c>
      <c r="S27" s="28">
        <v>494</v>
      </c>
      <c r="T27" s="45">
        <f t="shared" si="15"/>
        <v>1013</v>
      </c>
      <c r="U27" s="28">
        <v>533</v>
      </c>
      <c r="V27" s="28">
        <v>480</v>
      </c>
    </row>
    <row r="28" spans="1:22" s="13" customFormat="1" ht="9.75" customHeight="1">
      <c r="A28" s="32"/>
      <c r="B28" s="28"/>
      <c r="C28" s="28"/>
      <c r="D28" s="28"/>
      <c r="E28" s="28"/>
      <c r="F28" s="28"/>
      <c r="G28" s="28"/>
      <c r="H28" s="44"/>
      <c r="I28" s="28"/>
      <c r="J28" s="28"/>
      <c r="K28" s="44"/>
      <c r="L28" s="28"/>
      <c r="M28" s="28"/>
      <c r="N28" s="44"/>
      <c r="O28" s="28"/>
      <c r="P28" s="28"/>
      <c r="Q28" s="44"/>
      <c r="R28" s="28"/>
      <c r="S28" s="28"/>
      <c r="T28" s="45"/>
      <c r="U28" s="28"/>
      <c r="V28" s="28"/>
    </row>
    <row r="29" spans="1:22" s="13" customFormat="1" ht="15" customHeight="1">
      <c r="A29" s="32" t="s">
        <v>23</v>
      </c>
      <c r="B29" s="28">
        <f t="shared" si="16"/>
        <v>20894</v>
      </c>
      <c r="C29" s="28">
        <f t="shared" si="17"/>
        <v>10739</v>
      </c>
      <c r="D29" s="28">
        <f t="shared" si="18"/>
        <v>10155</v>
      </c>
      <c r="E29" s="28">
        <f t="shared" si="10"/>
        <v>3410</v>
      </c>
      <c r="F29" s="28">
        <v>1703</v>
      </c>
      <c r="G29" s="28">
        <v>1707</v>
      </c>
      <c r="H29" s="44">
        <f t="shared" si="11"/>
        <v>3472</v>
      </c>
      <c r="I29" s="28">
        <v>1812</v>
      </c>
      <c r="J29" s="28">
        <v>1660</v>
      </c>
      <c r="K29" s="44">
        <f t="shared" si="12"/>
        <v>3439</v>
      </c>
      <c r="L29" s="28">
        <v>1815</v>
      </c>
      <c r="M29" s="28">
        <v>1624</v>
      </c>
      <c r="N29" s="44">
        <f t="shared" si="13"/>
        <v>3587</v>
      </c>
      <c r="O29" s="28">
        <v>1875</v>
      </c>
      <c r="P29" s="28">
        <v>1712</v>
      </c>
      <c r="Q29" s="44">
        <f t="shared" si="14"/>
        <v>3591</v>
      </c>
      <c r="R29" s="28">
        <v>1803</v>
      </c>
      <c r="S29" s="28">
        <v>1788</v>
      </c>
      <c r="T29" s="45">
        <f t="shared" si="15"/>
        <v>3395</v>
      </c>
      <c r="U29" s="28">
        <v>1731</v>
      </c>
      <c r="V29" s="28">
        <v>1664</v>
      </c>
    </row>
    <row r="30" spans="1:22" s="13" customFormat="1" ht="15" customHeight="1">
      <c r="A30" s="32" t="s">
        <v>24</v>
      </c>
      <c r="B30" s="28">
        <f t="shared" si="16"/>
        <v>5616</v>
      </c>
      <c r="C30" s="28">
        <f t="shared" si="17"/>
        <v>2858</v>
      </c>
      <c r="D30" s="28">
        <f t="shared" si="18"/>
        <v>2758</v>
      </c>
      <c r="E30" s="28">
        <f t="shared" si="10"/>
        <v>858</v>
      </c>
      <c r="F30" s="28">
        <v>457</v>
      </c>
      <c r="G30" s="28">
        <v>401</v>
      </c>
      <c r="H30" s="44">
        <f t="shared" si="11"/>
        <v>890</v>
      </c>
      <c r="I30" s="28">
        <v>461</v>
      </c>
      <c r="J30" s="28">
        <v>429</v>
      </c>
      <c r="K30" s="44">
        <f t="shared" si="12"/>
        <v>962</v>
      </c>
      <c r="L30" s="28">
        <v>492</v>
      </c>
      <c r="M30" s="28">
        <v>470</v>
      </c>
      <c r="N30" s="44">
        <f t="shared" si="13"/>
        <v>982</v>
      </c>
      <c r="O30" s="28">
        <v>501</v>
      </c>
      <c r="P30" s="28">
        <v>481</v>
      </c>
      <c r="Q30" s="44">
        <f t="shared" si="14"/>
        <v>942</v>
      </c>
      <c r="R30" s="28">
        <v>457</v>
      </c>
      <c r="S30" s="28">
        <v>485</v>
      </c>
      <c r="T30" s="45">
        <f t="shared" si="15"/>
        <v>982</v>
      </c>
      <c r="U30" s="28">
        <v>490</v>
      </c>
      <c r="V30" s="28">
        <v>492</v>
      </c>
    </row>
    <row r="31" spans="1:22" s="13" customFormat="1" ht="15" customHeight="1">
      <c r="A31" s="32" t="s">
        <v>25</v>
      </c>
      <c r="B31" s="28">
        <f t="shared" si="16"/>
        <v>19884</v>
      </c>
      <c r="C31" s="28">
        <f t="shared" si="17"/>
        <v>10259</v>
      </c>
      <c r="D31" s="28">
        <f t="shared" si="18"/>
        <v>9625</v>
      </c>
      <c r="E31" s="28">
        <f t="shared" si="10"/>
        <v>3283</v>
      </c>
      <c r="F31" s="28">
        <v>1707</v>
      </c>
      <c r="G31" s="28">
        <v>1576</v>
      </c>
      <c r="H31" s="44">
        <f t="shared" si="11"/>
        <v>3217</v>
      </c>
      <c r="I31" s="28">
        <v>1620</v>
      </c>
      <c r="J31" s="28">
        <v>1597</v>
      </c>
      <c r="K31" s="44">
        <f t="shared" si="12"/>
        <v>3304</v>
      </c>
      <c r="L31" s="28">
        <v>1722</v>
      </c>
      <c r="M31" s="28">
        <v>1582</v>
      </c>
      <c r="N31" s="44">
        <f t="shared" si="13"/>
        <v>3412</v>
      </c>
      <c r="O31" s="28">
        <v>1780</v>
      </c>
      <c r="P31" s="28">
        <v>1632</v>
      </c>
      <c r="Q31" s="44">
        <f t="shared" si="14"/>
        <v>3422</v>
      </c>
      <c r="R31" s="28">
        <v>1771</v>
      </c>
      <c r="S31" s="28">
        <v>1651</v>
      </c>
      <c r="T31" s="45">
        <f t="shared" si="15"/>
        <v>3246</v>
      </c>
      <c r="U31" s="28">
        <v>1659</v>
      </c>
      <c r="V31" s="28">
        <v>1587</v>
      </c>
    </row>
    <row r="32" spans="1:22" s="13" customFormat="1" ht="15" customHeight="1">
      <c r="A32" s="32" t="s">
        <v>26</v>
      </c>
      <c r="B32" s="28">
        <f t="shared" si="16"/>
        <v>6193</v>
      </c>
      <c r="C32" s="28">
        <f t="shared" si="17"/>
        <v>3126</v>
      </c>
      <c r="D32" s="28">
        <f t="shared" si="18"/>
        <v>3067</v>
      </c>
      <c r="E32" s="28">
        <f t="shared" si="10"/>
        <v>1002</v>
      </c>
      <c r="F32" s="28">
        <v>513</v>
      </c>
      <c r="G32" s="28">
        <v>489</v>
      </c>
      <c r="H32" s="44">
        <f t="shared" si="11"/>
        <v>1016</v>
      </c>
      <c r="I32" s="28">
        <v>510</v>
      </c>
      <c r="J32" s="28">
        <v>506</v>
      </c>
      <c r="K32" s="44">
        <f t="shared" si="12"/>
        <v>1003</v>
      </c>
      <c r="L32" s="28">
        <v>501</v>
      </c>
      <c r="M32" s="28">
        <v>502</v>
      </c>
      <c r="N32" s="44">
        <f t="shared" si="13"/>
        <v>1114</v>
      </c>
      <c r="O32" s="28">
        <v>556</v>
      </c>
      <c r="P32" s="28">
        <v>558</v>
      </c>
      <c r="Q32" s="44">
        <f t="shared" si="14"/>
        <v>1035</v>
      </c>
      <c r="R32" s="28">
        <v>522</v>
      </c>
      <c r="S32" s="28">
        <v>513</v>
      </c>
      <c r="T32" s="45">
        <f t="shared" si="15"/>
        <v>1023</v>
      </c>
      <c r="U32" s="28">
        <v>524</v>
      </c>
      <c r="V32" s="28">
        <v>499</v>
      </c>
    </row>
    <row r="33" spans="1:22" s="13" customFormat="1" ht="15" customHeight="1">
      <c r="A33" s="32" t="s">
        <v>27</v>
      </c>
      <c r="B33" s="28">
        <f t="shared" si="16"/>
        <v>7981</v>
      </c>
      <c r="C33" s="28">
        <f t="shared" si="17"/>
        <v>4097</v>
      </c>
      <c r="D33" s="28">
        <f t="shared" si="18"/>
        <v>3884</v>
      </c>
      <c r="E33" s="28">
        <f t="shared" si="10"/>
        <v>1166</v>
      </c>
      <c r="F33" s="28">
        <v>607</v>
      </c>
      <c r="G33" s="28">
        <v>559</v>
      </c>
      <c r="H33" s="44">
        <f t="shared" si="11"/>
        <v>1268</v>
      </c>
      <c r="I33" s="28">
        <v>648</v>
      </c>
      <c r="J33" s="28">
        <v>620</v>
      </c>
      <c r="K33" s="44">
        <f t="shared" si="12"/>
        <v>1303</v>
      </c>
      <c r="L33" s="28">
        <v>654</v>
      </c>
      <c r="M33" s="28">
        <v>649</v>
      </c>
      <c r="N33" s="44">
        <f t="shared" si="13"/>
        <v>1371</v>
      </c>
      <c r="O33" s="28">
        <v>731</v>
      </c>
      <c r="P33" s="28">
        <v>640</v>
      </c>
      <c r="Q33" s="44">
        <f t="shared" si="14"/>
        <v>1463</v>
      </c>
      <c r="R33" s="28">
        <v>747</v>
      </c>
      <c r="S33" s="28">
        <v>716</v>
      </c>
      <c r="T33" s="45">
        <f t="shared" si="15"/>
        <v>1410</v>
      </c>
      <c r="U33" s="28">
        <v>710</v>
      </c>
      <c r="V33" s="28">
        <v>700</v>
      </c>
    </row>
    <row r="34" spans="1:22" s="13" customFormat="1" ht="9.75" customHeight="1">
      <c r="A34" s="32"/>
      <c r="B34" s="28"/>
      <c r="C34" s="28"/>
      <c r="D34" s="28"/>
      <c r="E34" s="28"/>
      <c r="F34" s="28"/>
      <c r="G34" s="28"/>
      <c r="H34" s="44"/>
      <c r="I34" s="28"/>
      <c r="J34" s="28"/>
      <c r="K34" s="44"/>
      <c r="L34" s="28"/>
      <c r="M34" s="28"/>
      <c r="N34" s="44"/>
      <c r="O34" s="28"/>
      <c r="P34" s="28"/>
      <c r="Q34" s="44"/>
      <c r="R34" s="28"/>
      <c r="S34" s="28"/>
      <c r="T34" s="45"/>
      <c r="U34" s="28"/>
      <c r="V34" s="28"/>
    </row>
    <row r="35" spans="1:22" s="13" customFormat="1" ht="15" customHeight="1">
      <c r="A35" s="32" t="s">
        <v>28</v>
      </c>
      <c r="B35" s="28">
        <f>E35+H35+K35+N35+Q35+T35</f>
        <v>24872</v>
      </c>
      <c r="C35" s="28">
        <f t="shared" si="17"/>
        <v>12818</v>
      </c>
      <c r="D35" s="28">
        <f t="shared" si="18"/>
        <v>12054</v>
      </c>
      <c r="E35" s="28">
        <f t="shared" si="10"/>
        <v>3976</v>
      </c>
      <c r="F35" s="28">
        <v>2017</v>
      </c>
      <c r="G35" s="28">
        <v>1959</v>
      </c>
      <c r="H35" s="44">
        <f t="shared" si="11"/>
        <v>4068</v>
      </c>
      <c r="I35" s="28">
        <v>2138</v>
      </c>
      <c r="J35" s="28">
        <v>1930</v>
      </c>
      <c r="K35" s="44">
        <f t="shared" si="12"/>
        <v>4165</v>
      </c>
      <c r="L35" s="28">
        <v>2197</v>
      </c>
      <c r="M35" s="28">
        <v>1968</v>
      </c>
      <c r="N35" s="44">
        <f t="shared" si="13"/>
        <v>4120</v>
      </c>
      <c r="O35" s="28">
        <v>2090</v>
      </c>
      <c r="P35" s="28">
        <v>2030</v>
      </c>
      <c r="Q35" s="44">
        <f t="shared" si="14"/>
        <v>4345</v>
      </c>
      <c r="R35" s="28">
        <v>2245</v>
      </c>
      <c r="S35" s="28">
        <v>2100</v>
      </c>
      <c r="T35" s="45">
        <f t="shared" si="15"/>
        <v>4198</v>
      </c>
      <c r="U35" s="28">
        <v>2131</v>
      </c>
      <c r="V35" s="28">
        <v>2067</v>
      </c>
    </row>
    <row r="36" spans="1:22" s="13" customFormat="1" ht="15" customHeight="1">
      <c r="A36" s="32" t="s">
        <v>29</v>
      </c>
      <c r="B36" s="28">
        <f t="shared" si="16"/>
        <v>16740</v>
      </c>
      <c r="C36" s="28">
        <f t="shared" si="17"/>
        <v>8508</v>
      </c>
      <c r="D36" s="28">
        <f t="shared" si="18"/>
        <v>8232</v>
      </c>
      <c r="E36" s="28">
        <f t="shared" si="10"/>
        <v>2843</v>
      </c>
      <c r="F36" s="28">
        <v>1457</v>
      </c>
      <c r="G36" s="28">
        <v>1386</v>
      </c>
      <c r="H36" s="44">
        <f t="shared" si="11"/>
        <v>2774</v>
      </c>
      <c r="I36" s="28">
        <v>1413</v>
      </c>
      <c r="J36" s="28">
        <v>1361</v>
      </c>
      <c r="K36" s="44">
        <f t="shared" si="12"/>
        <v>2878</v>
      </c>
      <c r="L36" s="28">
        <v>1484</v>
      </c>
      <c r="M36" s="28">
        <v>1394</v>
      </c>
      <c r="N36" s="44">
        <f t="shared" si="13"/>
        <v>2758</v>
      </c>
      <c r="O36" s="28">
        <v>1405</v>
      </c>
      <c r="P36" s="28">
        <v>1353</v>
      </c>
      <c r="Q36" s="44">
        <f t="shared" si="14"/>
        <v>2788</v>
      </c>
      <c r="R36" s="28">
        <v>1384</v>
      </c>
      <c r="S36" s="28">
        <v>1404</v>
      </c>
      <c r="T36" s="45">
        <f t="shared" si="15"/>
        <v>2699</v>
      </c>
      <c r="U36" s="28">
        <v>1365</v>
      </c>
      <c r="V36" s="28">
        <v>1334</v>
      </c>
    </row>
    <row r="37" spans="1:22" s="13" customFormat="1" ht="15" customHeight="1">
      <c r="A37" s="32" t="s">
        <v>30</v>
      </c>
      <c r="B37" s="28">
        <f t="shared" si="16"/>
        <v>16026</v>
      </c>
      <c r="C37" s="28">
        <f t="shared" si="17"/>
        <v>8271</v>
      </c>
      <c r="D37" s="28">
        <f t="shared" si="18"/>
        <v>7755</v>
      </c>
      <c r="E37" s="28">
        <f t="shared" si="10"/>
        <v>2519</v>
      </c>
      <c r="F37" s="28">
        <v>1256</v>
      </c>
      <c r="G37" s="28">
        <v>1263</v>
      </c>
      <c r="H37" s="44">
        <f t="shared" si="11"/>
        <v>2619</v>
      </c>
      <c r="I37" s="28">
        <v>1355</v>
      </c>
      <c r="J37" s="28">
        <v>1264</v>
      </c>
      <c r="K37" s="44">
        <f t="shared" si="12"/>
        <v>2655</v>
      </c>
      <c r="L37" s="28">
        <v>1352</v>
      </c>
      <c r="M37" s="28">
        <v>1303</v>
      </c>
      <c r="N37" s="44">
        <f t="shared" si="13"/>
        <v>2707</v>
      </c>
      <c r="O37" s="28">
        <v>1380</v>
      </c>
      <c r="P37" s="28">
        <v>1327</v>
      </c>
      <c r="Q37" s="44">
        <f t="shared" si="14"/>
        <v>2802</v>
      </c>
      <c r="R37" s="28">
        <v>1506</v>
      </c>
      <c r="S37" s="28">
        <v>1296</v>
      </c>
      <c r="T37" s="45">
        <f t="shared" si="15"/>
        <v>2724</v>
      </c>
      <c r="U37" s="28">
        <v>1422</v>
      </c>
      <c r="V37" s="28">
        <v>1302</v>
      </c>
    </row>
    <row r="38" spans="1:22" s="13" customFormat="1" ht="15" customHeight="1">
      <c r="A38" s="32" t="s">
        <v>31</v>
      </c>
      <c r="B38" s="28">
        <f t="shared" si="16"/>
        <v>6568</v>
      </c>
      <c r="C38" s="28">
        <f t="shared" si="17"/>
        <v>3380</v>
      </c>
      <c r="D38" s="28">
        <f t="shared" si="18"/>
        <v>3188</v>
      </c>
      <c r="E38" s="28">
        <f t="shared" si="10"/>
        <v>1078</v>
      </c>
      <c r="F38" s="28">
        <v>571</v>
      </c>
      <c r="G38" s="28">
        <v>507</v>
      </c>
      <c r="H38" s="44">
        <f t="shared" si="11"/>
        <v>1062</v>
      </c>
      <c r="I38" s="28">
        <v>555</v>
      </c>
      <c r="J38" s="28">
        <v>507</v>
      </c>
      <c r="K38" s="44">
        <f t="shared" si="12"/>
        <v>1122</v>
      </c>
      <c r="L38" s="28">
        <v>567</v>
      </c>
      <c r="M38" s="28">
        <v>555</v>
      </c>
      <c r="N38" s="44">
        <f t="shared" si="13"/>
        <v>1057</v>
      </c>
      <c r="O38" s="28">
        <v>570</v>
      </c>
      <c r="P38" s="28">
        <v>487</v>
      </c>
      <c r="Q38" s="44">
        <f t="shared" si="14"/>
        <v>1174</v>
      </c>
      <c r="R38" s="28">
        <v>599</v>
      </c>
      <c r="S38" s="28">
        <v>575</v>
      </c>
      <c r="T38" s="45">
        <f t="shared" si="15"/>
        <v>1075</v>
      </c>
      <c r="U38" s="28">
        <v>518</v>
      </c>
      <c r="V38" s="28">
        <v>557</v>
      </c>
    </row>
    <row r="39" spans="1:22" s="13" customFormat="1" ht="15" customHeight="1">
      <c r="A39" s="32" t="s">
        <v>32</v>
      </c>
      <c r="B39" s="28">
        <f t="shared" si="16"/>
        <v>7334</v>
      </c>
      <c r="C39" s="28">
        <f t="shared" si="17"/>
        <v>3768</v>
      </c>
      <c r="D39" s="28">
        <f t="shared" si="18"/>
        <v>3566</v>
      </c>
      <c r="E39" s="28">
        <f t="shared" si="10"/>
        <v>1123</v>
      </c>
      <c r="F39" s="28">
        <v>567</v>
      </c>
      <c r="G39" s="28">
        <v>556</v>
      </c>
      <c r="H39" s="44">
        <f t="shared" si="11"/>
        <v>1091</v>
      </c>
      <c r="I39" s="28">
        <v>563</v>
      </c>
      <c r="J39" s="28">
        <v>528</v>
      </c>
      <c r="K39" s="44">
        <f t="shared" si="12"/>
        <v>1203</v>
      </c>
      <c r="L39" s="28">
        <v>618</v>
      </c>
      <c r="M39" s="28">
        <v>585</v>
      </c>
      <c r="N39" s="44">
        <f t="shared" si="13"/>
        <v>1287</v>
      </c>
      <c r="O39" s="28">
        <v>649</v>
      </c>
      <c r="P39" s="28">
        <v>638</v>
      </c>
      <c r="Q39" s="44">
        <f t="shared" si="14"/>
        <v>1301</v>
      </c>
      <c r="R39" s="28">
        <v>660</v>
      </c>
      <c r="S39" s="28">
        <v>641</v>
      </c>
      <c r="T39" s="45">
        <f t="shared" si="15"/>
        <v>1329</v>
      </c>
      <c r="U39" s="28">
        <v>711</v>
      </c>
      <c r="V39" s="28">
        <v>618</v>
      </c>
    </row>
    <row r="40" spans="1:22" s="13" customFormat="1" ht="9.75" customHeight="1">
      <c r="A40" s="32"/>
      <c r="B40" s="28"/>
      <c r="C40" s="28"/>
      <c r="D40" s="28"/>
      <c r="E40" s="28"/>
      <c r="F40" s="28"/>
      <c r="G40" s="28"/>
      <c r="H40" s="44"/>
      <c r="I40" s="28"/>
      <c r="J40" s="28"/>
      <c r="K40" s="44"/>
      <c r="L40" s="28"/>
      <c r="M40" s="28"/>
      <c r="N40" s="44"/>
      <c r="O40" s="28"/>
      <c r="P40" s="28"/>
      <c r="Q40" s="44"/>
      <c r="R40" s="28"/>
      <c r="S40" s="28"/>
      <c r="T40" s="45"/>
      <c r="U40" s="28"/>
      <c r="V40" s="28"/>
    </row>
    <row r="41" spans="1:22" s="13" customFormat="1" ht="15" customHeight="1">
      <c r="A41" s="32" t="s">
        <v>33</v>
      </c>
      <c r="B41" s="28">
        <f t="shared" si="16"/>
        <v>14060</v>
      </c>
      <c r="C41" s="28">
        <f t="shared" si="17"/>
        <v>7249</v>
      </c>
      <c r="D41" s="28">
        <f t="shared" si="18"/>
        <v>6811</v>
      </c>
      <c r="E41" s="28">
        <f t="shared" si="10"/>
        <v>2233</v>
      </c>
      <c r="F41" s="28">
        <v>1156</v>
      </c>
      <c r="G41" s="28">
        <v>1077</v>
      </c>
      <c r="H41" s="44">
        <f t="shared" si="11"/>
        <v>2250</v>
      </c>
      <c r="I41" s="28">
        <v>1145</v>
      </c>
      <c r="J41" s="28">
        <v>1105</v>
      </c>
      <c r="K41" s="44">
        <f t="shared" si="12"/>
        <v>2378</v>
      </c>
      <c r="L41" s="28">
        <v>1222</v>
      </c>
      <c r="M41" s="28">
        <v>1156</v>
      </c>
      <c r="N41" s="44">
        <f t="shared" si="13"/>
        <v>2422</v>
      </c>
      <c r="O41" s="28">
        <v>1201</v>
      </c>
      <c r="P41" s="28">
        <v>1221</v>
      </c>
      <c r="Q41" s="44">
        <f t="shared" si="14"/>
        <v>2400</v>
      </c>
      <c r="R41" s="28">
        <v>1247</v>
      </c>
      <c r="S41" s="28">
        <v>1153</v>
      </c>
      <c r="T41" s="45">
        <f t="shared" si="15"/>
        <v>2377</v>
      </c>
      <c r="U41" s="28">
        <v>1278</v>
      </c>
      <c r="V41" s="28">
        <v>1099</v>
      </c>
    </row>
    <row r="42" spans="1:22" s="13" customFormat="1" ht="15" customHeight="1">
      <c r="A42" s="32" t="s">
        <v>34</v>
      </c>
      <c r="B42" s="28">
        <f t="shared" si="16"/>
        <v>6405</v>
      </c>
      <c r="C42" s="28">
        <f t="shared" si="17"/>
        <v>3269</v>
      </c>
      <c r="D42" s="28">
        <f t="shared" si="18"/>
        <v>3136</v>
      </c>
      <c r="E42" s="28">
        <f t="shared" si="10"/>
        <v>973</v>
      </c>
      <c r="F42" s="28">
        <v>488</v>
      </c>
      <c r="G42" s="28">
        <v>485</v>
      </c>
      <c r="H42" s="44">
        <f t="shared" si="11"/>
        <v>1040</v>
      </c>
      <c r="I42" s="28">
        <v>543</v>
      </c>
      <c r="J42" s="28">
        <v>497</v>
      </c>
      <c r="K42" s="44">
        <f t="shared" si="12"/>
        <v>979</v>
      </c>
      <c r="L42" s="28">
        <v>487</v>
      </c>
      <c r="M42" s="28">
        <v>492</v>
      </c>
      <c r="N42" s="44">
        <f t="shared" si="13"/>
        <v>1103</v>
      </c>
      <c r="O42" s="28">
        <v>590</v>
      </c>
      <c r="P42" s="28">
        <v>513</v>
      </c>
      <c r="Q42" s="44">
        <f t="shared" si="14"/>
        <v>1141</v>
      </c>
      <c r="R42" s="28">
        <v>554</v>
      </c>
      <c r="S42" s="28">
        <v>587</v>
      </c>
      <c r="T42" s="45">
        <f t="shared" si="15"/>
        <v>1169</v>
      </c>
      <c r="U42" s="28">
        <v>607</v>
      </c>
      <c r="V42" s="28">
        <v>562</v>
      </c>
    </row>
    <row r="43" spans="1:22" s="13" customFormat="1" ht="15" customHeight="1">
      <c r="A43" s="32" t="s">
        <v>35</v>
      </c>
      <c r="B43" s="28">
        <f t="shared" si="16"/>
        <v>7576</v>
      </c>
      <c r="C43" s="28">
        <f t="shared" si="17"/>
        <v>3840</v>
      </c>
      <c r="D43" s="28">
        <f t="shared" si="18"/>
        <v>3736</v>
      </c>
      <c r="E43" s="28">
        <f t="shared" si="10"/>
        <v>1139</v>
      </c>
      <c r="F43" s="28">
        <v>590</v>
      </c>
      <c r="G43" s="28">
        <v>549</v>
      </c>
      <c r="H43" s="44">
        <f t="shared" si="11"/>
        <v>1234</v>
      </c>
      <c r="I43" s="28">
        <v>644</v>
      </c>
      <c r="J43" s="28">
        <v>590</v>
      </c>
      <c r="K43" s="44">
        <f t="shared" si="12"/>
        <v>1255</v>
      </c>
      <c r="L43" s="28">
        <v>625</v>
      </c>
      <c r="M43" s="28">
        <v>630</v>
      </c>
      <c r="N43" s="44">
        <f t="shared" si="13"/>
        <v>1313</v>
      </c>
      <c r="O43" s="28">
        <v>638</v>
      </c>
      <c r="P43" s="28">
        <v>675</v>
      </c>
      <c r="Q43" s="44">
        <f t="shared" si="14"/>
        <v>1324</v>
      </c>
      <c r="R43" s="28">
        <v>676</v>
      </c>
      <c r="S43" s="28">
        <v>648</v>
      </c>
      <c r="T43" s="45">
        <f t="shared" si="15"/>
        <v>1311</v>
      </c>
      <c r="U43" s="28">
        <v>667</v>
      </c>
      <c r="V43" s="28">
        <v>644</v>
      </c>
    </row>
    <row r="44" spans="1:22" s="13" customFormat="1" ht="15" customHeight="1">
      <c r="A44" s="32" t="s">
        <v>36</v>
      </c>
      <c r="B44" s="28">
        <f t="shared" si="16"/>
        <v>8359</v>
      </c>
      <c r="C44" s="28">
        <f t="shared" si="17"/>
        <v>4306</v>
      </c>
      <c r="D44" s="28">
        <f t="shared" si="18"/>
        <v>4053</v>
      </c>
      <c r="E44" s="28">
        <f t="shared" si="10"/>
        <v>1317</v>
      </c>
      <c r="F44" s="28">
        <v>680</v>
      </c>
      <c r="G44" s="28">
        <v>637</v>
      </c>
      <c r="H44" s="44">
        <f t="shared" si="11"/>
        <v>1388</v>
      </c>
      <c r="I44" s="28">
        <v>715</v>
      </c>
      <c r="J44" s="28">
        <v>673</v>
      </c>
      <c r="K44" s="44">
        <f t="shared" si="12"/>
        <v>1348</v>
      </c>
      <c r="L44" s="28">
        <v>671</v>
      </c>
      <c r="M44" s="28">
        <v>677</v>
      </c>
      <c r="N44" s="44">
        <f t="shared" si="13"/>
        <v>1435</v>
      </c>
      <c r="O44" s="28">
        <v>755</v>
      </c>
      <c r="P44" s="28">
        <v>680</v>
      </c>
      <c r="Q44" s="44">
        <f t="shared" si="14"/>
        <v>1436</v>
      </c>
      <c r="R44" s="28">
        <v>733</v>
      </c>
      <c r="S44" s="28">
        <v>703</v>
      </c>
      <c r="T44" s="45">
        <f t="shared" si="15"/>
        <v>1435</v>
      </c>
      <c r="U44" s="28">
        <v>752</v>
      </c>
      <c r="V44" s="28">
        <v>683</v>
      </c>
    </row>
    <row r="45" spans="1:22" s="13" customFormat="1" ht="15" customHeight="1">
      <c r="A45" s="32" t="s">
        <v>37</v>
      </c>
      <c r="B45" s="28">
        <f t="shared" si="16"/>
        <v>12883</v>
      </c>
      <c r="C45" s="28">
        <f t="shared" si="17"/>
        <v>6639</v>
      </c>
      <c r="D45" s="28">
        <f t="shared" si="18"/>
        <v>6244</v>
      </c>
      <c r="E45" s="28">
        <f t="shared" si="10"/>
        <v>2050</v>
      </c>
      <c r="F45" s="28">
        <v>1095</v>
      </c>
      <c r="G45" s="28">
        <v>955</v>
      </c>
      <c r="H45" s="44">
        <f t="shared" si="11"/>
        <v>2138</v>
      </c>
      <c r="I45" s="28">
        <v>1086</v>
      </c>
      <c r="J45" s="28">
        <v>1052</v>
      </c>
      <c r="K45" s="44">
        <f t="shared" si="12"/>
        <v>2163</v>
      </c>
      <c r="L45" s="28">
        <v>1108</v>
      </c>
      <c r="M45" s="28">
        <v>1055</v>
      </c>
      <c r="N45" s="44">
        <f t="shared" si="13"/>
        <v>2200</v>
      </c>
      <c r="O45" s="28">
        <v>1137</v>
      </c>
      <c r="P45" s="28">
        <v>1063</v>
      </c>
      <c r="Q45" s="44">
        <f t="shared" si="14"/>
        <v>2178</v>
      </c>
      <c r="R45" s="28">
        <v>1097</v>
      </c>
      <c r="S45" s="28">
        <v>1081</v>
      </c>
      <c r="T45" s="45">
        <f t="shared" si="15"/>
        <v>2154</v>
      </c>
      <c r="U45" s="28">
        <v>1116</v>
      </c>
      <c r="V45" s="28">
        <v>1038</v>
      </c>
    </row>
    <row r="46" spans="1:22" s="13" customFormat="1" ht="9.75" customHeight="1">
      <c r="A46" s="32"/>
      <c r="B46" s="28"/>
      <c r="C46" s="28"/>
      <c r="D46" s="28"/>
      <c r="E46" s="28"/>
      <c r="F46" s="28"/>
      <c r="G46" s="28"/>
      <c r="H46" s="44"/>
      <c r="I46" s="28"/>
      <c r="J46" s="28"/>
      <c r="K46" s="44"/>
      <c r="L46" s="28"/>
      <c r="M46" s="28"/>
      <c r="N46" s="44"/>
      <c r="O46" s="28"/>
      <c r="P46" s="28"/>
      <c r="Q46" s="44"/>
      <c r="R46" s="28"/>
      <c r="S46" s="28"/>
      <c r="T46" s="45"/>
      <c r="U46" s="28"/>
      <c r="V46" s="28"/>
    </row>
    <row r="47" spans="1:22" s="13" customFormat="1" ht="15" customHeight="1">
      <c r="A47" s="32" t="s">
        <v>38</v>
      </c>
      <c r="B47" s="28">
        <f t="shared" si="16"/>
        <v>7364</v>
      </c>
      <c r="C47" s="28">
        <f t="shared" si="17"/>
        <v>3664</v>
      </c>
      <c r="D47" s="28">
        <f t="shared" si="18"/>
        <v>3700</v>
      </c>
      <c r="E47" s="28">
        <f t="shared" si="10"/>
        <v>1233</v>
      </c>
      <c r="F47" s="28">
        <v>608</v>
      </c>
      <c r="G47" s="28">
        <v>625</v>
      </c>
      <c r="H47" s="44">
        <f t="shared" si="11"/>
        <v>1233</v>
      </c>
      <c r="I47" s="28">
        <v>637</v>
      </c>
      <c r="J47" s="28">
        <v>596</v>
      </c>
      <c r="K47" s="44">
        <f t="shared" si="12"/>
        <v>1215</v>
      </c>
      <c r="L47" s="28">
        <v>626</v>
      </c>
      <c r="M47" s="28">
        <v>589</v>
      </c>
      <c r="N47" s="44">
        <f t="shared" si="13"/>
        <v>1209</v>
      </c>
      <c r="O47" s="28">
        <v>582</v>
      </c>
      <c r="P47" s="28">
        <v>627</v>
      </c>
      <c r="Q47" s="44">
        <f t="shared" si="14"/>
        <v>1259</v>
      </c>
      <c r="R47" s="28">
        <v>598</v>
      </c>
      <c r="S47" s="28">
        <v>661</v>
      </c>
      <c r="T47" s="45">
        <f t="shared" si="15"/>
        <v>1215</v>
      </c>
      <c r="U47" s="28">
        <v>613</v>
      </c>
      <c r="V47" s="28">
        <v>602</v>
      </c>
    </row>
    <row r="48" spans="1:22" s="13" customFormat="1" ht="15" customHeight="1">
      <c r="A48" s="32" t="s">
        <v>39</v>
      </c>
      <c r="B48" s="28">
        <f t="shared" si="16"/>
        <v>4410</v>
      </c>
      <c r="C48" s="28">
        <f t="shared" si="17"/>
        <v>2245</v>
      </c>
      <c r="D48" s="28">
        <f t="shared" si="18"/>
        <v>2165</v>
      </c>
      <c r="E48" s="28">
        <f t="shared" si="10"/>
        <v>669</v>
      </c>
      <c r="F48" s="28">
        <v>349</v>
      </c>
      <c r="G48" s="28">
        <v>320</v>
      </c>
      <c r="H48" s="44">
        <f t="shared" si="11"/>
        <v>714</v>
      </c>
      <c r="I48" s="28">
        <v>392</v>
      </c>
      <c r="J48" s="28">
        <v>322</v>
      </c>
      <c r="K48" s="44">
        <f t="shared" si="12"/>
        <v>729</v>
      </c>
      <c r="L48" s="28">
        <v>364</v>
      </c>
      <c r="M48" s="28">
        <v>365</v>
      </c>
      <c r="N48" s="44">
        <f t="shared" si="13"/>
        <v>745</v>
      </c>
      <c r="O48" s="28">
        <v>389</v>
      </c>
      <c r="P48" s="28">
        <v>356</v>
      </c>
      <c r="Q48" s="44">
        <f t="shared" si="14"/>
        <v>770</v>
      </c>
      <c r="R48" s="28">
        <v>384</v>
      </c>
      <c r="S48" s="28">
        <v>386</v>
      </c>
      <c r="T48" s="45">
        <f t="shared" si="15"/>
        <v>783</v>
      </c>
      <c r="U48" s="28">
        <v>367</v>
      </c>
      <c r="V48" s="28">
        <v>416</v>
      </c>
    </row>
    <row r="49" spans="1:22" s="13" customFormat="1" ht="15" customHeight="1">
      <c r="A49" s="32" t="s">
        <v>40</v>
      </c>
      <c r="B49" s="28">
        <f t="shared" si="16"/>
        <v>7288</v>
      </c>
      <c r="C49" s="28">
        <f t="shared" si="17"/>
        <v>3730</v>
      </c>
      <c r="D49" s="28">
        <f t="shared" si="18"/>
        <v>3558</v>
      </c>
      <c r="E49" s="28">
        <f t="shared" si="10"/>
        <v>1129</v>
      </c>
      <c r="F49" s="28">
        <v>576</v>
      </c>
      <c r="G49" s="28">
        <v>553</v>
      </c>
      <c r="H49" s="44">
        <f t="shared" si="11"/>
        <v>1166</v>
      </c>
      <c r="I49" s="28">
        <v>628</v>
      </c>
      <c r="J49" s="28">
        <v>538</v>
      </c>
      <c r="K49" s="44">
        <f t="shared" si="12"/>
        <v>1235</v>
      </c>
      <c r="L49" s="28">
        <v>644</v>
      </c>
      <c r="M49" s="28">
        <v>591</v>
      </c>
      <c r="N49" s="44">
        <f t="shared" si="13"/>
        <v>1220</v>
      </c>
      <c r="O49" s="28">
        <v>624</v>
      </c>
      <c r="P49" s="28">
        <v>596</v>
      </c>
      <c r="Q49" s="44">
        <f t="shared" si="14"/>
        <v>1273</v>
      </c>
      <c r="R49" s="28">
        <v>619</v>
      </c>
      <c r="S49" s="28">
        <v>654</v>
      </c>
      <c r="T49" s="45">
        <f t="shared" si="15"/>
        <v>1265</v>
      </c>
      <c r="U49" s="28">
        <v>639</v>
      </c>
      <c r="V49" s="28">
        <v>626</v>
      </c>
    </row>
    <row r="50" spans="1:22" s="13" customFormat="1" ht="15" customHeight="1">
      <c r="A50" s="32" t="s">
        <v>41</v>
      </c>
      <c r="B50" s="28">
        <f t="shared" si="16"/>
        <v>7338</v>
      </c>
      <c r="C50" s="28">
        <f t="shared" si="17"/>
        <v>3808</v>
      </c>
      <c r="D50" s="28">
        <f t="shared" si="18"/>
        <v>3530</v>
      </c>
      <c r="E50" s="28">
        <f t="shared" si="10"/>
        <v>1132</v>
      </c>
      <c r="F50" s="28">
        <v>606</v>
      </c>
      <c r="G50" s="28">
        <v>526</v>
      </c>
      <c r="H50" s="44">
        <f t="shared" si="11"/>
        <v>1153</v>
      </c>
      <c r="I50" s="28">
        <v>572</v>
      </c>
      <c r="J50" s="28">
        <v>581</v>
      </c>
      <c r="K50" s="44">
        <f t="shared" si="12"/>
        <v>1168</v>
      </c>
      <c r="L50" s="28">
        <v>624</v>
      </c>
      <c r="M50" s="28">
        <v>544</v>
      </c>
      <c r="N50" s="44">
        <f t="shared" si="13"/>
        <v>1291</v>
      </c>
      <c r="O50" s="28">
        <v>652</v>
      </c>
      <c r="P50" s="28">
        <v>639</v>
      </c>
      <c r="Q50" s="44">
        <f t="shared" si="14"/>
        <v>1327</v>
      </c>
      <c r="R50" s="28">
        <v>675</v>
      </c>
      <c r="S50" s="28">
        <v>652</v>
      </c>
      <c r="T50" s="45">
        <f t="shared" si="15"/>
        <v>1267</v>
      </c>
      <c r="U50" s="28">
        <v>679</v>
      </c>
      <c r="V50" s="28">
        <v>588</v>
      </c>
    </row>
    <row r="51" spans="1:22" s="13" customFormat="1" ht="15" customHeight="1">
      <c r="A51" s="32" t="s">
        <v>42</v>
      </c>
      <c r="B51" s="28">
        <f t="shared" si="16"/>
        <v>4817</v>
      </c>
      <c r="C51" s="28">
        <f t="shared" si="17"/>
        <v>2506</v>
      </c>
      <c r="D51" s="28">
        <f t="shared" si="18"/>
        <v>2311</v>
      </c>
      <c r="E51" s="28">
        <f t="shared" si="10"/>
        <v>782</v>
      </c>
      <c r="F51" s="28">
        <v>405</v>
      </c>
      <c r="G51" s="28">
        <v>377</v>
      </c>
      <c r="H51" s="44">
        <f t="shared" si="11"/>
        <v>815</v>
      </c>
      <c r="I51" s="28">
        <v>429</v>
      </c>
      <c r="J51" s="28">
        <v>386</v>
      </c>
      <c r="K51" s="44">
        <f t="shared" si="12"/>
        <v>816</v>
      </c>
      <c r="L51" s="28">
        <v>430</v>
      </c>
      <c r="M51" s="28">
        <v>386</v>
      </c>
      <c r="N51" s="44">
        <f t="shared" si="13"/>
        <v>832</v>
      </c>
      <c r="O51" s="28">
        <v>436</v>
      </c>
      <c r="P51" s="28">
        <v>396</v>
      </c>
      <c r="Q51" s="44">
        <f t="shared" si="14"/>
        <v>801</v>
      </c>
      <c r="R51" s="28">
        <v>419</v>
      </c>
      <c r="S51" s="28">
        <v>382</v>
      </c>
      <c r="T51" s="45">
        <f t="shared" si="15"/>
        <v>771</v>
      </c>
      <c r="U51" s="28">
        <v>387</v>
      </c>
      <c r="V51" s="28">
        <v>384</v>
      </c>
    </row>
    <row r="52" spans="1:22" s="13" customFormat="1" ht="9.75" customHeight="1">
      <c r="A52" s="32"/>
      <c r="B52" s="28"/>
      <c r="C52" s="28"/>
      <c r="D52" s="28"/>
      <c r="E52" s="28"/>
      <c r="F52" s="28"/>
      <c r="G52" s="28"/>
      <c r="H52" s="44"/>
      <c r="I52" s="28"/>
      <c r="J52" s="28"/>
      <c r="K52" s="44"/>
      <c r="L52" s="28"/>
      <c r="M52" s="28"/>
      <c r="N52" s="44"/>
      <c r="O52" s="28"/>
      <c r="P52" s="28"/>
      <c r="Q52" s="44"/>
      <c r="R52" s="28"/>
      <c r="S52" s="28"/>
      <c r="T52" s="45"/>
      <c r="U52" s="28"/>
      <c r="V52" s="28"/>
    </row>
    <row r="53" spans="1:22" s="13" customFormat="1" ht="15" customHeight="1">
      <c r="A53" s="32" t="s">
        <v>43</v>
      </c>
      <c r="B53" s="28">
        <f t="shared" si="16"/>
        <v>3782</v>
      </c>
      <c r="C53" s="28">
        <f t="shared" si="17"/>
        <v>1911</v>
      </c>
      <c r="D53" s="28">
        <f t="shared" si="18"/>
        <v>1871</v>
      </c>
      <c r="E53" s="28">
        <f t="shared" si="10"/>
        <v>605</v>
      </c>
      <c r="F53" s="28">
        <v>300</v>
      </c>
      <c r="G53" s="28">
        <v>305</v>
      </c>
      <c r="H53" s="44">
        <f t="shared" si="11"/>
        <v>649</v>
      </c>
      <c r="I53" s="28">
        <v>329</v>
      </c>
      <c r="J53" s="28">
        <v>320</v>
      </c>
      <c r="K53" s="44">
        <f t="shared" si="12"/>
        <v>639</v>
      </c>
      <c r="L53" s="28">
        <v>319</v>
      </c>
      <c r="M53" s="28">
        <v>320</v>
      </c>
      <c r="N53" s="44">
        <f t="shared" si="13"/>
        <v>631</v>
      </c>
      <c r="O53" s="28">
        <v>312</v>
      </c>
      <c r="P53" s="28">
        <v>319</v>
      </c>
      <c r="Q53" s="44">
        <f t="shared" si="14"/>
        <v>674</v>
      </c>
      <c r="R53" s="28">
        <v>348</v>
      </c>
      <c r="S53" s="28">
        <v>326</v>
      </c>
      <c r="T53" s="45">
        <f t="shared" si="15"/>
        <v>584</v>
      </c>
      <c r="U53" s="28">
        <v>303</v>
      </c>
      <c r="V53" s="28">
        <v>281</v>
      </c>
    </row>
    <row r="54" spans="1:22" s="13" customFormat="1" ht="15" customHeight="1">
      <c r="A54" s="32" t="s">
        <v>44</v>
      </c>
      <c r="B54" s="28">
        <f t="shared" si="16"/>
        <v>3959</v>
      </c>
      <c r="C54" s="28">
        <f t="shared" si="17"/>
        <v>1980</v>
      </c>
      <c r="D54" s="28">
        <f t="shared" si="18"/>
        <v>1979</v>
      </c>
      <c r="E54" s="28">
        <f t="shared" si="10"/>
        <v>635</v>
      </c>
      <c r="F54" s="28">
        <v>311</v>
      </c>
      <c r="G54" s="28">
        <v>324</v>
      </c>
      <c r="H54" s="44">
        <f t="shared" si="11"/>
        <v>669</v>
      </c>
      <c r="I54" s="28">
        <v>334</v>
      </c>
      <c r="J54" s="28">
        <v>335</v>
      </c>
      <c r="K54" s="44">
        <f t="shared" si="12"/>
        <v>656</v>
      </c>
      <c r="L54" s="28">
        <v>339</v>
      </c>
      <c r="M54" s="28">
        <v>317</v>
      </c>
      <c r="N54" s="44">
        <f t="shared" si="13"/>
        <v>648</v>
      </c>
      <c r="O54" s="28">
        <v>328</v>
      </c>
      <c r="P54" s="28">
        <v>320</v>
      </c>
      <c r="Q54" s="44">
        <f t="shared" si="14"/>
        <v>674</v>
      </c>
      <c r="R54" s="28">
        <v>337</v>
      </c>
      <c r="S54" s="28">
        <v>337</v>
      </c>
      <c r="T54" s="45">
        <f t="shared" si="15"/>
        <v>677</v>
      </c>
      <c r="U54" s="28">
        <v>331</v>
      </c>
      <c r="V54" s="28">
        <v>346</v>
      </c>
    </row>
    <row r="55" spans="1:22" s="13" customFormat="1" ht="15" customHeight="1">
      <c r="A55" s="32" t="s">
        <v>45</v>
      </c>
      <c r="B55" s="28">
        <f t="shared" si="16"/>
        <v>28743</v>
      </c>
      <c r="C55" s="28">
        <f t="shared" si="17"/>
        <v>14735</v>
      </c>
      <c r="D55" s="28">
        <f t="shared" si="18"/>
        <v>14008</v>
      </c>
      <c r="E55" s="28">
        <f t="shared" si="10"/>
        <v>4513</v>
      </c>
      <c r="F55" s="28">
        <v>2339</v>
      </c>
      <c r="G55" s="28">
        <v>2174</v>
      </c>
      <c r="H55" s="44">
        <f t="shared" si="11"/>
        <v>4730</v>
      </c>
      <c r="I55" s="28">
        <v>2455</v>
      </c>
      <c r="J55" s="28">
        <v>2275</v>
      </c>
      <c r="K55" s="44">
        <f t="shared" si="12"/>
        <v>4667</v>
      </c>
      <c r="L55" s="28">
        <v>2364</v>
      </c>
      <c r="M55" s="28">
        <v>2303</v>
      </c>
      <c r="N55" s="44">
        <f t="shared" si="13"/>
        <v>4869</v>
      </c>
      <c r="O55" s="28">
        <v>2470</v>
      </c>
      <c r="P55" s="28">
        <v>2399</v>
      </c>
      <c r="Q55" s="44">
        <f t="shared" si="14"/>
        <v>4991</v>
      </c>
      <c r="R55" s="28">
        <v>2554</v>
      </c>
      <c r="S55" s="28">
        <v>2437</v>
      </c>
      <c r="T55" s="45">
        <f t="shared" si="15"/>
        <v>4973</v>
      </c>
      <c r="U55" s="28">
        <v>2553</v>
      </c>
      <c r="V55" s="28">
        <v>2420</v>
      </c>
    </row>
    <row r="56" spans="1:22" s="13" customFormat="1" ht="15" customHeight="1">
      <c r="A56" s="32" t="s">
        <v>46</v>
      </c>
      <c r="B56" s="28">
        <f t="shared" si="16"/>
        <v>4538</v>
      </c>
      <c r="C56" s="28">
        <f t="shared" si="17"/>
        <v>2267</v>
      </c>
      <c r="D56" s="28">
        <f t="shared" si="18"/>
        <v>2271</v>
      </c>
      <c r="E56" s="28">
        <f t="shared" si="10"/>
        <v>735</v>
      </c>
      <c r="F56" s="28">
        <v>362</v>
      </c>
      <c r="G56" s="28">
        <v>373</v>
      </c>
      <c r="H56" s="44">
        <f t="shared" si="11"/>
        <v>755</v>
      </c>
      <c r="I56" s="28">
        <v>377</v>
      </c>
      <c r="J56" s="28">
        <v>378</v>
      </c>
      <c r="K56" s="44">
        <f t="shared" si="12"/>
        <v>780</v>
      </c>
      <c r="L56" s="28">
        <v>406</v>
      </c>
      <c r="M56" s="28">
        <v>374</v>
      </c>
      <c r="N56" s="44">
        <f t="shared" si="13"/>
        <v>739</v>
      </c>
      <c r="O56" s="28">
        <v>354</v>
      </c>
      <c r="P56" s="28">
        <v>385</v>
      </c>
      <c r="Q56" s="44">
        <f t="shared" si="14"/>
        <v>763</v>
      </c>
      <c r="R56" s="28">
        <v>372</v>
      </c>
      <c r="S56" s="28">
        <v>391</v>
      </c>
      <c r="T56" s="45">
        <f t="shared" si="15"/>
        <v>766</v>
      </c>
      <c r="U56" s="28">
        <v>396</v>
      </c>
      <c r="V56" s="28">
        <v>370</v>
      </c>
    </row>
    <row r="57" spans="1:22" s="13" customFormat="1" ht="15" customHeight="1">
      <c r="A57" s="32" t="s">
        <v>47</v>
      </c>
      <c r="B57" s="28">
        <f t="shared" si="16"/>
        <v>3927</v>
      </c>
      <c r="C57" s="28">
        <f t="shared" si="17"/>
        <v>2035</v>
      </c>
      <c r="D57" s="28">
        <f t="shared" si="18"/>
        <v>1892</v>
      </c>
      <c r="E57" s="28">
        <f t="shared" si="10"/>
        <v>629</v>
      </c>
      <c r="F57" s="28">
        <v>351</v>
      </c>
      <c r="G57" s="28">
        <v>278</v>
      </c>
      <c r="H57" s="44">
        <f t="shared" si="11"/>
        <v>664</v>
      </c>
      <c r="I57" s="28">
        <v>358</v>
      </c>
      <c r="J57" s="28">
        <v>306</v>
      </c>
      <c r="K57" s="44">
        <f t="shared" si="12"/>
        <v>703</v>
      </c>
      <c r="L57" s="28">
        <v>356</v>
      </c>
      <c r="M57" s="28">
        <v>347</v>
      </c>
      <c r="N57" s="44">
        <f t="shared" si="13"/>
        <v>637</v>
      </c>
      <c r="O57" s="28">
        <v>319</v>
      </c>
      <c r="P57" s="28">
        <v>318</v>
      </c>
      <c r="Q57" s="44">
        <f t="shared" si="14"/>
        <v>664</v>
      </c>
      <c r="R57" s="28">
        <v>346</v>
      </c>
      <c r="S57" s="28">
        <v>318</v>
      </c>
      <c r="T57" s="45">
        <f t="shared" si="15"/>
        <v>630</v>
      </c>
      <c r="U57" s="28">
        <v>305</v>
      </c>
      <c r="V57" s="28">
        <v>325</v>
      </c>
    </row>
    <row r="58" spans="1:22" s="13" customFormat="1" ht="9.75" customHeight="1">
      <c r="A58" s="32"/>
      <c r="B58" s="28"/>
      <c r="C58" s="28"/>
      <c r="D58" s="28"/>
      <c r="E58" s="28"/>
      <c r="F58" s="28"/>
      <c r="G58" s="28"/>
      <c r="H58" s="44"/>
      <c r="I58" s="28"/>
      <c r="J58" s="28"/>
      <c r="K58" s="44"/>
      <c r="L58" s="28"/>
      <c r="M58" s="28"/>
      <c r="N58" s="44"/>
      <c r="O58" s="28"/>
      <c r="P58" s="28"/>
      <c r="Q58" s="44"/>
      <c r="R58" s="28"/>
      <c r="S58" s="28"/>
      <c r="T58" s="45"/>
      <c r="U58" s="28"/>
      <c r="V58" s="28"/>
    </row>
    <row r="59" spans="1:22" s="13" customFormat="1" ht="15" customHeight="1">
      <c r="A59" s="32" t="s">
        <v>48</v>
      </c>
      <c r="B59" s="28">
        <f t="shared" si="16"/>
        <v>5123</v>
      </c>
      <c r="C59" s="28">
        <f t="shared" si="17"/>
        <v>2616</v>
      </c>
      <c r="D59" s="28">
        <f t="shared" si="18"/>
        <v>2507</v>
      </c>
      <c r="E59" s="28">
        <f t="shared" si="10"/>
        <v>846</v>
      </c>
      <c r="F59" s="28">
        <v>430</v>
      </c>
      <c r="G59" s="28">
        <v>416</v>
      </c>
      <c r="H59" s="44">
        <f t="shared" si="11"/>
        <v>843</v>
      </c>
      <c r="I59" s="28">
        <v>432</v>
      </c>
      <c r="J59" s="28">
        <v>411</v>
      </c>
      <c r="K59" s="44">
        <f t="shared" si="12"/>
        <v>874</v>
      </c>
      <c r="L59" s="28">
        <v>440</v>
      </c>
      <c r="M59" s="28">
        <v>434</v>
      </c>
      <c r="N59" s="44">
        <f t="shared" si="13"/>
        <v>849</v>
      </c>
      <c r="O59" s="28">
        <v>432</v>
      </c>
      <c r="P59" s="28">
        <v>417</v>
      </c>
      <c r="Q59" s="44">
        <f t="shared" si="14"/>
        <v>871</v>
      </c>
      <c r="R59" s="28">
        <v>455</v>
      </c>
      <c r="S59" s="28">
        <v>416</v>
      </c>
      <c r="T59" s="45">
        <f t="shared" si="15"/>
        <v>840</v>
      </c>
      <c r="U59" s="28">
        <v>427</v>
      </c>
      <c r="V59" s="28">
        <v>413</v>
      </c>
    </row>
    <row r="60" spans="1:22" s="13" customFormat="1" ht="15" customHeight="1">
      <c r="A60" s="32" t="s">
        <v>49</v>
      </c>
      <c r="B60" s="28">
        <f t="shared" si="16"/>
        <v>3475</v>
      </c>
      <c r="C60" s="28">
        <f t="shared" si="17"/>
        <v>1723</v>
      </c>
      <c r="D60" s="28">
        <f t="shared" si="18"/>
        <v>1752</v>
      </c>
      <c r="E60" s="28">
        <f t="shared" si="10"/>
        <v>558</v>
      </c>
      <c r="F60" s="28">
        <v>299</v>
      </c>
      <c r="G60" s="28">
        <v>259</v>
      </c>
      <c r="H60" s="44">
        <f t="shared" si="11"/>
        <v>581</v>
      </c>
      <c r="I60" s="28">
        <v>290</v>
      </c>
      <c r="J60" s="28">
        <v>291</v>
      </c>
      <c r="K60" s="44">
        <f t="shared" si="12"/>
        <v>572</v>
      </c>
      <c r="L60" s="28">
        <v>264</v>
      </c>
      <c r="M60" s="28">
        <v>308</v>
      </c>
      <c r="N60" s="44">
        <f t="shared" si="13"/>
        <v>570</v>
      </c>
      <c r="O60" s="28">
        <v>278</v>
      </c>
      <c r="P60" s="28">
        <v>292</v>
      </c>
      <c r="Q60" s="44">
        <f t="shared" si="14"/>
        <v>634</v>
      </c>
      <c r="R60" s="28">
        <v>321</v>
      </c>
      <c r="S60" s="28">
        <v>313</v>
      </c>
      <c r="T60" s="45">
        <f t="shared" si="15"/>
        <v>560</v>
      </c>
      <c r="U60" s="28">
        <v>271</v>
      </c>
      <c r="V60" s="28">
        <v>289</v>
      </c>
    </row>
    <row r="61" spans="1:22" s="13" customFormat="1" ht="15" customHeight="1">
      <c r="A61" s="32" t="s">
        <v>50</v>
      </c>
      <c r="B61" s="28">
        <f t="shared" si="16"/>
        <v>3623</v>
      </c>
      <c r="C61" s="28">
        <f t="shared" si="17"/>
        <v>1822</v>
      </c>
      <c r="D61" s="28">
        <f t="shared" si="18"/>
        <v>1801</v>
      </c>
      <c r="E61" s="28">
        <f t="shared" si="10"/>
        <v>519</v>
      </c>
      <c r="F61" s="28">
        <v>256</v>
      </c>
      <c r="G61" s="28">
        <v>263</v>
      </c>
      <c r="H61" s="44">
        <f t="shared" si="11"/>
        <v>600</v>
      </c>
      <c r="I61" s="28">
        <v>283</v>
      </c>
      <c r="J61" s="28">
        <v>317</v>
      </c>
      <c r="K61" s="44">
        <f t="shared" si="12"/>
        <v>637</v>
      </c>
      <c r="L61" s="28">
        <v>326</v>
      </c>
      <c r="M61" s="28">
        <v>311</v>
      </c>
      <c r="N61" s="44">
        <f t="shared" si="13"/>
        <v>592</v>
      </c>
      <c r="O61" s="28">
        <v>310</v>
      </c>
      <c r="P61" s="28">
        <v>282</v>
      </c>
      <c r="Q61" s="44">
        <f t="shared" si="14"/>
        <v>657</v>
      </c>
      <c r="R61" s="28">
        <v>326</v>
      </c>
      <c r="S61" s="28">
        <v>331</v>
      </c>
      <c r="T61" s="45">
        <f t="shared" si="15"/>
        <v>618</v>
      </c>
      <c r="U61" s="28">
        <v>321</v>
      </c>
      <c r="V61" s="28">
        <v>297</v>
      </c>
    </row>
    <row r="62" spans="1:22" s="13" customFormat="1" ht="9.75" customHeight="1">
      <c r="A62" s="32"/>
      <c r="B62" s="28"/>
      <c r="C62" s="28"/>
      <c r="D62" s="28"/>
      <c r="E62" s="28"/>
      <c r="F62" s="28"/>
      <c r="G62" s="28"/>
      <c r="H62" s="44"/>
      <c r="I62" s="28"/>
      <c r="J62" s="28"/>
      <c r="K62" s="44"/>
      <c r="L62" s="28"/>
      <c r="M62" s="28"/>
      <c r="N62" s="44"/>
      <c r="O62" s="28"/>
      <c r="P62" s="28"/>
      <c r="Q62" s="44"/>
      <c r="R62" s="28"/>
      <c r="S62" s="28"/>
      <c r="T62" s="45"/>
      <c r="U62" s="28"/>
      <c r="V62" s="28"/>
    </row>
    <row r="63" spans="1:22" s="13" customFormat="1" ht="15" customHeight="1">
      <c r="A63" s="32" t="s">
        <v>51</v>
      </c>
      <c r="B63" s="28">
        <f t="shared" si="16"/>
        <v>1707</v>
      </c>
      <c r="C63" s="28">
        <f t="shared" si="17"/>
        <v>857</v>
      </c>
      <c r="D63" s="28">
        <f t="shared" si="18"/>
        <v>850</v>
      </c>
      <c r="E63" s="28">
        <f t="shared" si="10"/>
        <v>284</v>
      </c>
      <c r="F63" s="28">
        <v>134</v>
      </c>
      <c r="G63" s="28">
        <v>150</v>
      </c>
      <c r="H63" s="44">
        <f t="shared" si="11"/>
        <v>268</v>
      </c>
      <c r="I63" s="28">
        <v>153</v>
      </c>
      <c r="J63" s="28">
        <v>115</v>
      </c>
      <c r="K63" s="44">
        <f t="shared" si="12"/>
        <v>274</v>
      </c>
      <c r="L63" s="28">
        <v>130</v>
      </c>
      <c r="M63" s="28">
        <v>144</v>
      </c>
      <c r="N63" s="44">
        <f t="shared" si="13"/>
        <v>292</v>
      </c>
      <c r="O63" s="28">
        <v>155</v>
      </c>
      <c r="P63" s="28">
        <v>137</v>
      </c>
      <c r="Q63" s="44">
        <f t="shared" si="14"/>
        <v>315</v>
      </c>
      <c r="R63" s="28">
        <v>154</v>
      </c>
      <c r="S63" s="28">
        <v>161</v>
      </c>
      <c r="T63" s="45">
        <f t="shared" si="15"/>
        <v>274</v>
      </c>
      <c r="U63" s="28">
        <v>131</v>
      </c>
      <c r="V63" s="28">
        <v>143</v>
      </c>
    </row>
    <row r="64" spans="1:22" s="13" customFormat="1" ht="15" customHeight="1">
      <c r="A64" s="32" t="s">
        <v>52</v>
      </c>
      <c r="B64" s="28">
        <f t="shared" si="16"/>
        <v>1045</v>
      </c>
      <c r="C64" s="28">
        <f t="shared" si="17"/>
        <v>565</v>
      </c>
      <c r="D64" s="28">
        <f t="shared" si="18"/>
        <v>480</v>
      </c>
      <c r="E64" s="28">
        <f t="shared" si="10"/>
        <v>161</v>
      </c>
      <c r="F64" s="28">
        <v>87</v>
      </c>
      <c r="G64" s="28">
        <v>74</v>
      </c>
      <c r="H64" s="44">
        <f t="shared" si="11"/>
        <v>146</v>
      </c>
      <c r="I64" s="28">
        <v>84</v>
      </c>
      <c r="J64" s="28">
        <v>62</v>
      </c>
      <c r="K64" s="44">
        <f t="shared" si="12"/>
        <v>163</v>
      </c>
      <c r="L64" s="28">
        <v>89</v>
      </c>
      <c r="M64" s="28">
        <v>74</v>
      </c>
      <c r="N64" s="44">
        <f t="shared" si="13"/>
        <v>184</v>
      </c>
      <c r="O64" s="28">
        <v>102</v>
      </c>
      <c r="P64" s="28">
        <v>82</v>
      </c>
      <c r="Q64" s="44">
        <f t="shared" si="14"/>
        <v>200</v>
      </c>
      <c r="R64" s="28">
        <v>103</v>
      </c>
      <c r="S64" s="28">
        <v>97</v>
      </c>
      <c r="T64" s="45">
        <f t="shared" si="15"/>
        <v>191</v>
      </c>
      <c r="U64" s="28">
        <v>100</v>
      </c>
      <c r="V64" s="28">
        <v>91</v>
      </c>
    </row>
    <row r="65" spans="1:22" s="13" customFormat="1" ht="15" customHeight="1">
      <c r="A65" s="32" t="s">
        <v>53</v>
      </c>
      <c r="B65" s="28">
        <f t="shared" si="16"/>
        <v>596</v>
      </c>
      <c r="C65" s="28">
        <f t="shared" si="17"/>
        <v>299</v>
      </c>
      <c r="D65" s="28">
        <f t="shared" si="18"/>
        <v>297</v>
      </c>
      <c r="E65" s="28">
        <f t="shared" si="10"/>
        <v>71</v>
      </c>
      <c r="F65" s="28">
        <v>41</v>
      </c>
      <c r="G65" s="28">
        <v>30</v>
      </c>
      <c r="H65" s="44">
        <f t="shared" si="11"/>
        <v>101</v>
      </c>
      <c r="I65" s="28">
        <v>52</v>
      </c>
      <c r="J65" s="28">
        <v>49</v>
      </c>
      <c r="K65" s="44">
        <f t="shared" si="12"/>
        <v>92</v>
      </c>
      <c r="L65" s="28">
        <v>48</v>
      </c>
      <c r="M65" s="28">
        <v>44</v>
      </c>
      <c r="N65" s="44">
        <f t="shared" si="13"/>
        <v>101</v>
      </c>
      <c r="O65" s="28">
        <v>50</v>
      </c>
      <c r="P65" s="28">
        <v>51</v>
      </c>
      <c r="Q65" s="44">
        <f t="shared" si="14"/>
        <v>108</v>
      </c>
      <c r="R65" s="28">
        <v>49</v>
      </c>
      <c r="S65" s="28">
        <v>59</v>
      </c>
      <c r="T65" s="45">
        <f t="shared" si="15"/>
        <v>123</v>
      </c>
      <c r="U65" s="28">
        <v>59</v>
      </c>
      <c r="V65" s="28">
        <v>64</v>
      </c>
    </row>
    <row r="66" spans="1:22" s="13" customFormat="1" ht="15" customHeight="1">
      <c r="A66" s="32" t="s">
        <v>54</v>
      </c>
      <c r="B66" s="28">
        <f t="shared" si="16"/>
        <v>1198</v>
      </c>
      <c r="C66" s="28">
        <f t="shared" si="17"/>
        <v>609</v>
      </c>
      <c r="D66" s="28">
        <f t="shared" si="18"/>
        <v>589</v>
      </c>
      <c r="E66" s="28">
        <f t="shared" si="10"/>
        <v>195</v>
      </c>
      <c r="F66" s="28">
        <v>92</v>
      </c>
      <c r="G66" s="28">
        <v>103</v>
      </c>
      <c r="H66" s="44">
        <f t="shared" si="11"/>
        <v>197</v>
      </c>
      <c r="I66" s="28">
        <v>104</v>
      </c>
      <c r="J66" s="28">
        <v>93</v>
      </c>
      <c r="K66" s="44">
        <f t="shared" si="12"/>
        <v>208</v>
      </c>
      <c r="L66" s="28">
        <v>102</v>
      </c>
      <c r="M66" s="28">
        <v>106</v>
      </c>
      <c r="N66" s="44">
        <f t="shared" si="13"/>
        <v>193</v>
      </c>
      <c r="O66" s="28">
        <v>98</v>
      </c>
      <c r="P66" s="28">
        <v>95</v>
      </c>
      <c r="Q66" s="44">
        <f t="shared" si="14"/>
        <v>202</v>
      </c>
      <c r="R66" s="28">
        <v>105</v>
      </c>
      <c r="S66" s="28">
        <v>97</v>
      </c>
      <c r="T66" s="45">
        <f t="shared" si="15"/>
        <v>203</v>
      </c>
      <c r="U66" s="28">
        <v>108</v>
      </c>
      <c r="V66" s="28">
        <v>95</v>
      </c>
    </row>
    <row r="67" spans="1:22" s="13" customFormat="1" ht="15" customHeight="1">
      <c r="A67" s="32" t="s">
        <v>55</v>
      </c>
      <c r="B67" s="28">
        <f t="shared" si="16"/>
        <v>2885</v>
      </c>
      <c r="C67" s="28">
        <f t="shared" si="17"/>
        <v>1511</v>
      </c>
      <c r="D67" s="28">
        <f t="shared" si="18"/>
        <v>1374</v>
      </c>
      <c r="E67" s="28">
        <f t="shared" si="10"/>
        <v>449</v>
      </c>
      <c r="F67" s="28">
        <v>235</v>
      </c>
      <c r="G67" s="28">
        <v>214</v>
      </c>
      <c r="H67" s="44">
        <f t="shared" si="11"/>
        <v>472</v>
      </c>
      <c r="I67" s="28">
        <v>233</v>
      </c>
      <c r="J67" s="28">
        <v>239</v>
      </c>
      <c r="K67" s="44">
        <f t="shared" si="12"/>
        <v>513</v>
      </c>
      <c r="L67" s="28">
        <v>273</v>
      </c>
      <c r="M67" s="28">
        <v>240</v>
      </c>
      <c r="N67" s="44">
        <f t="shared" si="13"/>
        <v>478</v>
      </c>
      <c r="O67" s="28">
        <v>246</v>
      </c>
      <c r="P67" s="28">
        <v>232</v>
      </c>
      <c r="Q67" s="44">
        <f t="shared" si="14"/>
        <v>515</v>
      </c>
      <c r="R67" s="28">
        <v>274</v>
      </c>
      <c r="S67" s="28">
        <v>241</v>
      </c>
      <c r="T67" s="45">
        <f t="shared" si="15"/>
        <v>458</v>
      </c>
      <c r="U67" s="28">
        <v>250</v>
      </c>
      <c r="V67" s="28">
        <v>208</v>
      </c>
    </row>
    <row r="68" spans="1:22" s="13" customFormat="1" ht="9.75" customHeight="1">
      <c r="A68" s="32"/>
      <c r="B68" s="28"/>
      <c r="C68" s="28"/>
      <c r="D68" s="28"/>
      <c r="E68" s="28"/>
      <c r="F68" s="28"/>
      <c r="G68" s="28"/>
      <c r="H68" s="44"/>
      <c r="I68" s="28"/>
      <c r="J68" s="28"/>
      <c r="K68" s="44"/>
      <c r="L68" s="28"/>
      <c r="M68" s="28"/>
      <c r="N68" s="44"/>
      <c r="O68" s="28"/>
      <c r="P68" s="28"/>
      <c r="Q68" s="44"/>
      <c r="R68" s="28"/>
      <c r="S68" s="28"/>
      <c r="T68" s="45"/>
      <c r="U68" s="28"/>
      <c r="V68" s="28"/>
    </row>
    <row r="69" spans="1:22" s="13" customFormat="1" ht="15" customHeight="1">
      <c r="A69" s="32" t="s">
        <v>56</v>
      </c>
      <c r="B69" s="28">
        <f t="shared" si="16"/>
        <v>563</v>
      </c>
      <c r="C69" s="28">
        <f t="shared" si="17"/>
        <v>274</v>
      </c>
      <c r="D69" s="28">
        <f t="shared" si="18"/>
        <v>289</v>
      </c>
      <c r="E69" s="46">
        <f t="shared" si="10"/>
        <v>91</v>
      </c>
      <c r="F69" s="28">
        <v>44</v>
      </c>
      <c r="G69" s="28">
        <v>47</v>
      </c>
      <c r="H69" s="47">
        <f t="shared" si="11"/>
        <v>88</v>
      </c>
      <c r="I69" s="28">
        <v>39</v>
      </c>
      <c r="J69" s="28">
        <v>49</v>
      </c>
      <c r="K69" s="47">
        <f t="shared" si="12"/>
        <v>107</v>
      </c>
      <c r="L69" s="28">
        <v>45</v>
      </c>
      <c r="M69" s="28">
        <v>62</v>
      </c>
      <c r="N69" s="47">
        <f t="shared" si="13"/>
        <v>85</v>
      </c>
      <c r="O69" s="28">
        <v>48</v>
      </c>
      <c r="P69" s="28">
        <v>37</v>
      </c>
      <c r="Q69" s="47">
        <f t="shared" si="14"/>
        <v>111</v>
      </c>
      <c r="R69" s="28">
        <v>57</v>
      </c>
      <c r="S69" s="28">
        <v>54</v>
      </c>
      <c r="T69" s="48">
        <f t="shared" si="15"/>
        <v>81</v>
      </c>
      <c r="U69" s="28">
        <v>41</v>
      </c>
      <c r="V69" s="28">
        <v>40</v>
      </c>
    </row>
    <row r="70" spans="1:22" s="13" customFormat="1" ht="15" customHeight="1">
      <c r="A70" s="32" t="s">
        <v>57</v>
      </c>
      <c r="B70" s="28">
        <f t="shared" si="16"/>
        <v>918</v>
      </c>
      <c r="C70" s="28">
        <f t="shared" si="17"/>
        <v>456</v>
      </c>
      <c r="D70" s="28">
        <f t="shared" si="18"/>
        <v>462</v>
      </c>
      <c r="E70" s="46">
        <f t="shared" si="10"/>
        <v>139</v>
      </c>
      <c r="F70" s="28">
        <v>64</v>
      </c>
      <c r="G70" s="28">
        <v>75</v>
      </c>
      <c r="H70" s="47">
        <f t="shared" si="11"/>
        <v>150</v>
      </c>
      <c r="I70" s="28">
        <v>78</v>
      </c>
      <c r="J70" s="28">
        <v>72</v>
      </c>
      <c r="K70" s="47">
        <f t="shared" si="12"/>
        <v>161</v>
      </c>
      <c r="L70" s="28">
        <v>86</v>
      </c>
      <c r="M70" s="28">
        <v>75</v>
      </c>
      <c r="N70" s="47">
        <f t="shared" si="13"/>
        <v>152</v>
      </c>
      <c r="O70" s="28">
        <v>74</v>
      </c>
      <c r="P70" s="28">
        <v>78</v>
      </c>
      <c r="Q70" s="47">
        <f t="shared" si="14"/>
        <v>151</v>
      </c>
      <c r="R70" s="28">
        <v>74</v>
      </c>
      <c r="S70" s="28">
        <v>77</v>
      </c>
      <c r="T70" s="48">
        <f t="shared" si="15"/>
        <v>165</v>
      </c>
      <c r="U70" s="28">
        <v>80</v>
      </c>
      <c r="V70" s="28">
        <v>85</v>
      </c>
    </row>
    <row r="71" spans="1:22" s="13" customFormat="1" ht="15" customHeight="1">
      <c r="A71" s="32" t="s">
        <v>58</v>
      </c>
      <c r="B71" s="46">
        <f t="shared" si="16"/>
        <v>1046</v>
      </c>
      <c r="C71" s="46">
        <f t="shared" si="17"/>
        <v>526</v>
      </c>
      <c r="D71" s="46">
        <f t="shared" si="18"/>
        <v>520</v>
      </c>
      <c r="E71" s="46">
        <f t="shared" si="10"/>
        <v>176</v>
      </c>
      <c r="F71" s="28">
        <v>85</v>
      </c>
      <c r="G71" s="28">
        <v>91</v>
      </c>
      <c r="H71" s="47">
        <f t="shared" si="11"/>
        <v>169</v>
      </c>
      <c r="I71" s="28">
        <v>92</v>
      </c>
      <c r="J71" s="28">
        <v>77</v>
      </c>
      <c r="K71" s="47">
        <f t="shared" si="12"/>
        <v>167</v>
      </c>
      <c r="L71" s="28">
        <v>76</v>
      </c>
      <c r="M71" s="28">
        <v>91</v>
      </c>
      <c r="N71" s="47">
        <f t="shared" si="13"/>
        <v>171</v>
      </c>
      <c r="O71" s="28">
        <v>89</v>
      </c>
      <c r="P71" s="28">
        <v>82</v>
      </c>
      <c r="Q71" s="47">
        <f t="shared" si="14"/>
        <v>190</v>
      </c>
      <c r="R71" s="28">
        <v>88</v>
      </c>
      <c r="S71" s="28">
        <v>102</v>
      </c>
      <c r="T71" s="48">
        <f t="shared" si="15"/>
        <v>173</v>
      </c>
      <c r="U71" s="28">
        <v>96</v>
      </c>
      <c r="V71" s="28">
        <v>77</v>
      </c>
    </row>
    <row r="72" spans="1:22" s="13" customFormat="1" ht="15" customHeight="1">
      <c r="A72" s="32" t="s">
        <v>59</v>
      </c>
      <c r="B72" s="46">
        <f t="shared" si="16"/>
        <v>962</v>
      </c>
      <c r="C72" s="46">
        <f t="shared" si="17"/>
        <v>498</v>
      </c>
      <c r="D72" s="46">
        <f t="shared" si="18"/>
        <v>464</v>
      </c>
      <c r="E72" s="46">
        <f t="shared" si="10"/>
        <v>145</v>
      </c>
      <c r="F72" s="28">
        <v>72</v>
      </c>
      <c r="G72" s="28">
        <v>73</v>
      </c>
      <c r="H72" s="47">
        <f t="shared" si="11"/>
        <v>144</v>
      </c>
      <c r="I72" s="28">
        <v>68</v>
      </c>
      <c r="J72" s="28">
        <v>76</v>
      </c>
      <c r="K72" s="47">
        <f t="shared" si="12"/>
        <v>163</v>
      </c>
      <c r="L72" s="28">
        <v>83</v>
      </c>
      <c r="M72" s="28">
        <v>80</v>
      </c>
      <c r="N72" s="47">
        <f t="shared" si="13"/>
        <v>169</v>
      </c>
      <c r="O72" s="28">
        <v>101</v>
      </c>
      <c r="P72" s="28">
        <v>68</v>
      </c>
      <c r="Q72" s="47">
        <f t="shared" si="14"/>
        <v>175</v>
      </c>
      <c r="R72" s="28">
        <v>92</v>
      </c>
      <c r="S72" s="28">
        <v>83</v>
      </c>
      <c r="T72" s="48">
        <f t="shared" si="15"/>
        <v>166</v>
      </c>
      <c r="U72" s="28">
        <v>82</v>
      </c>
      <c r="V72" s="28">
        <v>84</v>
      </c>
    </row>
    <row r="73" spans="1:22" s="13" customFormat="1" ht="15" customHeight="1">
      <c r="A73" s="33" t="s">
        <v>60</v>
      </c>
      <c r="B73" s="41">
        <f t="shared" si="16"/>
        <v>275</v>
      </c>
      <c r="C73" s="41">
        <f t="shared" si="17"/>
        <v>139</v>
      </c>
      <c r="D73" s="41">
        <f t="shared" si="18"/>
        <v>136</v>
      </c>
      <c r="E73" s="41">
        <f t="shared" si="10"/>
        <v>41</v>
      </c>
      <c r="F73" s="28">
        <v>25</v>
      </c>
      <c r="G73" s="41">
        <v>16</v>
      </c>
      <c r="H73" s="49">
        <f t="shared" si="11"/>
        <v>33</v>
      </c>
      <c r="I73" s="41">
        <v>15</v>
      </c>
      <c r="J73" s="41">
        <v>18</v>
      </c>
      <c r="K73" s="49">
        <f t="shared" si="12"/>
        <v>54</v>
      </c>
      <c r="L73" s="41">
        <v>26</v>
      </c>
      <c r="M73" s="41">
        <v>28</v>
      </c>
      <c r="N73" s="49">
        <f t="shared" si="13"/>
        <v>44</v>
      </c>
      <c r="O73" s="41">
        <v>26</v>
      </c>
      <c r="P73" s="41">
        <v>18</v>
      </c>
      <c r="Q73" s="49">
        <f t="shared" si="14"/>
        <v>47</v>
      </c>
      <c r="R73" s="41">
        <v>25</v>
      </c>
      <c r="S73" s="41">
        <v>22</v>
      </c>
      <c r="T73" s="50">
        <f t="shared" si="15"/>
        <v>56</v>
      </c>
      <c r="U73" s="41">
        <v>22</v>
      </c>
      <c r="V73" s="41">
        <v>34</v>
      </c>
    </row>
    <row r="74" spans="1:7" s="35" customFormat="1" ht="15.75" customHeight="1">
      <c r="A74" s="34" t="s">
        <v>62</v>
      </c>
      <c r="F74" s="42"/>
      <c r="G74" s="3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2010-01-22T06:24:02Z</cp:lastPrinted>
  <dcterms:created xsi:type="dcterms:W3CDTF">2002-03-27T15:00:00Z</dcterms:created>
  <dcterms:modified xsi:type="dcterms:W3CDTF">2010-03-04T04:55:46Z</dcterms:modified>
  <cp:category/>
  <cp:version/>
  <cp:contentType/>
  <cp:contentStatus/>
</cp:coreProperties>
</file>