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9150" windowHeight="5250" activeTab="0"/>
  </bookViews>
  <sheets>
    <sheet name="n-18-01" sheetId="1" r:id="rId1"/>
  </sheets>
  <definedNames>
    <definedName name="_xlnm.Print_Area" localSheetId="0">'n-18-01'!$A$1:$R$83</definedName>
  </definedNames>
  <calcPr fullCalcOnLoad="1"/>
</workbook>
</file>

<file path=xl/sharedStrings.xml><?xml version="1.0" encoding="utf-8"?>
<sst xmlns="http://schemas.openxmlformats.org/spreadsheetml/2006/main" count="292" uniqueCount="183">
  <si>
    <t>年間受入冊数</t>
  </si>
  <si>
    <t>貸出図書冊数</t>
  </si>
  <si>
    <t>貸出登録者数</t>
  </si>
  <si>
    <t>冊</t>
  </si>
  <si>
    <t>人</t>
  </si>
  <si>
    <t>う ち 一般用図書</t>
  </si>
  <si>
    <t>う ち 児童用図書</t>
  </si>
  <si>
    <t>中央</t>
  </si>
  <si>
    <t>中之島</t>
  </si>
  <si>
    <t>八尾市立</t>
  </si>
  <si>
    <t>八尾</t>
  </si>
  <si>
    <t>金剛</t>
  </si>
  <si>
    <t>東</t>
  </si>
  <si>
    <t>松原</t>
  </si>
  <si>
    <t>情報ﾗｲﾌﾞﾗﾘｰ</t>
  </si>
  <si>
    <t>恵我</t>
  </si>
  <si>
    <t>松原南</t>
  </si>
  <si>
    <t>岡町</t>
  </si>
  <si>
    <t>花園</t>
  </si>
  <si>
    <t>永和</t>
  </si>
  <si>
    <t>旭町</t>
  </si>
  <si>
    <t>交野市立</t>
  </si>
  <si>
    <t>倉治</t>
  </si>
  <si>
    <t>公　  立  　図  　書  　館  　別    蔵    書</t>
  </si>
  <si>
    <t xml:space="preserve">  資  料    大阪公共図書館協会会報「大阪府内公共図書館奉仕概況」 </t>
  </si>
  <si>
    <t xml:space="preserve"> ･  貸    出    図    書    冊    数    等</t>
  </si>
  <si>
    <t>田原</t>
  </si>
  <si>
    <t>新町</t>
  </si>
  <si>
    <t>服部</t>
  </si>
  <si>
    <t>高川</t>
  </si>
  <si>
    <t>西南</t>
  </si>
  <si>
    <t>大阪府立</t>
  </si>
  <si>
    <t>〃</t>
  </si>
  <si>
    <t>堺市立</t>
  </si>
  <si>
    <t>豊中市立</t>
  </si>
  <si>
    <t>庄　内</t>
  </si>
  <si>
    <t>千　里</t>
  </si>
  <si>
    <t>野　畑</t>
  </si>
  <si>
    <t>庄内幸町</t>
  </si>
  <si>
    <t>東豊中</t>
  </si>
  <si>
    <t>吹田市立</t>
  </si>
  <si>
    <t>さんくす</t>
  </si>
  <si>
    <t>高槻市立</t>
  </si>
  <si>
    <t>枚方市立</t>
  </si>
  <si>
    <t>香里ヶ丘</t>
  </si>
  <si>
    <t>楠葉</t>
  </si>
  <si>
    <t>御殿山</t>
  </si>
  <si>
    <t>牧野</t>
  </si>
  <si>
    <t>津田</t>
  </si>
  <si>
    <t>富田林市立</t>
  </si>
  <si>
    <t>寝屋川市立</t>
  </si>
  <si>
    <t>松原市民</t>
  </si>
  <si>
    <t>天美西</t>
  </si>
  <si>
    <t>三宅</t>
  </si>
  <si>
    <t>天美</t>
  </si>
  <si>
    <t>箕面市立</t>
  </si>
  <si>
    <t>東</t>
  </si>
  <si>
    <t>桜ヶ丘</t>
  </si>
  <si>
    <t>萱野南</t>
  </si>
  <si>
    <t>羽曳野市立</t>
  </si>
  <si>
    <t>鳥飼図書センター</t>
  </si>
  <si>
    <t>青年の家図書室</t>
  </si>
  <si>
    <t>太子町立公民館図書室</t>
  </si>
  <si>
    <t>河南町立公民館図書室</t>
  </si>
  <si>
    <t>千早赤坂村くすのきホール図書室</t>
  </si>
  <si>
    <t>大阪狭山市立</t>
  </si>
  <si>
    <t>河内長野市立</t>
  </si>
  <si>
    <t>和泉市立</t>
  </si>
  <si>
    <t>大東市立</t>
  </si>
  <si>
    <t>門真市立</t>
  </si>
  <si>
    <t>摂津市民</t>
  </si>
  <si>
    <t>泉南市立</t>
  </si>
  <si>
    <t>阪南市立</t>
  </si>
  <si>
    <t>豊能町立</t>
  </si>
  <si>
    <t>島本町立</t>
  </si>
  <si>
    <t>岸和田市立</t>
  </si>
  <si>
    <t>池田市立</t>
  </si>
  <si>
    <t>貝塚市民</t>
  </si>
  <si>
    <t xml:space="preserve"> 〃  萱野中央人権文化ｾﾝﾀｰ図書ｺｰﾅｰ</t>
  </si>
  <si>
    <t>蛍池</t>
  </si>
  <si>
    <t>国分</t>
  </si>
  <si>
    <t>四條畷市立</t>
  </si>
  <si>
    <t>四條畷</t>
  </si>
  <si>
    <t>平成１８年度</t>
  </si>
  <si>
    <t>茨木市立</t>
  </si>
  <si>
    <t>北</t>
  </si>
  <si>
    <t>都島</t>
  </si>
  <si>
    <t>福島</t>
  </si>
  <si>
    <t>此花</t>
  </si>
  <si>
    <t>島之内</t>
  </si>
  <si>
    <t>港</t>
  </si>
  <si>
    <t>大正</t>
  </si>
  <si>
    <t>天王寺</t>
  </si>
  <si>
    <t>浪速</t>
  </si>
  <si>
    <t>西淀川</t>
  </si>
  <si>
    <t>淀川</t>
  </si>
  <si>
    <t>東淀川</t>
  </si>
  <si>
    <t>東成</t>
  </si>
  <si>
    <t>生野</t>
  </si>
  <si>
    <t>旭</t>
  </si>
  <si>
    <t>城東</t>
  </si>
  <si>
    <t>鶴見</t>
  </si>
  <si>
    <t>阿倍野</t>
  </si>
  <si>
    <t>住之江</t>
  </si>
  <si>
    <t>住吉</t>
  </si>
  <si>
    <t>東住吉</t>
  </si>
  <si>
    <t>平野</t>
  </si>
  <si>
    <t>西成</t>
  </si>
  <si>
    <t>年間受入冊数</t>
  </si>
  <si>
    <t>中央堺市駅前分館</t>
  </si>
  <si>
    <t>中</t>
  </si>
  <si>
    <t>中東百舌鳥分館</t>
  </si>
  <si>
    <t>東</t>
  </si>
  <si>
    <t>東初芝分館</t>
  </si>
  <si>
    <t>西</t>
  </si>
  <si>
    <t>南</t>
  </si>
  <si>
    <t>南栂分館</t>
  </si>
  <si>
    <t>南美木多分館</t>
  </si>
  <si>
    <t>北</t>
  </si>
  <si>
    <t>美原</t>
  </si>
  <si>
    <t>山直</t>
  </si>
  <si>
    <t>春木</t>
  </si>
  <si>
    <t>石橋プラザ</t>
  </si>
  <si>
    <t>千里</t>
  </si>
  <si>
    <t>山田</t>
  </si>
  <si>
    <t>江坂</t>
  </si>
  <si>
    <t>千里山･佐井寺</t>
  </si>
  <si>
    <t>天神山</t>
  </si>
  <si>
    <t>小寺池</t>
  </si>
  <si>
    <t>芝生</t>
  </si>
  <si>
    <t>阿武山</t>
  </si>
  <si>
    <t>菅原</t>
  </si>
  <si>
    <t>蹉跎</t>
  </si>
  <si>
    <t>中条</t>
  </si>
  <si>
    <t>水尾</t>
  </si>
  <si>
    <t>庄栄</t>
  </si>
  <si>
    <t>穂積</t>
  </si>
  <si>
    <t>山本</t>
  </si>
  <si>
    <t>志紀</t>
  </si>
  <si>
    <t>西部</t>
  </si>
  <si>
    <t>人</t>
  </si>
  <si>
    <t>陵南の森</t>
  </si>
  <si>
    <t>古市</t>
  </si>
  <si>
    <t>羽曳が丘</t>
  </si>
  <si>
    <t>丹比</t>
  </si>
  <si>
    <t>東部</t>
  </si>
  <si>
    <t>和泉</t>
  </si>
  <si>
    <t xml:space="preserve">泉佐野市立 </t>
  </si>
  <si>
    <t>柏原市立</t>
  </si>
  <si>
    <t>柏原</t>
  </si>
  <si>
    <t>図     書     館</t>
  </si>
  <si>
    <t>蔵          書          冊          数</t>
  </si>
  <si>
    <t>大阪市立</t>
  </si>
  <si>
    <t>〃</t>
  </si>
  <si>
    <t>〃</t>
  </si>
  <si>
    <t>泉大津市立</t>
  </si>
  <si>
    <t>平成１９年度</t>
  </si>
  <si>
    <t>〃</t>
  </si>
  <si>
    <t>東大阪市立</t>
  </si>
  <si>
    <t>〃</t>
  </si>
  <si>
    <t>市民プラザ分館</t>
  </si>
  <si>
    <t>平成２０年度</t>
  </si>
  <si>
    <t>青少年ｾﾝﾀｰ図書室</t>
  </si>
  <si>
    <t>忠岡町</t>
  </si>
  <si>
    <t>熊取町立熊取</t>
  </si>
  <si>
    <t>岬町立淡輪公民館図書室</t>
  </si>
  <si>
    <t>藤井寺市立</t>
  </si>
  <si>
    <t>高石市立本館</t>
  </si>
  <si>
    <t>分館</t>
  </si>
  <si>
    <t>　　〃　　ｼﾃｨﾌﾟﾗｻﾞ　　</t>
  </si>
  <si>
    <t>ｼﾃｨﾌﾟﾗｻﾞ　　</t>
  </si>
  <si>
    <t>〃　　　</t>
  </si>
  <si>
    <t xml:space="preserve">        1)貸出図書冊数は各年度中のものであるが､他は各年度末現在である｡大阪公共図書館に加入している公民館図書室等についても掲載した｡</t>
  </si>
  <si>
    <t>ア） 〃</t>
  </si>
  <si>
    <t>　　〃　星田ｺﾐｭﾆﾃｨｾﾝﾀｰ図書室</t>
  </si>
  <si>
    <t>　　〃　第一児童センター図書室</t>
  </si>
  <si>
    <t xml:space="preserve">        ア）羽曳野市立古市図書館は平成20年3月から休館。</t>
  </si>
  <si>
    <t>守口市生涯学習情報センター</t>
  </si>
  <si>
    <t xml:space="preserve">        2)平成20年3月31日以降に設立されたものは含まれない</t>
  </si>
  <si>
    <t>（平成20年度末現在）</t>
  </si>
  <si>
    <t xml:space="preserve">         １８－１</t>
  </si>
  <si>
    <t>　〃　人権文化ｾﾝﾀｰにじのとしょかん</t>
  </si>
  <si>
    <t xml:space="preserve">   〃 　 南部ﾘｰｼﾞｮﾝｾﾝﾀｰ図書室</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</si>
</sst>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0"/>
    <numFmt numFmtId="177" formatCode="###\ ###\ ##0"/>
    <numFmt numFmtId="178" formatCode="###\ ###\ ###0"/>
    <numFmt numFmtId="179" formatCode="###\ ###\ ###\ ##0"/>
    <numFmt numFmtId="180" formatCode="#\ ###0"/>
    <numFmt numFmtId="181" formatCode="###\ ###\ ###\ ##0;;&quot;-&quot;"/>
  </numFmts>
  <fonts count="17">
    <font>
      <sz val="11"/>
      <name val="ＭＳ 明朝"/>
      <family val="1"/>
    </font>
    <font>
      <b/>
      <sz val="11"/>
      <name val="明朝"/>
      <family val="1"/>
    </font>
    <font>
      <i/>
      <sz val="11"/>
      <name val="明朝"/>
      <family val="1"/>
    </font>
    <font>
      <b/>
      <i/>
      <sz val="11"/>
      <name val="明朝"/>
      <family val="1"/>
    </font>
    <font>
      <sz val="11"/>
      <name val="明朝"/>
      <family val="1"/>
    </font>
    <font>
      <sz val="20"/>
      <name val="ＭＳ 明朝"/>
      <family val="1"/>
    </font>
    <font>
      <sz val="14"/>
      <name val="ＭＳ 明朝"/>
      <family val="1"/>
    </font>
    <font>
      <sz val="10"/>
      <name val="ＭＳ 明朝"/>
      <family val="1"/>
    </font>
    <font>
      <sz val="11"/>
      <name val="ＭＳ ゴシック"/>
      <family val="3"/>
    </font>
    <font>
      <sz val="6"/>
      <name val="ＭＳ Ｐ明朝"/>
      <family val="1"/>
    </font>
    <font>
      <sz val="8"/>
      <name val="ＭＳ 明朝"/>
      <family val="1"/>
    </font>
    <font>
      <sz val="9"/>
      <name val="ＭＳ 明朝"/>
      <family val="1"/>
    </font>
    <font>
      <u val="single"/>
      <sz val="8.25"/>
      <color indexed="12"/>
      <name val="ＭＳ 明朝"/>
      <family val="1"/>
    </font>
    <font>
      <u val="single"/>
      <sz val="8.25"/>
      <color indexed="36"/>
      <name val="ＭＳ 明朝"/>
      <family val="1"/>
    </font>
    <font>
      <sz val="6"/>
      <name val="ＭＳ Ｐゴシック"/>
      <family val="3"/>
    </font>
    <font>
      <sz val="16"/>
      <name val="ＭＳ 明朝"/>
      <family val="1"/>
    </font>
    <font>
      <sz val="10.5"/>
      <name val="ＭＳ 明朝"/>
      <family val="1"/>
    </font>
  </fonts>
  <fills count="2">
    <fill>
      <patternFill/>
    </fill>
    <fill>
      <patternFill patternType="gray125"/>
    </fill>
  </fills>
  <borders count="14">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3" fillId="0" borderId="0" applyNumberFormat="0" applyFill="0" applyBorder="0" applyAlignment="0" applyProtection="0"/>
  </cellStyleXfs>
  <cellXfs count="131">
    <xf numFmtId="0" fontId="0" fillId="0" borderId="0" xfId="0" applyAlignment="1">
      <alignment/>
    </xf>
    <xf numFmtId="0" fontId="0" fillId="0" borderId="0" xfId="0" applyFill="1" applyAlignment="1">
      <alignment/>
    </xf>
    <xf numFmtId="181" fontId="0" fillId="0" borderId="0" xfId="0" applyNumberFormat="1" applyFont="1" applyFill="1" applyAlignment="1">
      <alignment/>
    </xf>
    <xf numFmtId="181" fontId="7" fillId="0" borderId="0" xfId="0" applyNumberFormat="1" applyFont="1" applyFill="1" applyBorder="1" applyAlignment="1">
      <alignment vertical="top"/>
    </xf>
    <xf numFmtId="181" fontId="7" fillId="0" borderId="1" xfId="0" applyNumberFormat="1" applyFont="1" applyFill="1" applyBorder="1" applyAlignment="1">
      <alignment vertical="top"/>
    </xf>
    <xf numFmtId="181" fontId="0" fillId="0" borderId="2" xfId="0" applyNumberFormat="1" applyFont="1" applyFill="1" applyBorder="1" applyAlignment="1">
      <alignment horizontal="centerContinuous"/>
    </xf>
    <xf numFmtId="181" fontId="0" fillId="0" borderId="3" xfId="0" applyNumberFormat="1" applyFont="1" applyFill="1" applyBorder="1" applyAlignment="1">
      <alignment horizontal="centerContinuous" vertical="center"/>
    </xf>
    <xf numFmtId="181" fontId="0" fillId="0" borderId="4" xfId="0" applyNumberFormat="1" applyFont="1" applyFill="1" applyBorder="1" applyAlignment="1">
      <alignment horizontal="right" vertical="center"/>
    </xf>
    <xf numFmtId="181" fontId="0" fillId="0" borderId="0" xfId="0" applyNumberFormat="1" applyFill="1" applyAlignment="1">
      <alignment/>
    </xf>
    <xf numFmtId="181" fontId="7" fillId="0" borderId="0" xfId="0" applyNumberFormat="1" applyFont="1" applyFill="1" applyBorder="1" applyAlignment="1">
      <alignment horizontal="left" vertical="top"/>
    </xf>
    <xf numFmtId="181" fontId="7" fillId="0" borderId="0" xfId="0" applyNumberFormat="1" applyFont="1" applyFill="1" applyBorder="1" applyAlignment="1" quotePrefix="1">
      <alignment horizontal="left" vertical="top"/>
    </xf>
    <xf numFmtId="181" fontId="0" fillId="0" borderId="0" xfId="0" applyNumberFormat="1" applyFont="1" applyFill="1" applyBorder="1" applyAlignment="1">
      <alignment horizontal="distributed" vertical="center"/>
    </xf>
    <xf numFmtId="181" fontId="0" fillId="0" borderId="0" xfId="0" applyNumberFormat="1" applyFont="1" applyFill="1" applyBorder="1" applyAlignment="1">
      <alignment horizontal="centerContinuous" vertical="center"/>
    </xf>
    <xf numFmtId="181" fontId="0" fillId="0" borderId="0" xfId="0" applyNumberFormat="1" applyFont="1" applyFill="1" applyBorder="1" applyAlignment="1" quotePrefix="1">
      <alignment horizontal="distributed" vertical="center" shrinkToFit="1"/>
    </xf>
    <xf numFmtId="181" fontId="0" fillId="0" borderId="0" xfId="0" applyNumberFormat="1" applyFont="1" applyFill="1" applyBorder="1" applyAlignment="1">
      <alignment horizontal="distributed" vertical="center" wrapText="1"/>
    </xf>
    <xf numFmtId="181" fontId="0" fillId="0" borderId="0" xfId="0" applyNumberFormat="1" applyFont="1" applyFill="1" applyBorder="1" applyAlignment="1" quotePrefix="1">
      <alignment horizontal="distributed" vertical="center"/>
    </xf>
    <xf numFmtId="181" fontId="7" fillId="0" borderId="0" xfId="0" applyNumberFormat="1" applyFont="1" applyFill="1" applyBorder="1" applyAlignment="1">
      <alignment horizontal="distributed" vertical="center"/>
    </xf>
    <xf numFmtId="181" fontId="0" fillId="0" borderId="0" xfId="0" applyNumberFormat="1" applyFont="1" applyFill="1" applyBorder="1" applyAlignment="1">
      <alignment horizontal="distributed" vertical="center" shrinkToFit="1"/>
    </xf>
    <xf numFmtId="181" fontId="0" fillId="0" borderId="4" xfId="0" applyNumberFormat="1" applyFont="1" applyFill="1" applyBorder="1" applyAlignment="1">
      <alignment vertical="center"/>
    </xf>
    <xf numFmtId="181" fontId="11" fillId="0" borderId="0" xfId="0" applyNumberFormat="1" applyFont="1" applyFill="1" applyBorder="1" applyAlignment="1">
      <alignment horizontal="distributed" vertical="center"/>
    </xf>
    <xf numFmtId="181" fontId="8" fillId="0" borderId="0" xfId="0" applyNumberFormat="1" applyFont="1" applyFill="1" applyBorder="1" applyAlignment="1">
      <alignment horizontal="centerContinuous" vertical="center"/>
    </xf>
    <xf numFmtId="181" fontId="0" fillId="0" borderId="5" xfId="0" applyNumberFormat="1" applyFont="1" applyFill="1" applyBorder="1" applyAlignment="1">
      <alignment horizontal="right" vertical="center"/>
    </xf>
    <xf numFmtId="181" fontId="0" fillId="0" borderId="5" xfId="0" applyNumberFormat="1" applyFont="1" applyFill="1" applyBorder="1" applyAlignment="1">
      <alignment vertical="center"/>
    </xf>
    <xf numFmtId="181" fontId="10" fillId="0" borderId="0" xfId="0" applyNumberFormat="1" applyFont="1" applyFill="1" applyBorder="1" applyAlignment="1">
      <alignment horizontal="distributed" vertical="center"/>
    </xf>
    <xf numFmtId="181" fontId="0" fillId="0" borderId="0" xfId="0" applyNumberFormat="1" applyFont="1" applyFill="1" applyAlignment="1">
      <alignment horizontal="distributed" vertical="center"/>
    </xf>
    <xf numFmtId="0" fontId="0" fillId="0" borderId="0" xfId="0" applyFill="1" applyAlignment="1">
      <alignment horizontal="distributed" vertical="center"/>
    </xf>
    <xf numFmtId="181" fontId="0" fillId="0" borderId="6" xfId="0" applyNumberFormat="1" applyFont="1" applyFill="1" applyBorder="1" applyAlignment="1" quotePrefix="1">
      <alignment horizontal="distributed" vertical="center"/>
    </xf>
    <xf numFmtId="181" fontId="5" fillId="0" borderId="0" xfId="0" applyNumberFormat="1" applyFont="1" applyFill="1" applyAlignment="1" quotePrefix="1">
      <alignment horizontal="left" vertical="center"/>
    </xf>
    <xf numFmtId="181" fontId="0" fillId="0" borderId="0" xfId="17" applyNumberFormat="1" applyFont="1" applyFill="1" applyBorder="1" applyAlignment="1">
      <alignment horizontal="center" vertical="center" shrinkToFit="1"/>
    </xf>
    <xf numFmtId="181" fontId="0" fillId="0" borderId="0" xfId="17" applyNumberFormat="1" applyFont="1" applyFill="1" applyBorder="1" applyAlignment="1">
      <alignment horizontal="distributed" vertical="center" wrapText="1" shrinkToFit="1"/>
    </xf>
    <xf numFmtId="181" fontId="0" fillId="0" borderId="0" xfId="17" applyNumberFormat="1" applyFont="1" applyFill="1" applyBorder="1" applyAlignment="1">
      <alignment horizontal="distributed" vertical="center" wrapText="1"/>
    </xf>
    <xf numFmtId="181" fontId="7" fillId="0" borderId="0" xfId="0" applyNumberFormat="1" applyFont="1" applyFill="1" applyBorder="1" applyAlignment="1">
      <alignment horizontal="distributed" vertical="top"/>
    </xf>
    <xf numFmtId="181" fontId="7" fillId="0" borderId="0" xfId="0" applyNumberFormat="1" applyFont="1" applyFill="1" applyBorder="1" applyAlignment="1" quotePrefix="1">
      <alignment horizontal="distributed" vertical="top"/>
    </xf>
    <xf numFmtId="181" fontId="7" fillId="0" borderId="1" xfId="0" applyNumberFormat="1" applyFont="1" applyFill="1" applyBorder="1" applyAlignment="1">
      <alignment horizontal="distributed" vertical="top"/>
    </xf>
    <xf numFmtId="181" fontId="7" fillId="0" borderId="1" xfId="0" applyNumberFormat="1" applyFont="1" applyFill="1" applyBorder="1" applyAlignment="1" quotePrefix="1">
      <alignment horizontal="distributed" vertical="top"/>
    </xf>
    <xf numFmtId="181" fontId="0" fillId="0" borderId="0" xfId="0" applyNumberFormat="1" applyFont="1" applyFill="1" applyAlignment="1">
      <alignment horizontal="distributed" vertical="center" wrapText="1"/>
    </xf>
    <xf numFmtId="181" fontId="0" fillId="0" borderId="0" xfId="0" applyNumberFormat="1" applyFont="1" applyFill="1" applyBorder="1" applyAlignment="1">
      <alignment horizontal="distributed" vertical="center"/>
    </xf>
    <xf numFmtId="181" fontId="0" fillId="0" borderId="4" xfId="0" applyNumberFormat="1" applyFont="1" applyFill="1" applyBorder="1" applyAlignment="1">
      <alignment horizontal="right" vertical="center"/>
    </xf>
    <xf numFmtId="181" fontId="0" fillId="0" borderId="0" xfId="0" applyNumberFormat="1" applyFont="1" applyFill="1" applyBorder="1" applyAlignment="1">
      <alignment horizontal="distributed" vertical="center" shrinkToFit="1"/>
    </xf>
    <xf numFmtId="181" fontId="0" fillId="0" borderId="0" xfId="0" applyNumberFormat="1" applyFont="1" applyFill="1" applyAlignment="1">
      <alignment horizontal="distributed" vertical="center"/>
    </xf>
    <xf numFmtId="181" fontId="0" fillId="0" borderId="0" xfId="0" applyNumberFormat="1" applyFont="1" applyFill="1" applyBorder="1" applyAlignment="1" quotePrefix="1">
      <alignment horizontal="distributed" vertical="center" shrinkToFit="1"/>
    </xf>
    <xf numFmtId="0" fontId="0" fillId="0" borderId="0" xfId="0" applyFont="1" applyFill="1" applyAlignment="1">
      <alignment horizontal="distributed" vertical="center"/>
    </xf>
    <xf numFmtId="181" fontId="0" fillId="0" borderId="0" xfId="0" applyNumberFormat="1" applyFont="1" applyFill="1" applyBorder="1" applyAlignment="1" quotePrefix="1">
      <alignment horizontal="distributed" vertical="center"/>
    </xf>
    <xf numFmtId="181" fontId="0" fillId="0" borderId="6" xfId="17" applyNumberFormat="1" applyFont="1" applyFill="1" applyBorder="1" applyAlignment="1">
      <alignment horizontal="center" vertical="center" shrinkToFit="1"/>
    </xf>
    <xf numFmtId="181" fontId="0" fillId="0" borderId="0" xfId="17" applyNumberFormat="1" applyFont="1" applyFill="1" applyBorder="1" applyAlignment="1">
      <alignment horizontal="distributed" vertical="center" wrapText="1" shrinkToFit="1"/>
    </xf>
    <xf numFmtId="181" fontId="0" fillId="0" borderId="5" xfId="0" applyNumberFormat="1" applyFont="1" applyFill="1" applyBorder="1" applyAlignment="1">
      <alignment horizontal="right" vertical="center"/>
    </xf>
    <xf numFmtId="181" fontId="0" fillId="0" borderId="0" xfId="17" applyNumberFormat="1" applyFont="1" applyFill="1" applyBorder="1" applyAlignment="1">
      <alignment horizontal="distributed" vertical="center" wrapText="1"/>
    </xf>
    <xf numFmtId="181" fontId="0" fillId="0" borderId="0" xfId="0" applyNumberFormat="1" applyFont="1" applyFill="1" applyAlignment="1">
      <alignment vertical="center"/>
    </xf>
    <xf numFmtId="181" fontId="0" fillId="0" borderId="4" xfId="0" applyNumberFormat="1" applyFont="1" applyFill="1" applyBorder="1" applyAlignment="1">
      <alignment vertical="center"/>
    </xf>
    <xf numFmtId="181" fontId="0" fillId="0" borderId="0" xfId="0" applyNumberFormat="1" applyFont="1" applyFill="1" applyBorder="1" applyAlignment="1">
      <alignment vertical="center"/>
    </xf>
    <xf numFmtId="181" fontId="0" fillId="0" borderId="5" xfId="0" applyNumberFormat="1" applyFont="1" applyFill="1" applyBorder="1" applyAlignment="1">
      <alignment vertical="center"/>
    </xf>
    <xf numFmtId="181" fontId="0" fillId="0" borderId="0" xfId="0" applyNumberFormat="1" applyFont="1" applyFill="1" applyBorder="1" applyAlignment="1">
      <alignment horizontal="left" vertical="center"/>
    </xf>
    <xf numFmtId="181" fontId="0" fillId="0" borderId="2" xfId="0" applyNumberFormat="1" applyFont="1" applyFill="1" applyBorder="1" applyAlignment="1" quotePrefix="1">
      <alignment horizontal="distributed" vertical="center"/>
    </xf>
    <xf numFmtId="181" fontId="0" fillId="0" borderId="2" xfId="0" applyNumberFormat="1" applyFont="1" applyFill="1" applyBorder="1" applyAlignment="1">
      <alignment vertical="center"/>
    </xf>
    <xf numFmtId="181" fontId="0" fillId="0" borderId="7" xfId="0" applyNumberFormat="1" applyFont="1" applyFill="1" applyBorder="1" applyAlignment="1">
      <alignment horizontal="right" vertical="center"/>
    </xf>
    <xf numFmtId="0" fontId="0" fillId="0" borderId="0" xfId="0" applyFont="1" applyFill="1" applyAlignment="1">
      <alignment/>
    </xf>
    <xf numFmtId="181" fontId="0" fillId="0" borderId="0" xfId="0" applyNumberFormat="1" applyFont="1" applyFill="1" applyBorder="1" applyAlignment="1">
      <alignment horizontal="right" vertical="center"/>
    </xf>
    <xf numFmtId="181" fontId="0" fillId="0" borderId="0" xfId="0" applyNumberFormat="1" applyFont="1" applyFill="1" applyAlignment="1" quotePrefix="1">
      <alignment vertical="center"/>
    </xf>
    <xf numFmtId="181" fontId="0" fillId="0" borderId="0" xfId="0" applyNumberFormat="1" applyFont="1" applyFill="1" applyAlignment="1" quotePrefix="1">
      <alignment horizontal="distributed" vertical="center"/>
    </xf>
    <xf numFmtId="181" fontId="0" fillId="0" borderId="8" xfId="0" applyNumberFormat="1" applyFont="1" applyFill="1" applyBorder="1" applyAlignment="1">
      <alignment horizontal="right" vertical="center"/>
    </xf>
    <xf numFmtId="181" fontId="0" fillId="0" borderId="9" xfId="0" applyNumberFormat="1" applyFont="1" applyFill="1" applyBorder="1" applyAlignment="1">
      <alignment horizontal="right" vertical="center"/>
    </xf>
    <xf numFmtId="181" fontId="0" fillId="0" borderId="8" xfId="0" applyNumberFormat="1" applyFont="1" applyFill="1" applyBorder="1" applyAlignment="1">
      <alignment vertical="center"/>
    </xf>
    <xf numFmtId="181" fontId="0" fillId="0" borderId="9" xfId="0" applyNumberFormat="1" applyFont="1" applyFill="1" applyBorder="1" applyAlignment="1">
      <alignment vertical="center"/>
    </xf>
    <xf numFmtId="181" fontId="0" fillId="0" borderId="4" xfId="17" applyNumberFormat="1" applyFont="1" applyFill="1" applyBorder="1" applyAlignment="1">
      <alignment horizontal="right" vertical="center" shrinkToFit="1"/>
    </xf>
    <xf numFmtId="181" fontId="0" fillId="0" borderId="3" xfId="0" applyNumberFormat="1" applyFont="1" applyFill="1" applyBorder="1" applyAlignment="1">
      <alignment vertical="center"/>
    </xf>
    <xf numFmtId="38" fontId="0" fillId="0" borderId="3" xfId="17" applyFont="1" applyFill="1" applyBorder="1" applyAlignment="1">
      <alignment horizontal="right" vertical="center" shrinkToFit="1"/>
    </xf>
    <xf numFmtId="181" fontId="0" fillId="0" borderId="10" xfId="0" applyNumberFormat="1" applyFont="1" applyFill="1" applyBorder="1" applyAlignment="1">
      <alignment horizontal="right" vertical="center"/>
    </xf>
    <xf numFmtId="0" fontId="0" fillId="0" borderId="0" xfId="0" applyFont="1" applyFill="1" applyAlignment="1">
      <alignment vertical="center"/>
    </xf>
    <xf numFmtId="0" fontId="0" fillId="0" borderId="0" xfId="0" applyFont="1" applyFill="1" applyAlignment="1">
      <alignment vertical="center"/>
    </xf>
    <xf numFmtId="181" fontId="11" fillId="0" borderId="6" xfId="0" applyNumberFormat="1" applyFont="1" applyFill="1" applyBorder="1" applyAlignment="1">
      <alignment horizontal="distributed" vertical="center"/>
    </xf>
    <xf numFmtId="181" fontId="11" fillId="0" borderId="6" xfId="0" applyNumberFormat="1" applyFont="1" applyFill="1" applyBorder="1" applyAlignment="1">
      <alignment horizontal="center" vertical="center" shrinkToFit="1"/>
    </xf>
    <xf numFmtId="181" fontId="10" fillId="0" borderId="6" xfId="0" applyNumberFormat="1" applyFont="1" applyFill="1" applyBorder="1" applyAlignment="1">
      <alignment horizontal="center" vertical="center" shrinkToFit="1"/>
    </xf>
    <xf numFmtId="181" fontId="15" fillId="0" borderId="0" xfId="0" applyNumberFormat="1" applyFont="1" applyFill="1" applyAlignment="1">
      <alignment vertical="center"/>
    </xf>
    <xf numFmtId="181" fontId="0" fillId="0" borderId="6" xfId="0" applyNumberFormat="1" applyFont="1" applyFill="1" applyBorder="1" applyAlignment="1">
      <alignment horizontal="distributed" vertical="center"/>
    </xf>
    <xf numFmtId="181" fontId="0" fillId="0" borderId="2" xfId="0" applyNumberFormat="1" applyFont="1" applyFill="1" applyBorder="1" applyAlignment="1" quotePrefix="1">
      <alignment horizontal="distributed" vertical="center" shrinkToFit="1"/>
    </xf>
    <xf numFmtId="181" fontId="0" fillId="0" borderId="3" xfId="0" applyNumberFormat="1" applyFont="1" applyFill="1" applyBorder="1" applyAlignment="1">
      <alignment horizontal="distributed" vertical="center"/>
    </xf>
    <xf numFmtId="181" fontId="0" fillId="0" borderId="7" xfId="0" applyNumberFormat="1" applyFont="1" applyFill="1" applyBorder="1" applyAlignment="1">
      <alignment horizontal="right" vertical="center"/>
    </xf>
    <xf numFmtId="181" fontId="0" fillId="0" borderId="10" xfId="0" applyNumberFormat="1" applyFont="1" applyFill="1" applyBorder="1" applyAlignment="1">
      <alignment horizontal="right" vertical="center"/>
    </xf>
    <xf numFmtId="181" fontId="7" fillId="0" borderId="0" xfId="0" applyNumberFormat="1" applyFont="1" applyFill="1" applyBorder="1" applyAlignment="1">
      <alignment vertical="center" shrinkToFit="1"/>
    </xf>
    <xf numFmtId="181" fontId="0" fillId="0" borderId="0" xfId="0" applyNumberFormat="1" applyFont="1" applyFill="1" applyBorder="1" applyAlignment="1" quotePrefix="1">
      <alignment vertical="center" shrinkToFit="1"/>
    </xf>
    <xf numFmtId="181" fontId="0" fillId="0" borderId="0" xfId="0" applyNumberFormat="1" applyFont="1" applyFill="1" applyBorder="1" applyAlignment="1">
      <alignment vertical="center" shrinkToFit="1"/>
    </xf>
    <xf numFmtId="181" fontId="5" fillId="0" borderId="0" xfId="0" applyNumberFormat="1" applyFont="1" applyFill="1" applyAlignment="1">
      <alignment horizontal="right" vertical="center"/>
    </xf>
    <xf numFmtId="181" fontId="0" fillId="0" borderId="2" xfId="0" applyNumberFormat="1" applyFont="1" applyFill="1" applyBorder="1" applyAlignment="1">
      <alignment horizontal="center" vertical="center"/>
    </xf>
    <xf numFmtId="181" fontId="0" fillId="0" borderId="0" xfId="0" applyNumberFormat="1" applyFont="1" applyFill="1" applyAlignment="1">
      <alignment horizontal="centerContinuous"/>
    </xf>
    <xf numFmtId="181" fontId="0" fillId="0" borderId="0" xfId="0" applyNumberFormat="1" applyFont="1" applyFill="1" applyAlignment="1" quotePrefix="1">
      <alignment horizontal="left"/>
    </xf>
    <xf numFmtId="0" fontId="7" fillId="0" borderId="0" xfId="0" applyFont="1" applyFill="1" applyAlignment="1">
      <alignment vertical="top"/>
    </xf>
    <xf numFmtId="181" fontId="7" fillId="0" borderId="1" xfId="0" applyNumberFormat="1" applyFont="1" applyFill="1" applyBorder="1" applyAlignment="1" quotePrefix="1">
      <alignment horizontal="left" vertical="top"/>
    </xf>
    <xf numFmtId="181" fontId="0" fillId="0" borderId="0" xfId="0" applyNumberFormat="1" applyFont="1" applyFill="1" applyBorder="1" applyAlignment="1">
      <alignment horizontal="centerContinuous"/>
    </xf>
    <xf numFmtId="181" fontId="0" fillId="0" borderId="5" xfId="0" applyNumberFormat="1" applyFont="1" applyFill="1" applyBorder="1" applyAlignment="1">
      <alignment horizontal="centerContinuous" vertical="center"/>
    </xf>
    <xf numFmtId="181" fontId="0" fillId="0" borderId="3" xfId="0" applyNumberFormat="1" applyFont="1" applyFill="1" applyBorder="1" applyAlignment="1">
      <alignment horizontal="centerContinuous"/>
    </xf>
    <xf numFmtId="0" fontId="0" fillId="0" borderId="0" xfId="0" applyFont="1" applyFill="1" applyAlignment="1">
      <alignment/>
    </xf>
    <xf numFmtId="181" fontId="0" fillId="0" borderId="7" xfId="0" applyNumberFormat="1" applyFont="1" applyFill="1" applyBorder="1" applyAlignment="1">
      <alignment/>
    </xf>
    <xf numFmtId="181" fontId="0" fillId="0" borderId="2" xfId="0" applyNumberFormat="1" applyFont="1" applyFill="1" applyBorder="1" applyAlignment="1">
      <alignment horizontal="center"/>
    </xf>
    <xf numFmtId="181" fontId="0" fillId="0" borderId="2" xfId="0" applyNumberFormat="1" applyFont="1" applyFill="1" applyBorder="1" applyAlignment="1">
      <alignment horizontal="centerContinuous" vertical="center"/>
    </xf>
    <xf numFmtId="0" fontId="0" fillId="0" borderId="0" xfId="0" applyFill="1" applyAlignment="1">
      <alignment vertical="center"/>
    </xf>
    <xf numFmtId="0" fontId="8" fillId="0" borderId="0" xfId="0" applyFont="1" applyFill="1" applyAlignment="1">
      <alignment vertical="center"/>
    </xf>
    <xf numFmtId="181" fontId="8" fillId="0" borderId="4" xfId="0" applyNumberFormat="1" applyFont="1" applyFill="1" applyBorder="1" applyAlignment="1">
      <alignment horizontal="right" vertical="center"/>
    </xf>
    <xf numFmtId="181" fontId="8" fillId="0" borderId="5" xfId="0" applyNumberFormat="1" applyFont="1" applyFill="1" applyBorder="1" applyAlignment="1">
      <alignment vertical="center"/>
    </xf>
    <xf numFmtId="0" fontId="0" fillId="0" borderId="4" xfId="0" applyFill="1" applyBorder="1" applyAlignment="1">
      <alignment vertical="center"/>
    </xf>
    <xf numFmtId="0" fontId="0" fillId="0" borderId="6" xfId="0" applyFill="1" applyBorder="1" applyAlignment="1">
      <alignment horizontal="distributed" vertical="center"/>
    </xf>
    <xf numFmtId="0" fontId="0" fillId="0" borderId="0" xfId="0" applyFont="1" applyFill="1" applyBorder="1" applyAlignment="1">
      <alignment vertical="center"/>
    </xf>
    <xf numFmtId="0" fontId="0" fillId="0" borderId="0" xfId="0" applyFont="1" applyFill="1" applyBorder="1" applyAlignment="1">
      <alignment/>
    </xf>
    <xf numFmtId="181" fontId="0" fillId="0" borderId="0" xfId="0" applyNumberFormat="1" applyFont="1" applyFill="1" applyBorder="1" applyAlignment="1">
      <alignment/>
    </xf>
    <xf numFmtId="179" fontId="0" fillId="0" borderId="0" xfId="0" applyNumberFormat="1" applyFont="1" applyFill="1" applyBorder="1" applyAlignment="1">
      <alignment vertical="center"/>
    </xf>
    <xf numFmtId="181" fontId="0" fillId="0" borderId="0" xfId="0" applyNumberFormat="1" applyFont="1" applyFill="1" applyBorder="1" applyAlignment="1">
      <alignment/>
    </xf>
    <xf numFmtId="0" fontId="0" fillId="0" borderId="0" xfId="0" applyFont="1" applyFill="1" applyBorder="1" applyAlignment="1">
      <alignment/>
    </xf>
    <xf numFmtId="181" fontId="0" fillId="0" borderId="0" xfId="0" applyNumberFormat="1" applyFill="1" applyBorder="1" applyAlignment="1">
      <alignment/>
    </xf>
    <xf numFmtId="181" fontId="11" fillId="0" borderId="0" xfId="0" applyNumberFormat="1" applyFont="1" applyFill="1" applyBorder="1" applyAlignment="1">
      <alignment horizontal="distributed" vertical="center" shrinkToFit="1"/>
    </xf>
    <xf numFmtId="181" fontId="7" fillId="0" borderId="0" xfId="0" applyNumberFormat="1" applyFont="1" applyFill="1" applyBorder="1" applyAlignment="1">
      <alignment horizontal="distributed" vertical="center" shrinkToFit="1"/>
    </xf>
    <xf numFmtId="181" fontId="7" fillId="0" borderId="0" xfId="0" applyNumberFormat="1" applyFont="1" applyFill="1" applyAlignment="1">
      <alignment horizontal="distributed" vertical="center"/>
    </xf>
    <xf numFmtId="181" fontId="11" fillId="0" borderId="0" xfId="0" applyNumberFormat="1" applyFont="1" applyFill="1" applyAlignment="1">
      <alignment horizontal="distributed" vertical="center"/>
    </xf>
    <xf numFmtId="181" fontId="0" fillId="0" borderId="0" xfId="0" applyNumberFormat="1" applyFont="1" applyFill="1" applyBorder="1" applyAlignment="1">
      <alignment horizontal="distributed" vertical="center"/>
    </xf>
    <xf numFmtId="181" fontId="0" fillId="0" borderId="11" xfId="0" applyNumberFormat="1" applyFont="1" applyFill="1" applyBorder="1" applyAlignment="1">
      <alignment horizontal="center" vertical="center"/>
    </xf>
    <xf numFmtId="181" fontId="0" fillId="0" borderId="2" xfId="0" applyNumberFormat="1" applyFont="1" applyFill="1" applyBorder="1" applyAlignment="1">
      <alignment horizontal="center" vertical="center"/>
    </xf>
    <xf numFmtId="181" fontId="8" fillId="0" borderId="0" xfId="0" applyNumberFormat="1" applyFont="1" applyFill="1" applyBorder="1" applyAlignment="1">
      <alignment horizontal="distributed" vertical="center"/>
    </xf>
    <xf numFmtId="181" fontId="0" fillId="0" borderId="0" xfId="0" applyNumberFormat="1" applyFont="1" applyFill="1" applyBorder="1" applyAlignment="1">
      <alignment horizontal="distributed" vertical="center"/>
    </xf>
    <xf numFmtId="181" fontId="0" fillId="0" borderId="4" xfId="0" applyNumberFormat="1" applyFont="1" applyFill="1" applyBorder="1" applyAlignment="1" quotePrefix="1">
      <alignment horizontal="center" vertical="center"/>
    </xf>
    <xf numFmtId="181" fontId="0" fillId="0" borderId="7" xfId="0" applyNumberFormat="1" applyFont="1" applyFill="1" applyBorder="1" applyAlignment="1" quotePrefix="1">
      <alignment horizontal="center" vertical="center"/>
    </xf>
    <xf numFmtId="181" fontId="0" fillId="0" borderId="4" xfId="0" applyNumberFormat="1" applyFont="1" applyFill="1" applyBorder="1" applyAlignment="1">
      <alignment horizontal="center" vertical="center"/>
    </xf>
    <xf numFmtId="181" fontId="0" fillId="0" borderId="7" xfId="0" applyNumberFormat="1" applyFont="1" applyFill="1" applyBorder="1" applyAlignment="1">
      <alignment horizontal="center" vertical="center"/>
    </xf>
    <xf numFmtId="181" fontId="0" fillId="0" borderId="5" xfId="0" applyNumberFormat="1" applyFont="1" applyFill="1" applyBorder="1" applyAlignment="1">
      <alignment horizontal="center" vertical="center"/>
    </xf>
    <xf numFmtId="181" fontId="0" fillId="0" borderId="10" xfId="0" applyNumberFormat="1" applyFont="1" applyFill="1" applyBorder="1" applyAlignment="1">
      <alignment horizontal="center" vertical="center"/>
    </xf>
    <xf numFmtId="181" fontId="0" fillId="0" borderId="2" xfId="0" applyNumberFormat="1" applyFont="1" applyFill="1" applyBorder="1" applyAlignment="1">
      <alignment horizontal="distributed" vertical="center"/>
    </xf>
    <xf numFmtId="181" fontId="7" fillId="0" borderId="0" xfId="0" applyNumberFormat="1" applyFont="1" applyFill="1" applyBorder="1" applyAlignment="1">
      <alignment horizontal="right" vertical="top"/>
    </xf>
    <xf numFmtId="181" fontId="0" fillId="0" borderId="12" xfId="0" applyNumberFormat="1" applyFont="1" applyFill="1" applyBorder="1" applyAlignment="1">
      <alignment horizontal="center" vertical="center"/>
    </xf>
    <xf numFmtId="181" fontId="0" fillId="0" borderId="13" xfId="0" applyNumberFormat="1" applyFont="1" applyFill="1" applyBorder="1" applyAlignment="1">
      <alignment horizontal="center" vertical="center"/>
    </xf>
    <xf numFmtId="181" fontId="7" fillId="0" borderId="0" xfId="0" applyNumberFormat="1" applyFont="1" applyFill="1" applyBorder="1" applyAlignment="1">
      <alignment horizontal="right" vertical="center" shrinkToFit="1"/>
    </xf>
    <xf numFmtId="181" fontId="10" fillId="0" borderId="0" xfId="0" applyNumberFormat="1" applyFont="1" applyFill="1" applyBorder="1" applyAlignment="1">
      <alignment horizontal="distributed" vertical="center" shrinkToFit="1"/>
    </xf>
    <xf numFmtId="181" fontId="16" fillId="0" borderId="0" xfId="0" applyNumberFormat="1" applyFont="1" applyFill="1" applyBorder="1" applyAlignment="1">
      <alignment horizontal="right" vertical="center" shrinkToFit="1"/>
    </xf>
    <xf numFmtId="181" fontId="10" fillId="0" borderId="0" xfId="0" applyNumberFormat="1" applyFont="1" applyFill="1" applyBorder="1" applyAlignment="1">
      <alignment horizontal="right" vertical="center" shrinkToFit="1"/>
    </xf>
    <xf numFmtId="181" fontId="10" fillId="0" borderId="2" xfId="0" applyNumberFormat="1" applyFont="1" applyFill="1" applyBorder="1" applyAlignment="1">
      <alignment horizontal="distributed"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1504950</xdr:colOff>
      <xdr:row>27</xdr:row>
      <xdr:rowOff>28575</xdr:rowOff>
    </xdr:from>
    <xdr:to>
      <xdr:col>12</xdr:col>
      <xdr:colOff>1504950</xdr:colOff>
      <xdr:row>33</xdr:row>
      <xdr:rowOff>104775</xdr:rowOff>
    </xdr:to>
    <xdr:sp>
      <xdr:nvSpPr>
        <xdr:cNvPr id="1" name="Line 63"/>
        <xdr:cNvSpPr>
          <a:spLocks/>
        </xdr:cNvSpPr>
      </xdr:nvSpPr>
      <xdr:spPr>
        <a:xfrm flipV="1">
          <a:off x="16497300" y="5048250"/>
          <a:ext cx="0" cy="1104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1381125</xdr:colOff>
      <xdr:row>40</xdr:row>
      <xdr:rowOff>142875</xdr:rowOff>
    </xdr:from>
    <xdr:to>
      <xdr:col>15</xdr:col>
      <xdr:colOff>1381125</xdr:colOff>
      <xdr:row>40</xdr:row>
      <xdr:rowOff>142875</xdr:rowOff>
    </xdr:to>
    <xdr:sp>
      <xdr:nvSpPr>
        <xdr:cNvPr id="2" name="Line 66"/>
        <xdr:cNvSpPr>
          <a:spLocks/>
        </xdr:cNvSpPr>
      </xdr:nvSpPr>
      <xdr:spPr>
        <a:xfrm>
          <a:off x="21402675" y="7391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657225</xdr:colOff>
      <xdr:row>83</xdr:row>
      <xdr:rowOff>0</xdr:rowOff>
    </xdr:from>
    <xdr:to>
      <xdr:col>21</xdr:col>
      <xdr:colOff>657225</xdr:colOff>
      <xdr:row>83</xdr:row>
      <xdr:rowOff>0</xdr:rowOff>
    </xdr:to>
    <xdr:sp>
      <xdr:nvSpPr>
        <xdr:cNvPr id="3" name="Line 90"/>
        <xdr:cNvSpPr>
          <a:spLocks/>
        </xdr:cNvSpPr>
      </xdr:nvSpPr>
      <xdr:spPr>
        <a:xfrm flipV="1">
          <a:off x="28279725" y="146208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657225</xdr:colOff>
      <xdr:row>83</xdr:row>
      <xdr:rowOff>0</xdr:rowOff>
    </xdr:from>
    <xdr:to>
      <xdr:col>21</xdr:col>
      <xdr:colOff>657225</xdr:colOff>
      <xdr:row>83</xdr:row>
      <xdr:rowOff>0</xdr:rowOff>
    </xdr:to>
    <xdr:sp>
      <xdr:nvSpPr>
        <xdr:cNvPr id="4" name="Line 91"/>
        <xdr:cNvSpPr>
          <a:spLocks/>
        </xdr:cNvSpPr>
      </xdr:nvSpPr>
      <xdr:spPr>
        <a:xfrm flipV="1">
          <a:off x="28279725" y="146208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657225</xdr:colOff>
      <xdr:row>83</xdr:row>
      <xdr:rowOff>0</xdr:rowOff>
    </xdr:from>
    <xdr:to>
      <xdr:col>21</xdr:col>
      <xdr:colOff>657225</xdr:colOff>
      <xdr:row>83</xdr:row>
      <xdr:rowOff>0</xdr:rowOff>
    </xdr:to>
    <xdr:sp>
      <xdr:nvSpPr>
        <xdr:cNvPr id="5" name="Line 92"/>
        <xdr:cNvSpPr>
          <a:spLocks/>
        </xdr:cNvSpPr>
      </xdr:nvSpPr>
      <xdr:spPr>
        <a:xfrm flipV="1">
          <a:off x="28279725" y="146208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657225</xdr:colOff>
      <xdr:row>83</xdr:row>
      <xdr:rowOff>0</xdr:rowOff>
    </xdr:from>
    <xdr:to>
      <xdr:col>21</xdr:col>
      <xdr:colOff>657225</xdr:colOff>
      <xdr:row>83</xdr:row>
      <xdr:rowOff>0</xdr:rowOff>
    </xdr:to>
    <xdr:sp>
      <xdr:nvSpPr>
        <xdr:cNvPr id="6" name="Line 93"/>
        <xdr:cNvSpPr>
          <a:spLocks/>
        </xdr:cNvSpPr>
      </xdr:nvSpPr>
      <xdr:spPr>
        <a:xfrm flipV="1">
          <a:off x="28279725" y="146208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1552575</xdr:colOff>
      <xdr:row>27</xdr:row>
      <xdr:rowOff>38100</xdr:rowOff>
    </xdr:from>
    <xdr:to>
      <xdr:col>13</xdr:col>
      <xdr:colOff>1552575</xdr:colOff>
      <xdr:row>33</xdr:row>
      <xdr:rowOff>123825</xdr:rowOff>
    </xdr:to>
    <xdr:sp>
      <xdr:nvSpPr>
        <xdr:cNvPr id="7" name="Line 95"/>
        <xdr:cNvSpPr>
          <a:spLocks/>
        </xdr:cNvSpPr>
      </xdr:nvSpPr>
      <xdr:spPr>
        <a:xfrm flipV="1">
          <a:off x="18221325" y="5057775"/>
          <a:ext cx="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1552575</xdr:colOff>
      <xdr:row>27</xdr:row>
      <xdr:rowOff>28575</xdr:rowOff>
    </xdr:from>
    <xdr:to>
      <xdr:col>14</xdr:col>
      <xdr:colOff>1552575</xdr:colOff>
      <xdr:row>33</xdr:row>
      <xdr:rowOff>114300</xdr:rowOff>
    </xdr:to>
    <xdr:sp>
      <xdr:nvSpPr>
        <xdr:cNvPr id="8" name="Line 100"/>
        <xdr:cNvSpPr>
          <a:spLocks/>
        </xdr:cNvSpPr>
      </xdr:nvSpPr>
      <xdr:spPr>
        <a:xfrm flipV="1">
          <a:off x="19897725" y="5048250"/>
          <a:ext cx="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1552575</xdr:colOff>
      <xdr:row>27</xdr:row>
      <xdr:rowOff>28575</xdr:rowOff>
    </xdr:from>
    <xdr:to>
      <xdr:col>15</xdr:col>
      <xdr:colOff>1552575</xdr:colOff>
      <xdr:row>33</xdr:row>
      <xdr:rowOff>114300</xdr:rowOff>
    </xdr:to>
    <xdr:sp>
      <xdr:nvSpPr>
        <xdr:cNvPr id="9" name="Line 101"/>
        <xdr:cNvSpPr>
          <a:spLocks/>
        </xdr:cNvSpPr>
      </xdr:nvSpPr>
      <xdr:spPr>
        <a:xfrm flipV="1">
          <a:off x="21574125" y="5048250"/>
          <a:ext cx="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1381125</xdr:colOff>
      <xdr:row>39</xdr:row>
      <xdr:rowOff>142875</xdr:rowOff>
    </xdr:from>
    <xdr:to>
      <xdr:col>15</xdr:col>
      <xdr:colOff>1381125</xdr:colOff>
      <xdr:row>39</xdr:row>
      <xdr:rowOff>142875</xdr:rowOff>
    </xdr:to>
    <xdr:sp>
      <xdr:nvSpPr>
        <xdr:cNvPr id="10" name="Line 137"/>
        <xdr:cNvSpPr>
          <a:spLocks/>
        </xdr:cNvSpPr>
      </xdr:nvSpPr>
      <xdr:spPr>
        <a:xfrm>
          <a:off x="21402675" y="7219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1533525</xdr:colOff>
      <xdr:row>83</xdr:row>
      <xdr:rowOff>0</xdr:rowOff>
    </xdr:from>
    <xdr:to>
      <xdr:col>16</xdr:col>
      <xdr:colOff>1533525</xdr:colOff>
      <xdr:row>83</xdr:row>
      <xdr:rowOff>0</xdr:rowOff>
    </xdr:to>
    <xdr:sp>
      <xdr:nvSpPr>
        <xdr:cNvPr id="11" name="Line 173"/>
        <xdr:cNvSpPr>
          <a:spLocks/>
        </xdr:cNvSpPr>
      </xdr:nvSpPr>
      <xdr:spPr>
        <a:xfrm>
          <a:off x="23231475" y="14620875"/>
          <a:ext cx="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1533525</xdr:colOff>
      <xdr:row>64</xdr:row>
      <xdr:rowOff>152400</xdr:rowOff>
    </xdr:from>
    <xdr:to>
      <xdr:col>8</xdr:col>
      <xdr:colOff>1533525</xdr:colOff>
      <xdr:row>69</xdr:row>
      <xdr:rowOff>152400</xdr:rowOff>
    </xdr:to>
    <xdr:sp>
      <xdr:nvSpPr>
        <xdr:cNvPr id="12" name="Line 174"/>
        <xdr:cNvSpPr>
          <a:spLocks/>
        </xdr:cNvSpPr>
      </xdr:nvSpPr>
      <xdr:spPr>
        <a:xfrm flipH="1" flipV="1">
          <a:off x="12382500" y="11515725"/>
          <a:ext cx="0"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1504950</xdr:colOff>
      <xdr:row>39</xdr:row>
      <xdr:rowOff>66675</xdr:rowOff>
    </xdr:from>
    <xdr:to>
      <xdr:col>8</xdr:col>
      <xdr:colOff>1504950</xdr:colOff>
      <xdr:row>49</xdr:row>
      <xdr:rowOff>104775</xdr:rowOff>
    </xdr:to>
    <xdr:sp>
      <xdr:nvSpPr>
        <xdr:cNvPr id="13" name="Line 187"/>
        <xdr:cNvSpPr>
          <a:spLocks/>
        </xdr:cNvSpPr>
      </xdr:nvSpPr>
      <xdr:spPr>
        <a:xfrm flipV="1">
          <a:off x="12353925" y="7143750"/>
          <a:ext cx="0" cy="1752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1552575</xdr:colOff>
      <xdr:row>13</xdr:row>
      <xdr:rowOff>0</xdr:rowOff>
    </xdr:from>
    <xdr:to>
      <xdr:col>8</xdr:col>
      <xdr:colOff>1552575</xdr:colOff>
      <xdr:row>14</xdr:row>
      <xdr:rowOff>28575</xdr:rowOff>
    </xdr:to>
    <xdr:sp>
      <xdr:nvSpPr>
        <xdr:cNvPr id="14" name="Line 188"/>
        <xdr:cNvSpPr>
          <a:spLocks/>
        </xdr:cNvSpPr>
      </xdr:nvSpPr>
      <xdr:spPr>
        <a:xfrm flipV="1">
          <a:off x="12401550" y="260032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1533525</xdr:colOff>
      <xdr:row>63</xdr:row>
      <xdr:rowOff>9525</xdr:rowOff>
    </xdr:from>
    <xdr:to>
      <xdr:col>8</xdr:col>
      <xdr:colOff>1533525</xdr:colOff>
      <xdr:row>64</xdr:row>
      <xdr:rowOff>0</xdr:rowOff>
    </xdr:to>
    <xdr:sp>
      <xdr:nvSpPr>
        <xdr:cNvPr id="15" name="Line 189"/>
        <xdr:cNvSpPr>
          <a:spLocks/>
        </xdr:cNvSpPr>
      </xdr:nvSpPr>
      <xdr:spPr>
        <a:xfrm flipV="1">
          <a:off x="12382500" y="112014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1533525</xdr:colOff>
      <xdr:row>72</xdr:row>
      <xdr:rowOff>38100</xdr:rowOff>
    </xdr:from>
    <xdr:to>
      <xdr:col>8</xdr:col>
      <xdr:colOff>1533525</xdr:colOff>
      <xdr:row>75</xdr:row>
      <xdr:rowOff>161925</xdr:rowOff>
    </xdr:to>
    <xdr:sp>
      <xdr:nvSpPr>
        <xdr:cNvPr id="16" name="Line 190"/>
        <xdr:cNvSpPr>
          <a:spLocks/>
        </xdr:cNvSpPr>
      </xdr:nvSpPr>
      <xdr:spPr>
        <a:xfrm>
          <a:off x="12382500" y="12773025"/>
          <a:ext cx="0" cy="63817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1381125</xdr:colOff>
      <xdr:row>39</xdr:row>
      <xdr:rowOff>142875</xdr:rowOff>
    </xdr:from>
    <xdr:to>
      <xdr:col>15</xdr:col>
      <xdr:colOff>1381125</xdr:colOff>
      <xdr:row>39</xdr:row>
      <xdr:rowOff>142875</xdr:rowOff>
    </xdr:to>
    <xdr:sp>
      <xdr:nvSpPr>
        <xdr:cNvPr id="17" name="Line 195"/>
        <xdr:cNvSpPr>
          <a:spLocks/>
        </xdr:cNvSpPr>
      </xdr:nvSpPr>
      <xdr:spPr>
        <a:xfrm>
          <a:off x="21402675" y="7219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1504950</xdr:colOff>
      <xdr:row>27</xdr:row>
      <xdr:rowOff>28575</xdr:rowOff>
    </xdr:from>
    <xdr:to>
      <xdr:col>17</xdr:col>
      <xdr:colOff>1504950</xdr:colOff>
      <xdr:row>33</xdr:row>
      <xdr:rowOff>104775</xdr:rowOff>
    </xdr:to>
    <xdr:sp>
      <xdr:nvSpPr>
        <xdr:cNvPr id="18" name="Line 199"/>
        <xdr:cNvSpPr>
          <a:spLocks/>
        </xdr:cNvSpPr>
      </xdr:nvSpPr>
      <xdr:spPr>
        <a:xfrm flipV="1">
          <a:off x="24879300" y="5048250"/>
          <a:ext cx="0" cy="1104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1381125</xdr:colOff>
      <xdr:row>38</xdr:row>
      <xdr:rowOff>142875</xdr:rowOff>
    </xdr:from>
    <xdr:to>
      <xdr:col>15</xdr:col>
      <xdr:colOff>1381125</xdr:colOff>
      <xdr:row>38</xdr:row>
      <xdr:rowOff>142875</xdr:rowOff>
    </xdr:to>
    <xdr:sp>
      <xdr:nvSpPr>
        <xdr:cNvPr id="19" name="Line 205"/>
        <xdr:cNvSpPr>
          <a:spLocks/>
        </xdr:cNvSpPr>
      </xdr:nvSpPr>
      <xdr:spPr>
        <a:xfrm>
          <a:off x="214026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35</xdr:col>
      <xdr:colOff>247650</xdr:colOff>
      <xdr:row>108</xdr:row>
      <xdr:rowOff>47625</xdr:rowOff>
    </xdr:from>
    <xdr:to>
      <xdr:col>35</xdr:col>
      <xdr:colOff>247650</xdr:colOff>
      <xdr:row>109</xdr:row>
      <xdr:rowOff>47625</xdr:rowOff>
    </xdr:to>
    <xdr:sp>
      <xdr:nvSpPr>
        <xdr:cNvPr id="20" name="Line 221"/>
        <xdr:cNvSpPr>
          <a:spLocks/>
        </xdr:cNvSpPr>
      </xdr:nvSpPr>
      <xdr:spPr>
        <a:xfrm>
          <a:off x="39871650" y="19183350"/>
          <a:ext cx="0" cy="18097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1381125</xdr:colOff>
      <xdr:row>39</xdr:row>
      <xdr:rowOff>142875</xdr:rowOff>
    </xdr:from>
    <xdr:to>
      <xdr:col>15</xdr:col>
      <xdr:colOff>1381125</xdr:colOff>
      <xdr:row>39</xdr:row>
      <xdr:rowOff>142875</xdr:rowOff>
    </xdr:to>
    <xdr:sp>
      <xdr:nvSpPr>
        <xdr:cNvPr id="21" name="Line 242"/>
        <xdr:cNvSpPr>
          <a:spLocks/>
        </xdr:cNvSpPr>
      </xdr:nvSpPr>
      <xdr:spPr>
        <a:xfrm>
          <a:off x="21402675" y="7219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1457325</xdr:colOff>
      <xdr:row>21</xdr:row>
      <xdr:rowOff>152400</xdr:rowOff>
    </xdr:from>
    <xdr:to>
      <xdr:col>17</xdr:col>
      <xdr:colOff>1457325</xdr:colOff>
      <xdr:row>22</xdr:row>
      <xdr:rowOff>152400</xdr:rowOff>
    </xdr:to>
    <xdr:sp>
      <xdr:nvSpPr>
        <xdr:cNvPr id="22" name="Line 247"/>
        <xdr:cNvSpPr>
          <a:spLocks/>
        </xdr:cNvSpPr>
      </xdr:nvSpPr>
      <xdr:spPr>
        <a:xfrm flipV="1">
          <a:off x="24831675" y="41433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1381125</xdr:colOff>
      <xdr:row>38</xdr:row>
      <xdr:rowOff>142875</xdr:rowOff>
    </xdr:from>
    <xdr:to>
      <xdr:col>15</xdr:col>
      <xdr:colOff>1381125</xdr:colOff>
      <xdr:row>38</xdr:row>
      <xdr:rowOff>142875</xdr:rowOff>
    </xdr:to>
    <xdr:sp>
      <xdr:nvSpPr>
        <xdr:cNvPr id="23" name="Line 248"/>
        <xdr:cNvSpPr>
          <a:spLocks/>
        </xdr:cNvSpPr>
      </xdr:nvSpPr>
      <xdr:spPr>
        <a:xfrm>
          <a:off x="214026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1381125</xdr:colOff>
      <xdr:row>38</xdr:row>
      <xdr:rowOff>142875</xdr:rowOff>
    </xdr:from>
    <xdr:to>
      <xdr:col>15</xdr:col>
      <xdr:colOff>1381125</xdr:colOff>
      <xdr:row>38</xdr:row>
      <xdr:rowOff>142875</xdr:rowOff>
    </xdr:to>
    <xdr:sp>
      <xdr:nvSpPr>
        <xdr:cNvPr id="24" name="Line 251"/>
        <xdr:cNvSpPr>
          <a:spLocks/>
        </xdr:cNvSpPr>
      </xdr:nvSpPr>
      <xdr:spPr>
        <a:xfrm>
          <a:off x="214026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1504950</xdr:colOff>
      <xdr:row>22</xdr:row>
      <xdr:rowOff>0</xdr:rowOff>
    </xdr:from>
    <xdr:to>
      <xdr:col>12</xdr:col>
      <xdr:colOff>1504950</xdr:colOff>
      <xdr:row>22</xdr:row>
      <xdr:rowOff>161925</xdr:rowOff>
    </xdr:to>
    <xdr:sp>
      <xdr:nvSpPr>
        <xdr:cNvPr id="25" name="Line 253"/>
        <xdr:cNvSpPr>
          <a:spLocks/>
        </xdr:cNvSpPr>
      </xdr:nvSpPr>
      <xdr:spPr>
        <a:xfrm flipV="1">
          <a:off x="16497300" y="41624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1533525</xdr:colOff>
      <xdr:row>22</xdr:row>
      <xdr:rowOff>0</xdr:rowOff>
    </xdr:from>
    <xdr:to>
      <xdr:col>13</xdr:col>
      <xdr:colOff>1533525</xdr:colOff>
      <xdr:row>23</xdr:row>
      <xdr:rowOff>0</xdr:rowOff>
    </xdr:to>
    <xdr:sp>
      <xdr:nvSpPr>
        <xdr:cNvPr id="26" name="Line 254"/>
        <xdr:cNvSpPr>
          <a:spLocks/>
        </xdr:cNvSpPr>
      </xdr:nvSpPr>
      <xdr:spPr>
        <a:xfrm flipV="1">
          <a:off x="18202275" y="41624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1533525</xdr:colOff>
      <xdr:row>24</xdr:row>
      <xdr:rowOff>0</xdr:rowOff>
    </xdr:from>
    <xdr:to>
      <xdr:col>15</xdr:col>
      <xdr:colOff>1533525</xdr:colOff>
      <xdr:row>25</xdr:row>
      <xdr:rowOff>0</xdr:rowOff>
    </xdr:to>
    <xdr:sp>
      <xdr:nvSpPr>
        <xdr:cNvPr id="27" name="Line 256"/>
        <xdr:cNvSpPr>
          <a:spLocks/>
        </xdr:cNvSpPr>
      </xdr:nvSpPr>
      <xdr:spPr>
        <a:xfrm flipV="1">
          <a:off x="21555075" y="45053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1457325</xdr:colOff>
      <xdr:row>13</xdr:row>
      <xdr:rowOff>9525</xdr:rowOff>
    </xdr:from>
    <xdr:to>
      <xdr:col>17</xdr:col>
      <xdr:colOff>1457325</xdr:colOff>
      <xdr:row>16</xdr:row>
      <xdr:rowOff>142875</xdr:rowOff>
    </xdr:to>
    <xdr:sp>
      <xdr:nvSpPr>
        <xdr:cNvPr id="28" name="Line 257"/>
        <xdr:cNvSpPr>
          <a:spLocks/>
        </xdr:cNvSpPr>
      </xdr:nvSpPr>
      <xdr:spPr>
        <a:xfrm flipV="1">
          <a:off x="24831675" y="2609850"/>
          <a:ext cx="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1381125</xdr:colOff>
      <xdr:row>37</xdr:row>
      <xdr:rowOff>142875</xdr:rowOff>
    </xdr:from>
    <xdr:to>
      <xdr:col>15</xdr:col>
      <xdr:colOff>1381125</xdr:colOff>
      <xdr:row>37</xdr:row>
      <xdr:rowOff>142875</xdr:rowOff>
    </xdr:to>
    <xdr:sp>
      <xdr:nvSpPr>
        <xdr:cNvPr id="29" name="Line 258"/>
        <xdr:cNvSpPr>
          <a:spLocks/>
        </xdr:cNvSpPr>
      </xdr:nvSpPr>
      <xdr:spPr>
        <a:xfrm>
          <a:off x="21402675" y="687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1524000</xdr:colOff>
      <xdr:row>22</xdr:row>
      <xdr:rowOff>9525</xdr:rowOff>
    </xdr:from>
    <xdr:to>
      <xdr:col>15</xdr:col>
      <xdr:colOff>1524000</xdr:colOff>
      <xdr:row>23</xdr:row>
      <xdr:rowOff>9525</xdr:rowOff>
    </xdr:to>
    <xdr:sp>
      <xdr:nvSpPr>
        <xdr:cNvPr id="30" name="Line 259"/>
        <xdr:cNvSpPr>
          <a:spLocks/>
        </xdr:cNvSpPr>
      </xdr:nvSpPr>
      <xdr:spPr>
        <a:xfrm flipV="1">
          <a:off x="21545550" y="41719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1533525</xdr:colOff>
      <xdr:row>22</xdr:row>
      <xdr:rowOff>0</xdr:rowOff>
    </xdr:from>
    <xdr:to>
      <xdr:col>14</xdr:col>
      <xdr:colOff>1533525</xdr:colOff>
      <xdr:row>22</xdr:row>
      <xdr:rowOff>161925</xdr:rowOff>
    </xdr:to>
    <xdr:sp>
      <xdr:nvSpPr>
        <xdr:cNvPr id="31" name="Line 263"/>
        <xdr:cNvSpPr>
          <a:spLocks/>
        </xdr:cNvSpPr>
      </xdr:nvSpPr>
      <xdr:spPr>
        <a:xfrm flipV="1">
          <a:off x="19878675" y="41624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1476375</xdr:colOff>
      <xdr:row>24</xdr:row>
      <xdr:rowOff>0</xdr:rowOff>
    </xdr:from>
    <xdr:to>
      <xdr:col>17</xdr:col>
      <xdr:colOff>1476375</xdr:colOff>
      <xdr:row>24</xdr:row>
      <xdr:rowOff>161925</xdr:rowOff>
    </xdr:to>
    <xdr:sp>
      <xdr:nvSpPr>
        <xdr:cNvPr id="32" name="Line 264"/>
        <xdr:cNvSpPr>
          <a:spLocks/>
        </xdr:cNvSpPr>
      </xdr:nvSpPr>
      <xdr:spPr>
        <a:xfrm flipH="1" flipV="1">
          <a:off x="24850725" y="45053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1381125</xdr:colOff>
      <xdr:row>41</xdr:row>
      <xdr:rowOff>142875</xdr:rowOff>
    </xdr:from>
    <xdr:to>
      <xdr:col>15</xdr:col>
      <xdr:colOff>1381125</xdr:colOff>
      <xdr:row>41</xdr:row>
      <xdr:rowOff>142875</xdr:rowOff>
    </xdr:to>
    <xdr:sp>
      <xdr:nvSpPr>
        <xdr:cNvPr id="33" name="Line 266"/>
        <xdr:cNvSpPr>
          <a:spLocks/>
        </xdr:cNvSpPr>
      </xdr:nvSpPr>
      <xdr:spPr>
        <a:xfrm>
          <a:off x="21402675" y="7562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1381125</xdr:colOff>
      <xdr:row>40</xdr:row>
      <xdr:rowOff>142875</xdr:rowOff>
    </xdr:from>
    <xdr:to>
      <xdr:col>15</xdr:col>
      <xdr:colOff>1381125</xdr:colOff>
      <xdr:row>40</xdr:row>
      <xdr:rowOff>142875</xdr:rowOff>
    </xdr:to>
    <xdr:sp>
      <xdr:nvSpPr>
        <xdr:cNvPr id="34" name="Line 267"/>
        <xdr:cNvSpPr>
          <a:spLocks/>
        </xdr:cNvSpPr>
      </xdr:nvSpPr>
      <xdr:spPr>
        <a:xfrm>
          <a:off x="21402675" y="7391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1485900</xdr:colOff>
      <xdr:row>39</xdr:row>
      <xdr:rowOff>38100</xdr:rowOff>
    </xdr:from>
    <xdr:to>
      <xdr:col>17</xdr:col>
      <xdr:colOff>1485900</xdr:colOff>
      <xdr:row>43</xdr:row>
      <xdr:rowOff>123825</xdr:rowOff>
    </xdr:to>
    <xdr:sp>
      <xdr:nvSpPr>
        <xdr:cNvPr id="35" name="Line 268"/>
        <xdr:cNvSpPr>
          <a:spLocks/>
        </xdr:cNvSpPr>
      </xdr:nvSpPr>
      <xdr:spPr>
        <a:xfrm flipV="1">
          <a:off x="24860250" y="7115175"/>
          <a:ext cx="0"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1381125</xdr:colOff>
      <xdr:row>40</xdr:row>
      <xdr:rowOff>142875</xdr:rowOff>
    </xdr:from>
    <xdr:to>
      <xdr:col>15</xdr:col>
      <xdr:colOff>1381125</xdr:colOff>
      <xdr:row>40</xdr:row>
      <xdr:rowOff>142875</xdr:rowOff>
    </xdr:to>
    <xdr:sp>
      <xdr:nvSpPr>
        <xdr:cNvPr id="36" name="Line 270"/>
        <xdr:cNvSpPr>
          <a:spLocks/>
        </xdr:cNvSpPr>
      </xdr:nvSpPr>
      <xdr:spPr>
        <a:xfrm>
          <a:off x="21402675" y="7391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1381125</xdr:colOff>
      <xdr:row>39</xdr:row>
      <xdr:rowOff>142875</xdr:rowOff>
    </xdr:from>
    <xdr:to>
      <xdr:col>15</xdr:col>
      <xdr:colOff>1381125</xdr:colOff>
      <xdr:row>39</xdr:row>
      <xdr:rowOff>142875</xdr:rowOff>
    </xdr:to>
    <xdr:sp>
      <xdr:nvSpPr>
        <xdr:cNvPr id="37" name="Line 271"/>
        <xdr:cNvSpPr>
          <a:spLocks/>
        </xdr:cNvSpPr>
      </xdr:nvSpPr>
      <xdr:spPr>
        <a:xfrm>
          <a:off x="21402675" y="7219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1381125</xdr:colOff>
      <xdr:row>40</xdr:row>
      <xdr:rowOff>142875</xdr:rowOff>
    </xdr:from>
    <xdr:to>
      <xdr:col>15</xdr:col>
      <xdr:colOff>1381125</xdr:colOff>
      <xdr:row>40</xdr:row>
      <xdr:rowOff>142875</xdr:rowOff>
    </xdr:to>
    <xdr:sp>
      <xdr:nvSpPr>
        <xdr:cNvPr id="38" name="Line 280"/>
        <xdr:cNvSpPr>
          <a:spLocks/>
        </xdr:cNvSpPr>
      </xdr:nvSpPr>
      <xdr:spPr>
        <a:xfrm>
          <a:off x="21402675" y="7391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1381125</xdr:colOff>
      <xdr:row>39</xdr:row>
      <xdr:rowOff>142875</xdr:rowOff>
    </xdr:from>
    <xdr:to>
      <xdr:col>15</xdr:col>
      <xdr:colOff>1381125</xdr:colOff>
      <xdr:row>39</xdr:row>
      <xdr:rowOff>142875</xdr:rowOff>
    </xdr:to>
    <xdr:sp>
      <xdr:nvSpPr>
        <xdr:cNvPr id="39" name="Line 281"/>
        <xdr:cNvSpPr>
          <a:spLocks/>
        </xdr:cNvSpPr>
      </xdr:nvSpPr>
      <xdr:spPr>
        <a:xfrm>
          <a:off x="21402675" y="7219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1381125</xdr:colOff>
      <xdr:row>39</xdr:row>
      <xdr:rowOff>142875</xdr:rowOff>
    </xdr:from>
    <xdr:to>
      <xdr:col>15</xdr:col>
      <xdr:colOff>1381125</xdr:colOff>
      <xdr:row>39</xdr:row>
      <xdr:rowOff>142875</xdr:rowOff>
    </xdr:to>
    <xdr:sp>
      <xdr:nvSpPr>
        <xdr:cNvPr id="40" name="Line 284"/>
        <xdr:cNvSpPr>
          <a:spLocks/>
        </xdr:cNvSpPr>
      </xdr:nvSpPr>
      <xdr:spPr>
        <a:xfrm>
          <a:off x="21402675" y="7219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1381125</xdr:colOff>
      <xdr:row>38</xdr:row>
      <xdr:rowOff>142875</xdr:rowOff>
    </xdr:from>
    <xdr:to>
      <xdr:col>15</xdr:col>
      <xdr:colOff>1381125</xdr:colOff>
      <xdr:row>38</xdr:row>
      <xdr:rowOff>142875</xdr:rowOff>
    </xdr:to>
    <xdr:sp>
      <xdr:nvSpPr>
        <xdr:cNvPr id="41" name="Line 285"/>
        <xdr:cNvSpPr>
          <a:spLocks/>
        </xdr:cNvSpPr>
      </xdr:nvSpPr>
      <xdr:spPr>
        <a:xfrm>
          <a:off x="21402675"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1485900</xdr:colOff>
      <xdr:row>44</xdr:row>
      <xdr:rowOff>142875</xdr:rowOff>
    </xdr:from>
    <xdr:to>
      <xdr:col>17</xdr:col>
      <xdr:colOff>1485900</xdr:colOff>
      <xdr:row>46</xdr:row>
      <xdr:rowOff>9525</xdr:rowOff>
    </xdr:to>
    <xdr:sp>
      <xdr:nvSpPr>
        <xdr:cNvPr id="42" name="Line 290"/>
        <xdr:cNvSpPr>
          <a:spLocks/>
        </xdr:cNvSpPr>
      </xdr:nvSpPr>
      <xdr:spPr>
        <a:xfrm flipV="1">
          <a:off x="24860250" y="8077200"/>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1504950</xdr:colOff>
      <xdr:row>49</xdr:row>
      <xdr:rowOff>28575</xdr:rowOff>
    </xdr:from>
    <xdr:to>
      <xdr:col>15</xdr:col>
      <xdr:colOff>1504950</xdr:colOff>
      <xdr:row>50</xdr:row>
      <xdr:rowOff>38100</xdr:rowOff>
    </xdr:to>
    <xdr:sp>
      <xdr:nvSpPr>
        <xdr:cNvPr id="43" name="Line 291"/>
        <xdr:cNvSpPr>
          <a:spLocks/>
        </xdr:cNvSpPr>
      </xdr:nvSpPr>
      <xdr:spPr>
        <a:xfrm flipH="1" flipV="1">
          <a:off x="21526500" y="882015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1504950</xdr:colOff>
      <xdr:row>60</xdr:row>
      <xdr:rowOff>28575</xdr:rowOff>
    </xdr:from>
    <xdr:to>
      <xdr:col>17</xdr:col>
      <xdr:colOff>1504950</xdr:colOff>
      <xdr:row>61</xdr:row>
      <xdr:rowOff>19050</xdr:rowOff>
    </xdr:to>
    <xdr:sp>
      <xdr:nvSpPr>
        <xdr:cNvPr id="44" name="Line 292"/>
        <xdr:cNvSpPr>
          <a:spLocks/>
        </xdr:cNvSpPr>
      </xdr:nvSpPr>
      <xdr:spPr>
        <a:xfrm flipV="1">
          <a:off x="24879300" y="107061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1504950</xdr:colOff>
      <xdr:row>50</xdr:row>
      <xdr:rowOff>142875</xdr:rowOff>
    </xdr:from>
    <xdr:to>
      <xdr:col>17</xdr:col>
      <xdr:colOff>1504950</xdr:colOff>
      <xdr:row>54</xdr:row>
      <xdr:rowOff>152400</xdr:rowOff>
    </xdr:to>
    <xdr:sp>
      <xdr:nvSpPr>
        <xdr:cNvPr id="45" name="Line 293"/>
        <xdr:cNvSpPr>
          <a:spLocks/>
        </xdr:cNvSpPr>
      </xdr:nvSpPr>
      <xdr:spPr>
        <a:xfrm flipV="1">
          <a:off x="24879300" y="9105900"/>
          <a:ext cx="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1485900</xdr:colOff>
      <xdr:row>47</xdr:row>
      <xdr:rowOff>28575</xdr:rowOff>
    </xdr:from>
    <xdr:to>
      <xdr:col>17</xdr:col>
      <xdr:colOff>1485900</xdr:colOff>
      <xdr:row>48</xdr:row>
      <xdr:rowOff>28575</xdr:rowOff>
    </xdr:to>
    <xdr:sp>
      <xdr:nvSpPr>
        <xdr:cNvPr id="46" name="Line 294"/>
        <xdr:cNvSpPr>
          <a:spLocks/>
        </xdr:cNvSpPr>
      </xdr:nvSpPr>
      <xdr:spPr>
        <a:xfrm>
          <a:off x="24860250" y="8477250"/>
          <a:ext cx="0" cy="17145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1504950</xdr:colOff>
      <xdr:row>51</xdr:row>
      <xdr:rowOff>28575</xdr:rowOff>
    </xdr:from>
    <xdr:to>
      <xdr:col>15</xdr:col>
      <xdr:colOff>1504950</xdr:colOff>
      <xdr:row>54</xdr:row>
      <xdr:rowOff>161925</xdr:rowOff>
    </xdr:to>
    <xdr:sp>
      <xdr:nvSpPr>
        <xdr:cNvPr id="47" name="Line 295"/>
        <xdr:cNvSpPr>
          <a:spLocks/>
        </xdr:cNvSpPr>
      </xdr:nvSpPr>
      <xdr:spPr>
        <a:xfrm>
          <a:off x="21526500" y="9163050"/>
          <a:ext cx="0" cy="64770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1504950</xdr:colOff>
      <xdr:row>49</xdr:row>
      <xdr:rowOff>9525</xdr:rowOff>
    </xdr:from>
    <xdr:to>
      <xdr:col>17</xdr:col>
      <xdr:colOff>1504950</xdr:colOff>
      <xdr:row>50</xdr:row>
      <xdr:rowOff>9525</xdr:rowOff>
    </xdr:to>
    <xdr:sp>
      <xdr:nvSpPr>
        <xdr:cNvPr id="48" name="Line 296"/>
        <xdr:cNvSpPr>
          <a:spLocks/>
        </xdr:cNvSpPr>
      </xdr:nvSpPr>
      <xdr:spPr>
        <a:xfrm>
          <a:off x="24879300" y="8801100"/>
          <a:ext cx="0" cy="17145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1524000</xdr:colOff>
      <xdr:row>67</xdr:row>
      <xdr:rowOff>0</xdr:rowOff>
    </xdr:from>
    <xdr:to>
      <xdr:col>17</xdr:col>
      <xdr:colOff>1524000</xdr:colOff>
      <xdr:row>67</xdr:row>
      <xdr:rowOff>161925</xdr:rowOff>
    </xdr:to>
    <xdr:sp>
      <xdr:nvSpPr>
        <xdr:cNvPr id="49" name="Line 297"/>
        <xdr:cNvSpPr>
          <a:spLocks/>
        </xdr:cNvSpPr>
      </xdr:nvSpPr>
      <xdr:spPr>
        <a:xfrm flipV="1">
          <a:off x="24898350" y="118776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1476375</xdr:colOff>
      <xdr:row>56</xdr:row>
      <xdr:rowOff>28575</xdr:rowOff>
    </xdr:from>
    <xdr:to>
      <xdr:col>12</xdr:col>
      <xdr:colOff>1476375</xdr:colOff>
      <xdr:row>57</xdr:row>
      <xdr:rowOff>28575</xdr:rowOff>
    </xdr:to>
    <xdr:sp>
      <xdr:nvSpPr>
        <xdr:cNvPr id="50" name="Line 298"/>
        <xdr:cNvSpPr>
          <a:spLocks/>
        </xdr:cNvSpPr>
      </xdr:nvSpPr>
      <xdr:spPr>
        <a:xfrm>
          <a:off x="16468725" y="10020300"/>
          <a:ext cx="0" cy="17145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1476375</xdr:colOff>
      <xdr:row>56</xdr:row>
      <xdr:rowOff>28575</xdr:rowOff>
    </xdr:from>
    <xdr:to>
      <xdr:col>14</xdr:col>
      <xdr:colOff>1476375</xdr:colOff>
      <xdr:row>57</xdr:row>
      <xdr:rowOff>28575</xdr:rowOff>
    </xdr:to>
    <xdr:sp>
      <xdr:nvSpPr>
        <xdr:cNvPr id="51" name="Line 299"/>
        <xdr:cNvSpPr>
          <a:spLocks/>
        </xdr:cNvSpPr>
      </xdr:nvSpPr>
      <xdr:spPr>
        <a:xfrm>
          <a:off x="19821525" y="10020300"/>
          <a:ext cx="0" cy="17145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1476375</xdr:colOff>
      <xdr:row>56</xdr:row>
      <xdr:rowOff>28575</xdr:rowOff>
    </xdr:from>
    <xdr:to>
      <xdr:col>15</xdr:col>
      <xdr:colOff>1476375</xdr:colOff>
      <xdr:row>57</xdr:row>
      <xdr:rowOff>28575</xdr:rowOff>
    </xdr:to>
    <xdr:sp>
      <xdr:nvSpPr>
        <xdr:cNvPr id="52" name="Line 300"/>
        <xdr:cNvSpPr>
          <a:spLocks/>
        </xdr:cNvSpPr>
      </xdr:nvSpPr>
      <xdr:spPr>
        <a:xfrm>
          <a:off x="21497925" y="10020300"/>
          <a:ext cx="0" cy="17145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1533525</xdr:colOff>
      <xdr:row>56</xdr:row>
      <xdr:rowOff>28575</xdr:rowOff>
    </xdr:from>
    <xdr:to>
      <xdr:col>13</xdr:col>
      <xdr:colOff>1552575</xdr:colOff>
      <xdr:row>57</xdr:row>
      <xdr:rowOff>28575</xdr:rowOff>
    </xdr:to>
    <xdr:sp>
      <xdr:nvSpPr>
        <xdr:cNvPr id="53" name="Line 301"/>
        <xdr:cNvSpPr>
          <a:spLocks/>
        </xdr:cNvSpPr>
      </xdr:nvSpPr>
      <xdr:spPr>
        <a:xfrm rot="21300000" flipV="1">
          <a:off x="18202275" y="10020300"/>
          <a:ext cx="190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1485900</xdr:colOff>
      <xdr:row>44</xdr:row>
      <xdr:rowOff>142875</xdr:rowOff>
    </xdr:from>
    <xdr:to>
      <xdr:col>17</xdr:col>
      <xdr:colOff>1485900</xdr:colOff>
      <xdr:row>46</xdr:row>
      <xdr:rowOff>9525</xdr:rowOff>
    </xdr:to>
    <xdr:sp>
      <xdr:nvSpPr>
        <xdr:cNvPr id="54" name="Line 302"/>
        <xdr:cNvSpPr>
          <a:spLocks/>
        </xdr:cNvSpPr>
      </xdr:nvSpPr>
      <xdr:spPr>
        <a:xfrm flipV="1">
          <a:off x="24860250" y="8077200"/>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1485900</xdr:colOff>
      <xdr:row>47</xdr:row>
      <xdr:rowOff>28575</xdr:rowOff>
    </xdr:from>
    <xdr:to>
      <xdr:col>17</xdr:col>
      <xdr:colOff>1485900</xdr:colOff>
      <xdr:row>48</xdr:row>
      <xdr:rowOff>28575</xdr:rowOff>
    </xdr:to>
    <xdr:sp>
      <xdr:nvSpPr>
        <xdr:cNvPr id="55" name="Line 303"/>
        <xdr:cNvSpPr>
          <a:spLocks/>
        </xdr:cNvSpPr>
      </xdr:nvSpPr>
      <xdr:spPr>
        <a:xfrm>
          <a:off x="24860250" y="8477250"/>
          <a:ext cx="0" cy="17145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84"/>
  <sheetViews>
    <sheetView showGridLines="0" tabSelected="1" zoomScale="75" zoomScaleNormal="75" zoomScaleSheetLayoutView="25" workbookViewId="0" topLeftCell="A1">
      <selection activeCell="A1" sqref="A1"/>
    </sheetView>
  </sheetViews>
  <sheetFormatPr defaultColWidth="8.796875" defaultRowHeight="14.25"/>
  <cols>
    <col min="1" max="1" width="11.19921875" style="1" customWidth="1"/>
    <col min="2" max="2" width="14.19921875" style="1" customWidth="1"/>
    <col min="3" max="3" width="0.4921875" style="1" customWidth="1"/>
    <col min="4" max="4" width="17.59765625" style="1" customWidth="1"/>
    <col min="5" max="5" width="17.59765625" style="8" customWidth="1"/>
    <col min="6" max="9" width="17.59765625" style="1" customWidth="1"/>
    <col min="10" max="10" width="11.19921875" style="25" customWidth="1"/>
    <col min="11" max="11" width="14.19921875" style="25" customWidth="1"/>
    <col min="12" max="12" width="0.4921875" style="1" customWidth="1"/>
    <col min="13" max="15" width="17.59765625" style="8" customWidth="1"/>
    <col min="16" max="18" width="17.59765625" style="1" customWidth="1"/>
    <col min="19" max="16384" width="9" style="1" customWidth="1"/>
  </cols>
  <sheetData>
    <row r="1" spans="1:18" ht="21.75" customHeight="1">
      <c r="A1" s="72" t="s">
        <v>180</v>
      </c>
      <c r="B1" s="57"/>
      <c r="C1" s="57"/>
      <c r="D1" s="2"/>
      <c r="E1" s="2"/>
      <c r="F1" s="8"/>
      <c r="G1" s="83"/>
      <c r="H1" s="83"/>
      <c r="I1" s="81" t="s">
        <v>23</v>
      </c>
      <c r="J1" s="27" t="s">
        <v>25</v>
      </c>
      <c r="K1" s="58"/>
      <c r="L1" s="84"/>
      <c r="M1" s="2"/>
      <c r="N1" s="2"/>
      <c r="O1" s="2"/>
      <c r="P1" s="2"/>
      <c r="Q1" s="2"/>
      <c r="R1" s="2"/>
    </row>
    <row r="2" spans="1:18" ht="24" customHeight="1">
      <c r="A2" s="2"/>
      <c r="B2" s="2"/>
      <c r="C2" s="2"/>
      <c r="D2" s="2"/>
      <c r="E2" s="2"/>
      <c r="F2" s="2"/>
      <c r="G2" s="2"/>
      <c r="H2" s="2"/>
      <c r="I2" s="2"/>
      <c r="J2" s="24"/>
      <c r="K2" s="24"/>
      <c r="L2" s="2"/>
      <c r="M2" s="2"/>
      <c r="N2" s="2"/>
      <c r="O2" s="2"/>
      <c r="P2" s="2"/>
      <c r="Q2" s="2"/>
      <c r="R2" s="2"/>
    </row>
    <row r="3" spans="1:18" s="85" customFormat="1" ht="12" customHeight="1">
      <c r="A3" s="9" t="s">
        <v>172</v>
      </c>
      <c r="B3" s="10"/>
      <c r="C3" s="10"/>
      <c r="D3" s="3"/>
      <c r="E3" s="3"/>
      <c r="F3" s="3"/>
      <c r="G3" s="3"/>
      <c r="H3" s="3"/>
      <c r="J3" s="31"/>
      <c r="K3" s="32"/>
      <c r="L3" s="10"/>
      <c r="M3" s="3"/>
      <c r="N3" s="3"/>
      <c r="O3" s="3"/>
      <c r="P3" s="3"/>
      <c r="Q3" s="3"/>
      <c r="R3" s="3"/>
    </row>
    <row r="4" spans="1:16" s="85" customFormat="1" ht="12" customHeight="1">
      <c r="A4" s="9" t="s">
        <v>178</v>
      </c>
      <c r="B4" s="10"/>
      <c r="C4" s="10"/>
      <c r="D4" s="3"/>
      <c r="E4" s="3"/>
      <c r="F4" s="3"/>
      <c r="G4" s="3"/>
      <c r="H4" s="3"/>
      <c r="I4" s="3"/>
      <c r="J4" s="31"/>
      <c r="K4" s="32"/>
      <c r="L4" s="10"/>
      <c r="M4" s="3"/>
      <c r="N4" s="3"/>
      <c r="O4" s="3"/>
      <c r="P4" s="3"/>
    </row>
    <row r="5" spans="1:18" s="85" customFormat="1" ht="15" customHeight="1" thickBot="1">
      <c r="A5" s="3" t="s">
        <v>176</v>
      </c>
      <c r="B5" s="10"/>
      <c r="C5" s="86"/>
      <c r="D5" s="4"/>
      <c r="E5" s="4"/>
      <c r="F5" s="4"/>
      <c r="G5" s="4"/>
      <c r="H5" s="4"/>
      <c r="I5" s="4"/>
      <c r="J5" s="33"/>
      <c r="K5" s="34"/>
      <c r="L5" s="86"/>
      <c r="M5" s="4"/>
      <c r="N5" s="4"/>
      <c r="O5" s="4"/>
      <c r="P5" s="4"/>
      <c r="Q5" s="123" t="s">
        <v>179</v>
      </c>
      <c r="R5" s="123"/>
    </row>
    <row r="6" spans="1:19" ht="19.5" customHeight="1">
      <c r="A6" s="112" t="s">
        <v>150</v>
      </c>
      <c r="B6" s="112"/>
      <c r="C6" s="87"/>
      <c r="D6" s="88" t="s">
        <v>151</v>
      </c>
      <c r="E6" s="5"/>
      <c r="F6" s="89"/>
      <c r="G6" s="116" t="s">
        <v>108</v>
      </c>
      <c r="H6" s="118" t="s">
        <v>1</v>
      </c>
      <c r="I6" s="120" t="s">
        <v>2</v>
      </c>
      <c r="J6" s="115" t="s">
        <v>150</v>
      </c>
      <c r="K6" s="115"/>
      <c r="L6" s="87"/>
      <c r="M6" s="88" t="s">
        <v>151</v>
      </c>
      <c r="N6" s="5"/>
      <c r="O6" s="5"/>
      <c r="P6" s="116" t="s">
        <v>0</v>
      </c>
      <c r="Q6" s="124" t="s">
        <v>1</v>
      </c>
      <c r="R6" s="125" t="s">
        <v>2</v>
      </c>
      <c r="S6" s="90"/>
    </row>
    <row r="7" spans="1:19" ht="19.5" customHeight="1">
      <c r="A7" s="113"/>
      <c r="B7" s="113"/>
      <c r="C7" s="82"/>
      <c r="D7" s="91"/>
      <c r="E7" s="6" t="s">
        <v>5</v>
      </c>
      <c r="F7" s="6" t="s">
        <v>6</v>
      </c>
      <c r="G7" s="117"/>
      <c r="H7" s="119"/>
      <c r="I7" s="121"/>
      <c r="J7" s="122"/>
      <c r="K7" s="122"/>
      <c r="L7" s="92"/>
      <c r="M7" s="91"/>
      <c r="N7" s="6" t="s">
        <v>5</v>
      </c>
      <c r="O7" s="93" t="s">
        <v>6</v>
      </c>
      <c r="P7" s="117"/>
      <c r="Q7" s="119"/>
      <c r="R7" s="121"/>
      <c r="S7" s="90"/>
    </row>
    <row r="8" spans="1:19" ht="13.5" customHeight="1">
      <c r="A8" s="11"/>
      <c r="B8" s="11"/>
      <c r="C8" s="11"/>
      <c r="D8" s="59" t="s">
        <v>3</v>
      </c>
      <c r="E8" s="59"/>
      <c r="F8" s="59"/>
      <c r="G8" s="59"/>
      <c r="H8" s="59"/>
      <c r="I8" s="60" t="s">
        <v>4</v>
      </c>
      <c r="J8" s="24"/>
      <c r="K8" s="24"/>
      <c r="L8" s="24"/>
      <c r="M8" s="59" t="s">
        <v>3</v>
      </c>
      <c r="N8" s="61"/>
      <c r="O8" s="62"/>
      <c r="P8" s="61"/>
      <c r="Q8" s="61"/>
      <c r="R8" s="60" t="s">
        <v>140</v>
      </c>
      <c r="S8" s="90"/>
    </row>
    <row r="9" spans="1:19" s="94" customFormat="1" ht="13.5" customHeight="1">
      <c r="A9" s="115" t="s">
        <v>83</v>
      </c>
      <c r="B9" s="115"/>
      <c r="C9" s="12"/>
      <c r="D9" s="7">
        <v>21819876</v>
      </c>
      <c r="E9" s="7">
        <v>15805357</v>
      </c>
      <c r="F9" s="7">
        <v>6014519</v>
      </c>
      <c r="G9" s="7">
        <v>1070303</v>
      </c>
      <c r="H9" s="7">
        <v>51767483</v>
      </c>
      <c r="I9" s="22">
        <v>2138096</v>
      </c>
      <c r="J9" s="42" t="s">
        <v>43</v>
      </c>
      <c r="K9" s="11" t="s">
        <v>132</v>
      </c>
      <c r="L9" s="26"/>
      <c r="M9" s="18">
        <v>98800</v>
      </c>
      <c r="N9" s="7">
        <f aca="true" t="shared" si="0" ref="N9:N22">M9-O9</f>
        <v>71430</v>
      </c>
      <c r="O9" s="7">
        <v>27370</v>
      </c>
      <c r="P9" s="7">
        <v>5372</v>
      </c>
      <c r="Q9" s="7">
        <v>281224</v>
      </c>
      <c r="R9" s="21">
        <v>6673</v>
      </c>
      <c r="S9" s="67"/>
    </row>
    <row r="10" spans="1:29" s="94" customFormat="1" ht="13.5" customHeight="1">
      <c r="A10" s="115" t="s">
        <v>156</v>
      </c>
      <c r="B10" s="115"/>
      <c r="C10" s="12"/>
      <c r="D10" s="7">
        <v>22232857</v>
      </c>
      <c r="E10" s="7">
        <v>16004890</v>
      </c>
      <c r="F10" s="7">
        <v>6227967</v>
      </c>
      <c r="G10" s="7">
        <v>1081367</v>
      </c>
      <c r="H10" s="7">
        <v>52528804</v>
      </c>
      <c r="I10" s="21">
        <v>2130294</v>
      </c>
      <c r="J10" s="13" t="s">
        <v>32</v>
      </c>
      <c r="K10" s="11" t="s">
        <v>46</v>
      </c>
      <c r="L10" s="11"/>
      <c r="M10" s="7">
        <v>79650</v>
      </c>
      <c r="N10" s="7">
        <f t="shared" si="0"/>
        <v>55004</v>
      </c>
      <c r="O10" s="7">
        <v>24646</v>
      </c>
      <c r="P10" s="7">
        <v>5339</v>
      </c>
      <c r="Q10" s="7">
        <v>223511</v>
      </c>
      <c r="R10" s="21">
        <v>3985</v>
      </c>
      <c r="S10" s="67"/>
      <c r="T10" s="95"/>
      <c r="U10" s="95"/>
      <c r="V10" s="95"/>
      <c r="W10" s="95"/>
      <c r="X10" s="95"/>
      <c r="Y10" s="95"/>
      <c r="Z10" s="95"/>
      <c r="AA10" s="95"/>
      <c r="AB10" s="95"/>
      <c r="AC10" s="95"/>
    </row>
    <row r="11" spans="1:29" s="95" customFormat="1" ht="13.5" customHeight="1">
      <c r="A11" s="114" t="s">
        <v>161</v>
      </c>
      <c r="B11" s="114"/>
      <c r="C11" s="20"/>
      <c r="D11" s="96">
        <f>SUM(D13:D82,M9:M82)</f>
        <v>22419370</v>
      </c>
      <c r="E11" s="96">
        <f>SUM(E13:E82,,N9:N82)</f>
        <v>16182005</v>
      </c>
      <c r="F11" s="96">
        <f>SUM(O9:O82,F13:F82)</f>
        <v>6237365</v>
      </c>
      <c r="G11" s="96">
        <f>SUM(G13:G82,P9:P82)</f>
        <v>1034812</v>
      </c>
      <c r="H11" s="96">
        <f>SUM(H13:H82,Q9:Q82)</f>
        <v>55025438</v>
      </c>
      <c r="I11" s="97">
        <f>SUM(I13:I82,R9:R82)</f>
        <v>2077782</v>
      </c>
      <c r="J11" s="13" t="s">
        <v>32</v>
      </c>
      <c r="K11" s="11" t="s">
        <v>47</v>
      </c>
      <c r="L11" s="11"/>
      <c r="M11" s="7">
        <v>116761</v>
      </c>
      <c r="N11" s="7">
        <f t="shared" si="0"/>
        <v>89343</v>
      </c>
      <c r="O11" s="7">
        <v>27418</v>
      </c>
      <c r="P11" s="7">
        <v>5026</v>
      </c>
      <c r="Q11" s="7">
        <v>281598</v>
      </c>
      <c r="R11" s="21">
        <v>6852</v>
      </c>
      <c r="S11" s="67"/>
      <c r="T11" s="94"/>
      <c r="U11" s="94"/>
      <c r="V11" s="94"/>
      <c r="W11" s="94"/>
      <c r="X11" s="94"/>
      <c r="Y11" s="94"/>
      <c r="Z11" s="94"/>
      <c r="AA11" s="94"/>
      <c r="AB11" s="94"/>
      <c r="AC11" s="94"/>
    </row>
    <row r="12" spans="4:29" s="94" customFormat="1" ht="13.5" customHeight="1">
      <c r="D12" s="98"/>
      <c r="E12" s="98"/>
      <c r="F12" s="98"/>
      <c r="G12" s="98"/>
      <c r="H12" s="98"/>
      <c r="J12" s="13" t="s">
        <v>32</v>
      </c>
      <c r="K12" s="11" t="s">
        <v>48</v>
      </c>
      <c r="L12" s="11"/>
      <c r="M12" s="7">
        <v>95305</v>
      </c>
      <c r="N12" s="7">
        <f t="shared" si="0"/>
        <v>71460</v>
      </c>
      <c r="O12" s="7">
        <v>23845</v>
      </c>
      <c r="P12" s="7">
        <v>5346</v>
      </c>
      <c r="Q12" s="7">
        <v>214625</v>
      </c>
      <c r="R12" s="21">
        <v>5020</v>
      </c>
      <c r="S12" s="67"/>
      <c r="T12" s="67"/>
      <c r="U12" s="67"/>
      <c r="V12" s="67"/>
      <c r="W12" s="67"/>
      <c r="X12" s="67"/>
      <c r="Y12" s="67"/>
      <c r="Z12" s="67"/>
      <c r="AA12" s="67"/>
      <c r="AB12" s="67"/>
      <c r="AC12" s="67"/>
    </row>
    <row r="13" spans="1:18" s="67" customFormat="1" ht="13.5" customHeight="1">
      <c r="A13" s="11" t="s">
        <v>31</v>
      </c>
      <c r="B13" s="11" t="s">
        <v>7</v>
      </c>
      <c r="C13" s="11"/>
      <c r="D13" s="7">
        <v>1765529</v>
      </c>
      <c r="E13" s="7">
        <f>D13-F13</f>
        <v>1632322</v>
      </c>
      <c r="F13" s="7">
        <v>133207</v>
      </c>
      <c r="G13" s="7">
        <v>38669</v>
      </c>
      <c r="H13" s="7">
        <v>994287</v>
      </c>
      <c r="I13" s="21">
        <v>26484</v>
      </c>
      <c r="J13" s="17" t="s">
        <v>84</v>
      </c>
      <c r="K13" s="24" t="s">
        <v>7</v>
      </c>
      <c r="L13" s="24"/>
      <c r="M13" s="18">
        <v>845015</v>
      </c>
      <c r="N13" s="7">
        <f t="shared" si="0"/>
        <v>580424</v>
      </c>
      <c r="O13" s="7">
        <v>264591</v>
      </c>
      <c r="P13" s="7">
        <v>34635</v>
      </c>
      <c r="Q13" s="7">
        <v>1786557</v>
      </c>
      <c r="R13" s="21">
        <v>80562</v>
      </c>
    </row>
    <row r="14" spans="1:18" s="67" customFormat="1" ht="14.25" customHeight="1">
      <c r="A14" s="13" t="s">
        <v>32</v>
      </c>
      <c r="B14" s="11" t="s">
        <v>8</v>
      </c>
      <c r="C14" s="11"/>
      <c r="D14" s="7">
        <v>544990</v>
      </c>
      <c r="E14" s="7">
        <f aca="true" t="shared" si="1" ref="E14:E77">D14-F14</f>
        <v>544990</v>
      </c>
      <c r="F14" s="7">
        <v>0</v>
      </c>
      <c r="G14" s="7">
        <v>7647</v>
      </c>
      <c r="H14" s="7">
        <v>146908</v>
      </c>
      <c r="I14" s="21"/>
      <c r="J14" s="11" t="s">
        <v>32</v>
      </c>
      <c r="K14" s="11" t="s">
        <v>133</v>
      </c>
      <c r="L14" s="11"/>
      <c r="M14" s="7">
        <v>98355</v>
      </c>
      <c r="N14" s="7">
        <f t="shared" si="0"/>
        <v>68145</v>
      </c>
      <c r="O14" s="7">
        <v>30210</v>
      </c>
      <c r="P14" s="7">
        <v>8230</v>
      </c>
      <c r="Q14" s="7">
        <v>413932</v>
      </c>
      <c r="R14" s="21"/>
    </row>
    <row r="15" spans="1:18" s="67" customFormat="1" ht="14.25" customHeight="1">
      <c r="A15" s="11" t="s">
        <v>152</v>
      </c>
      <c r="B15" s="11" t="s">
        <v>7</v>
      </c>
      <c r="C15" s="14"/>
      <c r="D15" s="7">
        <v>1805209</v>
      </c>
      <c r="E15" s="7">
        <f t="shared" si="1"/>
        <v>1554946</v>
      </c>
      <c r="F15" s="7">
        <v>250263</v>
      </c>
      <c r="G15" s="7">
        <v>75478</v>
      </c>
      <c r="H15" s="7">
        <v>2975850</v>
      </c>
      <c r="I15" s="21">
        <v>96118</v>
      </c>
      <c r="J15" s="11" t="s">
        <v>32</v>
      </c>
      <c r="K15" s="11" t="s">
        <v>134</v>
      </c>
      <c r="L15" s="11"/>
      <c r="M15" s="7">
        <v>93574</v>
      </c>
      <c r="N15" s="7">
        <f t="shared" si="0"/>
        <v>63900</v>
      </c>
      <c r="O15" s="7">
        <v>29674</v>
      </c>
      <c r="P15" s="7">
        <v>10974</v>
      </c>
      <c r="Q15" s="7">
        <v>782965</v>
      </c>
      <c r="R15" s="21"/>
    </row>
    <row r="16" spans="1:18" s="67" customFormat="1" ht="13.5" customHeight="1">
      <c r="A16" s="13" t="s">
        <v>32</v>
      </c>
      <c r="B16" s="14" t="s">
        <v>85</v>
      </c>
      <c r="C16" s="14"/>
      <c r="D16" s="7">
        <v>60642</v>
      </c>
      <c r="E16" s="7">
        <f t="shared" si="1"/>
        <v>40831</v>
      </c>
      <c r="F16" s="7">
        <v>19811</v>
      </c>
      <c r="G16" s="7">
        <v>4012</v>
      </c>
      <c r="H16" s="7">
        <v>284540</v>
      </c>
      <c r="I16" s="21">
        <v>7329</v>
      </c>
      <c r="J16" s="13" t="s">
        <v>32</v>
      </c>
      <c r="K16" s="11" t="s">
        <v>135</v>
      </c>
      <c r="L16" s="11"/>
      <c r="M16" s="7">
        <v>77830</v>
      </c>
      <c r="N16" s="7">
        <f t="shared" si="0"/>
        <v>47109</v>
      </c>
      <c r="O16" s="7">
        <v>30721</v>
      </c>
      <c r="P16" s="7">
        <v>8391</v>
      </c>
      <c r="Q16" s="7">
        <v>473505</v>
      </c>
      <c r="R16" s="21"/>
    </row>
    <row r="17" spans="1:18" s="67" customFormat="1" ht="13.5" customHeight="1">
      <c r="A17" s="13" t="s">
        <v>32</v>
      </c>
      <c r="B17" s="14" t="s">
        <v>86</v>
      </c>
      <c r="C17" s="14"/>
      <c r="D17" s="7">
        <v>59489</v>
      </c>
      <c r="E17" s="7">
        <f t="shared" si="1"/>
        <v>42381</v>
      </c>
      <c r="F17" s="7">
        <v>17108</v>
      </c>
      <c r="G17" s="7">
        <v>3531</v>
      </c>
      <c r="H17" s="7">
        <v>351481</v>
      </c>
      <c r="I17" s="21">
        <v>8804</v>
      </c>
      <c r="J17" s="13" t="s">
        <v>32</v>
      </c>
      <c r="K17" s="11" t="s">
        <v>136</v>
      </c>
      <c r="L17" s="11"/>
      <c r="M17" s="7">
        <v>101829</v>
      </c>
      <c r="N17" s="7">
        <f t="shared" si="0"/>
        <v>67276</v>
      </c>
      <c r="O17" s="7">
        <v>34553</v>
      </c>
      <c r="P17" s="7">
        <v>8310</v>
      </c>
      <c r="Q17" s="7">
        <v>614412</v>
      </c>
      <c r="R17" s="21"/>
    </row>
    <row r="18" spans="1:18" s="67" customFormat="1" ht="13.5" customHeight="1">
      <c r="A18" s="13" t="s">
        <v>32</v>
      </c>
      <c r="B18" s="14" t="s">
        <v>87</v>
      </c>
      <c r="C18" s="14"/>
      <c r="D18" s="7">
        <v>71431</v>
      </c>
      <c r="E18" s="7">
        <f t="shared" si="1"/>
        <v>51798</v>
      </c>
      <c r="F18" s="7">
        <v>19633</v>
      </c>
      <c r="G18" s="7">
        <v>4082</v>
      </c>
      <c r="H18" s="7">
        <v>336790</v>
      </c>
      <c r="I18" s="21">
        <v>8443</v>
      </c>
      <c r="J18" s="13" t="s">
        <v>9</v>
      </c>
      <c r="K18" s="14" t="s">
        <v>10</v>
      </c>
      <c r="L18" s="11"/>
      <c r="M18" s="7">
        <v>256027</v>
      </c>
      <c r="N18" s="7">
        <f t="shared" si="0"/>
        <v>140871</v>
      </c>
      <c r="O18" s="7">
        <v>115156</v>
      </c>
      <c r="P18" s="7">
        <v>15683</v>
      </c>
      <c r="Q18" s="7">
        <v>535181</v>
      </c>
      <c r="R18" s="21">
        <v>15617</v>
      </c>
    </row>
    <row r="19" spans="1:18" s="67" customFormat="1" ht="13.5" customHeight="1">
      <c r="A19" s="13" t="s">
        <v>32</v>
      </c>
      <c r="B19" s="14" t="s">
        <v>88</v>
      </c>
      <c r="C19" s="14"/>
      <c r="D19" s="7">
        <v>67252</v>
      </c>
      <c r="E19" s="7">
        <f t="shared" si="1"/>
        <v>46880</v>
      </c>
      <c r="F19" s="7">
        <v>20372</v>
      </c>
      <c r="G19" s="7">
        <v>3988</v>
      </c>
      <c r="H19" s="7">
        <v>226474</v>
      </c>
      <c r="I19" s="21">
        <v>6223</v>
      </c>
      <c r="J19" s="13" t="s">
        <v>32</v>
      </c>
      <c r="K19" s="11" t="s">
        <v>137</v>
      </c>
      <c r="L19" s="11"/>
      <c r="M19" s="7">
        <v>180693</v>
      </c>
      <c r="N19" s="7">
        <f t="shared" si="0"/>
        <v>124030</v>
      </c>
      <c r="O19" s="7">
        <v>56663</v>
      </c>
      <c r="P19" s="7">
        <v>12911</v>
      </c>
      <c r="Q19" s="7">
        <v>738283</v>
      </c>
      <c r="R19" s="21">
        <v>17036</v>
      </c>
    </row>
    <row r="20" spans="1:18" s="67" customFormat="1" ht="13.5" customHeight="1">
      <c r="A20" s="13" t="s">
        <v>32</v>
      </c>
      <c r="B20" s="14" t="s">
        <v>89</v>
      </c>
      <c r="C20" s="14"/>
      <c r="D20" s="7">
        <v>80713</v>
      </c>
      <c r="E20" s="7">
        <f t="shared" si="1"/>
        <v>62099</v>
      </c>
      <c r="F20" s="7">
        <v>18614</v>
      </c>
      <c r="G20" s="7">
        <v>4201</v>
      </c>
      <c r="H20" s="7">
        <v>216860</v>
      </c>
      <c r="I20" s="21">
        <v>5760</v>
      </c>
      <c r="J20" s="11" t="s">
        <v>32</v>
      </c>
      <c r="K20" s="14" t="s">
        <v>138</v>
      </c>
      <c r="L20" s="14"/>
      <c r="M20" s="7">
        <v>171041</v>
      </c>
      <c r="N20" s="7">
        <f t="shared" si="0"/>
        <v>110996</v>
      </c>
      <c r="O20" s="7">
        <v>60045</v>
      </c>
      <c r="P20" s="7">
        <v>12530</v>
      </c>
      <c r="Q20" s="7">
        <v>699560</v>
      </c>
      <c r="R20" s="21">
        <v>13966</v>
      </c>
    </row>
    <row r="21" spans="1:18" s="67" customFormat="1" ht="13.5" customHeight="1">
      <c r="A21" s="13" t="s">
        <v>32</v>
      </c>
      <c r="B21" s="14" t="s">
        <v>90</v>
      </c>
      <c r="C21" s="14"/>
      <c r="D21" s="7">
        <v>58224</v>
      </c>
      <c r="E21" s="7">
        <f t="shared" si="1"/>
        <v>39844</v>
      </c>
      <c r="F21" s="7">
        <v>18380</v>
      </c>
      <c r="G21" s="7">
        <v>3792</v>
      </c>
      <c r="H21" s="7">
        <v>279361</v>
      </c>
      <c r="I21" s="21">
        <v>7695</v>
      </c>
      <c r="J21" s="13" t="s">
        <v>147</v>
      </c>
      <c r="K21" s="14" t="s">
        <v>7</v>
      </c>
      <c r="L21" s="24"/>
      <c r="M21" s="7">
        <v>373749</v>
      </c>
      <c r="N21" s="7">
        <f t="shared" si="0"/>
        <v>260797</v>
      </c>
      <c r="O21" s="7">
        <v>112952</v>
      </c>
      <c r="P21" s="7">
        <v>5916</v>
      </c>
      <c r="Q21" s="7">
        <v>496413</v>
      </c>
      <c r="R21" s="21">
        <v>62848</v>
      </c>
    </row>
    <row r="22" spans="1:18" s="67" customFormat="1" ht="13.5" customHeight="1">
      <c r="A22" s="13" t="s">
        <v>32</v>
      </c>
      <c r="B22" s="14" t="s">
        <v>91</v>
      </c>
      <c r="C22" s="14"/>
      <c r="D22" s="7">
        <v>62913</v>
      </c>
      <c r="E22" s="7">
        <f t="shared" si="1"/>
        <v>42145</v>
      </c>
      <c r="F22" s="7">
        <v>20768</v>
      </c>
      <c r="G22" s="7">
        <v>3958</v>
      </c>
      <c r="H22" s="7">
        <v>206830</v>
      </c>
      <c r="I22" s="21">
        <v>6580</v>
      </c>
      <c r="J22" s="13" t="s">
        <v>49</v>
      </c>
      <c r="K22" s="14" t="s">
        <v>7</v>
      </c>
      <c r="L22" s="14"/>
      <c r="M22" s="7">
        <v>291929</v>
      </c>
      <c r="N22" s="7">
        <f t="shared" si="0"/>
        <v>183152</v>
      </c>
      <c r="O22" s="7">
        <v>108777</v>
      </c>
      <c r="P22" s="7">
        <v>14712</v>
      </c>
      <c r="Q22" s="7">
        <v>330259</v>
      </c>
      <c r="R22" s="21">
        <v>56330</v>
      </c>
    </row>
    <row r="23" spans="1:18" s="67" customFormat="1" ht="13.5" customHeight="1">
      <c r="A23" s="13" t="s">
        <v>32</v>
      </c>
      <c r="B23" s="14" t="s">
        <v>92</v>
      </c>
      <c r="C23" s="14"/>
      <c r="D23" s="7">
        <v>94125</v>
      </c>
      <c r="E23" s="7">
        <f t="shared" si="1"/>
        <v>70637</v>
      </c>
      <c r="F23" s="7">
        <v>23488</v>
      </c>
      <c r="G23" s="7">
        <v>4394</v>
      </c>
      <c r="H23" s="7">
        <v>391037</v>
      </c>
      <c r="I23" s="21">
        <v>10392</v>
      </c>
      <c r="J23" s="13" t="s">
        <v>32</v>
      </c>
      <c r="K23" s="11" t="s">
        <v>11</v>
      </c>
      <c r="L23" s="35"/>
      <c r="M23" s="7"/>
      <c r="N23" s="7"/>
      <c r="O23" s="7"/>
      <c r="P23" s="7"/>
      <c r="Q23" s="7">
        <v>469444</v>
      </c>
      <c r="R23" s="21"/>
    </row>
    <row r="24" spans="1:18" s="67" customFormat="1" ht="13.5" customHeight="1">
      <c r="A24" s="13" t="s">
        <v>32</v>
      </c>
      <c r="B24" s="14" t="s">
        <v>93</v>
      </c>
      <c r="C24" s="14"/>
      <c r="D24" s="7">
        <v>68083</v>
      </c>
      <c r="E24" s="7">
        <f t="shared" si="1"/>
        <v>47429</v>
      </c>
      <c r="F24" s="7">
        <v>20654</v>
      </c>
      <c r="G24" s="7">
        <v>4193</v>
      </c>
      <c r="H24" s="7">
        <v>133657</v>
      </c>
      <c r="I24" s="21">
        <v>3729</v>
      </c>
      <c r="J24" s="11" t="s">
        <v>50</v>
      </c>
      <c r="K24" s="11" t="s">
        <v>7</v>
      </c>
      <c r="L24" s="35"/>
      <c r="M24" s="7">
        <v>406610</v>
      </c>
      <c r="N24" s="7">
        <f>M24-O24</f>
        <v>251333</v>
      </c>
      <c r="O24" s="7">
        <v>155277</v>
      </c>
      <c r="P24" s="7">
        <v>33968</v>
      </c>
      <c r="Q24" s="7">
        <v>910998</v>
      </c>
      <c r="R24" s="21">
        <v>25708</v>
      </c>
    </row>
    <row r="25" spans="1:18" s="67" customFormat="1" ht="13.5" customHeight="1">
      <c r="A25" s="13" t="s">
        <v>32</v>
      </c>
      <c r="B25" s="14" t="s">
        <v>94</v>
      </c>
      <c r="C25" s="14"/>
      <c r="D25" s="7">
        <v>91476</v>
      </c>
      <c r="E25" s="7">
        <f t="shared" si="1"/>
        <v>64088</v>
      </c>
      <c r="F25" s="7">
        <v>27388</v>
      </c>
      <c r="G25" s="7">
        <v>5981</v>
      </c>
      <c r="H25" s="7">
        <v>556106</v>
      </c>
      <c r="I25" s="21">
        <v>14459</v>
      </c>
      <c r="J25" s="13" t="s">
        <v>32</v>
      </c>
      <c r="K25" s="11" t="s">
        <v>12</v>
      </c>
      <c r="L25" s="11"/>
      <c r="M25" s="7">
        <v>0</v>
      </c>
      <c r="N25" s="7">
        <f>M25-O25</f>
        <v>0</v>
      </c>
      <c r="O25" s="7">
        <v>0</v>
      </c>
      <c r="P25" s="7"/>
      <c r="Q25" s="7">
        <v>221963</v>
      </c>
      <c r="R25" s="21"/>
    </row>
    <row r="26" spans="1:18" s="67" customFormat="1" ht="13.5" customHeight="1">
      <c r="A26" s="13" t="s">
        <v>32</v>
      </c>
      <c r="B26" s="14" t="s">
        <v>95</v>
      </c>
      <c r="C26" s="14"/>
      <c r="D26" s="7">
        <v>67553</v>
      </c>
      <c r="E26" s="7">
        <f t="shared" si="1"/>
        <v>45515</v>
      </c>
      <c r="F26" s="7">
        <v>22038</v>
      </c>
      <c r="G26" s="7">
        <v>3901</v>
      </c>
      <c r="H26" s="7">
        <v>344659</v>
      </c>
      <c r="I26" s="21">
        <v>8722</v>
      </c>
      <c r="J26" s="111" t="s">
        <v>66</v>
      </c>
      <c r="K26" s="111"/>
      <c r="L26" s="11"/>
      <c r="M26" s="7">
        <v>398593</v>
      </c>
      <c r="N26" s="7">
        <f>M26-O26</f>
        <v>282414</v>
      </c>
      <c r="O26" s="7">
        <v>116179</v>
      </c>
      <c r="P26" s="7">
        <v>19086</v>
      </c>
      <c r="Q26" s="7">
        <v>1164088</v>
      </c>
      <c r="R26" s="21">
        <v>18284</v>
      </c>
    </row>
    <row r="27" spans="1:18" s="67" customFormat="1" ht="13.5" customHeight="1">
      <c r="A27" s="13" t="s">
        <v>32</v>
      </c>
      <c r="B27" s="14" t="s">
        <v>96</v>
      </c>
      <c r="C27" s="14"/>
      <c r="D27" s="7">
        <v>106676</v>
      </c>
      <c r="E27" s="7">
        <f t="shared" si="1"/>
        <v>76081</v>
      </c>
      <c r="F27" s="7">
        <v>30595</v>
      </c>
      <c r="G27" s="7">
        <v>4439</v>
      </c>
      <c r="H27" s="7">
        <v>491997</v>
      </c>
      <c r="I27" s="21">
        <v>12475</v>
      </c>
      <c r="J27" s="13" t="s">
        <v>51</v>
      </c>
      <c r="K27" s="11" t="s">
        <v>13</v>
      </c>
      <c r="L27" s="11"/>
      <c r="M27" s="7">
        <v>484285</v>
      </c>
      <c r="N27" s="7">
        <f>M27-O27</f>
        <v>312909</v>
      </c>
      <c r="O27" s="7">
        <v>171376</v>
      </c>
      <c r="P27" s="7">
        <v>14911</v>
      </c>
      <c r="Q27" s="7">
        <v>247898</v>
      </c>
      <c r="R27" s="21">
        <v>19450</v>
      </c>
    </row>
    <row r="28" spans="1:18" s="67" customFormat="1" ht="13.5" customHeight="1">
      <c r="A28" s="13" t="s">
        <v>32</v>
      </c>
      <c r="B28" s="14" t="s">
        <v>97</v>
      </c>
      <c r="C28" s="14"/>
      <c r="D28" s="7">
        <v>67020</v>
      </c>
      <c r="E28" s="7">
        <f t="shared" si="1"/>
        <v>47645</v>
      </c>
      <c r="F28" s="7">
        <v>19375</v>
      </c>
      <c r="G28" s="7">
        <v>7116</v>
      </c>
      <c r="H28" s="7">
        <v>337614</v>
      </c>
      <c r="I28" s="21">
        <v>8447</v>
      </c>
      <c r="J28" s="11" t="s">
        <v>32</v>
      </c>
      <c r="K28" s="11" t="s">
        <v>14</v>
      </c>
      <c r="L28" s="11"/>
      <c r="M28" s="7"/>
      <c r="N28" s="7"/>
      <c r="O28" s="7"/>
      <c r="P28" s="7"/>
      <c r="Q28" s="7">
        <v>90299</v>
      </c>
      <c r="R28" s="21"/>
    </row>
    <row r="29" spans="1:18" s="67" customFormat="1" ht="13.5" customHeight="1">
      <c r="A29" s="13" t="s">
        <v>32</v>
      </c>
      <c r="B29" s="14" t="s">
        <v>98</v>
      </c>
      <c r="C29" s="14"/>
      <c r="D29" s="7">
        <v>62874</v>
      </c>
      <c r="E29" s="7">
        <f t="shared" si="1"/>
        <v>42951</v>
      </c>
      <c r="F29" s="7">
        <v>19923</v>
      </c>
      <c r="G29" s="7">
        <v>4102</v>
      </c>
      <c r="H29" s="7">
        <v>278017</v>
      </c>
      <c r="I29" s="21">
        <v>7976</v>
      </c>
      <c r="J29" s="11" t="s">
        <v>32</v>
      </c>
      <c r="K29" s="11" t="s">
        <v>52</v>
      </c>
      <c r="L29" s="11"/>
      <c r="M29" s="7"/>
      <c r="N29" s="7"/>
      <c r="O29" s="7"/>
      <c r="P29" s="7"/>
      <c r="Q29" s="7">
        <v>75873</v>
      </c>
      <c r="R29" s="21"/>
    </row>
    <row r="30" spans="1:18" s="67" customFormat="1" ht="13.5" customHeight="1">
      <c r="A30" s="13" t="s">
        <v>32</v>
      </c>
      <c r="B30" s="14" t="s">
        <v>99</v>
      </c>
      <c r="C30" s="14"/>
      <c r="D30" s="7">
        <v>91711</v>
      </c>
      <c r="E30" s="7">
        <f t="shared" si="1"/>
        <v>65649</v>
      </c>
      <c r="F30" s="7">
        <v>26062</v>
      </c>
      <c r="G30" s="7">
        <v>5746</v>
      </c>
      <c r="H30" s="7">
        <v>546011</v>
      </c>
      <c r="I30" s="21">
        <v>14107</v>
      </c>
      <c r="J30" s="13" t="s">
        <v>32</v>
      </c>
      <c r="K30" s="11" t="s">
        <v>53</v>
      </c>
      <c r="L30" s="11"/>
      <c r="M30" s="7"/>
      <c r="N30" s="7"/>
      <c r="O30" s="7"/>
      <c r="P30" s="7"/>
      <c r="Q30" s="7">
        <v>49406</v>
      </c>
      <c r="R30" s="21"/>
    </row>
    <row r="31" spans="1:18" s="67" customFormat="1" ht="13.5" customHeight="1">
      <c r="A31" s="13" t="s">
        <v>32</v>
      </c>
      <c r="B31" s="14" t="s">
        <v>100</v>
      </c>
      <c r="C31" s="14"/>
      <c r="D31" s="7">
        <v>64936</v>
      </c>
      <c r="E31" s="7">
        <f t="shared" si="1"/>
        <v>44055</v>
      </c>
      <c r="F31" s="7">
        <v>20881</v>
      </c>
      <c r="G31" s="7">
        <v>4041</v>
      </c>
      <c r="H31" s="7">
        <v>450855</v>
      </c>
      <c r="I31" s="21">
        <v>11272</v>
      </c>
      <c r="J31" s="13" t="s">
        <v>32</v>
      </c>
      <c r="K31" s="11" t="s">
        <v>27</v>
      </c>
      <c r="L31" s="11"/>
      <c r="M31" s="7"/>
      <c r="N31" s="7"/>
      <c r="O31" s="7"/>
      <c r="P31" s="7"/>
      <c r="Q31" s="7">
        <v>66722</v>
      </c>
      <c r="R31" s="21"/>
    </row>
    <row r="32" spans="1:18" s="67" customFormat="1" ht="13.5" customHeight="1">
      <c r="A32" s="13" t="s">
        <v>32</v>
      </c>
      <c r="B32" s="14" t="s">
        <v>101</v>
      </c>
      <c r="C32" s="14"/>
      <c r="D32" s="7">
        <v>92320</v>
      </c>
      <c r="E32" s="7">
        <f t="shared" si="1"/>
        <v>63943</v>
      </c>
      <c r="F32" s="7">
        <v>28377</v>
      </c>
      <c r="G32" s="7">
        <v>6002</v>
      </c>
      <c r="H32" s="7">
        <v>665410</v>
      </c>
      <c r="I32" s="21">
        <v>16044</v>
      </c>
      <c r="J32" s="13" t="s">
        <v>32</v>
      </c>
      <c r="K32" s="11" t="s">
        <v>54</v>
      </c>
      <c r="L32" s="11"/>
      <c r="M32" s="7"/>
      <c r="N32" s="7"/>
      <c r="O32" s="7"/>
      <c r="P32" s="7"/>
      <c r="Q32" s="7">
        <v>84536</v>
      </c>
      <c r="R32" s="21"/>
    </row>
    <row r="33" spans="1:18" s="67" customFormat="1" ht="13.5" customHeight="1">
      <c r="A33" s="13" t="s">
        <v>32</v>
      </c>
      <c r="B33" s="14" t="s">
        <v>102</v>
      </c>
      <c r="C33" s="14"/>
      <c r="D33" s="7">
        <v>86543</v>
      </c>
      <c r="E33" s="7">
        <f t="shared" si="1"/>
        <v>60547</v>
      </c>
      <c r="F33" s="7">
        <v>25996</v>
      </c>
      <c r="G33" s="7">
        <v>5368</v>
      </c>
      <c r="H33" s="7">
        <v>568110</v>
      </c>
      <c r="I33" s="21">
        <v>15412</v>
      </c>
      <c r="J33" s="13" t="s">
        <v>32</v>
      </c>
      <c r="K33" s="11" t="s">
        <v>15</v>
      </c>
      <c r="L33" s="11"/>
      <c r="M33" s="7"/>
      <c r="N33" s="7"/>
      <c r="O33" s="7"/>
      <c r="P33" s="7"/>
      <c r="Q33" s="7">
        <v>62902</v>
      </c>
      <c r="R33" s="21"/>
    </row>
    <row r="34" spans="1:18" s="67" customFormat="1" ht="13.5" customHeight="1">
      <c r="A34" s="13" t="s">
        <v>32</v>
      </c>
      <c r="B34" s="14" t="s">
        <v>103</v>
      </c>
      <c r="C34" s="14"/>
      <c r="D34" s="7">
        <v>66689</v>
      </c>
      <c r="E34" s="7">
        <f t="shared" si="1"/>
        <v>44416</v>
      </c>
      <c r="F34" s="7">
        <v>22273</v>
      </c>
      <c r="G34" s="7">
        <v>3974</v>
      </c>
      <c r="H34" s="7">
        <v>354314</v>
      </c>
      <c r="I34" s="21">
        <v>8425</v>
      </c>
      <c r="J34" s="13" t="s">
        <v>32</v>
      </c>
      <c r="K34" s="11" t="s">
        <v>16</v>
      </c>
      <c r="L34" s="11"/>
      <c r="M34" s="7"/>
      <c r="N34" s="7"/>
      <c r="O34" s="7"/>
      <c r="P34" s="7"/>
      <c r="Q34" s="7">
        <v>56618</v>
      </c>
      <c r="R34" s="21"/>
    </row>
    <row r="35" spans="1:18" s="67" customFormat="1" ht="13.5" customHeight="1">
      <c r="A35" s="13" t="s">
        <v>32</v>
      </c>
      <c r="B35" s="14" t="s">
        <v>104</v>
      </c>
      <c r="C35" s="14"/>
      <c r="D35" s="7">
        <v>83149</v>
      </c>
      <c r="E35" s="7">
        <f t="shared" si="1"/>
        <v>57153</v>
      </c>
      <c r="F35" s="7">
        <v>25996</v>
      </c>
      <c r="G35" s="7">
        <v>7079</v>
      </c>
      <c r="H35" s="7">
        <v>760224</v>
      </c>
      <c r="I35" s="21">
        <v>19958</v>
      </c>
      <c r="J35" s="17" t="s">
        <v>67</v>
      </c>
      <c r="K35" s="17" t="s">
        <v>146</v>
      </c>
      <c r="L35" s="11"/>
      <c r="M35" s="7">
        <v>194940</v>
      </c>
      <c r="N35" s="7">
        <f>M35-O35</f>
        <v>125202</v>
      </c>
      <c r="O35" s="7">
        <v>69738</v>
      </c>
      <c r="P35" s="7">
        <v>6520</v>
      </c>
      <c r="Q35" s="7">
        <v>276795</v>
      </c>
      <c r="R35" s="21">
        <v>65144</v>
      </c>
    </row>
    <row r="36" spans="1:18" s="67" customFormat="1" ht="13.5" customHeight="1">
      <c r="A36" s="13" t="s">
        <v>32</v>
      </c>
      <c r="B36" s="14" t="s">
        <v>105</v>
      </c>
      <c r="C36" s="14"/>
      <c r="D36" s="7">
        <v>63789</v>
      </c>
      <c r="E36" s="7">
        <f t="shared" si="1"/>
        <v>43388</v>
      </c>
      <c r="F36" s="7">
        <v>20401</v>
      </c>
      <c r="G36" s="7">
        <v>3794</v>
      </c>
      <c r="H36" s="7">
        <v>473599</v>
      </c>
      <c r="I36" s="21">
        <v>10148</v>
      </c>
      <c r="J36" s="17" t="s">
        <v>171</v>
      </c>
      <c r="K36" s="17" t="s">
        <v>170</v>
      </c>
      <c r="L36" s="79" t="s">
        <v>169</v>
      </c>
      <c r="M36" s="7">
        <v>139622</v>
      </c>
      <c r="N36" s="7">
        <f>M36-O36</f>
        <v>92819</v>
      </c>
      <c r="O36" s="7">
        <v>46803</v>
      </c>
      <c r="P36" s="7">
        <v>7561</v>
      </c>
      <c r="Q36" s="7">
        <v>975544</v>
      </c>
      <c r="R36" s="21">
        <v>38881</v>
      </c>
    </row>
    <row r="37" spans="1:18" s="67" customFormat="1" ht="13.5" customHeight="1">
      <c r="A37" s="13" t="s">
        <v>32</v>
      </c>
      <c r="B37" s="14" t="s">
        <v>106</v>
      </c>
      <c r="C37" s="14"/>
      <c r="D37" s="7">
        <v>88305</v>
      </c>
      <c r="E37" s="7">
        <f t="shared" si="1"/>
        <v>62128</v>
      </c>
      <c r="F37" s="7">
        <v>26177</v>
      </c>
      <c r="G37" s="7">
        <v>4343</v>
      </c>
      <c r="H37" s="7">
        <v>583335</v>
      </c>
      <c r="I37" s="21">
        <v>15304</v>
      </c>
      <c r="J37" s="128" t="s">
        <v>181</v>
      </c>
      <c r="K37" s="128"/>
      <c r="L37" s="11"/>
      <c r="M37" s="7">
        <v>35735</v>
      </c>
      <c r="N37" s="7">
        <f>M37-O37</f>
        <v>19918</v>
      </c>
      <c r="O37" s="7">
        <v>15817</v>
      </c>
      <c r="P37" s="7">
        <v>2949</v>
      </c>
      <c r="Q37" s="7">
        <v>104949</v>
      </c>
      <c r="R37" s="21">
        <v>4409</v>
      </c>
    </row>
    <row r="38" spans="1:18" s="67" customFormat="1" ht="13.5" customHeight="1">
      <c r="A38" s="13" t="s">
        <v>32</v>
      </c>
      <c r="B38" s="14" t="s">
        <v>107</v>
      </c>
      <c r="C38" s="14"/>
      <c r="D38" s="7">
        <v>59395</v>
      </c>
      <c r="E38" s="7">
        <f t="shared" si="1"/>
        <v>41141</v>
      </c>
      <c r="F38" s="7">
        <v>18254</v>
      </c>
      <c r="G38" s="7">
        <v>4200</v>
      </c>
      <c r="H38" s="7">
        <v>289787</v>
      </c>
      <c r="I38" s="21">
        <v>7739</v>
      </c>
      <c r="J38" s="126" t="s">
        <v>182</v>
      </c>
      <c r="K38" s="126"/>
      <c r="L38" s="11"/>
      <c r="M38" s="7">
        <v>10113</v>
      </c>
      <c r="N38" s="7">
        <f>M38-O38</f>
        <v>4801</v>
      </c>
      <c r="O38" s="7">
        <v>5312</v>
      </c>
      <c r="P38" s="7">
        <v>3012</v>
      </c>
      <c r="Q38" s="7">
        <v>30749</v>
      </c>
      <c r="R38" s="21">
        <v>308</v>
      </c>
    </row>
    <row r="39" spans="1:18" s="67" customFormat="1" ht="13.5" customHeight="1">
      <c r="A39" s="11" t="s">
        <v>33</v>
      </c>
      <c r="B39" s="11" t="s">
        <v>7</v>
      </c>
      <c r="C39" s="11"/>
      <c r="D39" s="7">
        <v>562906</v>
      </c>
      <c r="E39" s="7">
        <f t="shared" si="1"/>
        <v>435853</v>
      </c>
      <c r="F39" s="7">
        <v>127053</v>
      </c>
      <c r="G39" s="7">
        <v>7705</v>
      </c>
      <c r="H39" s="7">
        <v>614015</v>
      </c>
      <c r="I39" s="21">
        <v>361060</v>
      </c>
      <c r="J39" s="11" t="s">
        <v>55</v>
      </c>
      <c r="K39" s="11" t="s">
        <v>7</v>
      </c>
      <c r="L39" s="11"/>
      <c r="M39" s="7">
        <v>274408</v>
      </c>
      <c r="N39" s="7">
        <f aca="true" t="shared" si="2" ref="N39:N56">M39-O39</f>
        <v>186894</v>
      </c>
      <c r="O39" s="7">
        <v>87514</v>
      </c>
      <c r="P39" s="7">
        <v>11653</v>
      </c>
      <c r="Q39" s="7">
        <v>418982</v>
      </c>
      <c r="R39" s="21">
        <v>28156</v>
      </c>
    </row>
    <row r="40" spans="1:18" s="67" customFormat="1" ht="13.5" customHeight="1">
      <c r="A40" s="13" t="s">
        <v>32</v>
      </c>
      <c r="B40" s="28" t="s">
        <v>109</v>
      </c>
      <c r="C40" s="43"/>
      <c r="D40" s="7">
        <v>55116</v>
      </c>
      <c r="E40" s="7">
        <f t="shared" si="1"/>
        <v>34767</v>
      </c>
      <c r="F40" s="7">
        <v>20349</v>
      </c>
      <c r="G40" s="7">
        <v>2249</v>
      </c>
      <c r="H40" s="7">
        <v>305452</v>
      </c>
      <c r="I40" s="21"/>
      <c r="J40" s="13" t="s">
        <v>32</v>
      </c>
      <c r="K40" s="11" t="s">
        <v>56</v>
      </c>
      <c r="L40" s="11"/>
      <c r="M40" s="7">
        <v>121074</v>
      </c>
      <c r="N40" s="7">
        <f t="shared" si="2"/>
        <v>80262</v>
      </c>
      <c r="O40" s="7">
        <v>40812</v>
      </c>
      <c r="P40" s="7">
        <v>5295</v>
      </c>
      <c r="Q40" s="7">
        <v>268411</v>
      </c>
      <c r="R40" s="21"/>
    </row>
    <row r="41" spans="1:18" s="67" customFormat="1" ht="13.5" customHeight="1">
      <c r="A41" s="13" t="s">
        <v>32</v>
      </c>
      <c r="B41" s="29" t="s">
        <v>110</v>
      </c>
      <c r="C41" s="15"/>
      <c r="D41" s="7">
        <v>134046</v>
      </c>
      <c r="E41" s="7">
        <f t="shared" si="1"/>
        <v>100473</v>
      </c>
      <c r="F41" s="7">
        <v>33573</v>
      </c>
      <c r="G41" s="7">
        <v>4101</v>
      </c>
      <c r="H41" s="7">
        <v>328551</v>
      </c>
      <c r="I41" s="21"/>
      <c r="J41" s="13" t="s">
        <v>32</v>
      </c>
      <c r="K41" s="11" t="s">
        <v>57</v>
      </c>
      <c r="L41" s="11"/>
      <c r="M41" s="7">
        <v>29245</v>
      </c>
      <c r="N41" s="7">
        <f t="shared" si="2"/>
        <v>19489</v>
      </c>
      <c r="O41" s="7">
        <v>9756</v>
      </c>
      <c r="P41" s="7">
        <v>1716</v>
      </c>
      <c r="Q41" s="7">
        <v>92845</v>
      </c>
      <c r="R41" s="21"/>
    </row>
    <row r="42" spans="1:29" s="67" customFormat="1" ht="13.5" customHeight="1">
      <c r="A42" s="13" t="s">
        <v>32</v>
      </c>
      <c r="B42" s="28" t="s">
        <v>111</v>
      </c>
      <c r="C42" s="11"/>
      <c r="D42" s="7">
        <v>38995</v>
      </c>
      <c r="E42" s="7">
        <f t="shared" si="1"/>
        <v>23992</v>
      </c>
      <c r="F42" s="7">
        <v>15003</v>
      </c>
      <c r="G42" s="7">
        <v>1471</v>
      </c>
      <c r="H42" s="7">
        <v>134689</v>
      </c>
      <c r="I42" s="21"/>
      <c r="J42" s="13" t="s">
        <v>32</v>
      </c>
      <c r="K42" s="11" t="s">
        <v>58</v>
      </c>
      <c r="L42" s="11"/>
      <c r="M42" s="7">
        <v>103994</v>
      </c>
      <c r="N42" s="7">
        <f t="shared" si="2"/>
        <v>72966</v>
      </c>
      <c r="O42" s="7">
        <v>31028</v>
      </c>
      <c r="P42" s="7">
        <v>4773</v>
      </c>
      <c r="Q42" s="7">
        <v>178309</v>
      </c>
      <c r="R42" s="21"/>
      <c r="T42" s="68"/>
      <c r="U42" s="68"/>
      <c r="V42" s="68"/>
      <c r="W42" s="68"/>
      <c r="X42" s="68"/>
      <c r="Y42" s="68"/>
      <c r="Z42" s="68"/>
      <c r="AA42" s="68"/>
      <c r="AB42" s="68"/>
      <c r="AC42" s="68"/>
    </row>
    <row r="43" spans="1:18" s="68" customFormat="1" ht="13.5" customHeight="1">
      <c r="A43" s="13" t="s">
        <v>32</v>
      </c>
      <c r="B43" s="30" t="s">
        <v>112</v>
      </c>
      <c r="C43" s="11"/>
      <c r="D43" s="7">
        <v>133961</v>
      </c>
      <c r="E43" s="7">
        <f t="shared" si="1"/>
        <v>98625</v>
      </c>
      <c r="F43" s="7">
        <v>35336</v>
      </c>
      <c r="G43" s="7">
        <v>4283</v>
      </c>
      <c r="H43" s="7">
        <v>393293</v>
      </c>
      <c r="I43" s="21"/>
      <c r="J43" s="129" t="s">
        <v>78</v>
      </c>
      <c r="K43" s="129"/>
      <c r="L43" s="99"/>
      <c r="M43" s="37">
        <v>54425</v>
      </c>
      <c r="N43" s="7">
        <f t="shared" si="2"/>
        <v>24486</v>
      </c>
      <c r="O43" s="37">
        <v>29939</v>
      </c>
      <c r="P43" s="37">
        <v>2797</v>
      </c>
      <c r="Q43" s="37">
        <v>93087</v>
      </c>
      <c r="R43" s="45"/>
    </row>
    <row r="44" spans="1:18" s="68" customFormat="1" ht="13.5" customHeight="1">
      <c r="A44" s="40" t="s">
        <v>32</v>
      </c>
      <c r="B44" s="44" t="s">
        <v>113</v>
      </c>
      <c r="C44" s="36"/>
      <c r="D44" s="37">
        <v>26622</v>
      </c>
      <c r="E44" s="7">
        <f t="shared" si="1"/>
        <v>14848</v>
      </c>
      <c r="F44" s="37">
        <v>11774</v>
      </c>
      <c r="G44" s="37">
        <v>1202</v>
      </c>
      <c r="H44" s="37">
        <v>123012</v>
      </c>
      <c r="I44" s="45"/>
      <c r="J44" s="38" t="s">
        <v>153</v>
      </c>
      <c r="K44" s="36" t="s">
        <v>30</v>
      </c>
      <c r="L44" s="36"/>
      <c r="M44" s="37">
        <v>86092</v>
      </c>
      <c r="N44" s="7">
        <f t="shared" si="2"/>
        <v>60953</v>
      </c>
      <c r="O44" s="37">
        <v>25139</v>
      </c>
      <c r="P44" s="37">
        <v>6458</v>
      </c>
      <c r="Q44" s="37">
        <v>282050</v>
      </c>
      <c r="R44" s="45"/>
    </row>
    <row r="45" spans="1:18" s="68" customFormat="1" ht="13.5" customHeight="1">
      <c r="A45" s="40" t="s">
        <v>32</v>
      </c>
      <c r="B45" s="44" t="s">
        <v>114</v>
      </c>
      <c r="C45" s="36"/>
      <c r="D45" s="37">
        <v>138082</v>
      </c>
      <c r="E45" s="7">
        <f t="shared" si="1"/>
        <v>96819</v>
      </c>
      <c r="F45" s="37">
        <v>41263</v>
      </c>
      <c r="G45" s="37">
        <v>4490</v>
      </c>
      <c r="H45" s="37">
        <v>394977</v>
      </c>
      <c r="I45" s="45"/>
      <c r="J45" s="36" t="s">
        <v>68</v>
      </c>
      <c r="K45" s="36" t="s">
        <v>7</v>
      </c>
      <c r="L45" s="39"/>
      <c r="M45" s="7">
        <v>128630</v>
      </c>
      <c r="N45" s="7">
        <f t="shared" si="2"/>
        <v>94580</v>
      </c>
      <c r="O45" s="7">
        <v>34050</v>
      </c>
      <c r="P45" s="7">
        <v>11008</v>
      </c>
      <c r="Q45" s="7">
        <v>281070</v>
      </c>
      <c r="R45" s="21">
        <v>41535</v>
      </c>
    </row>
    <row r="46" spans="1:18" s="68" customFormat="1" ht="13.5" customHeight="1">
      <c r="A46" s="40" t="s">
        <v>32</v>
      </c>
      <c r="B46" s="46" t="s">
        <v>115</v>
      </c>
      <c r="C46" s="36"/>
      <c r="D46" s="37">
        <v>226124</v>
      </c>
      <c r="E46" s="7">
        <f t="shared" si="1"/>
        <v>172052</v>
      </c>
      <c r="F46" s="37">
        <v>54072</v>
      </c>
      <c r="G46" s="37">
        <v>5506</v>
      </c>
      <c r="H46" s="37">
        <v>537786</v>
      </c>
      <c r="I46" s="45"/>
      <c r="J46" s="40" t="s">
        <v>32</v>
      </c>
      <c r="K46" s="41" t="s">
        <v>139</v>
      </c>
      <c r="L46" s="39"/>
      <c r="M46" s="7">
        <v>134843</v>
      </c>
      <c r="N46" s="7">
        <f t="shared" si="2"/>
        <v>102261</v>
      </c>
      <c r="O46" s="7">
        <v>32582</v>
      </c>
      <c r="P46" s="7">
        <v>18351</v>
      </c>
      <c r="Q46" s="7">
        <v>351753</v>
      </c>
      <c r="R46" s="21"/>
    </row>
    <row r="47" spans="1:18" s="68" customFormat="1" ht="13.5" customHeight="1">
      <c r="A47" s="40" t="s">
        <v>32</v>
      </c>
      <c r="B47" s="44" t="s">
        <v>116</v>
      </c>
      <c r="C47" s="36"/>
      <c r="D47" s="37">
        <v>29945</v>
      </c>
      <c r="E47" s="7">
        <f t="shared" si="1"/>
        <v>16240</v>
      </c>
      <c r="F47" s="37">
        <v>13705</v>
      </c>
      <c r="G47" s="37">
        <v>1419</v>
      </c>
      <c r="H47" s="37">
        <v>166624</v>
      </c>
      <c r="I47" s="45"/>
      <c r="J47" s="36" t="s">
        <v>148</v>
      </c>
      <c r="K47" s="36" t="s">
        <v>149</v>
      </c>
      <c r="L47" s="36"/>
      <c r="M47" s="7">
        <v>134809</v>
      </c>
      <c r="N47" s="7">
        <f t="shared" si="2"/>
        <v>89376</v>
      </c>
      <c r="O47" s="7">
        <v>45433</v>
      </c>
      <c r="P47" s="7">
        <v>4653</v>
      </c>
      <c r="Q47" s="7">
        <v>201206</v>
      </c>
      <c r="R47" s="21">
        <v>12919</v>
      </c>
    </row>
    <row r="48" spans="1:18" s="68" customFormat="1" ht="13.5" customHeight="1">
      <c r="A48" s="40" t="s">
        <v>32</v>
      </c>
      <c r="B48" s="44" t="s">
        <v>117</v>
      </c>
      <c r="C48" s="36"/>
      <c r="D48" s="37">
        <v>31746</v>
      </c>
      <c r="E48" s="7">
        <f t="shared" si="1"/>
        <v>17901</v>
      </c>
      <c r="F48" s="37">
        <v>13845</v>
      </c>
      <c r="G48" s="37">
        <v>1551</v>
      </c>
      <c r="H48" s="37">
        <v>184174</v>
      </c>
      <c r="I48" s="45"/>
      <c r="J48" s="38" t="s">
        <v>154</v>
      </c>
      <c r="K48" s="36" t="s">
        <v>80</v>
      </c>
      <c r="L48" s="36"/>
      <c r="M48" s="7">
        <v>63249</v>
      </c>
      <c r="N48" s="7">
        <f t="shared" si="2"/>
        <v>40198</v>
      </c>
      <c r="O48" s="7">
        <v>23051</v>
      </c>
      <c r="P48" s="7">
        <v>7044</v>
      </c>
      <c r="Q48" s="7">
        <v>217748</v>
      </c>
      <c r="R48" s="21"/>
    </row>
    <row r="49" spans="1:18" s="68" customFormat="1" ht="13.5" customHeight="1">
      <c r="A49" s="40" t="s">
        <v>32</v>
      </c>
      <c r="B49" s="44" t="s">
        <v>118</v>
      </c>
      <c r="C49" s="16"/>
      <c r="D49" s="37">
        <v>165377</v>
      </c>
      <c r="E49" s="7">
        <f t="shared" si="1"/>
        <v>123614</v>
      </c>
      <c r="F49" s="37">
        <v>41763</v>
      </c>
      <c r="G49" s="37">
        <v>6663</v>
      </c>
      <c r="H49" s="37">
        <v>632857</v>
      </c>
      <c r="I49" s="45"/>
      <c r="J49" s="36" t="s">
        <v>59</v>
      </c>
      <c r="K49" s="36" t="s">
        <v>7</v>
      </c>
      <c r="L49" s="36"/>
      <c r="M49" s="7">
        <v>126233</v>
      </c>
      <c r="N49" s="7">
        <f t="shared" si="2"/>
        <v>68798</v>
      </c>
      <c r="O49" s="7">
        <v>57435</v>
      </c>
      <c r="P49" s="7">
        <v>19069</v>
      </c>
      <c r="Q49" s="7">
        <v>394895</v>
      </c>
      <c r="R49" s="21">
        <v>81578</v>
      </c>
    </row>
    <row r="50" spans="1:18" s="68" customFormat="1" ht="13.5" customHeight="1">
      <c r="A50" s="40" t="s">
        <v>32</v>
      </c>
      <c r="B50" s="44" t="s">
        <v>119</v>
      </c>
      <c r="C50" s="47"/>
      <c r="D50" s="48">
        <v>196497</v>
      </c>
      <c r="E50" s="7">
        <f t="shared" si="1"/>
        <v>144109</v>
      </c>
      <c r="F50" s="37">
        <v>52388</v>
      </c>
      <c r="G50" s="48">
        <v>6467</v>
      </c>
      <c r="H50" s="48">
        <v>395309</v>
      </c>
      <c r="I50" s="45"/>
      <c r="J50" s="40" t="s">
        <v>32</v>
      </c>
      <c r="K50" s="36" t="s">
        <v>141</v>
      </c>
      <c r="L50" s="36"/>
      <c r="M50" s="7">
        <v>97228</v>
      </c>
      <c r="N50" s="7">
        <f t="shared" si="2"/>
        <v>38605</v>
      </c>
      <c r="O50" s="7">
        <v>58623</v>
      </c>
      <c r="P50" s="7"/>
      <c r="Q50" s="7">
        <v>270572</v>
      </c>
      <c r="R50" s="21"/>
    </row>
    <row r="51" spans="1:18" s="68" customFormat="1" ht="13.5" customHeight="1">
      <c r="A51" s="111" t="s">
        <v>75</v>
      </c>
      <c r="B51" s="111"/>
      <c r="C51" s="49"/>
      <c r="D51" s="37">
        <v>348998</v>
      </c>
      <c r="E51" s="7">
        <f t="shared" si="1"/>
        <v>240615</v>
      </c>
      <c r="F51" s="63">
        <v>108383</v>
      </c>
      <c r="G51" s="37">
        <v>14210</v>
      </c>
      <c r="H51" s="37">
        <v>580618</v>
      </c>
      <c r="I51" s="45">
        <v>19462</v>
      </c>
      <c r="J51" s="80" t="s">
        <v>173</v>
      </c>
      <c r="K51" s="36" t="s">
        <v>142</v>
      </c>
      <c r="L51" s="36"/>
      <c r="M51" s="7">
        <v>0</v>
      </c>
      <c r="N51" s="7">
        <f t="shared" si="2"/>
        <v>0</v>
      </c>
      <c r="O51" s="7">
        <v>0</v>
      </c>
      <c r="P51" s="7">
        <v>0</v>
      </c>
      <c r="Q51" s="7">
        <v>0</v>
      </c>
      <c r="R51" s="21">
        <v>0</v>
      </c>
    </row>
    <row r="52" spans="1:18" s="68" customFormat="1" ht="13.5" customHeight="1">
      <c r="A52" s="38" t="s">
        <v>32</v>
      </c>
      <c r="B52" s="46" t="s">
        <v>120</v>
      </c>
      <c r="C52" s="36"/>
      <c r="D52" s="37">
        <v>68462</v>
      </c>
      <c r="E52" s="7">
        <f t="shared" si="1"/>
        <v>44706</v>
      </c>
      <c r="F52" s="63">
        <v>23756</v>
      </c>
      <c r="G52" s="37">
        <v>3374</v>
      </c>
      <c r="H52" s="37">
        <v>192121</v>
      </c>
      <c r="I52" s="45">
        <v>3211</v>
      </c>
      <c r="J52" s="40" t="s">
        <v>32</v>
      </c>
      <c r="K52" s="36" t="s">
        <v>143</v>
      </c>
      <c r="L52" s="36"/>
      <c r="M52" s="7">
        <v>19521</v>
      </c>
      <c r="N52" s="7">
        <f t="shared" si="2"/>
        <v>8998</v>
      </c>
      <c r="O52" s="7">
        <v>10523</v>
      </c>
      <c r="P52" s="7"/>
      <c r="Q52" s="7">
        <v>78136</v>
      </c>
      <c r="R52" s="21"/>
    </row>
    <row r="53" spans="1:18" s="68" customFormat="1" ht="13.5" customHeight="1">
      <c r="A53" s="40" t="s">
        <v>32</v>
      </c>
      <c r="B53" s="46" t="s">
        <v>121</v>
      </c>
      <c r="C53" s="36"/>
      <c r="D53" s="48">
        <v>75158</v>
      </c>
      <c r="E53" s="7">
        <f t="shared" si="1"/>
        <v>47500</v>
      </c>
      <c r="F53" s="63">
        <v>27658</v>
      </c>
      <c r="G53" s="48">
        <v>4989</v>
      </c>
      <c r="H53" s="37">
        <v>273432</v>
      </c>
      <c r="I53" s="50">
        <v>6973</v>
      </c>
      <c r="J53" s="40" t="s">
        <v>32</v>
      </c>
      <c r="K53" s="36" t="s">
        <v>144</v>
      </c>
      <c r="L53" s="39"/>
      <c r="M53" s="7">
        <v>12127</v>
      </c>
      <c r="N53" s="7">
        <f t="shared" si="2"/>
        <v>1208</v>
      </c>
      <c r="O53" s="7">
        <v>10919</v>
      </c>
      <c r="P53" s="7"/>
      <c r="Q53" s="7">
        <v>44461</v>
      </c>
      <c r="R53" s="21"/>
    </row>
    <row r="54" spans="1:18" s="68" customFormat="1" ht="13.5" customHeight="1">
      <c r="A54" s="42" t="s">
        <v>34</v>
      </c>
      <c r="B54" s="36" t="s">
        <v>17</v>
      </c>
      <c r="C54" s="36"/>
      <c r="D54" s="37">
        <v>240428</v>
      </c>
      <c r="E54" s="7">
        <f t="shared" si="1"/>
        <v>129971</v>
      </c>
      <c r="F54" s="37">
        <v>110457</v>
      </c>
      <c r="G54" s="37">
        <v>8906</v>
      </c>
      <c r="H54" s="37">
        <v>729908</v>
      </c>
      <c r="I54" s="45">
        <v>33573</v>
      </c>
      <c r="J54" s="40" t="s">
        <v>32</v>
      </c>
      <c r="K54" s="36" t="s">
        <v>145</v>
      </c>
      <c r="L54" s="39"/>
      <c r="M54" s="7">
        <v>18078</v>
      </c>
      <c r="N54" s="7">
        <f t="shared" si="2"/>
        <v>8615</v>
      </c>
      <c r="O54" s="7">
        <v>9463</v>
      </c>
      <c r="P54" s="7"/>
      <c r="Q54" s="7">
        <v>74432</v>
      </c>
      <c r="R54" s="21"/>
    </row>
    <row r="55" spans="1:18" s="68" customFormat="1" ht="13.5" customHeight="1">
      <c r="A55" s="40" t="s">
        <v>32</v>
      </c>
      <c r="B55" s="36" t="s">
        <v>35</v>
      </c>
      <c r="C55" s="36"/>
      <c r="D55" s="37">
        <v>67444</v>
      </c>
      <c r="E55" s="7">
        <f t="shared" si="1"/>
        <v>37403</v>
      </c>
      <c r="F55" s="37">
        <v>30041</v>
      </c>
      <c r="G55" s="37">
        <v>4646</v>
      </c>
      <c r="H55" s="37">
        <v>230406</v>
      </c>
      <c r="I55" s="45">
        <v>10719</v>
      </c>
      <c r="J55" s="40" t="s">
        <v>32</v>
      </c>
      <c r="K55" s="19" t="s">
        <v>162</v>
      </c>
      <c r="L55" s="39"/>
      <c r="M55" s="7">
        <v>19971</v>
      </c>
      <c r="N55" s="7">
        <f t="shared" si="2"/>
        <v>5300</v>
      </c>
      <c r="O55" s="7">
        <v>14671</v>
      </c>
      <c r="P55" s="7"/>
      <c r="Q55" s="7">
        <v>5619</v>
      </c>
      <c r="R55" s="21"/>
    </row>
    <row r="56" spans="1:18" s="68" customFormat="1" ht="13.5" customHeight="1">
      <c r="A56" s="40" t="s">
        <v>32</v>
      </c>
      <c r="B56" s="36" t="s">
        <v>36</v>
      </c>
      <c r="C56" s="36"/>
      <c r="D56" s="37">
        <v>116913</v>
      </c>
      <c r="E56" s="7">
        <f t="shared" si="1"/>
        <v>80283</v>
      </c>
      <c r="F56" s="37">
        <v>36630</v>
      </c>
      <c r="G56" s="37">
        <v>6393</v>
      </c>
      <c r="H56" s="37">
        <v>669517</v>
      </c>
      <c r="I56" s="45">
        <v>32987</v>
      </c>
      <c r="J56" s="111" t="s">
        <v>69</v>
      </c>
      <c r="K56" s="111"/>
      <c r="L56" s="36"/>
      <c r="M56" s="7">
        <v>209153</v>
      </c>
      <c r="N56" s="7">
        <f t="shared" si="2"/>
        <v>150659</v>
      </c>
      <c r="O56" s="7">
        <v>58494</v>
      </c>
      <c r="P56" s="7">
        <v>12990</v>
      </c>
      <c r="Q56" s="7">
        <v>290509</v>
      </c>
      <c r="R56" s="21">
        <v>10697</v>
      </c>
    </row>
    <row r="57" spans="1:19" s="68" customFormat="1" ht="13.5" customHeight="1">
      <c r="A57" s="40" t="s">
        <v>32</v>
      </c>
      <c r="B57" s="36" t="s">
        <v>37</v>
      </c>
      <c r="C57" s="36"/>
      <c r="D57" s="37">
        <v>289795</v>
      </c>
      <c r="E57" s="7">
        <f t="shared" si="1"/>
        <v>241709</v>
      </c>
      <c r="F57" s="37">
        <v>48086</v>
      </c>
      <c r="G57" s="37">
        <v>8833</v>
      </c>
      <c r="H57" s="37">
        <v>622512</v>
      </c>
      <c r="I57" s="45">
        <v>25571</v>
      </c>
      <c r="J57" s="36" t="s">
        <v>159</v>
      </c>
      <c r="K57" s="108" t="s">
        <v>160</v>
      </c>
      <c r="L57" s="36"/>
      <c r="M57" s="21"/>
      <c r="N57" s="7"/>
      <c r="O57" s="21"/>
      <c r="P57" s="21"/>
      <c r="Q57" s="7">
        <v>108176</v>
      </c>
      <c r="R57" s="21">
        <v>2600</v>
      </c>
      <c r="S57" s="100"/>
    </row>
    <row r="58" spans="1:18" s="68" customFormat="1" ht="13.5" customHeight="1">
      <c r="A58" s="40" t="s">
        <v>32</v>
      </c>
      <c r="B58" s="36" t="s">
        <v>38</v>
      </c>
      <c r="C58" s="36"/>
      <c r="D58" s="37">
        <v>29434</v>
      </c>
      <c r="E58" s="7">
        <f t="shared" si="1"/>
        <v>17554</v>
      </c>
      <c r="F58" s="37">
        <v>11880</v>
      </c>
      <c r="G58" s="37">
        <v>3147</v>
      </c>
      <c r="H58" s="37">
        <v>75727</v>
      </c>
      <c r="I58" s="45">
        <v>4749</v>
      </c>
      <c r="J58" s="111" t="s">
        <v>70</v>
      </c>
      <c r="K58" s="111"/>
      <c r="L58" s="36"/>
      <c r="M58" s="7">
        <v>133834</v>
      </c>
      <c r="N58" s="7">
        <f>M58-O58</f>
        <v>96027</v>
      </c>
      <c r="O58" s="7">
        <v>37807</v>
      </c>
      <c r="P58" s="7">
        <v>6334</v>
      </c>
      <c r="Q58" s="7">
        <v>266252</v>
      </c>
      <c r="R58" s="21">
        <v>13002</v>
      </c>
    </row>
    <row r="59" spans="1:18" s="68" customFormat="1" ht="13.5" customHeight="1">
      <c r="A59" s="40" t="s">
        <v>32</v>
      </c>
      <c r="B59" s="36" t="s">
        <v>39</v>
      </c>
      <c r="C59" s="36"/>
      <c r="D59" s="37">
        <v>65884</v>
      </c>
      <c r="E59" s="7">
        <f t="shared" si="1"/>
        <v>40298</v>
      </c>
      <c r="F59" s="37">
        <v>25586</v>
      </c>
      <c r="G59" s="37">
        <v>3565</v>
      </c>
      <c r="H59" s="37">
        <v>341064</v>
      </c>
      <c r="I59" s="45">
        <v>13250</v>
      </c>
      <c r="J59" s="36" t="s">
        <v>159</v>
      </c>
      <c r="K59" s="78" t="s">
        <v>60</v>
      </c>
      <c r="L59" s="69"/>
      <c r="M59" s="7">
        <v>66927</v>
      </c>
      <c r="N59" s="7">
        <f aca="true" t="shared" si="3" ref="N59:N82">M59-O59</f>
        <v>41337</v>
      </c>
      <c r="O59" s="7">
        <v>25590</v>
      </c>
      <c r="P59" s="7">
        <v>3422</v>
      </c>
      <c r="Q59" s="7">
        <v>94116</v>
      </c>
      <c r="R59" s="21">
        <v>5742</v>
      </c>
    </row>
    <row r="60" spans="1:18" s="68" customFormat="1" ht="13.5" customHeight="1">
      <c r="A60" s="40" t="s">
        <v>32</v>
      </c>
      <c r="B60" s="36" t="s">
        <v>28</v>
      </c>
      <c r="C60" s="47"/>
      <c r="D60" s="37">
        <v>62073</v>
      </c>
      <c r="E60" s="7">
        <f t="shared" si="1"/>
        <v>38277</v>
      </c>
      <c r="F60" s="37">
        <v>23796</v>
      </c>
      <c r="G60" s="37">
        <v>3782</v>
      </c>
      <c r="H60" s="37">
        <v>371440</v>
      </c>
      <c r="I60" s="45">
        <v>14917</v>
      </c>
      <c r="J60" s="111" t="s">
        <v>167</v>
      </c>
      <c r="K60" s="111"/>
      <c r="L60" s="36"/>
      <c r="M60" s="7">
        <v>203097</v>
      </c>
      <c r="N60" s="7">
        <f t="shared" si="3"/>
        <v>143985</v>
      </c>
      <c r="O60" s="7">
        <v>59112</v>
      </c>
      <c r="P60" s="7">
        <v>7608</v>
      </c>
      <c r="Q60" s="7">
        <v>244613</v>
      </c>
      <c r="R60" s="21">
        <v>11819</v>
      </c>
    </row>
    <row r="61" spans="1:18" s="68" customFormat="1" ht="13.5" customHeight="1">
      <c r="A61" s="40" t="s">
        <v>32</v>
      </c>
      <c r="B61" s="36" t="s">
        <v>29</v>
      </c>
      <c r="C61" s="47"/>
      <c r="D61" s="37">
        <v>77516</v>
      </c>
      <c r="E61" s="7">
        <f t="shared" si="1"/>
        <v>58605</v>
      </c>
      <c r="F61" s="37">
        <v>18911</v>
      </c>
      <c r="G61" s="37">
        <v>4087</v>
      </c>
      <c r="H61" s="37">
        <v>284121</v>
      </c>
      <c r="I61" s="45">
        <v>8387</v>
      </c>
      <c r="J61" s="36" t="s">
        <v>159</v>
      </c>
      <c r="K61" s="36" t="s">
        <v>168</v>
      </c>
      <c r="L61" s="39"/>
      <c r="M61" s="7">
        <v>41963</v>
      </c>
      <c r="N61" s="7">
        <f t="shared" si="3"/>
        <v>22165</v>
      </c>
      <c r="O61" s="7">
        <v>19798</v>
      </c>
      <c r="P61" s="7">
        <v>1905</v>
      </c>
      <c r="Q61" s="7">
        <v>33266</v>
      </c>
      <c r="R61" s="21"/>
    </row>
    <row r="62" spans="1:18" s="68" customFormat="1" ht="13.5" customHeight="1">
      <c r="A62" s="40" t="s">
        <v>32</v>
      </c>
      <c r="B62" s="36" t="s">
        <v>79</v>
      </c>
      <c r="C62" s="47"/>
      <c r="D62" s="37">
        <v>60973</v>
      </c>
      <c r="E62" s="7">
        <f t="shared" si="1"/>
        <v>40742</v>
      </c>
      <c r="F62" s="37">
        <v>20231</v>
      </c>
      <c r="G62" s="37">
        <v>4051</v>
      </c>
      <c r="H62" s="37">
        <v>276782</v>
      </c>
      <c r="I62" s="45">
        <v>10888</v>
      </c>
      <c r="J62" s="111" t="s">
        <v>166</v>
      </c>
      <c r="K62" s="111"/>
      <c r="L62" s="36"/>
      <c r="M62" s="7">
        <v>150409</v>
      </c>
      <c r="N62" s="7">
        <f t="shared" si="3"/>
        <v>105695</v>
      </c>
      <c r="O62" s="7">
        <v>44714</v>
      </c>
      <c r="P62" s="7">
        <v>5833</v>
      </c>
      <c r="Q62" s="7">
        <v>260432</v>
      </c>
      <c r="R62" s="21">
        <v>16768</v>
      </c>
    </row>
    <row r="63" spans="1:18" s="68" customFormat="1" ht="13.5" customHeight="1">
      <c r="A63" s="111" t="s">
        <v>76</v>
      </c>
      <c r="B63" s="111"/>
      <c r="C63" s="51"/>
      <c r="D63" s="37">
        <v>270650</v>
      </c>
      <c r="E63" s="7">
        <f t="shared" si="1"/>
        <v>178574</v>
      </c>
      <c r="F63" s="37">
        <v>92076</v>
      </c>
      <c r="G63" s="37">
        <v>12692</v>
      </c>
      <c r="H63" s="37">
        <v>454279</v>
      </c>
      <c r="I63" s="45">
        <v>15525</v>
      </c>
      <c r="J63" s="40" t="s">
        <v>158</v>
      </c>
      <c r="K63" s="36" t="s">
        <v>18</v>
      </c>
      <c r="L63" s="36"/>
      <c r="M63" s="7">
        <v>314744</v>
      </c>
      <c r="N63" s="7">
        <f t="shared" si="3"/>
        <v>220167</v>
      </c>
      <c r="O63" s="7">
        <v>94577</v>
      </c>
      <c r="P63" s="7">
        <v>15159</v>
      </c>
      <c r="Q63" s="7">
        <v>588445</v>
      </c>
      <c r="R63" s="21">
        <v>18597</v>
      </c>
    </row>
    <row r="64" spans="1:18" s="68" customFormat="1" ht="13.5" customHeight="1">
      <c r="A64" s="40" t="s">
        <v>32</v>
      </c>
      <c r="B64" s="46" t="s">
        <v>122</v>
      </c>
      <c r="C64" s="47"/>
      <c r="D64" s="37">
        <v>36465</v>
      </c>
      <c r="E64" s="7">
        <f t="shared" si="1"/>
        <v>21896</v>
      </c>
      <c r="F64" s="37">
        <v>14569</v>
      </c>
      <c r="G64" s="37">
        <v>4245</v>
      </c>
      <c r="H64" s="37">
        <v>185806</v>
      </c>
      <c r="I64" s="45"/>
      <c r="J64" s="36" t="s">
        <v>32</v>
      </c>
      <c r="K64" s="36" t="s">
        <v>19</v>
      </c>
      <c r="L64" s="36"/>
      <c r="M64" s="7">
        <v>244456</v>
      </c>
      <c r="N64" s="7">
        <f t="shared" si="3"/>
        <v>156283</v>
      </c>
      <c r="O64" s="7">
        <v>88173</v>
      </c>
      <c r="P64" s="7">
        <v>22774</v>
      </c>
      <c r="Q64" s="7">
        <v>744258</v>
      </c>
      <c r="R64" s="21">
        <v>12095</v>
      </c>
    </row>
    <row r="65" spans="1:18" s="68" customFormat="1" ht="13.5" customHeight="1">
      <c r="A65" s="36" t="s">
        <v>40</v>
      </c>
      <c r="B65" s="36" t="s">
        <v>7</v>
      </c>
      <c r="C65" s="36"/>
      <c r="D65" s="37">
        <v>295291</v>
      </c>
      <c r="E65" s="7">
        <f t="shared" si="1"/>
        <v>206897</v>
      </c>
      <c r="F65" s="37">
        <v>88394</v>
      </c>
      <c r="G65" s="37">
        <v>15236</v>
      </c>
      <c r="H65" s="37">
        <v>522675</v>
      </c>
      <c r="I65" s="45">
        <v>62481</v>
      </c>
      <c r="J65" s="36" t="s">
        <v>32</v>
      </c>
      <c r="K65" s="36" t="s">
        <v>20</v>
      </c>
      <c r="L65" s="36"/>
      <c r="M65" s="7">
        <v>140202</v>
      </c>
      <c r="N65" s="7">
        <f t="shared" si="3"/>
        <v>93068</v>
      </c>
      <c r="O65" s="7">
        <v>47134</v>
      </c>
      <c r="P65" s="7">
        <v>9866</v>
      </c>
      <c r="Q65" s="7">
        <v>479164</v>
      </c>
      <c r="R65" s="21">
        <v>10039</v>
      </c>
    </row>
    <row r="66" spans="1:18" s="68" customFormat="1" ht="13.5" customHeight="1">
      <c r="A66" s="40" t="s">
        <v>32</v>
      </c>
      <c r="B66" s="36" t="s">
        <v>123</v>
      </c>
      <c r="C66" s="36"/>
      <c r="D66" s="37">
        <v>69202</v>
      </c>
      <c r="E66" s="7">
        <f t="shared" si="1"/>
        <v>43409</v>
      </c>
      <c r="F66" s="37">
        <v>25793</v>
      </c>
      <c r="G66" s="37">
        <v>6598</v>
      </c>
      <c r="H66" s="37">
        <v>356254</v>
      </c>
      <c r="I66" s="45"/>
      <c r="J66" s="111" t="s">
        <v>71</v>
      </c>
      <c r="K66" s="111"/>
      <c r="L66" s="36"/>
      <c r="M66" s="7">
        <v>303161</v>
      </c>
      <c r="N66" s="7">
        <f t="shared" si="3"/>
        <v>191451</v>
      </c>
      <c r="O66" s="7">
        <v>111710</v>
      </c>
      <c r="P66" s="7">
        <v>5982</v>
      </c>
      <c r="Q66" s="7">
        <v>395479</v>
      </c>
      <c r="R66" s="21">
        <v>10227</v>
      </c>
    </row>
    <row r="67" spans="1:18" s="68" customFormat="1" ht="13.5" customHeight="1">
      <c r="A67" s="40" t="s">
        <v>32</v>
      </c>
      <c r="B67" s="36" t="s">
        <v>124</v>
      </c>
      <c r="C67" s="36"/>
      <c r="D67" s="37">
        <v>56454</v>
      </c>
      <c r="E67" s="7">
        <f t="shared" si="1"/>
        <v>40698</v>
      </c>
      <c r="F67" s="37">
        <v>15756</v>
      </c>
      <c r="G67" s="37">
        <v>3983</v>
      </c>
      <c r="H67" s="37">
        <v>251869</v>
      </c>
      <c r="I67" s="45"/>
      <c r="J67" s="40" t="s">
        <v>81</v>
      </c>
      <c r="K67" s="38" t="s">
        <v>82</v>
      </c>
      <c r="L67" s="36"/>
      <c r="M67" s="7">
        <v>130579</v>
      </c>
      <c r="N67" s="7">
        <f t="shared" si="3"/>
        <v>98075</v>
      </c>
      <c r="O67" s="7">
        <v>32504</v>
      </c>
      <c r="P67" s="7">
        <v>6991</v>
      </c>
      <c r="Q67" s="7">
        <v>267032</v>
      </c>
      <c r="R67" s="21">
        <v>10269</v>
      </c>
    </row>
    <row r="68" spans="1:18" s="68" customFormat="1" ht="13.5" customHeight="1">
      <c r="A68" s="40" t="s">
        <v>32</v>
      </c>
      <c r="B68" s="36" t="s">
        <v>41</v>
      </c>
      <c r="C68" s="36"/>
      <c r="D68" s="37">
        <v>74699</v>
      </c>
      <c r="E68" s="7">
        <f t="shared" si="1"/>
        <v>53624</v>
      </c>
      <c r="F68" s="37">
        <v>21075</v>
      </c>
      <c r="G68" s="37">
        <v>5667</v>
      </c>
      <c r="H68" s="37">
        <v>322888</v>
      </c>
      <c r="I68" s="45"/>
      <c r="J68" s="36" t="s">
        <v>157</v>
      </c>
      <c r="K68" s="36" t="s">
        <v>26</v>
      </c>
      <c r="L68" s="36"/>
      <c r="M68" s="7">
        <v>92839</v>
      </c>
      <c r="N68" s="7">
        <f t="shared" si="3"/>
        <v>76877</v>
      </c>
      <c r="O68" s="7">
        <v>15962</v>
      </c>
      <c r="P68" s="7">
        <v>2675</v>
      </c>
      <c r="Q68" s="7">
        <v>109010</v>
      </c>
      <c r="R68" s="21"/>
    </row>
    <row r="69" spans="1:18" s="68" customFormat="1" ht="13.5" customHeight="1">
      <c r="A69" s="40" t="s">
        <v>32</v>
      </c>
      <c r="B69" s="39" t="s">
        <v>125</v>
      </c>
      <c r="C69" s="39"/>
      <c r="D69" s="37">
        <v>53314</v>
      </c>
      <c r="E69" s="7">
        <f t="shared" si="1"/>
        <v>37869</v>
      </c>
      <c r="F69" s="37">
        <v>15445</v>
      </c>
      <c r="G69" s="48">
        <v>4480</v>
      </c>
      <c r="H69" s="37">
        <v>283675</v>
      </c>
      <c r="I69" s="45"/>
      <c r="J69" s="40" t="s">
        <v>21</v>
      </c>
      <c r="K69" s="36" t="s">
        <v>22</v>
      </c>
      <c r="L69" s="36"/>
      <c r="M69" s="7">
        <v>113221</v>
      </c>
      <c r="N69" s="7">
        <f t="shared" si="3"/>
        <v>57456</v>
      </c>
      <c r="O69" s="7">
        <v>55765</v>
      </c>
      <c r="P69" s="7">
        <v>4871</v>
      </c>
      <c r="Q69" s="7">
        <v>165156</v>
      </c>
      <c r="R69" s="21">
        <v>3959</v>
      </c>
    </row>
    <row r="70" spans="1:18" s="68" customFormat="1" ht="13.5" customHeight="1">
      <c r="A70" s="40" t="s">
        <v>32</v>
      </c>
      <c r="B70" s="109" t="s">
        <v>126</v>
      </c>
      <c r="C70" s="39"/>
      <c r="D70" s="37">
        <v>170412</v>
      </c>
      <c r="E70" s="7">
        <f t="shared" si="1"/>
        <v>138088</v>
      </c>
      <c r="F70" s="37">
        <v>32324</v>
      </c>
      <c r="G70" s="37">
        <v>6111</v>
      </c>
      <c r="H70" s="37">
        <v>428519</v>
      </c>
      <c r="I70" s="45"/>
      <c r="J70" s="36" t="s">
        <v>157</v>
      </c>
      <c r="K70" s="107" t="s">
        <v>61</v>
      </c>
      <c r="L70" s="69"/>
      <c r="M70" s="7">
        <v>61590</v>
      </c>
      <c r="N70" s="7">
        <f t="shared" si="3"/>
        <v>40926</v>
      </c>
      <c r="O70" s="7">
        <v>20664</v>
      </c>
      <c r="P70" s="7">
        <v>3804</v>
      </c>
      <c r="Q70" s="7">
        <v>208300</v>
      </c>
      <c r="R70" s="21">
        <v>5840</v>
      </c>
    </row>
    <row r="71" spans="1:18" s="68" customFormat="1" ht="13.5" customHeight="1">
      <c r="A71" s="111" t="s">
        <v>155</v>
      </c>
      <c r="B71" s="111"/>
      <c r="C71" s="36"/>
      <c r="D71" s="63">
        <v>228384</v>
      </c>
      <c r="E71" s="7">
        <f t="shared" si="1"/>
        <v>160018</v>
      </c>
      <c r="F71" s="63">
        <v>68366</v>
      </c>
      <c r="G71" s="37">
        <v>7452</v>
      </c>
      <c r="H71" s="37">
        <v>309538</v>
      </c>
      <c r="I71" s="45">
        <v>11986</v>
      </c>
      <c r="J71" s="127" t="s">
        <v>174</v>
      </c>
      <c r="K71" s="127"/>
      <c r="L71" s="70"/>
      <c r="M71" s="7">
        <v>17646</v>
      </c>
      <c r="N71" s="7">
        <f t="shared" si="3"/>
        <v>8356</v>
      </c>
      <c r="O71" s="7">
        <v>9290</v>
      </c>
      <c r="P71" s="7">
        <v>1498</v>
      </c>
      <c r="Q71" s="7">
        <v>63753</v>
      </c>
      <c r="R71" s="21">
        <v>1264</v>
      </c>
    </row>
    <row r="72" spans="1:18" s="68" customFormat="1" ht="13.5" customHeight="1">
      <c r="A72" s="42" t="s">
        <v>42</v>
      </c>
      <c r="B72" s="36" t="s">
        <v>7</v>
      </c>
      <c r="C72" s="36"/>
      <c r="D72" s="37">
        <v>440305</v>
      </c>
      <c r="E72" s="7">
        <f t="shared" si="1"/>
        <v>358099</v>
      </c>
      <c r="F72" s="37">
        <v>82206</v>
      </c>
      <c r="G72" s="37">
        <v>16821</v>
      </c>
      <c r="H72" s="37">
        <v>977223</v>
      </c>
      <c r="I72" s="45">
        <v>128345</v>
      </c>
      <c r="J72" s="127" t="s">
        <v>175</v>
      </c>
      <c r="K72" s="127"/>
      <c r="L72" s="71"/>
      <c r="M72" s="7">
        <v>36400</v>
      </c>
      <c r="N72" s="7">
        <f t="shared" si="3"/>
        <v>21573</v>
      </c>
      <c r="O72" s="7">
        <v>14827</v>
      </c>
      <c r="P72" s="7">
        <v>1901</v>
      </c>
      <c r="Q72" s="7">
        <v>59140</v>
      </c>
      <c r="R72" s="21">
        <v>1387</v>
      </c>
    </row>
    <row r="73" spans="1:18" s="68" customFormat="1" ht="13.5" customHeight="1">
      <c r="A73" s="40" t="s">
        <v>32</v>
      </c>
      <c r="B73" s="39" t="s">
        <v>127</v>
      </c>
      <c r="C73" s="39"/>
      <c r="D73" s="48">
        <v>337011</v>
      </c>
      <c r="E73" s="7">
        <f t="shared" si="1"/>
        <v>185676</v>
      </c>
      <c r="F73" s="48">
        <v>151335</v>
      </c>
      <c r="G73" s="48">
        <v>10775</v>
      </c>
      <c r="H73" s="48">
        <v>473209</v>
      </c>
      <c r="I73" s="50"/>
      <c r="J73" s="111" t="s">
        <v>65</v>
      </c>
      <c r="K73" s="111"/>
      <c r="L73" s="36"/>
      <c r="M73" s="7">
        <v>213094</v>
      </c>
      <c r="N73" s="7">
        <f t="shared" si="3"/>
        <v>114548</v>
      </c>
      <c r="O73" s="7">
        <v>98546</v>
      </c>
      <c r="P73" s="7">
        <v>10336</v>
      </c>
      <c r="Q73" s="7">
        <v>414343</v>
      </c>
      <c r="R73" s="21">
        <v>10252</v>
      </c>
    </row>
    <row r="74" spans="1:18" s="68" customFormat="1" ht="13.5" customHeight="1">
      <c r="A74" s="40" t="s">
        <v>32</v>
      </c>
      <c r="B74" s="36" t="s">
        <v>128</v>
      </c>
      <c r="C74" s="36"/>
      <c r="D74" s="37">
        <v>302775</v>
      </c>
      <c r="E74" s="7">
        <f t="shared" si="1"/>
        <v>218397</v>
      </c>
      <c r="F74" s="37">
        <v>84378</v>
      </c>
      <c r="G74" s="37">
        <v>9745</v>
      </c>
      <c r="H74" s="37">
        <v>455601</v>
      </c>
      <c r="I74" s="50"/>
      <c r="J74" s="111" t="s">
        <v>72</v>
      </c>
      <c r="K74" s="111"/>
      <c r="L74" s="36"/>
      <c r="M74" s="7">
        <v>207725</v>
      </c>
      <c r="N74" s="7">
        <f t="shared" si="3"/>
        <v>147173</v>
      </c>
      <c r="O74" s="7">
        <v>60552</v>
      </c>
      <c r="P74" s="7">
        <v>6285</v>
      </c>
      <c r="Q74" s="7">
        <v>494534</v>
      </c>
      <c r="R74" s="21">
        <v>11633</v>
      </c>
    </row>
    <row r="75" spans="1:18" s="68" customFormat="1" ht="13.5" customHeight="1">
      <c r="A75" s="40" t="s">
        <v>32</v>
      </c>
      <c r="B75" s="36" t="s">
        <v>129</v>
      </c>
      <c r="C75" s="36"/>
      <c r="D75" s="37">
        <v>112675</v>
      </c>
      <c r="E75" s="7">
        <f t="shared" si="1"/>
        <v>77508</v>
      </c>
      <c r="F75" s="37">
        <v>35167</v>
      </c>
      <c r="G75" s="37">
        <v>10680</v>
      </c>
      <c r="H75" s="37">
        <v>543521</v>
      </c>
      <c r="I75" s="50"/>
      <c r="J75" s="111" t="s">
        <v>74</v>
      </c>
      <c r="K75" s="111"/>
      <c r="L75" s="36"/>
      <c r="M75" s="7">
        <v>91054</v>
      </c>
      <c r="N75" s="7">
        <f t="shared" si="3"/>
        <v>61134</v>
      </c>
      <c r="O75" s="7">
        <v>29920</v>
      </c>
      <c r="P75" s="7">
        <v>5576</v>
      </c>
      <c r="Q75" s="7">
        <v>392160</v>
      </c>
      <c r="R75" s="21">
        <v>11243</v>
      </c>
    </row>
    <row r="76" spans="1:18" s="68" customFormat="1" ht="13.5" customHeight="1">
      <c r="A76" s="40" t="s">
        <v>32</v>
      </c>
      <c r="B76" s="36" t="s">
        <v>130</v>
      </c>
      <c r="C76" s="36"/>
      <c r="D76" s="37">
        <v>123865</v>
      </c>
      <c r="E76" s="7">
        <f t="shared" si="1"/>
        <v>83584</v>
      </c>
      <c r="F76" s="37">
        <v>40281</v>
      </c>
      <c r="G76" s="37">
        <v>9917</v>
      </c>
      <c r="H76" s="37">
        <v>640936</v>
      </c>
      <c r="I76" s="50"/>
      <c r="J76" s="111" t="s">
        <v>73</v>
      </c>
      <c r="K76" s="111"/>
      <c r="L76" s="36"/>
      <c r="M76" s="7">
        <v>178031</v>
      </c>
      <c r="N76" s="7">
        <f t="shared" si="3"/>
        <v>131730</v>
      </c>
      <c r="O76" s="7">
        <v>46301</v>
      </c>
      <c r="P76" s="7">
        <v>6174</v>
      </c>
      <c r="Q76" s="7">
        <v>338437</v>
      </c>
      <c r="R76" s="21">
        <v>9939</v>
      </c>
    </row>
    <row r="77" spans="1:18" s="68" customFormat="1" ht="13.5" customHeight="1">
      <c r="A77" s="111" t="s">
        <v>77</v>
      </c>
      <c r="B77" s="111"/>
      <c r="C77" s="51"/>
      <c r="D77" s="63">
        <v>267367</v>
      </c>
      <c r="E77" s="7">
        <f t="shared" si="1"/>
        <v>154695</v>
      </c>
      <c r="F77" s="37">
        <v>112672</v>
      </c>
      <c r="G77" s="37">
        <v>9140</v>
      </c>
      <c r="H77" s="37">
        <v>481804</v>
      </c>
      <c r="I77" s="45">
        <v>15832</v>
      </c>
      <c r="J77" s="111" t="s">
        <v>163</v>
      </c>
      <c r="K77" s="111"/>
      <c r="L77" s="36"/>
      <c r="M77" s="7">
        <v>112616</v>
      </c>
      <c r="N77" s="7">
        <f t="shared" si="3"/>
        <v>76922</v>
      </c>
      <c r="O77" s="7">
        <v>35694</v>
      </c>
      <c r="P77" s="7">
        <v>1797</v>
      </c>
      <c r="Q77" s="7">
        <v>67893</v>
      </c>
      <c r="R77" s="21">
        <v>16843</v>
      </c>
    </row>
    <row r="78" spans="1:18" s="68" customFormat="1" ht="13.5" customHeight="1">
      <c r="A78" s="110" t="s">
        <v>177</v>
      </c>
      <c r="B78" s="110"/>
      <c r="C78" s="47"/>
      <c r="D78" s="63">
        <v>146759</v>
      </c>
      <c r="E78" s="7">
        <f>D78-F78</f>
        <v>119022</v>
      </c>
      <c r="F78" s="63">
        <v>27737</v>
      </c>
      <c r="G78" s="37">
        <v>6864</v>
      </c>
      <c r="H78" s="37">
        <v>211489</v>
      </c>
      <c r="I78" s="45">
        <v>52311</v>
      </c>
      <c r="J78" s="111" t="s">
        <v>164</v>
      </c>
      <c r="K78" s="111"/>
      <c r="L78" s="36"/>
      <c r="M78" s="7">
        <v>350257</v>
      </c>
      <c r="N78" s="7">
        <f t="shared" si="3"/>
        <v>232353</v>
      </c>
      <c r="O78" s="7">
        <v>117904</v>
      </c>
      <c r="P78" s="7">
        <v>7977</v>
      </c>
      <c r="Q78" s="7">
        <v>501660</v>
      </c>
      <c r="R78" s="21">
        <v>13762</v>
      </c>
    </row>
    <row r="79" spans="1:18" s="68" customFormat="1" ht="13.5" customHeight="1">
      <c r="A79" s="42" t="s">
        <v>43</v>
      </c>
      <c r="B79" s="36" t="s">
        <v>7</v>
      </c>
      <c r="C79" s="36"/>
      <c r="D79" s="37">
        <v>555053</v>
      </c>
      <c r="E79" s="7">
        <f>D79-F79</f>
        <v>394916</v>
      </c>
      <c r="F79" s="63">
        <v>160137</v>
      </c>
      <c r="G79" s="37">
        <v>37582</v>
      </c>
      <c r="H79" s="37">
        <v>1945396</v>
      </c>
      <c r="I79" s="45">
        <v>30299</v>
      </c>
      <c r="J79" s="111" t="s">
        <v>165</v>
      </c>
      <c r="K79" s="111"/>
      <c r="L79" s="36"/>
      <c r="M79" s="7">
        <v>33932</v>
      </c>
      <c r="N79" s="7">
        <f t="shared" si="3"/>
        <v>14007</v>
      </c>
      <c r="O79" s="7">
        <v>19925</v>
      </c>
      <c r="P79" s="7">
        <v>529</v>
      </c>
      <c r="Q79" s="7">
        <v>19475</v>
      </c>
      <c r="R79" s="21">
        <v>720</v>
      </c>
    </row>
    <row r="80" spans="1:18" s="68" customFormat="1" ht="13.5" customHeight="1">
      <c r="A80" s="40" t="s">
        <v>32</v>
      </c>
      <c r="B80" s="36" t="s">
        <v>44</v>
      </c>
      <c r="C80" s="36"/>
      <c r="D80" s="48">
        <v>101872</v>
      </c>
      <c r="E80" s="7">
        <f>D80-F80</f>
        <v>64095</v>
      </c>
      <c r="F80" s="63">
        <v>37777</v>
      </c>
      <c r="G80" s="48">
        <v>6843</v>
      </c>
      <c r="H80" s="48">
        <v>483211</v>
      </c>
      <c r="I80" s="50">
        <v>8898</v>
      </c>
      <c r="J80" s="111" t="s">
        <v>62</v>
      </c>
      <c r="K80" s="111"/>
      <c r="L80" s="69"/>
      <c r="M80" s="7">
        <v>23979</v>
      </c>
      <c r="N80" s="7">
        <f t="shared" si="3"/>
        <v>13244</v>
      </c>
      <c r="O80" s="7">
        <v>10735</v>
      </c>
      <c r="P80" s="7">
        <v>1182</v>
      </c>
      <c r="Q80" s="7">
        <v>30820</v>
      </c>
      <c r="R80" s="21">
        <v>3640</v>
      </c>
    </row>
    <row r="81" spans="1:18" s="68" customFormat="1" ht="13.5" customHeight="1">
      <c r="A81" s="40" t="s">
        <v>32</v>
      </c>
      <c r="B81" s="36" t="s">
        <v>45</v>
      </c>
      <c r="C81" s="36"/>
      <c r="D81" s="48">
        <v>86344</v>
      </c>
      <c r="E81" s="7">
        <f>D81-F81</f>
        <v>57971</v>
      </c>
      <c r="F81" s="63">
        <v>28373</v>
      </c>
      <c r="G81" s="48">
        <v>6814</v>
      </c>
      <c r="H81" s="48">
        <v>462949</v>
      </c>
      <c r="I81" s="50">
        <v>11154</v>
      </c>
      <c r="J81" s="111" t="s">
        <v>63</v>
      </c>
      <c r="K81" s="111"/>
      <c r="L81" s="73"/>
      <c r="M81" s="7">
        <v>37611</v>
      </c>
      <c r="N81" s="7">
        <f t="shared" si="3"/>
        <v>18289</v>
      </c>
      <c r="O81" s="7">
        <v>19322</v>
      </c>
      <c r="P81" s="7">
        <v>3758</v>
      </c>
      <c r="Q81" s="7">
        <v>60566</v>
      </c>
      <c r="R81" s="21">
        <v>4993</v>
      </c>
    </row>
    <row r="82" spans="1:18" s="68" customFormat="1" ht="13.5" customHeight="1">
      <c r="A82" s="74" t="s">
        <v>32</v>
      </c>
      <c r="B82" s="52" t="s">
        <v>131</v>
      </c>
      <c r="C82" s="64"/>
      <c r="D82" s="53">
        <v>113735</v>
      </c>
      <c r="E82" s="76">
        <f>D82-F82</f>
        <v>82411</v>
      </c>
      <c r="F82" s="65">
        <v>31324</v>
      </c>
      <c r="G82" s="54">
        <v>5775</v>
      </c>
      <c r="H82" s="54">
        <v>405940</v>
      </c>
      <c r="I82" s="66">
        <v>10682</v>
      </c>
      <c r="J82" s="130" t="s">
        <v>64</v>
      </c>
      <c r="K82" s="130"/>
      <c r="L82" s="75"/>
      <c r="M82" s="76">
        <v>20304</v>
      </c>
      <c r="N82" s="76">
        <f t="shared" si="3"/>
        <v>12778</v>
      </c>
      <c r="O82" s="76">
        <v>7526</v>
      </c>
      <c r="P82" s="76">
        <v>845</v>
      </c>
      <c r="Q82" s="76">
        <v>14782</v>
      </c>
      <c r="R82" s="77">
        <v>3886</v>
      </c>
    </row>
    <row r="83" spans="1:18" s="68" customFormat="1" ht="13.5" customHeight="1">
      <c r="A83" s="55" t="s">
        <v>24</v>
      </c>
      <c r="B83" s="55"/>
      <c r="C83" s="101"/>
      <c r="D83" s="102"/>
      <c r="E83" s="56"/>
      <c r="F83" s="103"/>
      <c r="G83" s="103"/>
      <c r="H83" s="103"/>
      <c r="I83" s="103"/>
      <c r="J83" s="41"/>
      <c r="K83" s="23"/>
      <c r="L83" s="101"/>
      <c r="M83" s="104"/>
      <c r="N83" s="104"/>
      <c r="O83" s="104"/>
      <c r="P83" s="105"/>
      <c r="Q83" s="105"/>
      <c r="R83" s="105"/>
    </row>
    <row r="84" ht="13.5">
      <c r="N84" s="106"/>
    </row>
  </sheetData>
  <mergeCells count="38">
    <mergeCell ref="J37:K37"/>
    <mergeCell ref="J43:K43"/>
    <mergeCell ref="J56:K56"/>
    <mergeCell ref="J82:K82"/>
    <mergeCell ref="J80:K80"/>
    <mergeCell ref="J79:K79"/>
    <mergeCell ref="J81:K81"/>
    <mergeCell ref="J73:K73"/>
    <mergeCell ref="J74:K74"/>
    <mergeCell ref="J75:K75"/>
    <mergeCell ref="J38:K38"/>
    <mergeCell ref="J76:K76"/>
    <mergeCell ref="J77:K77"/>
    <mergeCell ref="J78:K78"/>
    <mergeCell ref="J58:K58"/>
    <mergeCell ref="J60:K60"/>
    <mergeCell ref="J62:K62"/>
    <mergeCell ref="J66:K66"/>
    <mergeCell ref="J71:K71"/>
    <mergeCell ref="J72:K72"/>
    <mergeCell ref="Q5:R5"/>
    <mergeCell ref="P6:P7"/>
    <mergeCell ref="Q6:Q7"/>
    <mergeCell ref="R6:R7"/>
    <mergeCell ref="J26:K26"/>
    <mergeCell ref="A6:B7"/>
    <mergeCell ref="A11:B11"/>
    <mergeCell ref="A9:B9"/>
    <mergeCell ref="A10:B10"/>
    <mergeCell ref="G6:G7"/>
    <mergeCell ref="H6:H7"/>
    <mergeCell ref="I6:I7"/>
    <mergeCell ref="J6:K7"/>
    <mergeCell ref="A78:B78"/>
    <mergeCell ref="A63:B63"/>
    <mergeCell ref="A77:B77"/>
    <mergeCell ref="A51:B51"/>
    <mergeCell ref="A71:B71"/>
  </mergeCells>
  <printOptions/>
  <pageMargins left="0.5905511811023623" right="0.5905511811023623" top="0.5905511811023623" bottom="0.6692913385826772" header="0" footer="0"/>
  <pageSetup fitToWidth="2" horizontalDpi="600" verticalDpi="600" orientation="portrait" paperSize="9" scale="69" r:id="rId2"/>
  <colBreaks count="1" manualBreakCount="1">
    <brk id="9" max="65535" man="1"/>
  </colBreaks>
  <ignoredErrors>
    <ignoredError sqref="G11" 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KijiS</cp:lastModifiedBy>
  <cp:lastPrinted>2010-01-25T01:18:56Z</cp:lastPrinted>
  <dcterms:created xsi:type="dcterms:W3CDTF">2002-03-27T15:00:00Z</dcterms:created>
  <dcterms:modified xsi:type="dcterms:W3CDTF">2010-03-04T06:38:37Z</dcterms:modified>
  <cp:category/>
  <cp:version/>
  <cp:contentType/>
  <cp:contentStatus/>
</cp:coreProperties>
</file>