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25" activeTab="0"/>
  </bookViews>
  <sheets>
    <sheet name="公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<sst xmlns="http://schemas.openxmlformats.org/spreadsheetml/2006/main" count="42" uniqueCount="23">
  <si>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政策企画部</t>
  </si>
  <si>
    <t>総務部</t>
  </si>
  <si>
    <t>府民文化部</t>
  </si>
  <si>
    <t>福祉部</t>
  </si>
  <si>
    <t>健康医療部</t>
  </si>
  <si>
    <t>商工労働部</t>
  </si>
  <si>
    <t>環境農林水産部</t>
  </si>
  <si>
    <t>都市整備部</t>
  </si>
  <si>
    <t>住宅まちづくり部</t>
  </si>
  <si>
    <t>会計局</t>
  </si>
  <si>
    <t>議会事務局</t>
  </si>
  <si>
    <t>教育委員会</t>
  </si>
  <si>
    <t>監査委員</t>
  </si>
  <si>
    <t>人事委員会</t>
  </si>
  <si>
    <t>部局名</t>
  </si>
  <si>
    <t>合計</t>
  </si>
  <si>
    <t>未設定</t>
  </si>
  <si>
    <t>全件</t>
  </si>
  <si>
    <t>設定</t>
  </si>
  <si>
    <t>設定率</t>
  </si>
  <si>
    <t>設定率</t>
  </si>
  <si>
    <t>標準処理期間の設定状況</t>
  </si>
  <si>
    <t>審査基準の設定状況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</si>
</sst>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vertical="center"/>
    </xf>
    <xf numFmtId="0" fontId="40" fillId="0" borderId="10" xfId="0" applyFont="1" applyBorder="1" applyAlignment="1">
      <alignment horizontal="center" vertical="distributed"/>
    </xf>
    <xf numFmtId="0" fontId="40" fillId="0" borderId="11" xfId="0" applyFont="1" applyBorder="1" applyAlignment="1">
      <alignment horizontal="center" vertical="distributed"/>
    </xf>
    <xf numFmtId="0" fontId="40" fillId="0" borderId="12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center" vertical="distributed"/>
    </xf>
    <xf numFmtId="0" fontId="40" fillId="0" borderId="16" xfId="0" applyFont="1" applyBorder="1" applyAlignment="1">
      <alignment horizontal="center" vertical="distributed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178" fontId="40" fillId="0" borderId="23" xfId="0" applyNumberFormat="1" applyFont="1" applyBorder="1" applyAlignment="1">
      <alignment horizontal="center" vertical="center"/>
    </xf>
    <xf numFmtId="178" fontId="40" fillId="0" borderId="24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vertical="center"/>
    </xf>
    <xf numFmtId="178" fontId="40" fillId="0" borderId="25" xfId="0" applyNumberFormat="1" applyFont="1" applyBorder="1" applyAlignment="1">
      <alignment horizontal="center" vertical="center"/>
    </xf>
    <xf numFmtId="178" fontId="40" fillId="0" borderId="26" xfId="0" applyNumberFormat="1" applyFont="1" applyBorder="1" applyAlignment="1">
      <alignment horizontal="center" vertical="center"/>
    </xf>
    <xf numFmtId="178" fontId="40" fillId="0" borderId="27" xfId="0" applyNumberFormat="1" applyFont="1" applyBorder="1" applyAlignment="1">
      <alignment horizontal="center" vertical="center"/>
    </xf>
    <xf numFmtId="178" fontId="40" fillId="0" borderId="15" xfId="0" applyNumberFormat="1" applyFont="1" applyBorder="1" applyAlignment="1">
      <alignment horizontal="center" vertical="distributed"/>
    </xf>
    <xf numFmtId="178" fontId="40" fillId="0" borderId="28" xfId="0" applyNumberFormat="1" applyFont="1" applyBorder="1" applyAlignment="1">
      <alignment horizontal="center" vertical="center"/>
    </xf>
    <xf numFmtId="176" fontId="40" fillId="0" borderId="29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distributed"/>
    </xf>
    <xf numFmtId="178" fontId="40" fillId="0" borderId="0" xfId="0" applyNumberFormat="1" applyFont="1" applyBorder="1" applyAlignment="1">
      <alignment horizontal="center" vertical="distributed"/>
    </xf>
    <xf numFmtId="178" fontId="40" fillId="0" borderId="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176" fontId="40" fillId="0" borderId="16" xfId="0" applyNumberFormat="1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distributed"/>
    </xf>
    <xf numFmtId="0" fontId="40" fillId="0" borderId="32" xfId="0" applyFont="1" applyBorder="1" applyAlignment="1">
      <alignment horizontal="center" vertical="center"/>
    </xf>
    <xf numFmtId="176" fontId="40" fillId="0" borderId="22" xfId="0" applyNumberFormat="1" applyFont="1" applyBorder="1" applyAlignment="1">
      <alignment horizontal="center" vertical="center"/>
    </xf>
    <xf numFmtId="178" fontId="40" fillId="0" borderId="33" xfId="0" applyNumberFormat="1" applyFont="1" applyBorder="1" applyAlignment="1">
      <alignment horizontal="center" vertical="center"/>
    </xf>
    <xf numFmtId="178" fontId="40" fillId="0" borderId="34" xfId="0" applyNumberFormat="1" applyFont="1" applyBorder="1" applyAlignment="1">
      <alignment horizontal="center" vertical="center"/>
    </xf>
    <xf numFmtId="178" fontId="40" fillId="0" borderId="35" xfId="0" applyNumberFormat="1" applyFont="1" applyBorder="1" applyAlignment="1">
      <alignment horizontal="center" vertical="center"/>
    </xf>
    <xf numFmtId="178" fontId="40" fillId="0" borderId="36" xfId="0" applyNumberFormat="1" applyFont="1" applyBorder="1" applyAlignment="1">
      <alignment horizontal="center" vertical="center"/>
    </xf>
    <xf numFmtId="176" fontId="40" fillId="0" borderId="13" xfId="0" applyNumberFormat="1" applyFont="1" applyBorder="1" applyAlignment="1">
      <alignment vertical="center"/>
    </xf>
    <xf numFmtId="178" fontId="40" fillId="0" borderId="37" xfId="0" applyNumberFormat="1" applyFont="1" applyBorder="1" applyAlignment="1">
      <alignment horizontal="center" vertical="center"/>
    </xf>
    <xf numFmtId="178" fontId="40" fillId="0" borderId="38" xfId="0" applyNumberFormat="1" applyFont="1" applyBorder="1" applyAlignment="1">
      <alignment horizontal="center" vertical="center"/>
    </xf>
    <xf numFmtId="176" fontId="40" fillId="0" borderId="14" xfId="0" applyNumberFormat="1" applyFont="1" applyBorder="1" applyAlignment="1">
      <alignment vertical="center"/>
    </xf>
    <xf numFmtId="178" fontId="40" fillId="0" borderId="39" xfId="0" applyNumberFormat="1" applyFont="1" applyBorder="1" applyAlignment="1">
      <alignment horizontal="center" vertical="distributed"/>
    </xf>
    <xf numFmtId="178" fontId="40" fillId="0" borderId="18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distributed"/>
    </xf>
    <xf numFmtId="0" fontId="40" fillId="0" borderId="16" xfId="0" applyFont="1" applyBorder="1" applyAlignment="1">
      <alignment horizontal="center" vertical="distributed"/>
    </xf>
    <xf numFmtId="0" fontId="40" fillId="0" borderId="22" xfId="0" applyFont="1" applyBorder="1" applyAlignment="1">
      <alignment horizontal="center" vertical="distributed"/>
    </xf>
    <xf numFmtId="0" fontId="40" fillId="0" borderId="30" xfId="0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J29" sqref="J29"/>
    </sheetView>
  </sheetViews>
  <sheetFormatPr defaultColWidth="9.140625" defaultRowHeight="15"/>
  <cols>
    <col min="1" max="1" width="20.8515625" style="1" customWidth="1"/>
    <col min="2" max="5" width="13.00390625" style="1" customWidth="1"/>
    <col min="6" max="7" width="8.57421875" style="2" customWidth="1"/>
    <col min="8" max="11" width="8.57421875" style="1" customWidth="1"/>
    <col min="12" max="16384" width="9.00390625" style="1" customWidth="1"/>
  </cols>
  <sheetData>
    <row r="1" spans="6:9" ht="18" customHeight="1">
      <c r="F1" s="1"/>
      <c r="G1" s="1"/>
      <c r="H1" s="2"/>
      <c r="I1" s="2"/>
    </row>
    <row r="2" ht="18" customHeight="1" thickBot="1">
      <c r="A2" s="1" t="s">
        <v>22</v>
      </c>
    </row>
    <row r="3" spans="1:7" ht="18" customHeight="1" thickBot="1">
      <c r="A3" s="45" t="s">
        <v>14</v>
      </c>
      <c r="B3" s="30"/>
      <c r="C3" s="11"/>
      <c r="D3" s="12"/>
      <c r="E3" s="10"/>
      <c r="F3" s="1"/>
      <c r="G3" s="1"/>
    </row>
    <row r="4" spans="1:7" ht="18" customHeight="1">
      <c r="A4" s="46"/>
      <c r="B4" s="9" t="s">
        <v>17</v>
      </c>
      <c r="C4" s="3" t="s">
        <v>18</v>
      </c>
      <c r="D4" s="13" t="s">
        <v>16</v>
      </c>
      <c r="E4" s="14" t="s">
        <v>20</v>
      </c>
      <c r="F4" s="1"/>
      <c r="G4" s="1"/>
    </row>
    <row r="5" spans="1:7" ht="18" customHeight="1" thickBot="1">
      <c r="A5" s="47"/>
      <c r="B5" s="4"/>
      <c r="C5" s="4"/>
      <c r="D5" s="15"/>
      <c r="E5" s="16"/>
      <c r="F5" s="1"/>
      <c r="G5" s="1"/>
    </row>
    <row r="6" spans="1:7" ht="18" customHeight="1">
      <c r="A6" s="5" t="s">
        <v>0</v>
      </c>
      <c r="B6" s="17">
        <v>112</v>
      </c>
      <c r="C6" s="17">
        <f>B6-D6</f>
        <v>104</v>
      </c>
      <c r="D6" s="18">
        <v>8</v>
      </c>
      <c r="E6" s="19">
        <f>C6/B6</f>
        <v>0.9285714285714286</v>
      </c>
      <c r="F6" s="1"/>
      <c r="G6" s="1"/>
    </row>
    <row r="7" spans="1:7" ht="18" customHeight="1">
      <c r="A7" s="6" t="s">
        <v>1</v>
      </c>
      <c r="B7" s="20">
        <v>40</v>
      </c>
      <c r="C7" s="17">
        <f aca="true" t="shared" si="0" ref="C7:C19">B7-D7</f>
        <v>38</v>
      </c>
      <c r="D7" s="21">
        <v>2</v>
      </c>
      <c r="E7" s="19">
        <f aca="true" t="shared" si="1" ref="E7:E19">C7/B7</f>
        <v>0.95</v>
      </c>
      <c r="F7" s="1"/>
      <c r="G7" s="1"/>
    </row>
    <row r="8" spans="1:7" ht="18" customHeight="1">
      <c r="A8" s="6" t="s">
        <v>2</v>
      </c>
      <c r="B8" s="20">
        <v>65</v>
      </c>
      <c r="C8" s="17">
        <f t="shared" si="0"/>
        <v>44</v>
      </c>
      <c r="D8" s="18">
        <v>21</v>
      </c>
      <c r="E8" s="19">
        <f t="shared" si="1"/>
        <v>0.676923076923077</v>
      </c>
      <c r="F8" s="1"/>
      <c r="G8" s="1"/>
    </row>
    <row r="9" spans="1:7" ht="18" customHeight="1">
      <c r="A9" s="6" t="s">
        <v>3</v>
      </c>
      <c r="B9" s="20">
        <v>126</v>
      </c>
      <c r="C9" s="17">
        <f t="shared" si="0"/>
        <v>90</v>
      </c>
      <c r="D9" s="21">
        <v>36</v>
      </c>
      <c r="E9" s="19">
        <f t="shared" si="1"/>
        <v>0.7142857142857143</v>
      </c>
      <c r="F9" s="1"/>
      <c r="G9" s="1"/>
    </row>
    <row r="10" spans="1:7" ht="18" customHeight="1">
      <c r="A10" s="6" t="s">
        <v>4</v>
      </c>
      <c r="B10" s="20">
        <v>310</v>
      </c>
      <c r="C10" s="17">
        <f t="shared" si="0"/>
        <v>207</v>
      </c>
      <c r="D10" s="18">
        <v>103</v>
      </c>
      <c r="E10" s="19">
        <f t="shared" si="1"/>
        <v>0.667741935483871</v>
      </c>
      <c r="F10" s="1"/>
      <c r="G10" s="1"/>
    </row>
    <row r="11" spans="1:7" ht="18" customHeight="1">
      <c r="A11" s="6" t="s">
        <v>5</v>
      </c>
      <c r="B11" s="20">
        <v>122</v>
      </c>
      <c r="C11" s="17">
        <f t="shared" si="0"/>
        <v>77</v>
      </c>
      <c r="D11" s="21">
        <v>45</v>
      </c>
      <c r="E11" s="19">
        <f t="shared" si="1"/>
        <v>0.6311475409836066</v>
      </c>
      <c r="F11" s="1"/>
      <c r="G11" s="1"/>
    </row>
    <row r="12" spans="1:7" ht="18" customHeight="1">
      <c r="A12" s="6" t="s">
        <v>6</v>
      </c>
      <c r="B12" s="20">
        <v>501</v>
      </c>
      <c r="C12" s="17">
        <f t="shared" si="0"/>
        <v>328</v>
      </c>
      <c r="D12" s="18">
        <v>173</v>
      </c>
      <c r="E12" s="19">
        <f t="shared" si="1"/>
        <v>0.654690618762475</v>
      </c>
      <c r="F12" s="1"/>
      <c r="G12" s="1"/>
    </row>
    <row r="13" spans="1:7" ht="18" customHeight="1">
      <c r="A13" s="6" t="s">
        <v>7</v>
      </c>
      <c r="B13" s="20">
        <v>237</v>
      </c>
      <c r="C13" s="17">
        <f t="shared" si="0"/>
        <v>163</v>
      </c>
      <c r="D13" s="21">
        <v>74</v>
      </c>
      <c r="E13" s="19">
        <f t="shared" si="1"/>
        <v>0.6877637130801688</v>
      </c>
      <c r="F13" s="1"/>
      <c r="G13" s="1"/>
    </row>
    <row r="14" spans="1:7" ht="18" customHeight="1">
      <c r="A14" s="6" t="s">
        <v>8</v>
      </c>
      <c r="B14" s="20">
        <v>214</v>
      </c>
      <c r="C14" s="17">
        <f t="shared" si="0"/>
        <v>145</v>
      </c>
      <c r="D14" s="18">
        <v>69</v>
      </c>
      <c r="E14" s="19">
        <f t="shared" si="1"/>
        <v>0.677570093457944</v>
      </c>
      <c r="F14" s="1"/>
      <c r="G14" s="1"/>
    </row>
    <row r="15" spans="1:7" ht="18" customHeight="1">
      <c r="A15" s="6" t="s">
        <v>9</v>
      </c>
      <c r="B15" s="20">
        <v>1</v>
      </c>
      <c r="C15" s="17">
        <f t="shared" si="0"/>
        <v>1</v>
      </c>
      <c r="D15" s="21">
        <v>0</v>
      </c>
      <c r="E15" s="19">
        <f t="shared" si="1"/>
        <v>1</v>
      </c>
      <c r="F15" s="1"/>
      <c r="G15" s="1"/>
    </row>
    <row r="16" spans="1:7" ht="18" customHeight="1">
      <c r="A16" s="6" t="s">
        <v>10</v>
      </c>
      <c r="B16" s="20">
        <v>1</v>
      </c>
      <c r="C16" s="17">
        <f t="shared" si="0"/>
        <v>1</v>
      </c>
      <c r="D16" s="21">
        <v>0</v>
      </c>
      <c r="E16" s="19">
        <f t="shared" si="1"/>
        <v>1</v>
      </c>
      <c r="F16" s="1"/>
      <c r="G16" s="1"/>
    </row>
    <row r="17" spans="1:7" ht="18" customHeight="1">
      <c r="A17" s="6" t="s">
        <v>11</v>
      </c>
      <c r="B17" s="20">
        <v>84</v>
      </c>
      <c r="C17" s="17">
        <f t="shared" si="0"/>
        <v>61</v>
      </c>
      <c r="D17" s="18">
        <v>23</v>
      </c>
      <c r="E17" s="19">
        <f t="shared" si="1"/>
        <v>0.7261904761904762</v>
      </c>
      <c r="F17" s="1"/>
      <c r="G17" s="1"/>
    </row>
    <row r="18" spans="1:7" ht="18" customHeight="1">
      <c r="A18" s="6" t="s">
        <v>12</v>
      </c>
      <c r="B18" s="20">
        <v>1</v>
      </c>
      <c r="C18" s="17">
        <f t="shared" si="0"/>
        <v>1</v>
      </c>
      <c r="D18" s="21">
        <v>0</v>
      </c>
      <c r="E18" s="19">
        <f t="shared" si="1"/>
        <v>1</v>
      </c>
      <c r="F18" s="1"/>
      <c r="G18" s="1"/>
    </row>
    <row r="19" spans="1:7" ht="18" customHeight="1" thickBot="1">
      <c r="A19" s="7" t="s">
        <v>13</v>
      </c>
      <c r="B19" s="22">
        <v>2</v>
      </c>
      <c r="C19" s="17">
        <f t="shared" si="0"/>
        <v>2</v>
      </c>
      <c r="D19" s="18">
        <v>0</v>
      </c>
      <c r="E19" s="19">
        <f t="shared" si="1"/>
        <v>1</v>
      </c>
      <c r="F19" s="1"/>
      <c r="G19" s="1"/>
    </row>
    <row r="20" spans="1:7" ht="18" customHeight="1" thickBot="1">
      <c r="A20" s="8" t="s">
        <v>15</v>
      </c>
      <c r="B20" s="23">
        <f>SUM(B6:B19)</f>
        <v>1816</v>
      </c>
      <c r="C20" s="23">
        <f>SUM(C6:C19)</f>
        <v>1262</v>
      </c>
      <c r="D20" s="24">
        <f>SUM(D6:D19)</f>
        <v>554</v>
      </c>
      <c r="E20" s="25">
        <f>C20/B20</f>
        <v>0.6949339207048458</v>
      </c>
      <c r="F20" s="1"/>
      <c r="G20" s="1"/>
    </row>
    <row r="21" spans="1:7" ht="18" customHeight="1">
      <c r="A21" s="26"/>
      <c r="B21" s="27"/>
      <c r="C21" s="27"/>
      <c r="D21" s="28"/>
      <c r="E21" s="29"/>
      <c r="F21" s="1"/>
      <c r="G21" s="1"/>
    </row>
    <row r="22" ht="18" customHeight="1" thickBot="1">
      <c r="A22" s="1" t="s">
        <v>21</v>
      </c>
    </row>
    <row r="23" spans="1:7" ht="18" customHeight="1" thickBot="1">
      <c r="A23" s="48" t="s">
        <v>14</v>
      </c>
      <c r="B23" s="30"/>
      <c r="C23" s="11"/>
      <c r="D23" s="12"/>
      <c r="E23" s="10"/>
      <c r="F23" s="1"/>
      <c r="G23" s="1"/>
    </row>
    <row r="24" spans="1:7" ht="18" customHeight="1">
      <c r="A24" s="46"/>
      <c r="B24" s="3" t="s">
        <v>17</v>
      </c>
      <c r="C24" s="3" t="s">
        <v>18</v>
      </c>
      <c r="D24" s="13" t="s">
        <v>16</v>
      </c>
      <c r="E24" s="31" t="s">
        <v>19</v>
      </c>
      <c r="F24" s="1"/>
      <c r="G24" s="1"/>
    </row>
    <row r="25" spans="1:7" ht="18" customHeight="1" thickBot="1">
      <c r="A25" s="47"/>
      <c r="B25" s="4"/>
      <c r="C25" s="32"/>
      <c r="D25" s="33"/>
      <c r="E25" s="34"/>
      <c r="F25" s="1"/>
      <c r="G25" s="1"/>
    </row>
    <row r="26" spans="1:7" ht="18" customHeight="1">
      <c r="A26" s="5" t="s">
        <v>0</v>
      </c>
      <c r="B26" s="17">
        <v>112</v>
      </c>
      <c r="C26" s="35">
        <f>B26-D26</f>
        <v>94</v>
      </c>
      <c r="D26" s="36">
        <v>18</v>
      </c>
      <c r="E26" s="19">
        <f>C26/B26</f>
        <v>0.8392857142857143</v>
      </c>
      <c r="F26" s="1"/>
      <c r="G26" s="1"/>
    </row>
    <row r="27" spans="1:7" ht="18" customHeight="1">
      <c r="A27" s="6" t="s">
        <v>1</v>
      </c>
      <c r="B27" s="20">
        <v>40</v>
      </c>
      <c r="C27" s="37">
        <f aca="true" t="shared" si="2" ref="C27:C39">B27-D27</f>
        <v>36</v>
      </c>
      <c r="D27" s="38">
        <v>4</v>
      </c>
      <c r="E27" s="39">
        <f aca="true" t="shared" si="3" ref="E27:E39">C27/B27</f>
        <v>0.9</v>
      </c>
      <c r="F27" s="1"/>
      <c r="G27" s="1"/>
    </row>
    <row r="28" spans="1:7" ht="18" customHeight="1">
      <c r="A28" s="6" t="s">
        <v>2</v>
      </c>
      <c r="B28" s="20">
        <v>65</v>
      </c>
      <c r="C28" s="37">
        <f t="shared" si="2"/>
        <v>50</v>
      </c>
      <c r="D28" s="38">
        <v>15</v>
      </c>
      <c r="E28" s="39">
        <f t="shared" si="3"/>
        <v>0.7692307692307693</v>
      </c>
      <c r="F28" s="1"/>
      <c r="G28" s="1"/>
    </row>
    <row r="29" spans="1:7" ht="18" customHeight="1">
      <c r="A29" s="6" t="s">
        <v>3</v>
      </c>
      <c r="B29" s="20">
        <v>126</v>
      </c>
      <c r="C29" s="37">
        <f t="shared" si="2"/>
        <v>61</v>
      </c>
      <c r="D29" s="38">
        <v>65</v>
      </c>
      <c r="E29" s="39">
        <f t="shared" si="3"/>
        <v>0.48412698412698413</v>
      </c>
      <c r="F29" s="1"/>
      <c r="G29" s="1"/>
    </row>
    <row r="30" spans="1:7" ht="18" customHeight="1">
      <c r="A30" s="6" t="s">
        <v>4</v>
      </c>
      <c r="B30" s="20">
        <v>310</v>
      </c>
      <c r="C30" s="37">
        <f t="shared" si="2"/>
        <v>254</v>
      </c>
      <c r="D30" s="38">
        <v>56</v>
      </c>
      <c r="E30" s="39">
        <f t="shared" si="3"/>
        <v>0.8193548387096774</v>
      </c>
      <c r="F30" s="1"/>
      <c r="G30" s="1"/>
    </row>
    <row r="31" spans="1:7" ht="18" customHeight="1">
      <c r="A31" s="6" t="s">
        <v>5</v>
      </c>
      <c r="B31" s="20">
        <v>122</v>
      </c>
      <c r="C31" s="37">
        <f t="shared" si="2"/>
        <v>84</v>
      </c>
      <c r="D31" s="38">
        <v>38</v>
      </c>
      <c r="E31" s="39">
        <f t="shared" si="3"/>
        <v>0.6885245901639344</v>
      </c>
      <c r="F31" s="1"/>
      <c r="G31" s="1"/>
    </row>
    <row r="32" spans="1:7" ht="18" customHeight="1">
      <c r="A32" s="6" t="s">
        <v>6</v>
      </c>
      <c r="B32" s="20">
        <v>501</v>
      </c>
      <c r="C32" s="37">
        <f t="shared" si="2"/>
        <v>313</v>
      </c>
      <c r="D32" s="38">
        <v>188</v>
      </c>
      <c r="E32" s="39">
        <f t="shared" si="3"/>
        <v>0.624750499001996</v>
      </c>
      <c r="F32" s="1"/>
      <c r="G32" s="1"/>
    </row>
    <row r="33" spans="1:7" ht="18" customHeight="1">
      <c r="A33" s="6" t="s">
        <v>7</v>
      </c>
      <c r="B33" s="20">
        <v>237</v>
      </c>
      <c r="C33" s="37">
        <f t="shared" si="2"/>
        <v>174</v>
      </c>
      <c r="D33" s="38">
        <v>63</v>
      </c>
      <c r="E33" s="39">
        <f t="shared" si="3"/>
        <v>0.7341772151898734</v>
      </c>
      <c r="F33" s="1"/>
      <c r="G33" s="1"/>
    </row>
    <row r="34" spans="1:7" ht="18" customHeight="1">
      <c r="A34" s="6" t="s">
        <v>8</v>
      </c>
      <c r="B34" s="20">
        <v>214</v>
      </c>
      <c r="C34" s="37">
        <f t="shared" si="2"/>
        <v>110</v>
      </c>
      <c r="D34" s="38">
        <v>104</v>
      </c>
      <c r="E34" s="39">
        <f t="shared" si="3"/>
        <v>0.514018691588785</v>
      </c>
      <c r="F34" s="1"/>
      <c r="G34" s="1"/>
    </row>
    <row r="35" spans="1:7" ht="18" customHeight="1">
      <c r="A35" s="6" t="s">
        <v>9</v>
      </c>
      <c r="B35" s="20">
        <v>1</v>
      </c>
      <c r="C35" s="37">
        <f t="shared" si="2"/>
        <v>1</v>
      </c>
      <c r="D35" s="38">
        <v>0</v>
      </c>
      <c r="E35" s="39">
        <f t="shared" si="3"/>
        <v>1</v>
      </c>
      <c r="F35" s="1"/>
      <c r="G35" s="1"/>
    </row>
    <row r="36" spans="1:7" ht="18" customHeight="1">
      <c r="A36" s="6" t="s">
        <v>10</v>
      </c>
      <c r="B36" s="20">
        <v>1</v>
      </c>
      <c r="C36" s="37">
        <f t="shared" si="2"/>
        <v>1</v>
      </c>
      <c r="D36" s="38">
        <v>0</v>
      </c>
      <c r="E36" s="39">
        <f t="shared" si="3"/>
        <v>1</v>
      </c>
      <c r="F36" s="1"/>
      <c r="G36" s="1"/>
    </row>
    <row r="37" spans="1:7" ht="18" customHeight="1">
      <c r="A37" s="6" t="s">
        <v>11</v>
      </c>
      <c r="B37" s="20">
        <v>84</v>
      </c>
      <c r="C37" s="37">
        <f t="shared" si="2"/>
        <v>48</v>
      </c>
      <c r="D37" s="38">
        <v>36</v>
      </c>
      <c r="E37" s="39">
        <f t="shared" si="3"/>
        <v>0.5714285714285714</v>
      </c>
      <c r="F37" s="1"/>
      <c r="G37" s="1"/>
    </row>
    <row r="38" spans="1:7" ht="18" customHeight="1">
      <c r="A38" s="6" t="s">
        <v>12</v>
      </c>
      <c r="B38" s="20">
        <v>1</v>
      </c>
      <c r="C38" s="37">
        <f t="shared" si="2"/>
        <v>1</v>
      </c>
      <c r="D38" s="38">
        <v>0</v>
      </c>
      <c r="E38" s="39">
        <f t="shared" si="3"/>
        <v>1</v>
      </c>
      <c r="F38" s="1"/>
      <c r="G38" s="1"/>
    </row>
    <row r="39" spans="1:7" ht="18" customHeight="1" thickBot="1">
      <c r="A39" s="7" t="s">
        <v>13</v>
      </c>
      <c r="B39" s="22">
        <v>2</v>
      </c>
      <c r="C39" s="40">
        <f t="shared" si="2"/>
        <v>2</v>
      </c>
      <c r="D39" s="41">
        <v>0</v>
      </c>
      <c r="E39" s="42">
        <f t="shared" si="3"/>
        <v>1</v>
      </c>
      <c r="F39" s="1"/>
      <c r="G39" s="1"/>
    </row>
    <row r="40" spans="1:7" ht="18" customHeight="1" thickBot="1">
      <c r="A40" s="8" t="s">
        <v>15</v>
      </c>
      <c r="B40" s="23">
        <f>SUM(B26:B39)</f>
        <v>1816</v>
      </c>
      <c r="C40" s="43">
        <f>SUM(C26:C39)</f>
        <v>1229</v>
      </c>
      <c r="D40" s="44">
        <f>SUM(D26:D39)</f>
        <v>587</v>
      </c>
      <c r="E40" s="25">
        <f>C40/B40</f>
        <v>0.676762114537445</v>
      </c>
      <c r="F40" s="1"/>
      <c r="G40" s="1"/>
    </row>
    <row r="41" ht="18" customHeight="1"/>
  </sheetData>
  <sheetProtection/>
  <mergeCells count="2">
    <mergeCell ref="A3:A5"/>
    <mergeCell ref="A23:A25"/>
  </mergeCells>
  <printOptions/>
  <pageMargins left="0.7" right="0.7" top="0.75" bottom="0.75" header="0.3" footer="0.3"/>
  <pageSetup fitToWidth="0" fitToHeight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2011-04-12T23:50:58Z</cp:lastPrinted>
  <dcterms:created xsi:type="dcterms:W3CDTF">2011-02-28T05:49:26Z</dcterms:created>
  <dcterms:modified xsi:type="dcterms:W3CDTF">2017-12-18T08:48:54Z</dcterms:modified>
  <cp:category/>
  <cp:version/>
  <cp:contentType/>
  <cp:contentStatus/>
</cp:coreProperties>
</file>