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公表用評価点（内訳）" sheetId="1" r:id="rId1"/>
  </sheets>
  <definedNames>
    <definedName name="_xlnm.Print_Area" localSheetId="0">'公表用評価点（内訳）'!$A$1:$H$25</definedName>
  </definedNames>
  <calcPr calcId="145621"/>
</workbook>
</file>

<file path=xl/calcChain.xml><?xml version="1.0" encoding="utf-8"?>
<calcChain xmlns="http://schemas.openxmlformats.org/spreadsheetml/2006/main">
  <c r="F22" i="1" l="1"/>
  <c r="E22" i="1"/>
  <c r="D22" i="1"/>
  <c r="C22" i="1"/>
  <c r="G21" i="1"/>
  <c r="G20" i="1"/>
  <c r="G19" i="1"/>
  <c r="G16" i="1"/>
  <c r="G10" i="1"/>
  <c r="G5" i="1"/>
  <c r="G22" i="1" l="1"/>
</calcChain>
</file>

<file path=xl/sharedStrings.xml><?xml version="1.0" encoding="utf-8"?>
<sst xmlns="http://schemas.openxmlformats.org/spreadsheetml/2006/main" count="35" uniqueCount="35">
  <si>
    <t>りんくう公園予定地（空港連絡道路南側）開発運営事業者選定にかかる評価点（内訳）について</t>
    <rPh sb="4" eb="6">
      <t>コウエン</t>
    </rPh>
    <rPh sb="6" eb="9">
      <t>ヨテイチ</t>
    </rPh>
    <rPh sb="10" eb="12">
      <t>クウコウ</t>
    </rPh>
    <rPh sb="12" eb="14">
      <t>レンラク</t>
    </rPh>
    <rPh sb="14" eb="16">
      <t>ドウロ</t>
    </rPh>
    <rPh sb="16" eb="18">
      <t>ミナミガワ</t>
    </rPh>
    <rPh sb="19" eb="21">
      <t>カイハツ</t>
    </rPh>
    <rPh sb="21" eb="23">
      <t>ウンエイ</t>
    </rPh>
    <rPh sb="23" eb="26">
      <t>ジギョウシャ</t>
    </rPh>
    <rPh sb="26" eb="28">
      <t>センテイ</t>
    </rPh>
    <rPh sb="32" eb="35">
      <t>ヒョウカテン</t>
    </rPh>
    <rPh sb="36" eb="38">
      <t>ウチワケ</t>
    </rPh>
    <phoneticPr fontId="2"/>
  </si>
  <si>
    <t>（点）</t>
    <rPh sb="1" eb="2">
      <t>テン</t>
    </rPh>
    <phoneticPr fontId="2"/>
  </si>
  <si>
    <t>審査項目</t>
    <rPh sb="0" eb="2">
      <t>シンサ</t>
    </rPh>
    <rPh sb="2" eb="4">
      <t>コウモク</t>
    </rPh>
    <phoneticPr fontId="2"/>
  </si>
  <si>
    <t>審査の主な視点</t>
    <rPh sb="0" eb="2">
      <t>シンサ</t>
    </rPh>
    <rPh sb="3" eb="4">
      <t>オモ</t>
    </rPh>
    <rPh sb="5" eb="7">
      <t>シテン</t>
    </rPh>
    <phoneticPr fontId="2"/>
  </si>
  <si>
    <t>評点</t>
    <rPh sb="0" eb="2">
      <t>ヒョウテン</t>
    </rPh>
    <phoneticPr fontId="2"/>
  </si>
  <si>
    <t>Ａ
委員</t>
    <rPh sb="2" eb="4">
      <t>イイン</t>
    </rPh>
    <phoneticPr fontId="2"/>
  </si>
  <si>
    <t>Ｂ
委員</t>
    <rPh sb="2" eb="4">
      <t>イイン</t>
    </rPh>
    <phoneticPr fontId="2"/>
  </si>
  <si>
    <t>Ｃ
委員</t>
    <rPh sb="2" eb="4">
      <t>イイン</t>
    </rPh>
    <phoneticPr fontId="2"/>
  </si>
  <si>
    <t>平均
得点</t>
    <rPh sb="0" eb="2">
      <t>ヘイキン</t>
    </rPh>
    <rPh sb="3" eb="5">
      <t>トクテン</t>
    </rPh>
    <phoneticPr fontId="2"/>
  </si>
  <si>
    <t>事業コンセプト</t>
    <rPh sb="0" eb="2">
      <t>ジギョウ</t>
    </rPh>
    <phoneticPr fontId="2"/>
  </si>
  <si>
    <t>○にぎわいづくり</t>
    <phoneticPr fontId="2"/>
  </si>
  <si>
    <t>○みどり及び周辺環境の活用</t>
    <rPh sb="4" eb="5">
      <t>オヨ</t>
    </rPh>
    <rPh sb="6" eb="8">
      <t>シュウヘン</t>
    </rPh>
    <rPh sb="8" eb="10">
      <t>カンキョウ</t>
    </rPh>
    <rPh sb="11" eb="13">
      <t>カツヨウ</t>
    </rPh>
    <phoneticPr fontId="2"/>
  </si>
  <si>
    <t>○国内外の交流と観光魅力</t>
    <rPh sb="1" eb="4">
      <t>コクナイガイ</t>
    </rPh>
    <rPh sb="5" eb="7">
      <t>コウリュウ</t>
    </rPh>
    <rPh sb="8" eb="10">
      <t>カンコウ</t>
    </rPh>
    <rPh sb="10" eb="12">
      <t>ミリョク</t>
    </rPh>
    <phoneticPr fontId="2"/>
  </si>
  <si>
    <t>○公園的利用エリアと暫定利用エリアとの一体性</t>
    <rPh sb="1" eb="4">
      <t>コウエンテキ</t>
    </rPh>
    <rPh sb="4" eb="6">
      <t>リヨウ</t>
    </rPh>
    <rPh sb="10" eb="12">
      <t>ザンテイ</t>
    </rPh>
    <rPh sb="12" eb="14">
      <t>リヨウ</t>
    </rPh>
    <rPh sb="19" eb="22">
      <t>イッタイセイ</t>
    </rPh>
    <phoneticPr fontId="2"/>
  </si>
  <si>
    <t>施設計画</t>
    <rPh sb="0" eb="2">
      <t>シセツ</t>
    </rPh>
    <rPh sb="2" eb="4">
      <t>ケイカク</t>
    </rPh>
    <phoneticPr fontId="2"/>
  </si>
  <si>
    <t>○周辺施設及び施設内の歩行者の動線</t>
    <rPh sb="1" eb="3">
      <t>シュウヘン</t>
    </rPh>
    <rPh sb="3" eb="5">
      <t>シセツ</t>
    </rPh>
    <rPh sb="5" eb="6">
      <t>オヨ</t>
    </rPh>
    <rPh sb="7" eb="9">
      <t>シセツ</t>
    </rPh>
    <rPh sb="9" eb="10">
      <t>ナイ</t>
    </rPh>
    <rPh sb="11" eb="13">
      <t>ホコウ</t>
    </rPh>
    <rPh sb="13" eb="14">
      <t>シャ</t>
    </rPh>
    <rPh sb="15" eb="17">
      <t>ドウセン</t>
    </rPh>
    <phoneticPr fontId="2"/>
  </si>
  <si>
    <t>○周辺公園との調和</t>
    <rPh sb="1" eb="3">
      <t>シュウヘン</t>
    </rPh>
    <rPh sb="3" eb="5">
      <t>コウエン</t>
    </rPh>
    <rPh sb="7" eb="9">
      <t>チョウワ</t>
    </rPh>
    <phoneticPr fontId="2"/>
  </si>
  <si>
    <t>○景観計画</t>
    <rPh sb="1" eb="3">
      <t>ケイカン</t>
    </rPh>
    <rPh sb="3" eb="5">
      <t>ケイカク</t>
    </rPh>
    <phoneticPr fontId="2"/>
  </si>
  <si>
    <t>○植栽計画</t>
    <rPh sb="1" eb="3">
      <t>ショクサイ</t>
    </rPh>
    <rPh sb="3" eb="5">
      <t>ケイカク</t>
    </rPh>
    <phoneticPr fontId="2"/>
  </si>
  <si>
    <t>○ユニバーサルデザイン計画</t>
    <rPh sb="11" eb="13">
      <t>ケイカク</t>
    </rPh>
    <phoneticPr fontId="2"/>
  </si>
  <si>
    <t>事業安定性</t>
    <rPh sb="0" eb="2">
      <t>ジギョウ</t>
    </rPh>
    <rPh sb="2" eb="5">
      <t>アンテイセイ</t>
    </rPh>
    <phoneticPr fontId="2"/>
  </si>
  <si>
    <t>○事業収支</t>
    <rPh sb="1" eb="3">
      <t>ジギョウ</t>
    </rPh>
    <rPh sb="3" eb="5">
      <t>シュウシ</t>
    </rPh>
    <phoneticPr fontId="2"/>
  </si>
  <si>
    <t>○事業の実現性・継続性</t>
    <rPh sb="1" eb="3">
      <t>ジギョウ</t>
    </rPh>
    <rPh sb="4" eb="7">
      <t>ジツゲンセイ</t>
    </rPh>
    <rPh sb="8" eb="11">
      <t>ケイゾクセイ</t>
    </rPh>
    <phoneticPr fontId="2"/>
  </si>
  <si>
    <t>府財政への貢献</t>
    <rPh sb="0" eb="1">
      <t>フ</t>
    </rPh>
    <rPh sb="1" eb="3">
      <t>ザイセイ</t>
    </rPh>
    <rPh sb="5" eb="7">
      <t>コウケン</t>
    </rPh>
    <phoneticPr fontId="2"/>
  </si>
  <si>
    <t>○貸付料</t>
    <rPh sb="1" eb="3">
      <t>カシツケ</t>
    </rPh>
    <rPh sb="3" eb="4">
      <t>リョウ</t>
    </rPh>
    <phoneticPr fontId="2"/>
  </si>
  <si>
    <t>○公園的利用エリアの整備</t>
    <rPh sb="1" eb="4">
      <t>コウエンテキ</t>
    </rPh>
    <rPh sb="4" eb="6">
      <t>リヨウ</t>
    </rPh>
    <rPh sb="10" eb="12">
      <t>セイビ</t>
    </rPh>
    <phoneticPr fontId="2"/>
  </si>
  <si>
    <t>○公園的利用エリアの維持管理</t>
    <rPh sb="1" eb="4">
      <t>コウエンテキ</t>
    </rPh>
    <rPh sb="4" eb="6">
      <t>リヨウ</t>
    </rPh>
    <rPh sb="10" eb="12">
      <t>イジ</t>
    </rPh>
    <rPh sb="12" eb="14">
      <t>カンリ</t>
    </rPh>
    <phoneticPr fontId="2"/>
  </si>
  <si>
    <t>合計点</t>
    <rPh sb="0" eb="2">
      <t>ゴウケイ</t>
    </rPh>
    <rPh sb="2" eb="3">
      <t>テン</t>
    </rPh>
    <phoneticPr fontId="2"/>
  </si>
  <si>
    <t>・委員の順番は、４（１）記載の選定委員会委員の並びではありません。</t>
    <rPh sb="1" eb="3">
      <t>イイン</t>
    </rPh>
    <rPh sb="4" eb="6">
      <t>ジュンバン</t>
    </rPh>
    <rPh sb="12" eb="14">
      <t>キサイ</t>
    </rPh>
    <rPh sb="15" eb="17">
      <t>センテイ</t>
    </rPh>
    <rPh sb="17" eb="20">
      <t>イインカイ</t>
    </rPh>
    <rPh sb="20" eb="22">
      <t>イイン</t>
    </rPh>
    <rPh sb="23" eb="24">
      <t>ナラ</t>
    </rPh>
    <phoneticPr fontId="2"/>
  </si>
  <si>
    <t>・審査項目の「府財政への貢献」は、募集要項に記載の算定式により算出するため、委員別の記載はありません。</t>
    <rPh sb="1" eb="3">
      <t>シンサ</t>
    </rPh>
    <rPh sb="3" eb="5">
      <t>コウモク</t>
    </rPh>
    <rPh sb="7" eb="8">
      <t>フ</t>
    </rPh>
    <rPh sb="8" eb="10">
      <t>ザイセイ</t>
    </rPh>
    <rPh sb="12" eb="14">
      <t>コウケン</t>
    </rPh>
    <rPh sb="17" eb="19">
      <t>ボシュウ</t>
    </rPh>
    <rPh sb="19" eb="21">
      <t>ヨウコウ</t>
    </rPh>
    <rPh sb="22" eb="24">
      <t>キサイ</t>
    </rPh>
    <rPh sb="25" eb="27">
      <t>サンテイ</t>
    </rPh>
    <rPh sb="27" eb="28">
      <t>シキ</t>
    </rPh>
    <rPh sb="31" eb="33">
      <t>サンシュツ</t>
    </rPh>
    <rPh sb="38" eb="40">
      <t>イイン</t>
    </rPh>
    <rPh sb="40" eb="41">
      <t>ベツ</t>
    </rPh>
    <rPh sb="42" eb="44">
      <t>キサイ</t>
    </rPh>
    <phoneticPr fontId="2"/>
  </si>
  <si>
    <t>・平均得点は、少数第２位を四捨五入して少数第１位止めとしています。</t>
    <rPh sb="1" eb="3">
      <t>ヘイキン</t>
    </rPh>
    <rPh sb="3" eb="5">
      <t>トクテン</t>
    </rPh>
    <rPh sb="7" eb="9">
      <t>ショウスウ</t>
    </rPh>
    <rPh sb="9" eb="10">
      <t>ダイ</t>
    </rPh>
    <rPh sb="11" eb="12">
      <t>イ</t>
    </rPh>
    <rPh sb="13" eb="17">
      <t>シシャゴニュウ</t>
    </rPh>
    <rPh sb="19" eb="21">
      <t>ショウスウ</t>
    </rPh>
    <rPh sb="21" eb="22">
      <t>ダイ</t>
    </rPh>
    <rPh sb="23" eb="24">
      <t>イ</t>
    </rPh>
    <rPh sb="24" eb="25">
      <t>ド</t>
    </rPh>
    <phoneticPr fontId="2"/>
  </si>
  <si>
    <t>最優秀提案者</t>
    <rPh sb="0" eb="3">
      <t>サイユウシュウ</t>
    </rPh>
    <rPh sb="3" eb="5">
      <t>テイアン</t>
    </rPh>
    <phoneticPr fontId="2"/>
  </si>
  <si>
    <t>○地域の活性化　　　　　　　　　　　　　　　　　　　　等</t>
    <rPh sb="1" eb="3">
      <t>チイキ</t>
    </rPh>
    <rPh sb="4" eb="7">
      <t>カッセイカ</t>
    </rPh>
    <rPh sb="27" eb="28">
      <t>ナド</t>
    </rPh>
    <phoneticPr fontId="2"/>
  </si>
  <si>
    <t>○交通計画　　　　　　　　　　　　　　　　　　　　　　　等</t>
    <rPh sb="1" eb="3">
      <t>コウツウ</t>
    </rPh>
    <rPh sb="3" eb="5">
      <t>ケイカク</t>
    </rPh>
    <rPh sb="28" eb="29">
      <t>ナド</t>
    </rPh>
    <phoneticPr fontId="2"/>
  </si>
  <si>
    <t>○施設のマネジメント　　　　　　　　　　　　　　　　　等</t>
    <rPh sb="1" eb="3">
      <t>シセツ</t>
    </rPh>
    <rPh sb="27" eb="28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</si>
</sst>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B19" sqref="B19"/>
    </sheetView>
  </sheetViews>
  <sheetFormatPr defaultRowHeight="13.5" x14ac:dyDescent="0.15"/>
  <cols>
    <col min="1" max="1" width="16.25" customWidth="1"/>
    <col min="2" max="2" width="43" bestFit="1" customWidth="1"/>
    <col min="3" max="7" width="6.625" customWidth="1"/>
    <col min="8" max="8" width="2.625" customWidth="1"/>
  </cols>
  <sheetData>
    <row r="1" spans="1:7" ht="20.100000000000001" customHeight="1" x14ac:dyDescent="0.15">
      <c r="A1" s="1" t="s">
        <v>0</v>
      </c>
    </row>
    <row r="2" spans="1:7" ht="20.100000000000001" customHeight="1" x14ac:dyDescent="0.15"/>
    <row r="3" spans="1:7" ht="20.100000000000001" customHeight="1" x14ac:dyDescent="0.15">
      <c r="A3" s="2" t="s">
        <v>31</v>
      </c>
      <c r="B3" s="2"/>
      <c r="C3" s="2"/>
      <c r="D3" s="2"/>
      <c r="E3" s="2"/>
      <c r="F3" s="2"/>
      <c r="G3" s="3" t="s">
        <v>1</v>
      </c>
    </row>
    <row r="4" spans="1:7" ht="30" customHeight="1" x14ac:dyDescent="0.1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20.100000000000001" customHeight="1" x14ac:dyDescent="0.15">
      <c r="A5" s="18" t="s">
        <v>9</v>
      </c>
      <c r="B5" s="6" t="s">
        <v>10</v>
      </c>
      <c r="C5" s="28">
        <v>25</v>
      </c>
      <c r="D5" s="28">
        <v>20.6</v>
      </c>
      <c r="E5" s="28">
        <v>21.1</v>
      </c>
      <c r="F5" s="28">
        <v>17.2</v>
      </c>
      <c r="G5" s="28">
        <f>ROUND(AVERAGE(D5,E5,F5),1)</f>
        <v>19.600000000000001</v>
      </c>
    </row>
    <row r="6" spans="1:7" ht="20.100000000000001" customHeight="1" x14ac:dyDescent="0.15">
      <c r="A6" s="18"/>
      <c r="B6" s="7" t="s">
        <v>11</v>
      </c>
      <c r="C6" s="28"/>
      <c r="D6" s="28"/>
      <c r="E6" s="28"/>
      <c r="F6" s="28"/>
      <c r="G6" s="28"/>
    </row>
    <row r="7" spans="1:7" ht="20.100000000000001" customHeight="1" x14ac:dyDescent="0.15">
      <c r="A7" s="18"/>
      <c r="B7" s="7" t="s">
        <v>12</v>
      </c>
      <c r="C7" s="28"/>
      <c r="D7" s="28"/>
      <c r="E7" s="28"/>
      <c r="F7" s="28"/>
      <c r="G7" s="28"/>
    </row>
    <row r="8" spans="1:7" ht="20.100000000000001" customHeight="1" x14ac:dyDescent="0.15">
      <c r="A8" s="18"/>
      <c r="B8" s="7" t="s">
        <v>13</v>
      </c>
      <c r="C8" s="28"/>
      <c r="D8" s="28"/>
      <c r="E8" s="28"/>
      <c r="F8" s="28"/>
      <c r="G8" s="28"/>
    </row>
    <row r="9" spans="1:7" ht="20.100000000000001" customHeight="1" x14ac:dyDescent="0.15">
      <c r="A9" s="18"/>
      <c r="B9" s="8" t="s">
        <v>32</v>
      </c>
      <c r="C9" s="28"/>
      <c r="D9" s="28"/>
      <c r="E9" s="28"/>
      <c r="F9" s="28"/>
      <c r="G9" s="28"/>
    </row>
    <row r="10" spans="1:7" ht="20.100000000000001" customHeight="1" x14ac:dyDescent="0.15">
      <c r="A10" s="18" t="s">
        <v>14</v>
      </c>
      <c r="B10" s="6" t="s">
        <v>15</v>
      </c>
      <c r="C10" s="28">
        <v>25</v>
      </c>
      <c r="D10" s="28">
        <v>18.3</v>
      </c>
      <c r="E10" s="28">
        <v>17.8</v>
      </c>
      <c r="F10" s="28">
        <v>16.7</v>
      </c>
      <c r="G10" s="28">
        <f>ROUND(AVERAGE(D10,E10,F10),1)</f>
        <v>17.600000000000001</v>
      </c>
    </row>
    <row r="11" spans="1:7" ht="20.100000000000001" customHeight="1" x14ac:dyDescent="0.15">
      <c r="A11" s="18"/>
      <c r="B11" s="7" t="s">
        <v>16</v>
      </c>
      <c r="C11" s="28"/>
      <c r="D11" s="28"/>
      <c r="E11" s="28"/>
      <c r="F11" s="28"/>
      <c r="G11" s="28"/>
    </row>
    <row r="12" spans="1:7" ht="20.100000000000001" customHeight="1" x14ac:dyDescent="0.15">
      <c r="A12" s="18"/>
      <c r="B12" s="7" t="s">
        <v>17</v>
      </c>
      <c r="C12" s="28"/>
      <c r="D12" s="28"/>
      <c r="E12" s="28"/>
      <c r="F12" s="28"/>
      <c r="G12" s="28"/>
    </row>
    <row r="13" spans="1:7" ht="20.100000000000001" customHeight="1" x14ac:dyDescent="0.15">
      <c r="A13" s="18"/>
      <c r="B13" s="7" t="s">
        <v>18</v>
      </c>
      <c r="C13" s="28"/>
      <c r="D13" s="28"/>
      <c r="E13" s="28"/>
      <c r="F13" s="28"/>
      <c r="G13" s="28"/>
    </row>
    <row r="14" spans="1:7" ht="20.100000000000001" customHeight="1" x14ac:dyDescent="0.15">
      <c r="A14" s="18"/>
      <c r="B14" s="7" t="s">
        <v>19</v>
      </c>
      <c r="C14" s="28"/>
      <c r="D14" s="28"/>
      <c r="E14" s="28"/>
      <c r="F14" s="28"/>
      <c r="G14" s="28"/>
    </row>
    <row r="15" spans="1:7" ht="20.100000000000001" customHeight="1" x14ac:dyDescent="0.15">
      <c r="A15" s="18"/>
      <c r="B15" s="8" t="s">
        <v>33</v>
      </c>
      <c r="C15" s="28"/>
      <c r="D15" s="28"/>
      <c r="E15" s="28"/>
      <c r="F15" s="28"/>
      <c r="G15" s="28"/>
    </row>
    <row r="16" spans="1:7" ht="20.100000000000001" customHeight="1" x14ac:dyDescent="0.15">
      <c r="A16" s="18" t="s">
        <v>20</v>
      </c>
      <c r="B16" s="6" t="s">
        <v>21</v>
      </c>
      <c r="C16" s="28">
        <v>20</v>
      </c>
      <c r="D16" s="29">
        <v>18</v>
      </c>
      <c r="E16" s="29">
        <v>15</v>
      </c>
      <c r="F16" s="29">
        <v>14</v>
      </c>
      <c r="G16" s="28">
        <f>ROUND(AVERAGE(D16,E16,F16),1)</f>
        <v>15.7</v>
      </c>
    </row>
    <row r="17" spans="1:7" ht="20.100000000000001" customHeight="1" x14ac:dyDescent="0.15">
      <c r="A17" s="18"/>
      <c r="B17" s="7" t="s">
        <v>22</v>
      </c>
      <c r="C17" s="28"/>
      <c r="D17" s="29"/>
      <c r="E17" s="29"/>
      <c r="F17" s="29"/>
      <c r="G17" s="28"/>
    </row>
    <row r="18" spans="1:7" ht="20.100000000000001" customHeight="1" x14ac:dyDescent="0.15">
      <c r="A18" s="18"/>
      <c r="B18" s="8" t="s">
        <v>34</v>
      </c>
      <c r="C18" s="28"/>
      <c r="D18" s="29"/>
      <c r="E18" s="29"/>
      <c r="F18" s="29"/>
      <c r="G18" s="28"/>
    </row>
    <row r="19" spans="1:7" ht="20.100000000000001" customHeight="1" x14ac:dyDescent="0.15">
      <c r="A19" s="18" t="s">
        <v>23</v>
      </c>
      <c r="B19" s="9" t="s">
        <v>24</v>
      </c>
      <c r="C19" s="10">
        <v>20</v>
      </c>
      <c r="D19" s="19">
        <v>20</v>
      </c>
      <c r="E19" s="20"/>
      <c r="F19" s="21"/>
      <c r="G19" s="15">
        <f>D19</f>
        <v>20</v>
      </c>
    </row>
    <row r="20" spans="1:7" ht="20.100000000000001" customHeight="1" x14ac:dyDescent="0.15">
      <c r="A20" s="18"/>
      <c r="B20" s="11" t="s">
        <v>25</v>
      </c>
      <c r="C20" s="12">
        <v>5</v>
      </c>
      <c r="D20" s="22">
        <v>5</v>
      </c>
      <c r="E20" s="23"/>
      <c r="F20" s="24"/>
      <c r="G20" s="16">
        <f>D20</f>
        <v>5</v>
      </c>
    </row>
    <row r="21" spans="1:7" ht="20.100000000000001" customHeight="1" x14ac:dyDescent="0.15">
      <c r="A21" s="18"/>
      <c r="B21" s="13" t="s">
        <v>26</v>
      </c>
      <c r="C21" s="14">
        <v>5</v>
      </c>
      <c r="D21" s="25">
        <v>5</v>
      </c>
      <c r="E21" s="26"/>
      <c r="F21" s="27"/>
      <c r="G21" s="17">
        <f>D21</f>
        <v>5</v>
      </c>
    </row>
    <row r="22" spans="1:7" ht="30" customHeight="1" x14ac:dyDescent="0.15">
      <c r="A22" s="28" t="s">
        <v>27</v>
      </c>
      <c r="B22" s="28"/>
      <c r="C22" s="4">
        <f>SUM(C5:C21)</f>
        <v>100</v>
      </c>
      <c r="D22" s="4">
        <f t="shared" ref="D22" si="0">SUM(D5:D21)</f>
        <v>86.9</v>
      </c>
      <c r="E22" s="4">
        <f>SUM(E5:E18,D19,D20,D21)</f>
        <v>83.9</v>
      </c>
      <c r="F22" s="4">
        <f>SUM(F5:F18,D19,D20,D21)</f>
        <v>77.900000000000006</v>
      </c>
      <c r="G22" s="4">
        <f>ROUND(AVERAGE(D22,E22,F22),1)</f>
        <v>82.9</v>
      </c>
    </row>
    <row r="23" spans="1:7" ht="20.100000000000001" customHeight="1" x14ac:dyDescent="0.15">
      <c r="A23" s="2" t="s">
        <v>28</v>
      </c>
      <c r="B23" s="2"/>
      <c r="C23" s="2"/>
      <c r="D23" s="2"/>
      <c r="E23" s="2"/>
      <c r="F23" s="2"/>
      <c r="G23" s="2"/>
    </row>
    <row r="24" spans="1:7" ht="20.100000000000001" customHeight="1" x14ac:dyDescent="0.15">
      <c r="A24" s="2" t="s">
        <v>29</v>
      </c>
      <c r="B24" s="2"/>
      <c r="C24" s="2"/>
      <c r="D24" s="2"/>
      <c r="E24" s="2"/>
      <c r="F24" s="2"/>
      <c r="G24" s="2"/>
    </row>
    <row r="25" spans="1:7" ht="20.100000000000001" customHeight="1" x14ac:dyDescent="0.15">
      <c r="A25" s="2" t="s">
        <v>30</v>
      </c>
      <c r="B25" s="2"/>
      <c r="C25" s="2"/>
      <c r="D25" s="2"/>
      <c r="E25" s="2"/>
      <c r="F25" s="2"/>
      <c r="G25" s="2"/>
    </row>
  </sheetData>
  <mergeCells count="23">
    <mergeCell ref="G5:G9"/>
    <mergeCell ref="A5:A9"/>
    <mergeCell ref="C5:C9"/>
    <mergeCell ref="D5:D9"/>
    <mergeCell ref="E5:E9"/>
    <mergeCell ref="F5:F9"/>
    <mergeCell ref="G16:G18"/>
    <mergeCell ref="A10:A15"/>
    <mergeCell ref="C10:C15"/>
    <mergeCell ref="D10:D15"/>
    <mergeCell ref="E10:E15"/>
    <mergeCell ref="F10:F15"/>
    <mergeCell ref="G10:G15"/>
    <mergeCell ref="A16:A18"/>
    <mergeCell ref="C16:C18"/>
    <mergeCell ref="D16:D18"/>
    <mergeCell ref="E16:E18"/>
    <mergeCell ref="F16:F18"/>
    <mergeCell ref="A19:A21"/>
    <mergeCell ref="D19:F19"/>
    <mergeCell ref="D20:F20"/>
    <mergeCell ref="D21:F21"/>
    <mergeCell ref="A22:B22"/>
  </mergeCells>
  <phoneticPr fontId="2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公表用評価点（内訳）</vt:lpstr>
      <vt:lpstr>'公表用評価点（内訳）'!Print_Area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2017-09-11T05:56:02Z</dcterms:created>
  <dcterms:modified xsi:type="dcterms:W3CDTF">2017-09-15T03:22:28Z</dcterms:modified>
</cp:coreProperties>
</file>