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55" windowHeight="8445" activeTab="0"/>
  </bookViews>
  <sheets>
    <sheet name="1104部局長連絡会議" sheetId="1" r:id="rId1"/>
  </sheets>
  <definedNames>
    <definedName name="_xlnm.Print_Area" localSheetId="0">'1104部局長連絡会議'!$A$1:$I$43</definedName>
  </definedNames>
  <calcPr fullCalcOnLoad="1" refMode="R1C1"/>
</workbook>
</file>

<file path=xl/sharedStrings.xml><?xml version="1.0" encoding="utf-8"?>
<sst xmlns="http://schemas.openxmlformats.org/spreadsheetml/2006/main" count="58" uniqueCount="36">
  <si>
    <t>（億円）</t>
  </si>
  <si>
    <t>合計</t>
  </si>
  <si>
    <t>　</t>
  </si>
  <si>
    <t>要対応額試算</t>
  </si>
  <si>
    <t>差引き（今後要調整額）</t>
  </si>
  <si>
    <t>（要調整）</t>
  </si>
  <si>
    <t>① 改革プランの実行等</t>
  </si>
  <si>
    <t>対応策</t>
  </si>
  <si>
    <t>H23</t>
  </si>
  <si>
    <t>H24</t>
  </si>
  <si>
    <t>H25</t>
  </si>
  <si>
    <t xml:space="preserve"> 収支不足への対応</t>
  </si>
  <si>
    <t xml:space="preserve"> 減債基金への返済</t>
  </si>
  <si>
    <r>
      <t>　粗い試算の要対応額</t>
    </r>
    <r>
      <rPr>
        <sz val="9"/>
        <rFont val="メイリオ"/>
        <family val="3"/>
      </rPr>
      <t>（23年2月版）</t>
    </r>
    <r>
      <rPr>
        <sz val="12"/>
        <rFont val="メイリオ"/>
        <family val="3"/>
      </rPr>
      <t>　Ａ</t>
    </r>
  </si>
  <si>
    <t>　税収減への一般財源対応分　Ｃ</t>
  </si>
  <si>
    <t>ー</t>
  </si>
  <si>
    <t>ー</t>
  </si>
  <si>
    <t>② H23発行債の金利低下に伴う府債利子への影響</t>
  </si>
  <si>
    <t>④ 査定段階での精査</t>
  </si>
  <si>
    <t>　Ａ＋Ｂ＋Ｃ</t>
  </si>
  <si>
    <t>　今後要調整額　（Ａ＋Ｂ＋Ｃ－Ｄ）</t>
  </si>
  <si>
    <t>ー</t>
  </si>
  <si>
    <r>
      <t xml:space="preserve"> 歳出改革 </t>
    </r>
    <r>
      <rPr>
        <i/>
        <sz val="10"/>
        <rFont val="メイリオ"/>
        <family val="3"/>
      </rPr>
      <t>（出資法人・公の施設含む）</t>
    </r>
  </si>
  <si>
    <r>
      <t xml:space="preserve"> 歳入改革 </t>
    </r>
    <r>
      <rPr>
        <i/>
        <sz val="10"/>
        <rFont val="メイリオ"/>
        <family val="3"/>
      </rPr>
      <t>（府有財産の活用・売却、債権管理強化対策等）</t>
    </r>
  </si>
  <si>
    <r>
      <t xml:space="preserve"> 人件費カット</t>
    </r>
    <r>
      <rPr>
        <sz val="10"/>
        <rFont val="メイリオ"/>
        <family val="3"/>
      </rPr>
      <t xml:space="preserve"> （270億）</t>
    </r>
  </si>
  <si>
    <t xml:space="preserve">- </t>
  </si>
  <si>
    <r>
      <t xml:space="preserve">③ 部局長マネジメントによる要求減（▲5%） </t>
    </r>
    <r>
      <rPr>
        <sz val="10"/>
        <rFont val="メイリオ"/>
        <family val="3"/>
      </rPr>
      <t>（23年度当初：40億）</t>
    </r>
  </si>
  <si>
    <r>
      <t>　主な事業の歳出増</t>
    </r>
    <r>
      <rPr>
        <sz val="12"/>
        <rFont val="メイリオ"/>
        <family val="3"/>
      </rPr>
      <t>　Ｂ</t>
    </r>
  </si>
  <si>
    <r>
      <t>※23年度末財政調整基金残高見込み：</t>
    </r>
    <r>
      <rPr>
        <u val="single"/>
        <sz val="12"/>
        <rFont val="メイリオ"/>
        <family val="3"/>
      </rPr>
      <t>500億円程度</t>
    </r>
  </si>
  <si>
    <t>-</t>
  </si>
  <si>
    <r>
      <t>⑤ 行革推進債の活用</t>
    </r>
    <r>
      <rPr>
        <sz val="9"/>
        <rFont val="メイリオ"/>
        <family val="3"/>
      </rPr>
      <t xml:space="preserve">　（23年度見込み：70億） </t>
    </r>
  </si>
  <si>
    <t>　①～⑤の単純合計額　Ｄ</t>
  </si>
  <si>
    <t>H23.12.22</t>
  </si>
  <si>
    <t>※税収減分の75%相当分は交付税等収入として試算（H24：350億円）</t>
  </si>
  <si>
    <t>資料１（別紙２）</t>
  </si>
  <si>
    <t>平成２４～２５年度の仮収支試算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</si>
</sst>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\ ;&quot;▲ &quot;#,##0"/>
    <numFmt numFmtId="178" formatCode="0_);[Red]\(0\)"/>
    <numFmt numFmtId="179" formatCode="#,##0\ ;[Red]\-#,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b/>
      <u val="single"/>
      <sz val="14"/>
      <name val="メイリオ"/>
      <family val="3"/>
    </font>
    <font>
      <i/>
      <sz val="11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i/>
      <sz val="14"/>
      <name val="メイリオ"/>
      <family val="3"/>
    </font>
    <font>
      <i/>
      <sz val="9"/>
      <name val="メイリオ"/>
      <family val="3"/>
    </font>
    <font>
      <u val="single"/>
      <sz val="14"/>
      <name val="メイリオ"/>
      <family val="3"/>
    </font>
    <font>
      <i/>
      <sz val="10"/>
      <name val="メイリオ"/>
      <family val="3"/>
    </font>
    <font>
      <b/>
      <sz val="11"/>
      <name val="メイリオ"/>
      <family val="3"/>
    </font>
    <font>
      <b/>
      <sz val="8"/>
      <name val="メイリオ"/>
      <family val="3"/>
    </font>
    <font>
      <b/>
      <i/>
      <sz val="12"/>
      <name val="メイリオ"/>
      <family val="3"/>
    </font>
    <font>
      <b/>
      <sz val="18"/>
      <name val="メイリオ"/>
      <family val="3"/>
    </font>
    <font>
      <b/>
      <sz val="10"/>
      <name val="メイリオ"/>
      <family val="3"/>
    </font>
    <font>
      <u val="single"/>
      <sz val="12"/>
      <name val="メイリオ"/>
      <family val="3"/>
    </font>
    <font>
      <sz val="16"/>
      <name val="メイリオ"/>
      <family val="3"/>
    </font>
    <font>
      <b/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u val="single"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ck"/>
      <bottom style="thick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ck"/>
      <top style="thick"/>
      <bottom style="thick"/>
    </border>
    <border>
      <left style="thin"/>
      <right style="thick"/>
      <top style="thick"/>
      <bottom style="thick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vertical="top"/>
    </xf>
    <xf numFmtId="176" fontId="10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center" vertical="top" shrinkToFit="1"/>
    </xf>
    <xf numFmtId="176" fontId="17" fillId="0" borderId="0" xfId="0" applyNumberFormat="1" applyFont="1" applyBorder="1" applyAlignment="1">
      <alignment horizontal="center" vertical="top"/>
    </xf>
    <xf numFmtId="176" fontId="7" fillId="0" borderId="0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 quotePrefix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top"/>
    </xf>
    <xf numFmtId="177" fontId="11" fillId="0" borderId="12" xfId="0" applyNumberFormat="1" applyFont="1" applyBorder="1" applyAlignment="1">
      <alignment vertical="center"/>
    </xf>
    <xf numFmtId="177" fontId="11" fillId="0" borderId="14" xfId="0" applyNumberFormat="1" applyFont="1" applyBorder="1" applyAlignment="1" quotePrefix="1">
      <alignment horizontal="right" vertical="center"/>
    </xf>
    <xf numFmtId="177" fontId="11" fillId="0" borderId="16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vertical="center"/>
    </xf>
    <xf numFmtId="179" fontId="15" fillId="0" borderId="0" xfId="48" applyNumberFormat="1" applyFont="1" applyAlignment="1">
      <alignment vertical="center"/>
    </xf>
    <xf numFmtId="179" fontId="15" fillId="0" borderId="0" xfId="48" applyNumberFormat="1" applyFont="1" applyBorder="1" applyAlignment="1">
      <alignment vertical="center"/>
    </xf>
    <xf numFmtId="179" fontId="5" fillId="0" borderId="0" xfId="48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15" fillId="0" borderId="0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9" fontId="5" fillId="0" borderId="11" xfId="48" applyNumberFormat="1" applyFont="1" applyBorder="1" applyAlignment="1">
      <alignment vertical="center"/>
    </xf>
    <xf numFmtId="179" fontId="5" fillId="0" borderId="11" xfId="48" applyNumberFormat="1" applyFont="1" applyBorder="1" applyAlignment="1">
      <alignment vertical="center"/>
    </xf>
    <xf numFmtId="179" fontId="20" fillId="0" borderId="18" xfId="48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8" fontId="20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76" fontId="23" fillId="0" borderId="10" xfId="0" applyNumberFormat="1" applyFont="1" applyBorder="1" applyAlignment="1">
      <alignment horizontal="center"/>
    </xf>
    <xf numFmtId="176" fontId="22" fillId="0" borderId="30" xfId="0" applyNumberFormat="1" applyFont="1" applyBorder="1" applyAlignment="1">
      <alignment horizontal="center"/>
    </xf>
    <xf numFmtId="176" fontId="22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49" fontId="16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20</xdr:row>
      <xdr:rowOff>85725</xdr:rowOff>
    </xdr:from>
    <xdr:to>
      <xdr:col>8</xdr:col>
      <xdr:colOff>133350</xdr:colOff>
      <xdr:row>21</xdr:row>
      <xdr:rowOff>38100</xdr:rowOff>
    </xdr:to>
    <xdr:sp>
      <xdr:nvSpPr>
        <xdr:cNvPr id="1" name="AutoShape 5"/>
        <xdr:cNvSpPr>
          <a:spLocks/>
        </xdr:cNvSpPr>
      </xdr:nvSpPr>
      <xdr:spPr>
        <a:xfrm>
          <a:off x="257175" y="4867275"/>
          <a:ext cx="701992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■改革プランの着実な実行（①）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■その他、考えうる方策を記載（②、④、⑤）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■部局長マネジメントによる要求段階での減分（▲</a:t>
          </a:r>
          <a:r>
            <a:rPr lang="en-US" cap="none" sz="1100" b="1" i="0" u="none" baseline="0">
              <a:solidFill>
                <a:srgbClr val="000000"/>
              </a:solidFill>
            </a:rPr>
            <a:t>5%</a:t>
          </a:r>
          <a:r>
            <a:rPr lang="en-US" cap="none" sz="1100" b="1" i="0" u="none" baseline="0">
              <a:solidFill>
                <a:srgbClr val="000000"/>
              </a:solidFill>
            </a:rPr>
            <a:t>）</a:t>
          </a:r>
          <a:r>
            <a:rPr lang="en-US" cap="none" sz="1100" b="1" i="0" u="none" baseline="0">
              <a:solidFill>
                <a:srgbClr val="000000"/>
              </a:solidFill>
            </a:rPr>
            <a:t>は見込まない</a:t>
          </a:r>
          <a:r>
            <a:rPr lang="en-US" cap="none" sz="1100" b="1" i="0" u="none" baseline="0">
              <a:solidFill>
                <a:srgbClr val="000000"/>
              </a:solidFill>
            </a:rPr>
            <a:t>（③）</a:t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8</xdr:col>
      <xdr:colOff>47625</xdr:colOff>
      <xdr:row>11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571500" y="2495550"/>
          <a:ext cx="6619875" cy="409575"/>
        </a:xfrm>
        <a:prstGeom prst="bracketPair">
          <a:avLst>
            <a:gd name="adj" fmla="val -40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85725</xdr:rowOff>
    </xdr:from>
    <xdr:to>
      <xdr:col>8</xdr:col>
      <xdr:colOff>47625</xdr:colOff>
      <xdr:row>28</xdr:row>
      <xdr:rowOff>57150</xdr:rowOff>
    </xdr:to>
    <xdr:sp>
      <xdr:nvSpPr>
        <xdr:cNvPr id="3" name="AutoShape 8"/>
        <xdr:cNvSpPr>
          <a:spLocks/>
        </xdr:cNvSpPr>
      </xdr:nvSpPr>
      <xdr:spPr>
        <a:xfrm>
          <a:off x="571500" y="6486525"/>
          <a:ext cx="6619875" cy="63817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66675</xdr:rowOff>
    </xdr:from>
    <xdr:to>
      <xdr:col>8</xdr:col>
      <xdr:colOff>142875</xdr:colOff>
      <xdr:row>4</xdr:row>
      <xdr:rowOff>552450</xdr:rowOff>
    </xdr:to>
    <xdr:sp>
      <xdr:nvSpPr>
        <xdr:cNvPr id="4" name="AutoShape 12"/>
        <xdr:cNvSpPr>
          <a:spLocks/>
        </xdr:cNvSpPr>
      </xdr:nvSpPr>
      <xdr:spPr>
        <a:xfrm>
          <a:off x="219075" y="1181100"/>
          <a:ext cx="7067550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7200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■府政運営の基本方針</a:t>
          </a:r>
          <a:r>
            <a:rPr lang="en-US" cap="none" sz="1100" b="1" i="0" u="none" baseline="0">
              <a:solidFill>
                <a:srgbClr val="000000"/>
              </a:solidFill>
            </a:rPr>
            <a:t>2011</a:t>
          </a:r>
          <a:r>
            <a:rPr lang="en-US" cap="none" sz="1100" b="1" i="0" u="none" baseline="0">
              <a:solidFill>
                <a:srgbClr val="000000"/>
              </a:solidFill>
            </a:rPr>
            <a:t>及び</a:t>
          </a:r>
          <a:r>
            <a:rPr lang="en-US" cap="none" sz="1100" b="1" i="0" u="none" baseline="0">
              <a:solidFill>
                <a:srgbClr val="000000"/>
              </a:solidFill>
            </a:rPr>
            <a:t>23</a:t>
          </a:r>
          <a:r>
            <a:rPr lang="en-US" cap="none" sz="1100" b="1" i="0" u="none" baseline="0">
              <a:solidFill>
                <a:srgbClr val="000000"/>
              </a:solidFill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</a:rPr>
            <a:t>月版粗い試算における要対応額を基本</a:t>
          </a:r>
          <a:r>
            <a:rPr lang="en-US" cap="none" sz="1100" b="1" i="0" u="none" baseline="0">
              <a:solidFill>
                <a:srgbClr val="000000"/>
              </a:solidFill>
            </a:rPr>
            <a:t>
　■これに、今後見込まれる税収減への対応や、主な事業の歳出増を反映</a:t>
          </a:r>
        </a:p>
      </xdr:txBody>
    </xdr:sp>
    <xdr:clientData/>
  </xdr:twoCellAnchor>
  <xdr:twoCellAnchor>
    <xdr:from>
      <xdr:col>0</xdr:col>
      <xdr:colOff>133350</xdr:colOff>
      <xdr:row>18</xdr:row>
      <xdr:rowOff>190500</xdr:rowOff>
    </xdr:from>
    <xdr:to>
      <xdr:col>3</xdr:col>
      <xdr:colOff>333375</xdr:colOff>
      <xdr:row>19</xdr:row>
      <xdr:rowOff>295275</xdr:rowOff>
    </xdr:to>
    <xdr:sp>
      <xdr:nvSpPr>
        <xdr:cNvPr id="5" name="Rectangle 13"/>
        <xdr:cNvSpPr>
          <a:spLocks/>
        </xdr:cNvSpPr>
      </xdr:nvSpPr>
      <xdr:spPr>
        <a:xfrm>
          <a:off x="133350" y="4419600"/>
          <a:ext cx="7715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35</xdr:row>
      <xdr:rowOff>571500</xdr:rowOff>
    </xdr:from>
    <xdr:to>
      <xdr:col>3</xdr:col>
      <xdr:colOff>1752600</xdr:colOff>
      <xdr:row>37</xdr:row>
      <xdr:rowOff>19050</xdr:rowOff>
    </xdr:to>
    <xdr:sp>
      <xdr:nvSpPr>
        <xdr:cNvPr id="6" name="Rectangle 18"/>
        <xdr:cNvSpPr>
          <a:spLocks/>
        </xdr:cNvSpPr>
      </xdr:nvSpPr>
      <xdr:spPr>
        <a:xfrm>
          <a:off x="152400" y="9163050"/>
          <a:ext cx="217170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3200400</xdr:colOff>
      <xdr:row>35</xdr:row>
      <xdr:rowOff>152400</xdr:rowOff>
    </xdr:from>
    <xdr:to>
      <xdr:col>8</xdr:col>
      <xdr:colOff>104775</xdr:colOff>
      <xdr:row>36</xdr:row>
      <xdr:rowOff>190500</xdr:rowOff>
    </xdr:to>
    <xdr:sp>
      <xdr:nvSpPr>
        <xdr:cNvPr id="7" name="Rectangle 20"/>
        <xdr:cNvSpPr>
          <a:spLocks/>
        </xdr:cNvSpPr>
      </xdr:nvSpPr>
      <xdr:spPr>
        <a:xfrm>
          <a:off x="3771900" y="8743950"/>
          <a:ext cx="34766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3600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</a:rPr>
            <a:t>増減変動要素</a:t>
          </a:r>
          <a:r>
            <a:rPr lang="en-US" cap="none" sz="1100" b="0" i="0" u="none" baseline="0">
              <a:solidFill>
                <a:srgbClr val="000000"/>
              </a:solidFill>
            </a:rPr>
            <a:t>　　○府税収入の動向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○地財措置の動向　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3" width="2.50390625" style="1" customWidth="1"/>
    <col min="4" max="4" width="65.00390625" style="1" customWidth="1"/>
    <col min="5" max="5" width="3.50390625" style="2" hidden="1" customWidth="1"/>
    <col min="6" max="7" width="10.625" style="2" customWidth="1"/>
    <col min="8" max="8" width="10.00390625" style="1" hidden="1" customWidth="1"/>
    <col min="9" max="9" width="2.50390625" style="1" customWidth="1"/>
    <col min="10" max="16384" width="9.00390625" style="1" customWidth="1"/>
  </cols>
  <sheetData>
    <row r="1" spans="6:10" ht="30" customHeight="1">
      <c r="F1" s="93" t="s">
        <v>34</v>
      </c>
      <c r="G1" s="94"/>
      <c r="H1" s="94"/>
      <c r="I1" s="95"/>
      <c r="J1" s="80"/>
    </row>
    <row r="2" spans="1:9" ht="22.5" customHeight="1">
      <c r="A2" s="96" t="s">
        <v>35</v>
      </c>
      <c r="B2" s="96"/>
      <c r="C2" s="96"/>
      <c r="D2" s="96"/>
      <c r="E2" s="96"/>
      <c r="F2" s="96"/>
      <c r="G2" s="96"/>
      <c r="H2" s="96"/>
      <c r="I2" s="96"/>
    </row>
    <row r="3" spans="6:9" ht="16.5" customHeight="1">
      <c r="F3" s="3"/>
      <c r="G3" s="103" t="s">
        <v>32</v>
      </c>
      <c r="H3" s="103"/>
      <c r="I3" s="103"/>
    </row>
    <row r="4" spans="2:7" ht="18.75" customHeight="1">
      <c r="B4" s="97" t="s">
        <v>3</v>
      </c>
      <c r="C4" s="97"/>
      <c r="D4" s="97"/>
      <c r="E4" s="97"/>
      <c r="F4" s="97"/>
      <c r="G4" s="97"/>
    </row>
    <row r="5" spans="6:8" ht="43.5" customHeight="1">
      <c r="F5" s="3"/>
      <c r="G5" s="3"/>
      <c r="H5" s="4"/>
    </row>
    <row r="6" spans="3:8" ht="19.5" customHeight="1">
      <c r="C6" s="5"/>
      <c r="D6" s="6"/>
      <c r="E6" s="7"/>
      <c r="F6" s="7"/>
      <c r="G6" s="8" t="s">
        <v>0</v>
      </c>
      <c r="H6" s="8" t="s">
        <v>0</v>
      </c>
    </row>
    <row r="7" spans="3:8" ht="19.5" customHeight="1">
      <c r="C7" s="9"/>
      <c r="D7" s="10"/>
      <c r="E7" s="11" t="s">
        <v>8</v>
      </c>
      <c r="F7" s="11" t="s">
        <v>9</v>
      </c>
      <c r="G7" s="11" t="s">
        <v>10</v>
      </c>
      <c r="H7" s="64" t="s">
        <v>1</v>
      </c>
    </row>
    <row r="8" spans="3:8" ht="19.5" customHeight="1">
      <c r="C8" s="100" t="s">
        <v>13</v>
      </c>
      <c r="D8" s="102"/>
      <c r="E8" s="30" t="s">
        <v>15</v>
      </c>
      <c r="F8" s="42">
        <f>SUM(F10:F11)</f>
        <v>380</v>
      </c>
      <c r="G8" s="42">
        <f>SUM(G10:G11)</f>
        <v>400</v>
      </c>
      <c r="H8" s="65">
        <f>SUM(E8:G8)</f>
        <v>780</v>
      </c>
    </row>
    <row r="9" spans="3:8" ht="7.5" customHeight="1">
      <c r="C9" s="12"/>
      <c r="D9" s="13"/>
      <c r="E9" s="31"/>
      <c r="F9" s="43"/>
      <c r="G9" s="43"/>
      <c r="H9" s="58"/>
    </row>
    <row r="10" spans="3:8" ht="15" customHeight="1">
      <c r="C10" s="13"/>
      <c r="D10" s="14" t="s">
        <v>11</v>
      </c>
      <c r="E10" s="32" t="s">
        <v>15</v>
      </c>
      <c r="F10" s="44">
        <v>120</v>
      </c>
      <c r="G10" s="44">
        <v>140</v>
      </c>
      <c r="H10" s="59">
        <f>SUM(E10:G10)</f>
        <v>260</v>
      </c>
    </row>
    <row r="11" spans="3:8" ht="15" customHeight="1">
      <c r="C11" s="13"/>
      <c r="D11" s="14" t="s">
        <v>12</v>
      </c>
      <c r="E11" s="32" t="s">
        <v>16</v>
      </c>
      <c r="F11" s="44">
        <v>260</v>
      </c>
      <c r="G11" s="44">
        <v>260</v>
      </c>
      <c r="H11" s="59">
        <f>SUM(E11:G11)</f>
        <v>520</v>
      </c>
    </row>
    <row r="12" spans="3:8" ht="8.25" customHeight="1">
      <c r="C12" s="13"/>
      <c r="D12" s="14"/>
      <c r="E12" s="32"/>
      <c r="F12" s="44"/>
      <c r="G12" s="44"/>
      <c r="H12" s="59"/>
    </row>
    <row r="13" spans="3:8" s="15" customFormat="1" ht="19.5" customHeight="1">
      <c r="C13" s="100" t="s">
        <v>27</v>
      </c>
      <c r="D13" s="101"/>
      <c r="E13" s="30" t="s">
        <v>15</v>
      </c>
      <c r="F13" s="45">
        <v>60</v>
      </c>
      <c r="G13" s="45">
        <v>130</v>
      </c>
      <c r="H13" s="66">
        <f>SUM(E13:G13)</f>
        <v>190</v>
      </c>
    </row>
    <row r="14" spans="3:8" ht="11.25" customHeight="1">
      <c r="C14" s="4"/>
      <c r="D14" s="16"/>
      <c r="E14" s="33"/>
      <c r="F14" s="46"/>
      <c r="G14" s="46"/>
      <c r="H14" s="60"/>
    </row>
    <row r="15" spans="3:8" s="15" customFormat="1" ht="19.5" customHeight="1">
      <c r="C15" s="100" t="s">
        <v>14</v>
      </c>
      <c r="D15" s="101"/>
      <c r="E15" s="30" t="s">
        <v>15</v>
      </c>
      <c r="F15" s="45">
        <v>120</v>
      </c>
      <c r="G15" s="45">
        <v>80</v>
      </c>
      <c r="H15" s="66">
        <f>SUM(E15:G15)</f>
        <v>200</v>
      </c>
    </row>
    <row r="16" spans="3:8" ht="18.75" customHeight="1">
      <c r="C16" s="4"/>
      <c r="D16" s="16"/>
      <c r="E16" s="33"/>
      <c r="F16" s="46"/>
      <c r="G16" s="79" t="s">
        <v>33</v>
      </c>
      <c r="H16" s="60"/>
    </row>
    <row r="17" spans="3:8" s="15" customFormat="1" ht="6" customHeight="1" thickBot="1">
      <c r="C17" s="17"/>
      <c r="D17" s="17"/>
      <c r="E17" s="34"/>
      <c r="F17" s="47"/>
      <c r="G17" s="47"/>
      <c r="H17" s="60"/>
    </row>
    <row r="18" spans="3:8" s="15" customFormat="1" ht="22.5" customHeight="1" thickBot="1">
      <c r="C18" s="85" t="s">
        <v>19</v>
      </c>
      <c r="D18" s="86"/>
      <c r="E18" s="35" t="s">
        <v>16</v>
      </c>
      <c r="F18" s="48">
        <f>SUM(F8,F13,F15)</f>
        <v>560</v>
      </c>
      <c r="G18" s="68">
        <f>SUM(G8,G13,G15)</f>
        <v>610</v>
      </c>
      <c r="H18" s="67">
        <f>SUM(E18:G18)</f>
        <v>1170</v>
      </c>
    </row>
    <row r="19" spans="4:7" ht="18.75" customHeight="1">
      <c r="D19" s="6"/>
      <c r="E19" s="18"/>
      <c r="F19" s="18"/>
      <c r="G19" s="18"/>
    </row>
    <row r="20" spans="2:5" ht="24.75" customHeight="1">
      <c r="B20" s="19" t="s">
        <v>7</v>
      </c>
      <c r="C20" s="19"/>
      <c r="D20" s="20"/>
      <c r="E20" s="36"/>
    </row>
    <row r="21" spans="2:5" ht="62.25" customHeight="1">
      <c r="B21" s="21"/>
      <c r="C21" s="19"/>
      <c r="D21" s="20"/>
      <c r="E21" s="36"/>
    </row>
    <row r="22" spans="3:8" ht="26.25" customHeight="1">
      <c r="C22" s="21"/>
      <c r="D22" s="20"/>
      <c r="E22" s="36"/>
      <c r="G22" s="8"/>
      <c r="H22" s="8" t="s">
        <v>0</v>
      </c>
    </row>
    <row r="23" spans="3:8" ht="19.5" customHeight="1">
      <c r="C23" s="9"/>
      <c r="D23" s="10"/>
      <c r="E23" s="11" t="s">
        <v>8</v>
      </c>
      <c r="F23" s="11" t="s">
        <v>9</v>
      </c>
      <c r="G23" s="11" t="s">
        <v>10</v>
      </c>
      <c r="H23" s="64" t="s">
        <v>1</v>
      </c>
    </row>
    <row r="24" spans="3:8" ht="19.5" customHeight="1">
      <c r="C24" s="87" t="s">
        <v>6</v>
      </c>
      <c r="D24" s="88"/>
      <c r="E24" s="37" t="s">
        <v>15</v>
      </c>
      <c r="F24" s="49">
        <f>SUM(F26:F28)</f>
        <v>85</v>
      </c>
      <c r="G24" s="42">
        <f>SUM(G26:G28)</f>
        <v>95</v>
      </c>
      <c r="H24" s="69">
        <f>SUM(E24:G24)</f>
        <v>180</v>
      </c>
    </row>
    <row r="25" spans="3:8" ht="7.5" customHeight="1">
      <c r="C25" s="14"/>
      <c r="D25" s="13"/>
      <c r="E25" s="36"/>
      <c r="F25" s="50"/>
      <c r="G25" s="50"/>
      <c r="H25" s="61"/>
    </row>
    <row r="26" spans="3:8" ht="15" customHeight="1">
      <c r="C26" s="5"/>
      <c r="D26" s="14" t="s">
        <v>22</v>
      </c>
      <c r="E26" s="32" t="s">
        <v>15</v>
      </c>
      <c r="F26" s="44">
        <v>20</v>
      </c>
      <c r="G26" s="44">
        <v>20</v>
      </c>
      <c r="H26" s="62">
        <f>SUM(E26:G26)</f>
        <v>40</v>
      </c>
    </row>
    <row r="27" spans="3:8" ht="15" customHeight="1">
      <c r="C27" s="5"/>
      <c r="D27" s="14" t="s">
        <v>23</v>
      </c>
      <c r="E27" s="32" t="s">
        <v>16</v>
      </c>
      <c r="F27" s="44">
        <v>65</v>
      </c>
      <c r="G27" s="44">
        <v>75</v>
      </c>
      <c r="H27" s="62">
        <f>SUM(E27:G27)</f>
        <v>140</v>
      </c>
    </row>
    <row r="28" spans="3:8" ht="15" customHeight="1">
      <c r="C28" s="5"/>
      <c r="D28" s="4" t="s">
        <v>24</v>
      </c>
      <c r="E28" s="32" t="s">
        <v>16</v>
      </c>
      <c r="F28" s="44">
        <v>0</v>
      </c>
      <c r="G28" s="44">
        <v>0</v>
      </c>
      <c r="H28" s="62">
        <f>SUM(E28:G28)</f>
        <v>0</v>
      </c>
    </row>
    <row r="29" spans="3:8" ht="11.25" customHeight="1">
      <c r="C29" s="5"/>
      <c r="D29" s="6"/>
      <c r="E29" s="18"/>
      <c r="F29" s="51"/>
      <c r="G29" s="51"/>
      <c r="H29" s="61"/>
    </row>
    <row r="30" spans="3:8" ht="19.5" customHeight="1">
      <c r="C30" s="89" t="s">
        <v>17</v>
      </c>
      <c r="D30" s="90"/>
      <c r="E30" s="22" t="s">
        <v>15</v>
      </c>
      <c r="F30" s="52">
        <v>10</v>
      </c>
      <c r="G30" s="52">
        <v>10</v>
      </c>
      <c r="H30" s="70">
        <f>SUM(E30:G30)</f>
        <v>20</v>
      </c>
    </row>
    <row r="31" spans="3:8" ht="19.5" customHeight="1">
      <c r="C31" s="91" t="s">
        <v>26</v>
      </c>
      <c r="D31" s="92"/>
      <c r="E31" s="38" t="s">
        <v>15</v>
      </c>
      <c r="F31" s="53" t="s">
        <v>25</v>
      </c>
      <c r="G31" s="53" t="s">
        <v>25</v>
      </c>
      <c r="H31" s="70">
        <f>SUM(E31:G31)</f>
        <v>0</v>
      </c>
    </row>
    <row r="32" spans="3:8" ht="19.5" customHeight="1">
      <c r="C32" s="89" t="s">
        <v>18</v>
      </c>
      <c r="D32" s="92"/>
      <c r="E32" s="30" t="s">
        <v>15</v>
      </c>
      <c r="F32" s="45">
        <v>10</v>
      </c>
      <c r="G32" s="45">
        <v>10</v>
      </c>
      <c r="H32" s="69">
        <f>SUM(E32:G32)</f>
        <v>20</v>
      </c>
    </row>
    <row r="33" spans="3:8" ht="19.5" customHeight="1">
      <c r="C33" s="98" t="s">
        <v>30</v>
      </c>
      <c r="D33" s="99"/>
      <c r="E33" s="39" t="s">
        <v>21</v>
      </c>
      <c r="F33" s="54">
        <v>70</v>
      </c>
      <c r="G33" s="72">
        <v>70</v>
      </c>
      <c r="H33" s="71">
        <f>SUM(E33:G33)</f>
        <v>140</v>
      </c>
    </row>
    <row r="34" spans="3:8" ht="11.25" customHeight="1" thickBot="1">
      <c r="C34" s="23"/>
      <c r="D34" s="24"/>
      <c r="E34" s="40"/>
      <c r="F34" s="55"/>
      <c r="G34" s="55"/>
      <c r="H34" s="63"/>
    </row>
    <row r="35" spans="3:8" ht="19.5" customHeight="1" thickBot="1">
      <c r="C35" s="81" t="s">
        <v>31</v>
      </c>
      <c r="D35" s="82"/>
      <c r="E35" s="35" t="s">
        <v>15</v>
      </c>
      <c r="F35" s="56">
        <f>SUM(F24,F30:F33)</f>
        <v>175</v>
      </c>
      <c r="G35" s="76">
        <f>SUM(G24,G30:G33)</f>
        <v>185</v>
      </c>
      <c r="H35" s="75">
        <f>SUM(E35:G35)</f>
        <v>360</v>
      </c>
    </row>
    <row r="36" spans="6:7" ht="49.5" customHeight="1">
      <c r="F36" s="50"/>
      <c r="G36" s="50"/>
    </row>
    <row r="37" spans="2:7" ht="18.75" customHeight="1">
      <c r="B37" s="19" t="s">
        <v>4</v>
      </c>
      <c r="C37" s="19"/>
      <c r="D37" s="20"/>
      <c r="F37" s="50"/>
      <c r="G37" s="50"/>
    </row>
    <row r="38" spans="6:8" ht="13.5" customHeight="1" thickBot="1">
      <c r="F38" s="50"/>
      <c r="G38" s="50"/>
      <c r="H38" s="8" t="s">
        <v>0</v>
      </c>
    </row>
    <row r="39" spans="3:12" ht="43.5" customHeight="1" thickBot="1" thickTop="1">
      <c r="C39" s="83" t="s">
        <v>20</v>
      </c>
      <c r="D39" s="84"/>
      <c r="E39" s="41"/>
      <c r="F39" s="57">
        <f>SUM(F18-F35)</f>
        <v>385</v>
      </c>
      <c r="G39" s="74">
        <f>SUM(G18-G35)</f>
        <v>425</v>
      </c>
      <c r="H39" s="73">
        <f>SUM(F39:G39)</f>
        <v>810</v>
      </c>
      <c r="L39" s="1" t="s">
        <v>29</v>
      </c>
    </row>
    <row r="40" spans="3:8" ht="15" customHeight="1" thickTop="1">
      <c r="C40" s="25"/>
      <c r="D40" s="26"/>
      <c r="E40" s="27"/>
      <c r="F40" s="28" t="s">
        <v>5</v>
      </c>
      <c r="G40" s="28" t="s">
        <v>5</v>
      </c>
      <c r="H40" s="28" t="s">
        <v>5</v>
      </c>
    </row>
    <row r="41" spans="3:8" ht="16.5" customHeight="1">
      <c r="C41" s="25"/>
      <c r="D41" s="77" t="s">
        <v>28</v>
      </c>
      <c r="E41" s="29"/>
      <c r="F41" s="29"/>
      <c r="G41" s="29"/>
      <c r="H41" s="29"/>
    </row>
    <row r="42" spans="3:8" ht="16.5" customHeight="1">
      <c r="C42" s="25"/>
      <c r="D42" s="78"/>
      <c r="E42" s="29"/>
      <c r="F42" s="29"/>
      <c r="G42" s="29"/>
      <c r="H42" s="29"/>
    </row>
    <row r="43" spans="3:8" ht="10.5" customHeight="1">
      <c r="C43" s="25"/>
      <c r="D43" s="26"/>
      <c r="E43" s="29"/>
      <c r="F43" s="29"/>
      <c r="G43" s="29"/>
      <c r="H43" s="29"/>
    </row>
    <row r="44" spans="3:8" ht="22.5" customHeight="1">
      <c r="C44" s="26" t="s">
        <v>2</v>
      </c>
      <c r="D44" s="26"/>
      <c r="E44" s="29"/>
      <c r="F44" s="29"/>
      <c r="G44" s="29"/>
      <c r="H44" s="29"/>
    </row>
    <row r="45" spans="3:8" ht="22.5" customHeight="1">
      <c r="C45" s="26"/>
      <c r="D45" s="26"/>
      <c r="E45" s="29"/>
      <c r="F45" s="29"/>
      <c r="G45" s="29"/>
      <c r="H45" s="29"/>
    </row>
    <row r="46" spans="3:8" ht="22.5" customHeight="1">
      <c r="C46" s="25"/>
      <c r="D46" s="26"/>
      <c r="E46" s="29"/>
      <c r="F46" s="29"/>
      <c r="G46" s="29"/>
      <c r="H46" s="29"/>
    </row>
  </sheetData>
  <sheetProtection/>
  <mergeCells count="15">
    <mergeCell ref="F1:I1"/>
    <mergeCell ref="A2:I2"/>
    <mergeCell ref="B4:G4"/>
    <mergeCell ref="C33:D33"/>
    <mergeCell ref="C13:D13"/>
    <mergeCell ref="C8:D8"/>
    <mergeCell ref="C15:D15"/>
    <mergeCell ref="G3:I3"/>
    <mergeCell ref="C35:D35"/>
    <mergeCell ref="C39:D39"/>
    <mergeCell ref="C18:D18"/>
    <mergeCell ref="C24:D24"/>
    <mergeCell ref="C30:D30"/>
    <mergeCell ref="C31:D31"/>
    <mergeCell ref="C32:D32"/>
  </mergeCells>
  <printOptions/>
  <pageMargins left="0.4724409448818898" right="0.2362204724409449" top="0.3937007874015748" bottom="0.3937007874015748" header="0.1968503937007874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SakamotoTe</dc:creator>
  <cp:keywords/>
  <dc:description/>
  <cp:lastModifiedBy>大阪府庁</cp:lastModifiedBy>
  <cp:lastPrinted>2012-01-20T00:54:01Z</cp:lastPrinted>
  <dcterms:created xsi:type="dcterms:W3CDTF">2010-06-17T08:25:54Z</dcterms:created>
  <dcterms:modified xsi:type="dcterms:W3CDTF">2012-01-20T00:57:56Z</dcterms:modified>
  <cp:category/>
  <cp:version/>
  <cp:contentType/>
  <cp:contentStatus/>
</cp:coreProperties>
</file>