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8550" activeTab="0"/>
  </bookViews>
  <sheets>
    <sheet name="衛生管理" sheetId="1" r:id="rId1"/>
    <sheet name="コンプライアンス・危機管理" sheetId="2" r:id="rId2"/>
  </sheets>
  <definedNames>
    <definedName name="_xlnm.Print_Area" localSheetId="1">'コンプライアンス・危機管理'!$A$1:$F$47</definedName>
    <definedName name="_xlnm.Print_Area" localSheetId="0">'衛生管理'!$A$1:$G$53</definedName>
    <definedName name="_xlnm.Print_Titles" localSheetId="1">'コンプライアンス・危機管理'!$2:$2</definedName>
    <definedName name="_xlnm.Print_Titles" localSheetId="0">'衛生管理'!$3:$3</definedName>
  </definedNames>
  <calcPr fullCalcOnLoad="1"/>
</workbook>
</file>

<file path=xl/sharedStrings.xml><?xml version="1.0" encoding="utf-8"?>
<sst xmlns="http://schemas.openxmlformats.org/spreadsheetml/2006/main" count="251" uniqueCount="185">
  <si>
    <t>評価項目</t>
  </si>
  <si>
    <t>確認</t>
  </si>
  <si>
    <t>給湯設備を備えた洗浄槽がある</t>
  </si>
  <si>
    <t>殺菌保管庫に包丁・まな板を保管している</t>
  </si>
  <si>
    <t>自主点検欄</t>
  </si>
  <si>
    <t>営業許可証及び食品衛生責任者氏名を見やすい場所に掲示をしている</t>
  </si>
  <si>
    <t>屋外の廃棄物容器は、専用の場所で衛生的に保管している</t>
  </si>
  <si>
    <t>包丁・まな板は、生食用及び加熱済み食品用に使い分けている</t>
  </si>
  <si>
    <t>清潔な作業着を着用している</t>
  </si>
  <si>
    <t>作業前及び用便後は必ず手指を洗浄し消毒している</t>
  </si>
  <si>
    <t>食中毒予防のためにレバ刺しや鳥刺しは提供していない</t>
  </si>
  <si>
    <t>トイレは定期的に清掃を行い清潔に保っている</t>
  </si>
  <si>
    <t>社訓等</t>
  </si>
  <si>
    <t>大阪版認証制度基準（案）</t>
  </si>
  <si>
    <t>従事者の健康状態の把握に努めている</t>
  </si>
  <si>
    <t>衛生管理項目</t>
  </si>
  <si>
    <t>コンプライアンス・危機管理項目</t>
  </si>
  <si>
    <t>　</t>
  </si>
  <si>
    <t>調理場は禁煙にしている</t>
  </si>
  <si>
    <t>整理整頓を行い、不要物は持ち込んでいない</t>
  </si>
  <si>
    <t>必須</t>
  </si>
  <si>
    <t>雑誌の講読、組合への加入、講習会への参加実績</t>
  </si>
  <si>
    <t>健康チェック表の確認とインタビュー</t>
  </si>
  <si>
    <t>別表２　２－２０</t>
  </si>
  <si>
    <t>別表２　２－３</t>
  </si>
  <si>
    <t>別表２　２－６</t>
  </si>
  <si>
    <t>別表２　２－２</t>
  </si>
  <si>
    <t>別表２　２－１０</t>
  </si>
  <si>
    <t>飲食４</t>
  </si>
  <si>
    <t>別表２　２－１８</t>
  </si>
  <si>
    <t>別表１　１－４</t>
  </si>
  <si>
    <t>条例５条２項
別表１　６－４</t>
  </si>
  <si>
    <t>別表２　２－１６</t>
  </si>
  <si>
    <t>別表１　４－４</t>
  </si>
  <si>
    <t>別表１　３－７</t>
  </si>
  <si>
    <t>別表１　１－１</t>
  </si>
  <si>
    <t>別表１　３－６</t>
  </si>
  <si>
    <t>別表１　４－１</t>
  </si>
  <si>
    <t>別表１　５－１</t>
  </si>
  <si>
    <t>別表１　５－２</t>
  </si>
  <si>
    <t>別表１　５－３</t>
  </si>
  <si>
    <t>別表１　５－４</t>
  </si>
  <si>
    <t>別表１　６－７</t>
  </si>
  <si>
    <t>年に１回の記述はない</t>
  </si>
  <si>
    <t>別表１　１－８</t>
  </si>
  <si>
    <t>○</t>
  </si>
  <si>
    <t>衛生管理</t>
  </si>
  <si>
    <t>コンプライアンス</t>
  </si>
  <si>
    <t>必須項目</t>
  </si>
  <si>
    <t>全項目</t>
  </si>
  <si>
    <t>必須以外</t>
  </si>
  <si>
    <t>合計</t>
  </si>
  <si>
    <t>８割とるには</t>
  </si>
  <si>
    <t>備考（評価方法）</t>
  </si>
  <si>
    <t>府条例管理運営基準・施設基準</t>
  </si>
  <si>
    <t>別表２　２－１３</t>
  </si>
  <si>
    <t>爪ブラシ、消毒用アルコールを備えている</t>
  </si>
  <si>
    <t>１つ以上措置されている</t>
  </si>
  <si>
    <t>調理に不必要なものが置かれていない</t>
  </si>
  <si>
    <t>自動給水栓やドライタオル、ﾍﾟｰﾊﾟｰﾀｵﾙを備えている</t>
  </si>
  <si>
    <t>1日1回以上していることを記録で確認</t>
  </si>
  <si>
    <t>記録の確認</t>
  </si>
  <si>
    <t>例）包丁・まな板の使用場所と盛りつけの場所を区別している</t>
  </si>
  <si>
    <t>作業開始前の健康チェックを行っている</t>
  </si>
  <si>
    <t>インタビュー</t>
  </si>
  <si>
    <t>調味料等（期限表示のある物）の開封後の使用期限を定めている</t>
  </si>
  <si>
    <t>例）開封日の記載と使用期限インタビュー又は記載</t>
  </si>
  <si>
    <t>実施記録</t>
  </si>
  <si>
    <t>従事者に対し年1回以上の衛生教育を実施している（食品衛生学）</t>
  </si>
  <si>
    <t>マニュアル内に記載されいるか
マニュアル外であれば個々に記録している</t>
  </si>
  <si>
    <t>店内の掲示</t>
  </si>
  <si>
    <t>○</t>
  </si>
  <si>
    <t>トレーサビリティー、産地表示の公表に努めている</t>
  </si>
  <si>
    <t>（従事者その他の衛生管理）</t>
  </si>
  <si>
    <t>※</t>
  </si>
  <si>
    <t>施設設備等に破損しているなど支障がある場合は評価されません</t>
  </si>
  <si>
    <t>社訓等とは従事者が携帯する心得や従事者マニュアルなども含む</t>
  </si>
  <si>
    <t>朝礼などで従事者同士のコミュニケーションの場を設定している</t>
  </si>
  <si>
    <t>営業者と従事者の緊急連絡体制を確保している</t>
  </si>
  <si>
    <t>接客に対する従事者教育を行っている</t>
  </si>
  <si>
    <t>お客様の健康の保護等を第一に営業を行うことを社訓等で明確にしている</t>
  </si>
  <si>
    <t>お客様からの相談窓口を設置している</t>
  </si>
  <si>
    <t>食品衛生法違反、健康被害などが認められる場合は保健所等関係行政機関へ通報するシステムとなっている</t>
  </si>
  <si>
    <t>飲酒運転防止に積極的に協力している</t>
  </si>
  <si>
    <t>未成年者への飲酒禁止に積極的に協力している</t>
  </si>
  <si>
    <t>避難訓練を実施している</t>
  </si>
  <si>
    <t>(調理場内の衛生管理)</t>
  </si>
  <si>
    <t>施設周囲の環境への措置を適切に講じている（排気や排水、ごみなどによる周囲等への悪影響）</t>
  </si>
  <si>
    <t>ルールやマニュアルを必要に応じて見直しを行っている</t>
  </si>
  <si>
    <t>会議録、インタビュー</t>
  </si>
  <si>
    <t>記録確認、インタビュー</t>
  </si>
  <si>
    <t>参加実績</t>
  </si>
  <si>
    <t>詰めすぎていない　（庫内容量の約7割）
冷凍品を冷蔵していない</t>
  </si>
  <si>
    <t>※</t>
  </si>
  <si>
    <t>お客様からの相談、苦情、事故処理のための体制があり、対応した記録を残している</t>
  </si>
  <si>
    <t>お客様からの相談、苦情、事故の原因究明と再発防止に努めている(検証)</t>
  </si>
  <si>
    <t>行政等が認めている認証及び顕彰制度を受けている</t>
  </si>
  <si>
    <t>Ｅマーク、知事表彰、ＨＡＣＣＰ、市の表彰等</t>
  </si>
  <si>
    <t>設備があることを確認</t>
  </si>
  <si>
    <t>消毒石鹸液を備えた手洗い設備がある</t>
  </si>
  <si>
    <t>床及び内壁は耐水性(コンクリートやステンレス等）で清掃しやすい構造である</t>
  </si>
  <si>
    <t>天井は清掃され、ほこり等がたまっていない</t>
  </si>
  <si>
    <t>換気扇が必要な場所に備えられ、清掃されている</t>
  </si>
  <si>
    <t>清掃されていることを確認</t>
  </si>
  <si>
    <t>食器・器具等の保管場所に扉がついている</t>
  </si>
  <si>
    <t>設備があることを確認</t>
  </si>
  <si>
    <t>ＨＰ・メニュー・店内掲示の設備があることを確認</t>
  </si>
  <si>
    <t>殺菌灯のある保管庫や消毒液につけて保管しているか</t>
  </si>
  <si>
    <t>肉・魚・野菜など用途により使い分けているか</t>
  </si>
  <si>
    <t>冷凍冷蔵庫を備えている</t>
  </si>
  <si>
    <t>冷凍冷蔵庫に温度計を備えている</t>
  </si>
  <si>
    <t>冷凍冷蔵庫を開けなくても確認ができる温度計の確認</t>
  </si>
  <si>
    <t>持ち込んでいないことを確認</t>
  </si>
  <si>
    <t>ステンレス等の調理台が備え付けられている</t>
  </si>
  <si>
    <t>木製の調理台は不可</t>
  </si>
  <si>
    <t>木製の床、内壁は不可</t>
  </si>
  <si>
    <t>調理台の数と大きさが十分である
（場所がなくまな板の上で盛り付けることなどを行っていない）</t>
  </si>
  <si>
    <t>米、調味料、缶詰など常温で保存するものは場所を決め管理している</t>
  </si>
  <si>
    <t>例)昆虫類の発生はないか、先入れ先出しを行っているか</t>
  </si>
  <si>
    <t>調理場内に廃棄物容器が備え付けられている</t>
  </si>
  <si>
    <t>掲示されていることを確認</t>
  </si>
  <si>
    <t>保管していることを確認</t>
  </si>
  <si>
    <t>客席のテーブル・イスを毎日清掃している</t>
  </si>
  <si>
    <t>客席の床を毎日清掃している</t>
  </si>
  <si>
    <t>例）店に直接買いに行く
例）一般人が自由に入ることのできない場所に保管している</t>
  </si>
  <si>
    <t>納入品は、品質・鮮度・期限表示・異物混入等の確認を行っている</t>
  </si>
  <si>
    <t>納品伝票など記録の確認</t>
  </si>
  <si>
    <t>納品伝票など記録の確認
チェーン店の支店などでは本部において確認していることの確認</t>
  </si>
  <si>
    <t>保管品に期限切れの品が無いことを確認</t>
  </si>
  <si>
    <t>メニューの確認(取り扱っていない店舗は○）</t>
  </si>
  <si>
    <t>定期的に健康診断を受けている</t>
  </si>
  <si>
    <t>作業着が清潔であることを確認</t>
  </si>
  <si>
    <t>マスク、手袋を備えている</t>
  </si>
  <si>
    <t>例)手に傷があれば手袋ができるように手袋を備えていることを確認</t>
  </si>
  <si>
    <t>インタビュー（どのような時手を洗っているか従業員等に聴く）</t>
  </si>
  <si>
    <t>手洗いの方法を周知している</t>
  </si>
  <si>
    <t>器具等の洗浄・殺菌の方法を決めている</t>
  </si>
  <si>
    <t>マニュアルやルールを決めている</t>
  </si>
  <si>
    <t>例)手洗い場所に手順の紙を掲示している</t>
  </si>
  <si>
    <t>必要に応じ、そ族昆虫の駆除を実施している</t>
  </si>
  <si>
    <t>ホウ酸ダンゴ等の設置の確認、業者委託の確認</t>
  </si>
  <si>
    <t>周囲に悪臭などを出して迷惑をかけていないか</t>
  </si>
  <si>
    <t>従業員への聞き取り</t>
  </si>
  <si>
    <t>営業者・従事者は食品衛生関連法規に関して勉強している</t>
  </si>
  <si>
    <t>営業者・従事者は食の安全安心に関する勉強をしている
（ＪＡＳ法、景品表示法、食育など）</t>
  </si>
  <si>
    <t>営業者・従事者は食品に関するリスクコミュニケーション、シンポジウム、セミナー等に参加している</t>
  </si>
  <si>
    <t>電話・ＨＰ（専用でなくて良い）・卓上アンケートなど</t>
  </si>
  <si>
    <t>食品事故の拡大のおそれがある場合、自らが公表することとしている</t>
  </si>
  <si>
    <t>公表することを宣言しているか確認</t>
  </si>
  <si>
    <t>従事者が食品偽装など店内の不正に意見を述べることによって、不利益を受けることのないよう配慮している</t>
  </si>
  <si>
    <t>従業員等への聞き取り
例）従事者から営業者へのホットラインがある（従事者は不利益を被らない匿名などの仕組みがある）</t>
  </si>
  <si>
    <t>アレルギーに関し特定７品目の表示を明記したメニュー等を備えている（全てのメニューでなくて良い）</t>
  </si>
  <si>
    <t>カロリー表示を明記したメニュー等を備えている（全てのメニューでなくて良い）</t>
  </si>
  <si>
    <t>記載の確認</t>
  </si>
  <si>
    <t>調理台、ガス台、流しが清掃されている</t>
  </si>
  <si>
    <t>前項目以外で会社で取り組む食の安全安心の情報発信に努めている
（食材の情報発信、食育の情報発信など）</t>
  </si>
  <si>
    <t>冷凍冷蔵庫内で食材と半製品、製品を区分けし保管している</t>
  </si>
  <si>
    <t>食材はダンボール箱等のまま冷蔵庫等に持ち込んでいない</t>
  </si>
  <si>
    <t>食材の納入時には従事者が立ち会うなど、衛生管理体制がある</t>
  </si>
  <si>
    <t>仕入先に食材の産地について確認し購入している</t>
  </si>
  <si>
    <t>使用時に食材の期限表示を確認して使用している</t>
  </si>
  <si>
    <t>食材等の保管・管理の方法を決めている</t>
  </si>
  <si>
    <t>テーブルを拭くダスターは、常に衛生的なものを使用している</t>
  </si>
  <si>
    <t>ダスターが清潔であることを確認</t>
  </si>
  <si>
    <t>４５項目中の必須項目数</t>
  </si>
  <si>
    <t>メニューに関する正しい情報を、お客様に正確に伝えるために、「偽り」や「隠し事のない」正しい表示を行っている</t>
  </si>
  <si>
    <t>食器やグラス等は衛生的であるだけでなく、破損等がないよう品質にも気を配っている</t>
  </si>
  <si>
    <t>破損が無いことを確認</t>
  </si>
  <si>
    <t>メニューと商品の確認</t>
  </si>
  <si>
    <t>２５項目中の必須項目数</t>
  </si>
  <si>
    <t>資料 ３　</t>
  </si>
  <si>
    <t>受診したかを聴取</t>
  </si>
  <si>
    <t>体制についてはインタビュー又は文書
（飲食店等では1枚の紙に体制を書いた程度のものでも良い）
記録については記録の確認</t>
  </si>
  <si>
    <t>　　認証機関は、現地での施設確認及び聞き取り（インタビュー）により審査を行う。</t>
  </si>
  <si>
    <t>１．事業者は各項目について○か×かで自主点検を行った上で、認証の要件を満たしていることを確認し、認証機関に申請を行う。</t>
  </si>
  <si>
    <t>２．認証の要件は、</t>
  </si>
  <si>
    <t>　　①必須項目が全て○であること</t>
  </si>
  <si>
    <t>　　②必須項目を含め、合計で８割の項目が○であること</t>
  </si>
  <si>
    <t>基準表の見方の概要は下記のとおりです。</t>
  </si>
  <si>
    <t>３．「大阪版認証制度」の特徴として、「衛生管理項目」だけでなく「コンプライアンス・危機管理項目」を設定した。</t>
  </si>
  <si>
    <t>掃除用具はいつでも使えるように、一定の場所に保管している</t>
  </si>
  <si>
    <t>始業前に冷凍冷蔵庫の温度確認をしている</t>
  </si>
  <si>
    <t>本基準は飲食店の認証を想定して作成しています。</t>
  </si>
  <si>
    <t>４．現在は出来ていない・意識していない項目についても、自己採点をきっかけに改善することにより、食の安全安心の推進を図ることを目的としている。</t>
  </si>
  <si>
    <t>インタビューは施設の事業者及び従業員に対して実施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</si>
</sst>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26">
    <font>
      <sz val="11"/>
      <name val="ＭＳ Ｐゴシック"/>
      <family val="3"/>
    </font>
    <font>
      <sz val="6"/>
      <name val="ＭＳ Ｐゴシック"/>
      <family val="3"/>
    </font>
    <font>
      <sz val="9"/>
      <name val="ＭＳ Ｐゴシック"/>
      <family val="3"/>
    </font>
    <font>
      <sz val="9"/>
      <color indexed="8"/>
      <name val="ＭＳ Ｐゴシック"/>
      <family val="3"/>
    </font>
    <font>
      <b/>
      <sz val="12"/>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14"/>
      <name val="ＭＳ Ｐゴシック"/>
      <family val="3"/>
    </font>
    <font>
      <sz val="1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68">
    <xf numFmtId="0" fontId="0" fillId="0" borderId="0" xfId="0" applyAlignment="1">
      <alignment vertical="center"/>
    </xf>
    <xf numFmtId="0" fontId="2" fillId="0" borderId="10" xfId="0" applyFont="1" applyFill="1" applyBorder="1" applyAlignment="1">
      <alignmen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2" fillId="0" borderId="0" xfId="0" applyFont="1" applyFill="1" applyAlignment="1">
      <alignment vertical="center" wrapText="1"/>
    </xf>
    <xf numFmtId="0" fontId="2" fillId="24" borderId="10" xfId="0" applyFont="1" applyFill="1" applyBorder="1" applyAlignment="1">
      <alignment vertical="center"/>
    </xf>
    <xf numFmtId="0" fontId="2" fillId="24" borderId="10" xfId="0" applyFont="1" applyFill="1" applyBorder="1" applyAlignment="1">
      <alignment vertical="center" wrapText="1"/>
    </xf>
    <xf numFmtId="0" fontId="2" fillId="0" borderId="1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10" xfId="0" applyFont="1" applyFill="1" applyBorder="1" applyAlignment="1">
      <alignment horizontal="center" vertical="center" wrapText="1"/>
    </xf>
    <xf numFmtId="0" fontId="3" fillId="24" borderId="10" xfId="0" applyFont="1" applyFill="1" applyBorder="1" applyAlignment="1">
      <alignment vertical="center" wrapText="1"/>
    </xf>
    <xf numFmtId="0" fontId="0" fillId="0" borderId="10" xfId="0" applyFont="1" applyBorder="1" applyAlignment="1">
      <alignment vertical="center"/>
    </xf>
    <xf numFmtId="0" fontId="4" fillId="0" borderId="0" xfId="0" applyFont="1" applyAlignment="1">
      <alignment horizontal="left" vertical="center"/>
    </xf>
    <xf numFmtId="0" fontId="0" fillId="0" borderId="0" xfId="0" applyFont="1" applyFill="1" applyAlignment="1">
      <alignment vertical="center"/>
    </xf>
    <xf numFmtId="0" fontId="0" fillId="24" borderId="10" xfId="0" applyFont="1" applyFill="1" applyBorder="1" applyAlignment="1">
      <alignment vertical="center"/>
    </xf>
    <xf numFmtId="0" fontId="2" fillId="24" borderId="10"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24" borderId="10" xfId="0" applyFont="1" applyFill="1" applyBorder="1" applyAlignment="1">
      <alignment vertical="center" wrapText="1"/>
    </xf>
    <xf numFmtId="0" fontId="2" fillId="0" borderId="10" xfId="0" applyFont="1" applyFill="1" applyBorder="1" applyAlignment="1">
      <alignment vertical="center"/>
    </xf>
    <xf numFmtId="0" fontId="2" fillId="0" borderId="11" xfId="0" applyFont="1" applyBorder="1" applyAlignment="1">
      <alignment horizontal="right"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right" vertical="center"/>
    </xf>
    <xf numFmtId="0" fontId="2" fillId="24" borderId="13" xfId="0" applyFont="1" applyFill="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horizontal="center" vertical="center"/>
    </xf>
    <xf numFmtId="0" fontId="0" fillId="0" borderId="10" xfId="0" applyFont="1" applyFill="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2" fillId="0" borderId="0" xfId="0" applyFont="1" applyFill="1" applyBorder="1" applyAlignment="1">
      <alignment vertical="center" wrapText="1"/>
    </xf>
    <xf numFmtId="0" fontId="2" fillId="24" borderId="10" xfId="0" applyFont="1" applyFill="1" applyBorder="1" applyAlignment="1">
      <alignment horizontal="right" vertical="center" wrapText="1" indent="1"/>
    </xf>
    <xf numFmtId="0" fontId="23" fillId="0" borderId="10" xfId="0" applyFont="1" applyFill="1" applyBorder="1" applyAlignment="1">
      <alignment vertical="center" wrapText="1"/>
    </xf>
    <xf numFmtId="0" fontId="2" fillId="0" borderId="12" xfId="0" applyFont="1" applyBorder="1" applyAlignment="1">
      <alignment vertical="center"/>
    </xf>
    <xf numFmtId="0" fontId="2" fillId="0" borderId="12" xfId="0" applyFont="1" applyFill="1" applyBorder="1" applyAlignment="1">
      <alignment vertical="center" wrapText="1"/>
    </xf>
    <xf numFmtId="0" fontId="0" fillId="0" borderId="0" xfId="0" applyFont="1" applyAlignment="1">
      <alignment horizontal="right" vertical="center" indent="1"/>
    </xf>
    <xf numFmtId="0" fontId="0" fillId="0" borderId="0" xfId="0" applyFont="1" applyFill="1" applyBorder="1" applyAlignment="1">
      <alignment horizontal="right" vertical="center" indent="1"/>
    </xf>
    <xf numFmtId="0" fontId="0" fillId="0" borderId="0" xfId="0" applyAlignment="1">
      <alignment horizontal="right" vertical="center" inden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2" fillId="24" borderId="12" xfId="0" applyFont="1" applyFill="1" applyBorder="1" applyAlignment="1">
      <alignment vertical="center" wrapText="1"/>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76" fontId="24" fillId="0" borderId="10" xfId="0" applyNumberFormat="1" applyFont="1" applyBorder="1" applyAlignment="1">
      <alignment horizontal="right" vertical="center" indent="2"/>
    </xf>
    <xf numFmtId="0" fontId="2" fillId="0" borderId="10" xfId="0" applyFont="1" applyFill="1" applyBorder="1" applyAlignment="1">
      <alignment horizontal="center" vertical="center" shrinkToFit="1"/>
    </xf>
    <xf numFmtId="0" fontId="25" fillId="0" borderId="0" xfId="0" applyFont="1" applyFill="1" applyBorder="1" applyAlignment="1">
      <alignment vertical="center"/>
    </xf>
    <xf numFmtId="0" fontId="25" fillId="0" borderId="0" xfId="0" applyFont="1" applyAlignment="1">
      <alignment vertical="center"/>
    </xf>
    <xf numFmtId="0" fontId="0" fillId="7" borderId="17" xfId="0" applyFont="1" applyFill="1" applyBorder="1" applyAlignment="1">
      <alignment horizontal="center" vertical="center"/>
    </xf>
    <xf numFmtId="0" fontId="0" fillId="7" borderId="18" xfId="0" applyFont="1" applyFill="1" applyBorder="1" applyAlignment="1">
      <alignment horizontal="center" vertical="center"/>
    </xf>
    <xf numFmtId="0" fontId="0" fillId="7" borderId="19" xfId="0" applyFont="1" applyFill="1" applyBorder="1" applyAlignment="1">
      <alignment horizontal="center" vertical="center"/>
    </xf>
    <xf numFmtId="0" fontId="2" fillId="25" borderId="10" xfId="0" applyFont="1" applyFill="1" applyBorder="1" applyAlignment="1">
      <alignment vertical="center" wrapText="1"/>
    </xf>
    <xf numFmtId="0" fontId="2" fillId="25" borderId="10" xfId="0" applyFont="1" applyFill="1" applyBorder="1" applyAlignment="1">
      <alignment vertical="center"/>
    </xf>
    <xf numFmtId="0" fontId="2" fillId="25" borderId="12" xfId="0" applyFont="1" applyFill="1" applyBorder="1" applyAlignment="1">
      <alignment vertical="center"/>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3"/>
  <sheetViews>
    <sheetView tabSelected="1" zoomScale="75" zoomScaleNormal="75" zoomScalePageLayoutView="0" workbookViewId="0" topLeftCell="A1">
      <pane xSplit="2" ySplit="3" topLeftCell="C4"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3.625" style="52" customWidth="1"/>
    <col min="2" max="2" width="59.25390625" style="9" bestFit="1" customWidth="1"/>
    <col min="3" max="3" width="7.625" style="17" customWidth="1"/>
    <col min="4" max="4" width="47.125" style="17" bestFit="1" customWidth="1"/>
    <col min="5" max="5" width="7.625" style="17" customWidth="1"/>
    <col min="6" max="6" width="17.625" style="18" customWidth="1"/>
    <col min="7" max="7" width="4.50390625" style="22" bestFit="1" customWidth="1"/>
    <col min="8" max="8" width="26.875" style="9" customWidth="1"/>
    <col min="9" max="16384" width="9.00390625" style="9" customWidth="1"/>
  </cols>
  <sheetData>
    <row r="1" spans="1:7" s="8" customFormat="1" ht="24">
      <c r="A1" s="51"/>
      <c r="B1" s="67" t="s">
        <v>13</v>
      </c>
      <c r="C1" s="67"/>
      <c r="D1" s="67"/>
      <c r="E1" s="67"/>
      <c r="F1" s="57" t="s">
        <v>170</v>
      </c>
      <c r="G1" s="38"/>
    </row>
    <row r="2" spans="1:2" ht="18" customHeight="1">
      <c r="A2" s="51"/>
      <c r="B2" s="13" t="s">
        <v>15</v>
      </c>
    </row>
    <row r="3" spans="1:7" s="2" customFormat="1" ht="24" customHeight="1">
      <c r="A3" s="10"/>
      <c r="B3" s="10" t="s">
        <v>0</v>
      </c>
      <c r="C3" s="58" t="s">
        <v>4</v>
      </c>
      <c r="D3" s="10" t="s">
        <v>53</v>
      </c>
      <c r="E3" s="10" t="s">
        <v>1</v>
      </c>
      <c r="F3" s="44" t="s">
        <v>54</v>
      </c>
      <c r="G3" s="29" t="s">
        <v>20</v>
      </c>
    </row>
    <row r="4" spans="1:7" s="2" customFormat="1" ht="21" customHeight="1">
      <c r="A4" s="10"/>
      <c r="B4" s="45" t="s">
        <v>86</v>
      </c>
      <c r="C4" s="10"/>
      <c r="D4" s="10"/>
      <c r="E4" s="10"/>
      <c r="F4" s="10"/>
      <c r="G4" s="29"/>
    </row>
    <row r="5" spans="1:7" s="2" customFormat="1" ht="20.25" customHeight="1">
      <c r="A5" s="10">
        <v>1</v>
      </c>
      <c r="B5" s="6" t="s">
        <v>99</v>
      </c>
      <c r="C5" s="6"/>
      <c r="D5" s="6" t="s">
        <v>98</v>
      </c>
      <c r="E5" s="6"/>
      <c r="F5" s="10" t="s">
        <v>23</v>
      </c>
      <c r="G5" s="29" t="s">
        <v>45</v>
      </c>
    </row>
    <row r="6" spans="1:7" s="2" customFormat="1" ht="20.25" customHeight="1">
      <c r="A6" s="10">
        <v>2</v>
      </c>
      <c r="B6" s="3" t="s">
        <v>56</v>
      </c>
      <c r="C6" s="1"/>
      <c r="D6" s="1" t="s">
        <v>57</v>
      </c>
      <c r="E6" s="1"/>
      <c r="F6" s="10"/>
      <c r="G6" s="29"/>
    </row>
    <row r="7" spans="1:7" s="2" customFormat="1" ht="20.25" customHeight="1">
      <c r="A7" s="10">
        <v>3</v>
      </c>
      <c r="B7" s="3" t="s">
        <v>59</v>
      </c>
      <c r="C7" s="1"/>
      <c r="D7" s="1" t="s">
        <v>57</v>
      </c>
      <c r="E7" s="1"/>
      <c r="F7" s="10"/>
      <c r="G7" s="29"/>
    </row>
    <row r="8" spans="1:7" s="2" customFormat="1" ht="20.25" customHeight="1">
      <c r="A8" s="10">
        <v>4</v>
      </c>
      <c r="B8" s="6" t="s">
        <v>100</v>
      </c>
      <c r="C8" s="6"/>
      <c r="D8" s="6" t="s">
        <v>115</v>
      </c>
      <c r="E8" s="6"/>
      <c r="F8" s="10" t="s">
        <v>24</v>
      </c>
      <c r="G8" s="29" t="s">
        <v>45</v>
      </c>
    </row>
    <row r="9" spans="1:7" s="2" customFormat="1" ht="20.25" customHeight="1">
      <c r="A9" s="10">
        <v>5</v>
      </c>
      <c r="B9" s="19" t="s">
        <v>101</v>
      </c>
      <c r="C9" s="19"/>
      <c r="D9" s="19" t="s">
        <v>103</v>
      </c>
      <c r="E9" s="19"/>
      <c r="F9" s="10" t="s">
        <v>25</v>
      </c>
      <c r="G9" s="29" t="s">
        <v>45</v>
      </c>
    </row>
    <row r="10" spans="1:7" s="2" customFormat="1" ht="20.25" customHeight="1">
      <c r="A10" s="10">
        <v>6</v>
      </c>
      <c r="B10" s="19" t="s">
        <v>102</v>
      </c>
      <c r="C10" s="19"/>
      <c r="D10" s="19" t="s">
        <v>103</v>
      </c>
      <c r="E10" s="19"/>
      <c r="F10" s="10" t="s">
        <v>26</v>
      </c>
      <c r="G10" s="29" t="s">
        <v>45</v>
      </c>
    </row>
    <row r="11" spans="1:7" s="2" customFormat="1" ht="20.25" customHeight="1">
      <c r="A11" s="10">
        <v>7</v>
      </c>
      <c r="B11" s="19" t="s">
        <v>154</v>
      </c>
      <c r="C11" s="19"/>
      <c r="D11" s="19" t="s">
        <v>103</v>
      </c>
      <c r="E11" s="19"/>
      <c r="F11" s="10"/>
      <c r="G11" s="29" t="s">
        <v>45</v>
      </c>
    </row>
    <row r="12" spans="1:7" s="2" customFormat="1" ht="20.25" customHeight="1">
      <c r="A12" s="10">
        <v>8</v>
      </c>
      <c r="B12" s="6" t="s">
        <v>2</v>
      </c>
      <c r="C12" s="6"/>
      <c r="D12" s="6" t="s">
        <v>98</v>
      </c>
      <c r="E12" s="6"/>
      <c r="F12" s="10" t="s">
        <v>27</v>
      </c>
      <c r="G12" s="29" t="s">
        <v>45</v>
      </c>
    </row>
    <row r="13" spans="1:7" s="4" customFormat="1" ht="20.25" customHeight="1">
      <c r="A13" s="10">
        <v>9</v>
      </c>
      <c r="B13" s="6" t="s">
        <v>104</v>
      </c>
      <c r="C13" s="6"/>
      <c r="D13" s="6" t="s">
        <v>105</v>
      </c>
      <c r="E13" s="6"/>
      <c r="F13" s="10" t="s">
        <v>55</v>
      </c>
      <c r="G13" s="29" t="s">
        <v>45</v>
      </c>
    </row>
    <row r="14" spans="1:7" s="4" customFormat="1" ht="20.25" customHeight="1">
      <c r="A14" s="10">
        <v>10</v>
      </c>
      <c r="B14" s="7" t="s">
        <v>162</v>
      </c>
      <c r="C14" s="1"/>
      <c r="D14" s="1" t="s">
        <v>163</v>
      </c>
      <c r="E14" s="1"/>
      <c r="F14" s="10"/>
      <c r="G14" s="29"/>
    </row>
    <row r="15" spans="1:7" s="4" customFormat="1" ht="20.25" customHeight="1">
      <c r="A15" s="10">
        <v>11</v>
      </c>
      <c r="B15" s="1" t="s">
        <v>3</v>
      </c>
      <c r="C15" s="1"/>
      <c r="D15" s="1" t="s">
        <v>107</v>
      </c>
      <c r="E15" s="1"/>
      <c r="F15" s="10"/>
      <c r="G15" s="10"/>
    </row>
    <row r="16" spans="1:7" s="4" customFormat="1" ht="20.25" customHeight="1">
      <c r="A16" s="10">
        <v>12</v>
      </c>
      <c r="B16" s="1" t="s">
        <v>7</v>
      </c>
      <c r="C16" s="1"/>
      <c r="D16" s="1" t="s">
        <v>108</v>
      </c>
      <c r="E16" s="1"/>
      <c r="F16" s="10" t="s">
        <v>28</v>
      </c>
      <c r="G16" s="10"/>
    </row>
    <row r="17" spans="1:7" s="4" customFormat="1" ht="34.5" customHeight="1">
      <c r="A17" s="10">
        <v>13</v>
      </c>
      <c r="B17" s="6" t="s">
        <v>109</v>
      </c>
      <c r="C17" s="6"/>
      <c r="D17" s="6" t="s">
        <v>92</v>
      </c>
      <c r="E17" s="6"/>
      <c r="F17" s="10"/>
      <c r="G17" s="29" t="s">
        <v>45</v>
      </c>
    </row>
    <row r="18" spans="1:7" s="4" customFormat="1" ht="20.25" customHeight="1">
      <c r="A18" s="10">
        <v>14</v>
      </c>
      <c r="B18" s="19" t="s">
        <v>110</v>
      </c>
      <c r="C18" s="19"/>
      <c r="D18" s="19" t="s">
        <v>111</v>
      </c>
      <c r="E18" s="19"/>
      <c r="F18" s="10" t="s">
        <v>32</v>
      </c>
      <c r="G18" s="29" t="s">
        <v>45</v>
      </c>
    </row>
    <row r="19" spans="1:7" s="4" customFormat="1" ht="20.25" customHeight="1">
      <c r="A19" s="10">
        <v>15</v>
      </c>
      <c r="B19" s="19" t="s">
        <v>181</v>
      </c>
      <c r="C19" s="19"/>
      <c r="D19" s="19" t="s">
        <v>61</v>
      </c>
      <c r="E19" s="19"/>
      <c r="F19" s="10" t="s">
        <v>32</v>
      </c>
      <c r="G19" s="29" t="s">
        <v>45</v>
      </c>
    </row>
    <row r="20" spans="1:7" s="4" customFormat="1" ht="20.25" customHeight="1">
      <c r="A20" s="10">
        <v>16</v>
      </c>
      <c r="B20" s="19" t="s">
        <v>156</v>
      </c>
      <c r="C20" s="19"/>
      <c r="D20" s="19" t="s">
        <v>105</v>
      </c>
      <c r="E20" s="19"/>
      <c r="F20" s="10" t="s">
        <v>33</v>
      </c>
      <c r="G20" s="29" t="s">
        <v>45</v>
      </c>
    </row>
    <row r="21" spans="1:7" ht="20.25" customHeight="1">
      <c r="A21" s="10">
        <v>17</v>
      </c>
      <c r="B21" s="1" t="s">
        <v>157</v>
      </c>
      <c r="C21" s="1"/>
      <c r="D21" s="1" t="s">
        <v>112</v>
      </c>
      <c r="E21" s="1"/>
      <c r="F21" s="28"/>
      <c r="G21" s="25"/>
    </row>
    <row r="22" spans="1:7" s="4" customFormat="1" ht="20.25" customHeight="1">
      <c r="A22" s="10">
        <v>18</v>
      </c>
      <c r="B22" s="1" t="s">
        <v>113</v>
      </c>
      <c r="C22" s="1"/>
      <c r="D22" s="1" t="s">
        <v>114</v>
      </c>
      <c r="E22" s="1"/>
      <c r="F22" s="10"/>
      <c r="G22" s="10"/>
    </row>
    <row r="23" spans="1:7" s="4" customFormat="1" ht="34.5" customHeight="1">
      <c r="A23" s="10">
        <v>19</v>
      </c>
      <c r="B23" s="1" t="s">
        <v>116</v>
      </c>
      <c r="C23" s="1"/>
      <c r="D23" s="1" t="s">
        <v>62</v>
      </c>
      <c r="E23" s="1"/>
      <c r="F23" s="10"/>
      <c r="G23" s="10"/>
    </row>
    <row r="24" spans="1:7" s="4" customFormat="1" ht="20.25" customHeight="1">
      <c r="A24" s="10">
        <v>20</v>
      </c>
      <c r="B24" s="1" t="s">
        <v>117</v>
      </c>
      <c r="C24" s="1"/>
      <c r="D24" s="1" t="s">
        <v>118</v>
      </c>
      <c r="E24" s="1"/>
      <c r="F24" s="10"/>
      <c r="G24" s="10"/>
    </row>
    <row r="25" spans="1:7" s="4" customFormat="1" ht="20.25" customHeight="1">
      <c r="A25" s="10">
        <v>21</v>
      </c>
      <c r="B25" s="19" t="s">
        <v>19</v>
      </c>
      <c r="C25" s="19"/>
      <c r="D25" s="19" t="s">
        <v>58</v>
      </c>
      <c r="E25" s="19"/>
      <c r="F25" s="10" t="s">
        <v>30</v>
      </c>
      <c r="G25" s="29" t="s">
        <v>45</v>
      </c>
    </row>
    <row r="26" spans="1:7" s="4" customFormat="1" ht="20.25" customHeight="1">
      <c r="A26" s="10">
        <v>22</v>
      </c>
      <c r="B26" s="6" t="s">
        <v>119</v>
      </c>
      <c r="C26" s="6"/>
      <c r="D26" s="6" t="s">
        <v>105</v>
      </c>
      <c r="E26" s="6"/>
      <c r="F26" s="10" t="s">
        <v>29</v>
      </c>
      <c r="G26" s="29" t="s">
        <v>45</v>
      </c>
    </row>
    <row r="27" spans="1:7" s="4" customFormat="1" ht="26.25" customHeight="1">
      <c r="A27" s="10"/>
      <c r="B27" s="45" t="s">
        <v>73</v>
      </c>
      <c r="C27" s="1"/>
      <c r="D27" s="1"/>
      <c r="E27" s="1"/>
      <c r="F27" s="10"/>
      <c r="G27" s="10"/>
    </row>
    <row r="28" spans="1:7" ht="22.5">
      <c r="A28" s="10">
        <v>23</v>
      </c>
      <c r="B28" s="6" t="s">
        <v>5</v>
      </c>
      <c r="C28" s="6"/>
      <c r="D28" s="6" t="s">
        <v>120</v>
      </c>
      <c r="E28" s="6"/>
      <c r="F28" s="29" t="s">
        <v>31</v>
      </c>
      <c r="G28" s="29" t="s">
        <v>45</v>
      </c>
    </row>
    <row r="29" spans="1:7" ht="20.25" customHeight="1">
      <c r="A29" s="10">
        <v>24</v>
      </c>
      <c r="B29" s="19" t="s">
        <v>180</v>
      </c>
      <c r="C29" s="19"/>
      <c r="D29" s="19" t="s">
        <v>121</v>
      </c>
      <c r="E29" s="19"/>
      <c r="F29" s="10" t="s">
        <v>34</v>
      </c>
      <c r="G29" s="29" t="s">
        <v>45</v>
      </c>
    </row>
    <row r="30" spans="1:7" ht="20.25" customHeight="1">
      <c r="A30" s="10">
        <v>25</v>
      </c>
      <c r="B30" s="6" t="s">
        <v>122</v>
      </c>
      <c r="C30" s="6"/>
      <c r="D30" s="6" t="s">
        <v>103</v>
      </c>
      <c r="E30" s="6"/>
      <c r="F30" s="10" t="s">
        <v>35</v>
      </c>
      <c r="G30" s="29" t="s">
        <v>45</v>
      </c>
    </row>
    <row r="31" spans="1:7" ht="20.25" customHeight="1">
      <c r="A31" s="10">
        <v>26</v>
      </c>
      <c r="B31" s="6" t="s">
        <v>123</v>
      </c>
      <c r="C31" s="6"/>
      <c r="D31" s="6" t="s">
        <v>103</v>
      </c>
      <c r="E31" s="6"/>
      <c r="F31" s="10" t="s">
        <v>35</v>
      </c>
      <c r="G31" s="29" t="s">
        <v>45</v>
      </c>
    </row>
    <row r="32" spans="1:7" ht="20.25" customHeight="1">
      <c r="A32" s="10">
        <v>27</v>
      </c>
      <c r="B32" s="6" t="s">
        <v>6</v>
      </c>
      <c r="C32" s="6"/>
      <c r="D32" s="6" t="s">
        <v>121</v>
      </c>
      <c r="E32" s="6"/>
      <c r="F32" s="28"/>
      <c r="G32" s="29" t="s">
        <v>45</v>
      </c>
    </row>
    <row r="33" spans="1:7" ht="20.25" customHeight="1">
      <c r="A33" s="10">
        <v>28</v>
      </c>
      <c r="B33" s="19" t="s">
        <v>11</v>
      </c>
      <c r="C33" s="19"/>
      <c r="D33" s="6" t="s">
        <v>60</v>
      </c>
      <c r="E33" s="19"/>
      <c r="F33" s="10" t="s">
        <v>36</v>
      </c>
      <c r="G33" s="29" t="s">
        <v>45</v>
      </c>
    </row>
    <row r="34" spans="1:7" ht="24.75" customHeight="1">
      <c r="A34" s="10">
        <v>29</v>
      </c>
      <c r="B34" s="3" t="s">
        <v>158</v>
      </c>
      <c r="C34" s="1"/>
      <c r="D34" s="1" t="s">
        <v>124</v>
      </c>
      <c r="E34" s="1"/>
      <c r="F34" s="28"/>
      <c r="G34" s="25"/>
    </row>
    <row r="35" spans="1:7" ht="20.25" customHeight="1">
      <c r="A35" s="10">
        <v>30</v>
      </c>
      <c r="B35" s="6" t="s">
        <v>125</v>
      </c>
      <c r="C35" s="6"/>
      <c r="D35" s="53" t="s">
        <v>126</v>
      </c>
      <c r="E35" s="6"/>
      <c r="F35" s="10" t="s">
        <v>37</v>
      </c>
      <c r="G35" s="29" t="s">
        <v>45</v>
      </c>
    </row>
    <row r="36" spans="1:7" ht="22.5">
      <c r="A36" s="10">
        <v>31</v>
      </c>
      <c r="B36" s="1" t="s">
        <v>159</v>
      </c>
      <c r="C36" s="1"/>
      <c r="D36" s="47" t="s">
        <v>127</v>
      </c>
      <c r="E36" s="1"/>
      <c r="F36" s="28"/>
      <c r="G36" s="25"/>
    </row>
    <row r="37" spans="1:7" ht="20.25" customHeight="1">
      <c r="A37" s="10">
        <v>32</v>
      </c>
      <c r="B37" s="6" t="s">
        <v>160</v>
      </c>
      <c r="C37" s="6"/>
      <c r="D37" s="6" t="s">
        <v>128</v>
      </c>
      <c r="E37" s="6"/>
      <c r="F37" s="28"/>
      <c r="G37" s="29" t="s">
        <v>45</v>
      </c>
    </row>
    <row r="38" spans="1:7" ht="20.25" customHeight="1">
      <c r="A38" s="10">
        <v>33</v>
      </c>
      <c r="B38" s="1" t="s">
        <v>10</v>
      </c>
      <c r="C38" s="20"/>
      <c r="D38" s="20" t="s">
        <v>129</v>
      </c>
      <c r="E38" s="20"/>
      <c r="F38" s="28"/>
      <c r="G38" s="25"/>
    </row>
    <row r="39" spans="1:8" ht="20.25" customHeight="1">
      <c r="A39" s="10">
        <v>34</v>
      </c>
      <c r="B39" s="6" t="s">
        <v>63</v>
      </c>
      <c r="C39" s="5"/>
      <c r="D39" s="6" t="s">
        <v>22</v>
      </c>
      <c r="E39" s="5"/>
      <c r="F39" s="10" t="s">
        <v>38</v>
      </c>
      <c r="G39" s="29" t="s">
        <v>45</v>
      </c>
      <c r="H39" s="27" t="s">
        <v>14</v>
      </c>
    </row>
    <row r="40" spans="1:7" ht="20.25" customHeight="1">
      <c r="A40" s="10">
        <v>35</v>
      </c>
      <c r="B40" s="1" t="s">
        <v>130</v>
      </c>
      <c r="C40" s="1"/>
      <c r="D40" s="1" t="s">
        <v>171</v>
      </c>
      <c r="E40" s="1"/>
      <c r="F40" s="28"/>
      <c r="G40" s="25"/>
    </row>
    <row r="41" spans="1:7" ht="20.25" customHeight="1">
      <c r="A41" s="10">
        <v>36</v>
      </c>
      <c r="B41" s="11" t="s">
        <v>8</v>
      </c>
      <c r="C41" s="6"/>
      <c r="D41" s="6" t="s">
        <v>131</v>
      </c>
      <c r="E41" s="6"/>
      <c r="F41" s="10" t="s">
        <v>39</v>
      </c>
      <c r="G41" s="29" t="s">
        <v>45</v>
      </c>
    </row>
    <row r="42" spans="1:7" s="14" customFormat="1" ht="13.5">
      <c r="A42" s="10">
        <v>37</v>
      </c>
      <c r="B42" s="1" t="s">
        <v>132</v>
      </c>
      <c r="C42" s="1"/>
      <c r="D42" s="1" t="s">
        <v>133</v>
      </c>
      <c r="E42" s="1"/>
      <c r="F42" s="10" t="s">
        <v>39</v>
      </c>
      <c r="G42" s="39"/>
    </row>
    <row r="43" spans="1:7" ht="20.25" customHeight="1">
      <c r="A43" s="10">
        <v>38</v>
      </c>
      <c r="B43" s="6" t="s">
        <v>9</v>
      </c>
      <c r="C43" s="6"/>
      <c r="D43" s="6" t="s">
        <v>134</v>
      </c>
      <c r="E43" s="6"/>
      <c r="F43" s="10" t="s">
        <v>40</v>
      </c>
      <c r="G43" s="29" t="s">
        <v>45</v>
      </c>
    </row>
    <row r="44" spans="1:8" ht="20.25" customHeight="1">
      <c r="A44" s="10">
        <v>39</v>
      </c>
      <c r="B44" s="6" t="s">
        <v>68</v>
      </c>
      <c r="C44" s="5"/>
      <c r="D44" s="5" t="s">
        <v>61</v>
      </c>
      <c r="E44" s="5"/>
      <c r="F44" s="10" t="s">
        <v>42</v>
      </c>
      <c r="G44" s="29" t="s">
        <v>45</v>
      </c>
      <c r="H44" t="s">
        <v>43</v>
      </c>
    </row>
    <row r="45" spans="1:7" ht="20.25" customHeight="1">
      <c r="A45" s="10">
        <v>40</v>
      </c>
      <c r="B45" s="64" t="s">
        <v>135</v>
      </c>
      <c r="C45" s="65"/>
      <c r="D45" s="66" t="s">
        <v>138</v>
      </c>
      <c r="E45" s="65"/>
      <c r="F45" s="28"/>
      <c r="G45" s="29" t="s">
        <v>45</v>
      </c>
    </row>
    <row r="46" spans="1:7" ht="20.25" customHeight="1">
      <c r="A46" s="10">
        <v>41</v>
      </c>
      <c r="B46" s="1" t="s">
        <v>136</v>
      </c>
      <c r="C46" s="7"/>
      <c r="D46" s="46" t="s">
        <v>137</v>
      </c>
      <c r="E46" s="7"/>
      <c r="F46" s="28"/>
      <c r="G46" s="25"/>
    </row>
    <row r="47" spans="1:7" ht="20.25" customHeight="1">
      <c r="A47" s="10">
        <v>42</v>
      </c>
      <c r="B47" s="1" t="s">
        <v>161</v>
      </c>
      <c r="C47" s="7"/>
      <c r="D47" s="46" t="s">
        <v>137</v>
      </c>
      <c r="E47" s="7"/>
      <c r="F47" s="28"/>
      <c r="G47" s="25"/>
    </row>
    <row r="48" spans="1:7" ht="20.25" customHeight="1">
      <c r="A48" s="10">
        <v>43</v>
      </c>
      <c r="B48" s="6" t="s">
        <v>139</v>
      </c>
      <c r="C48" s="5"/>
      <c r="D48" s="5" t="s">
        <v>140</v>
      </c>
      <c r="E48" s="5"/>
      <c r="F48" s="10" t="s">
        <v>44</v>
      </c>
      <c r="G48" s="29" t="s">
        <v>45</v>
      </c>
    </row>
    <row r="49" spans="1:7" ht="34.5" customHeight="1">
      <c r="A49" s="10">
        <v>44</v>
      </c>
      <c r="B49" s="1" t="s">
        <v>65</v>
      </c>
      <c r="C49" s="7"/>
      <c r="D49" s="3" t="s">
        <v>66</v>
      </c>
      <c r="E49" s="7"/>
      <c r="F49" s="7"/>
      <c r="G49" s="25"/>
    </row>
    <row r="50" spans="1:7" ht="20.25" customHeight="1">
      <c r="A50" s="10">
        <v>45</v>
      </c>
      <c r="B50" s="6" t="s">
        <v>18</v>
      </c>
      <c r="C50" s="5"/>
      <c r="D50" s="5" t="s">
        <v>142</v>
      </c>
      <c r="E50" s="5"/>
      <c r="F50" s="10" t="s">
        <v>41</v>
      </c>
      <c r="G50" s="29" t="s">
        <v>45</v>
      </c>
    </row>
    <row r="51" spans="6:7" ht="27" customHeight="1">
      <c r="F51" s="21" t="s">
        <v>164</v>
      </c>
      <c r="G51" s="40">
        <f>COUNTIF(G4:G50,"○")</f>
        <v>28</v>
      </c>
    </row>
    <row r="52" spans="1:2" ht="13.5">
      <c r="A52" s="52" t="s">
        <v>74</v>
      </c>
      <c r="B52" s="9" t="s">
        <v>75</v>
      </c>
    </row>
    <row r="53" spans="1:7" ht="13.5">
      <c r="A53" s="52" t="s">
        <v>93</v>
      </c>
      <c r="B53" s="9" t="s">
        <v>184</v>
      </c>
      <c r="F53" s="54"/>
      <c r="G53" s="52"/>
    </row>
  </sheetData>
  <sheetProtection sheet="1" formatCells="0" formatColumns="0" formatRows="0" insertColumns="0" insertRows="0" insertHyperlinks="0" deleteColumns="0" deleteRows="0" sort="0" autoFilter="0" pivotTables="0"/>
  <mergeCells count="1">
    <mergeCell ref="B1:E1"/>
  </mergeCells>
  <printOptions/>
  <pageMargins left="0.31496062992125984" right="0.2755905511811024" top="0.8661417322834646" bottom="0.4330708661417323" header="0.31496062992125984" footer="0.31496062992125984"/>
  <pageSetup fitToHeight="9" fitToWidth="1" horizontalDpi="600" verticalDpi="600" orientation="portrait" paperSize="8" scale="98" r:id="rId1"/>
  <rowBreaks count="1" manualBreakCount="1">
    <brk id="41" max="6" man="1"/>
  </rowBreaks>
</worksheet>
</file>

<file path=xl/worksheets/sheet2.xml><?xml version="1.0" encoding="utf-8"?>
<worksheet xmlns="http://schemas.openxmlformats.org/spreadsheetml/2006/main" xmlns:r="http://schemas.openxmlformats.org/officeDocument/2006/relationships">
  <sheetPr>
    <pageSetUpPr fitToPage="1"/>
  </sheetPr>
  <dimension ref="A1:G46"/>
  <sheetViews>
    <sheetView zoomScale="75" zoomScaleNormal="7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3.5"/>
  <cols>
    <col min="1" max="1" width="3.625" style="52" customWidth="1"/>
    <col min="2" max="2" width="78.375" style="9" bestFit="1" customWidth="1"/>
    <col min="3" max="3" width="9.00390625" style="9" customWidth="1"/>
    <col min="4" max="4" width="36.25390625" style="9" bestFit="1" customWidth="1"/>
    <col min="5" max="5" width="9.00390625" style="9" customWidth="1"/>
    <col min="6" max="6" width="9.00390625" style="22" customWidth="1"/>
    <col min="7" max="16384" width="9.00390625" style="9" customWidth="1"/>
  </cols>
  <sheetData>
    <row r="1" spans="1:2" ht="14.25">
      <c r="A1" s="51"/>
      <c r="B1" s="13" t="s">
        <v>16</v>
      </c>
    </row>
    <row r="2" spans="1:6" ht="24" customHeight="1">
      <c r="A2" s="10" t="s">
        <v>17</v>
      </c>
      <c r="B2" s="10" t="s">
        <v>0</v>
      </c>
      <c r="C2" s="10" t="s">
        <v>4</v>
      </c>
      <c r="D2" s="10" t="s">
        <v>53</v>
      </c>
      <c r="E2" s="10" t="s">
        <v>1</v>
      </c>
      <c r="F2" s="16" t="s">
        <v>20</v>
      </c>
    </row>
    <row r="3" spans="1:7" ht="22.5" customHeight="1">
      <c r="A3" s="10">
        <v>1</v>
      </c>
      <c r="B3" s="6" t="s">
        <v>80</v>
      </c>
      <c r="C3" s="6"/>
      <c r="D3" s="6" t="s">
        <v>12</v>
      </c>
      <c r="E3" s="6"/>
      <c r="F3" s="24" t="s">
        <v>45</v>
      </c>
      <c r="G3" s="17" t="s">
        <v>76</v>
      </c>
    </row>
    <row r="4" spans="1:6" ht="22.5" customHeight="1">
      <c r="A4" s="10">
        <v>2</v>
      </c>
      <c r="B4" s="1" t="s">
        <v>88</v>
      </c>
      <c r="C4" s="1"/>
      <c r="D4" s="1" t="s">
        <v>89</v>
      </c>
      <c r="E4" s="1"/>
      <c r="F4" s="25"/>
    </row>
    <row r="5" spans="1:6" ht="22.5" customHeight="1">
      <c r="A5" s="10">
        <v>3</v>
      </c>
      <c r="B5" s="19" t="s">
        <v>77</v>
      </c>
      <c r="C5" s="19"/>
      <c r="D5" s="19" t="s">
        <v>64</v>
      </c>
      <c r="E5" s="19"/>
      <c r="F5" s="24" t="s">
        <v>45</v>
      </c>
    </row>
    <row r="6" spans="1:6" ht="22.5" customHeight="1">
      <c r="A6" s="10">
        <v>4</v>
      </c>
      <c r="B6" s="6" t="s">
        <v>143</v>
      </c>
      <c r="C6" s="6"/>
      <c r="D6" s="6" t="s">
        <v>21</v>
      </c>
      <c r="E6" s="6"/>
      <c r="F6" s="24" t="s">
        <v>45</v>
      </c>
    </row>
    <row r="7" spans="1:6" ht="27" customHeight="1">
      <c r="A7" s="10">
        <v>5</v>
      </c>
      <c r="B7" s="6" t="s">
        <v>144</v>
      </c>
      <c r="C7" s="6"/>
      <c r="D7" s="6" t="s">
        <v>21</v>
      </c>
      <c r="E7" s="6"/>
      <c r="F7" s="24" t="s">
        <v>45</v>
      </c>
    </row>
    <row r="8" spans="1:6" ht="24" customHeight="1">
      <c r="A8" s="10">
        <v>6</v>
      </c>
      <c r="B8" s="1" t="s">
        <v>145</v>
      </c>
      <c r="C8" s="1"/>
      <c r="D8" s="1" t="s">
        <v>91</v>
      </c>
      <c r="E8" s="1"/>
      <c r="F8" s="25"/>
    </row>
    <row r="9" spans="1:6" ht="22.5" customHeight="1">
      <c r="A9" s="10">
        <v>7</v>
      </c>
      <c r="B9" s="11" t="s">
        <v>81</v>
      </c>
      <c r="C9" s="6"/>
      <c r="D9" s="6" t="s">
        <v>146</v>
      </c>
      <c r="E9" s="6"/>
      <c r="F9" s="24" t="s">
        <v>45</v>
      </c>
    </row>
    <row r="10" spans="1:6" ht="50.25" customHeight="1">
      <c r="A10" s="10">
        <v>8</v>
      </c>
      <c r="B10" s="3" t="s">
        <v>94</v>
      </c>
      <c r="C10" s="1"/>
      <c r="D10" s="1" t="s">
        <v>172</v>
      </c>
      <c r="E10" s="1"/>
      <c r="F10" s="25"/>
    </row>
    <row r="11" spans="1:6" ht="22.5" customHeight="1">
      <c r="A11" s="10">
        <v>9</v>
      </c>
      <c r="B11" s="3" t="s">
        <v>95</v>
      </c>
      <c r="C11" s="1"/>
      <c r="D11" s="1" t="s">
        <v>90</v>
      </c>
      <c r="E11" s="1"/>
      <c r="F11" s="25"/>
    </row>
    <row r="12" spans="1:6" ht="27" customHeight="1">
      <c r="A12" s="10">
        <v>10</v>
      </c>
      <c r="B12" s="6" t="s">
        <v>78</v>
      </c>
      <c r="C12" s="6"/>
      <c r="D12" s="6" t="s">
        <v>69</v>
      </c>
      <c r="E12" s="6"/>
      <c r="F12" s="24" t="s">
        <v>45</v>
      </c>
    </row>
    <row r="13" spans="1:6" ht="27" customHeight="1">
      <c r="A13" s="10">
        <v>11</v>
      </c>
      <c r="B13" s="11" t="s">
        <v>82</v>
      </c>
      <c r="C13" s="6"/>
      <c r="D13" s="6" t="s">
        <v>69</v>
      </c>
      <c r="E13" s="6"/>
      <c r="F13" s="24" t="s">
        <v>45</v>
      </c>
    </row>
    <row r="14" spans="1:6" ht="22.5" customHeight="1">
      <c r="A14" s="10">
        <v>12</v>
      </c>
      <c r="B14" s="6" t="s">
        <v>147</v>
      </c>
      <c r="C14" s="6"/>
      <c r="D14" s="6" t="s">
        <v>148</v>
      </c>
      <c r="E14" s="6"/>
      <c r="F14" s="24" t="s">
        <v>45</v>
      </c>
    </row>
    <row r="15" spans="1:6" ht="33.75">
      <c r="A15" s="10">
        <v>13</v>
      </c>
      <c r="B15" s="6" t="s">
        <v>149</v>
      </c>
      <c r="C15" s="6"/>
      <c r="D15" s="6" t="s">
        <v>150</v>
      </c>
      <c r="E15" s="6"/>
      <c r="F15" s="24" t="s">
        <v>45</v>
      </c>
    </row>
    <row r="16" spans="1:6" ht="22.5" customHeight="1">
      <c r="A16" s="10">
        <v>14</v>
      </c>
      <c r="B16" s="6" t="s">
        <v>83</v>
      </c>
      <c r="C16" s="6"/>
      <c r="D16" s="6" t="s">
        <v>70</v>
      </c>
      <c r="E16" s="6"/>
      <c r="F16" s="24" t="s">
        <v>45</v>
      </c>
    </row>
    <row r="17" spans="1:6" ht="22.5" customHeight="1">
      <c r="A17" s="10">
        <v>15</v>
      </c>
      <c r="B17" s="6" t="s">
        <v>84</v>
      </c>
      <c r="C17" s="6"/>
      <c r="D17" s="6" t="s">
        <v>70</v>
      </c>
      <c r="E17" s="6"/>
      <c r="F17" s="24" t="s">
        <v>45</v>
      </c>
    </row>
    <row r="18" spans="1:6" ht="22.5" customHeight="1">
      <c r="A18" s="10">
        <v>16</v>
      </c>
      <c r="B18" s="64" t="s">
        <v>79</v>
      </c>
      <c r="C18" s="64"/>
      <c r="D18" s="64" t="s">
        <v>64</v>
      </c>
      <c r="E18" s="64"/>
      <c r="F18" s="25" t="s">
        <v>71</v>
      </c>
    </row>
    <row r="19" spans="1:6" ht="22.5" customHeight="1">
      <c r="A19" s="10">
        <v>17</v>
      </c>
      <c r="B19" s="1" t="s">
        <v>87</v>
      </c>
      <c r="C19" s="20"/>
      <c r="D19" s="20" t="s">
        <v>141</v>
      </c>
      <c r="E19" s="20"/>
      <c r="F19" s="28"/>
    </row>
    <row r="20" spans="1:6" ht="22.5" customHeight="1">
      <c r="A20" s="10">
        <v>18</v>
      </c>
      <c r="B20" s="5" t="s">
        <v>166</v>
      </c>
      <c r="C20" s="5"/>
      <c r="D20" s="5" t="s">
        <v>167</v>
      </c>
      <c r="E20" s="5"/>
      <c r="F20" s="25" t="s">
        <v>71</v>
      </c>
    </row>
    <row r="21" spans="1:7" ht="22.5" customHeight="1">
      <c r="A21" s="10">
        <v>19</v>
      </c>
      <c r="B21" s="1" t="s">
        <v>151</v>
      </c>
      <c r="C21" s="1"/>
      <c r="D21" s="1" t="s">
        <v>153</v>
      </c>
      <c r="E21" s="1"/>
      <c r="F21" s="25"/>
      <c r="G21" s="41"/>
    </row>
    <row r="22" spans="1:7" ht="22.5" customHeight="1">
      <c r="A22" s="10">
        <v>20</v>
      </c>
      <c r="B22" s="1" t="s">
        <v>152</v>
      </c>
      <c r="C22" s="1"/>
      <c r="D22" s="1" t="s">
        <v>153</v>
      </c>
      <c r="E22" s="1"/>
      <c r="F22" s="28"/>
      <c r="G22" s="42"/>
    </row>
    <row r="23" spans="1:7" ht="22.5" customHeight="1">
      <c r="A23" s="10">
        <v>21</v>
      </c>
      <c r="B23" s="5" t="s">
        <v>165</v>
      </c>
      <c r="C23" s="6"/>
      <c r="D23" s="6" t="s">
        <v>168</v>
      </c>
      <c r="E23" s="6"/>
      <c r="F23" s="25" t="s">
        <v>71</v>
      </c>
      <c r="G23" s="42"/>
    </row>
    <row r="24" spans="1:7" ht="22.5" customHeight="1">
      <c r="A24" s="10">
        <v>22</v>
      </c>
      <c r="B24" s="1" t="s">
        <v>72</v>
      </c>
      <c r="C24" s="1"/>
      <c r="D24" s="1" t="s">
        <v>106</v>
      </c>
      <c r="E24" s="1"/>
      <c r="F24" s="25"/>
      <c r="G24" s="41"/>
    </row>
    <row r="25" spans="1:6" ht="27" customHeight="1">
      <c r="A25" s="10">
        <v>23</v>
      </c>
      <c r="B25" s="1" t="s">
        <v>155</v>
      </c>
      <c r="C25" s="12"/>
      <c r="D25" s="1" t="s">
        <v>106</v>
      </c>
      <c r="E25" s="12"/>
      <c r="F25" s="25"/>
    </row>
    <row r="26" spans="1:6" ht="22.5" customHeight="1">
      <c r="A26" s="10">
        <v>24</v>
      </c>
      <c r="B26" s="7" t="s">
        <v>96</v>
      </c>
      <c r="C26" s="12"/>
      <c r="D26" s="3" t="s">
        <v>97</v>
      </c>
      <c r="E26" s="12"/>
      <c r="F26" s="25"/>
    </row>
    <row r="27" spans="1:6" ht="22.5" customHeight="1">
      <c r="A27" s="10">
        <v>25</v>
      </c>
      <c r="B27" s="5" t="s">
        <v>85</v>
      </c>
      <c r="C27" s="15"/>
      <c r="D27" s="6" t="s">
        <v>67</v>
      </c>
      <c r="E27" s="15"/>
      <c r="F27" s="25" t="s">
        <v>71</v>
      </c>
    </row>
    <row r="28" spans="1:6" ht="20.25" customHeight="1">
      <c r="A28" s="55"/>
      <c r="B28" s="43"/>
      <c r="C28" s="41"/>
      <c r="D28" s="12"/>
      <c r="E28" s="26" t="s">
        <v>169</v>
      </c>
      <c r="F28" s="25">
        <f>COUNTIF(F3:F27,"○")</f>
        <v>15</v>
      </c>
    </row>
    <row r="29" ht="13.5">
      <c r="A29" s="9"/>
    </row>
    <row r="30" spans="4:6" ht="18" customHeight="1" thickBot="1">
      <c r="D30" s="23" t="s">
        <v>49</v>
      </c>
      <c r="E30" s="23" t="s">
        <v>48</v>
      </c>
      <c r="F30" s="23" t="s">
        <v>50</v>
      </c>
    </row>
    <row r="31" spans="3:6" ht="18" customHeight="1">
      <c r="C31" s="48" t="s">
        <v>46</v>
      </c>
      <c r="D31" s="30">
        <v>45</v>
      </c>
      <c r="E31" s="31">
        <f>'衛生管理'!G51</f>
        <v>28</v>
      </c>
      <c r="F31" s="32">
        <f>D31-E31</f>
        <v>17</v>
      </c>
    </row>
    <row r="32" spans="2:6" ht="18" customHeight="1">
      <c r="B32" s="56"/>
      <c r="C32" s="49" t="s">
        <v>47</v>
      </c>
      <c r="D32" s="36">
        <f>A27</f>
        <v>25</v>
      </c>
      <c r="E32" s="25">
        <f>F28</f>
        <v>15</v>
      </c>
      <c r="F32" s="37">
        <f>D32-E32</f>
        <v>10</v>
      </c>
    </row>
    <row r="33" spans="3:6" ht="18" customHeight="1" thickBot="1">
      <c r="C33" s="48" t="s">
        <v>51</v>
      </c>
      <c r="D33" s="33">
        <f>SUM(D31:D32)</f>
        <v>70</v>
      </c>
      <c r="E33" s="34">
        <f>SUM(E31:E32)</f>
        <v>43</v>
      </c>
      <c r="F33" s="35">
        <f>D33-E33</f>
        <v>27</v>
      </c>
    </row>
    <row r="34" spans="3:6" ht="18" customHeight="1" thickBot="1">
      <c r="C34" s="50" t="s">
        <v>52</v>
      </c>
      <c r="D34" s="61">
        <f>ROUNDUP(D33*0.8,0)</f>
        <v>56</v>
      </c>
      <c r="E34" s="62">
        <f>$E$33</f>
        <v>43</v>
      </c>
      <c r="F34" s="63">
        <f>D34-$E$33</f>
        <v>13</v>
      </c>
    </row>
    <row r="35" ht="13.5">
      <c r="B35" s="56"/>
    </row>
    <row r="36" ht="18" customHeight="1">
      <c r="B36" s="59"/>
    </row>
    <row r="37" ht="18" customHeight="1">
      <c r="B37" s="59" t="s">
        <v>182</v>
      </c>
    </row>
    <row r="38" ht="18" customHeight="1">
      <c r="B38" s="59" t="s">
        <v>178</v>
      </c>
    </row>
    <row r="39" ht="18" customHeight="1">
      <c r="B39" s="60"/>
    </row>
    <row r="40" ht="18" customHeight="1">
      <c r="B40" s="59" t="s">
        <v>174</v>
      </c>
    </row>
    <row r="41" ht="18" customHeight="1">
      <c r="B41" s="59" t="s">
        <v>173</v>
      </c>
    </row>
    <row r="42" ht="18" customHeight="1">
      <c r="B42" s="60" t="s">
        <v>175</v>
      </c>
    </row>
    <row r="43" ht="18" customHeight="1">
      <c r="B43" s="60" t="s">
        <v>176</v>
      </c>
    </row>
    <row r="44" ht="18" customHeight="1">
      <c r="B44" s="59" t="s">
        <v>177</v>
      </c>
    </row>
    <row r="45" ht="18" customHeight="1">
      <c r="B45" s="59" t="s">
        <v>179</v>
      </c>
    </row>
    <row r="46" ht="18" customHeight="1">
      <c r="B46" s="59" t="s">
        <v>183</v>
      </c>
    </row>
  </sheetData>
  <sheetProtection sheet="1" formatCells="0" formatColumns="0" formatRows="0" insertColumns="0" insertRows="0" insertHyperlinks="0" deleteColumns="0" deleteRows="0" sort="0" autoFilter="0" pivotTables="0"/>
  <printOptions/>
  <pageMargins left="0.31496062992125984" right="0.4330708661417323" top="0.8661417322834646" bottom="0.5118110236220472" header="0.31496062992125984" footer="0.31496062992125984"/>
  <pageSetup fitToHeight="2" fitToWidth="1" horizontalDpi="600" verticalDpi="600" orientation="portrait" paperSize="8"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KitanoYosh</dc:creator>
  <cp:keywords/>
  <dc:description/>
  <cp:lastModifiedBy>大阪府職員端末機１７年度１２月調達</cp:lastModifiedBy>
  <cp:lastPrinted>2008-12-10T05:07:30Z</cp:lastPrinted>
  <dcterms:created xsi:type="dcterms:W3CDTF">2008-09-17T03:24:31Z</dcterms:created>
  <dcterms:modified xsi:type="dcterms:W3CDTF">2009-07-30T11:22:31Z</dcterms:modified>
  <cp:category/>
  <cp:version/>
  <cp:contentType/>
  <cp:contentStatus/>
</cp:coreProperties>
</file>