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圏域（市町村）別" sheetId="5" r:id="rId1"/>
  </sheets>
  <definedNames>
    <definedName name="_xlnm.Print_Area" localSheetId="0">'圏域（市町村）別'!$A$1:$T$78</definedName>
    <definedName name="_xlnm.Print_Titles" localSheetId="0">'圏域（市町村）別'!$2:$5</definedName>
  </definedNames>
  <calcPr calcId="145621"/>
</workbook>
</file>

<file path=xl/calcChain.xml><?xml version="1.0" encoding="utf-8"?>
<calcChain xmlns="http://schemas.openxmlformats.org/spreadsheetml/2006/main">
  <c r="L65" i="5" l="1"/>
  <c r="L61" i="5"/>
  <c r="L55" i="5"/>
  <c r="L47" i="5"/>
  <c r="L42" i="5"/>
  <c r="L36" i="5"/>
  <c r="L31" i="5"/>
  <c r="L27" i="5"/>
  <c r="L16" i="5"/>
  <c r="L6" i="5"/>
  <c r="L77" i="5" l="1"/>
  <c r="S65" i="5"/>
  <c r="S61" i="5"/>
  <c r="S55" i="5"/>
  <c r="S47" i="5"/>
  <c r="S42" i="5"/>
  <c r="S36" i="5"/>
  <c r="S31" i="5"/>
  <c r="S27" i="5"/>
  <c r="S16" i="5"/>
  <c r="S6" i="5"/>
  <c r="R65" i="5"/>
  <c r="R61" i="5"/>
  <c r="R55" i="5"/>
  <c r="R47" i="5"/>
  <c r="R42" i="5"/>
  <c r="R36" i="5"/>
  <c r="R31" i="5"/>
  <c r="R27" i="5"/>
  <c r="R16" i="5"/>
  <c r="R6" i="5"/>
  <c r="Q65" i="5"/>
  <c r="P65" i="5"/>
  <c r="Q61" i="5"/>
  <c r="P61" i="5"/>
  <c r="Q55" i="5"/>
  <c r="P55" i="5"/>
  <c r="Q47" i="5"/>
  <c r="P47" i="5"/>
  <c r="Q42" i="5"/>
  <c r="P42" i="5"/>
  <c r="Q36" i="5"/>
  <c r="P36" i="5"/>
  <c r="Q31" i="5"/>
  <c r="P31" i="5"/>
  <c r="Q27" i="5"/>
  <c r="P27" i="5"/>
  <c r="Q16" i="5"/>
  <c r="P16" i="5"/>
  <c r="Q6" i="5"/>
  <c r="P6" i="5"/>
  <c r="G65" i="5"/>
  <c r="G61" i="5"/>
  <c r="G55" i="5"/>
  <c r="G47" i="5"/>
  <c r="G42" i="5"/>
  <c r="G36" i="5"/>
  <c r="G31" i="5"/>
  <c r="G27" i="5"/>
  <c r="G16" i="5"/>
  <c r="G6" i="5"/>
  <c r="K65" i="5"/>
  <c r="K61" i="5"/>
  <c r="K55" i="5"/>
  <c r="K47" i="5"/>
  <c r="K42" i="5"/>
  <c r="K36" i="5"/>
  <c r="K31" i="5"/>
  <c r="K27" i="5"/>
  <c r="K77" i="5" s="1"/>
  <c r="K16" i="5"/>
  <c r="K6" i="5"/>
  <c r="J65" i="5"/>
  <c r="J61" i="5"/>
  <c r="J55" i="5"/>
  <c r="J47" i="5"/>
  <c r="J42" i="5"/>
  <c r="J36" i="5"/>
  <c r="J31" i="5"/>
  <c r="J27" i="5"/>
  <c r="J16" i="5"/>
  <c r="J6" i="5"/>
  <c r="I65" i="5"/>
  <c r="I61" i="5"/>
  <c r="I55" i="5"/>
  <c r="I47" i="5"/>
  <c r="I42" i="5"/>
  <c r="I36" i="5"/>
  <c r="I31" i="5"/>
  <c r="I27" i="5"/>
  <c r="I16" i="5"/>
  <c r="I6" i="5"/>
  <c r="H65" i="5"/>
  <c r="H61" i="5"/>
  <c r="H55" i="5"/>
  <c r="H47" i="5"/>
  <c r="H42" i="5"/>
  <c r="H36" i="5"/>
  <c r="H31" i="5"/>
  <c r="H27" i="5"/>
  <c r="H16" i="5"/>
  <c r="H6" i="5"/>
  <c r="N65" i="5"/>
  <c r="M65" i="5"/>
  <c r="N61" i="5"/>
  <c r="M61" i="5"/>
  <c r="N55" i="5"/>
  <c r="M55" i="5"/>
  <c r="N47" i="5"/>
  <c r="M47" i="5"/>
  <c r="N42" i="5"/>
  <c r="M42" i="5"/>
  <c r="N36" i="5"/>
  <c r="M36" i="5"/>
  <c r="N31" i="5"/>
  <c r="M31" i="5"/>
  <c r="N27" i="5"/>
  <c r="M27" i="5"/>
  <c r="N16" i="5"/>
  <c r="M16" i="5"/>
  <c r="N6" i="5"/>
  <c r="N77" i="5" s="1"/>
  <c r="M6" i="5"/>
  <c r="O65" i="5"/>
  <c r="O61" i="5"/>
  <c r="O55" i="5"/>
  <c r="O47" i="5"/>
  <c r="O42" i="5"/>
  <c r="O36" i="5"/>
  <c r="O31" i="5"/>
  <c r="O27" i="5"/>
  <c r="O16" i="5"/>
  <c r="O6" i="5"/>
  <c r="T65" i="5"/>
  <c r="T61" i="5"/>
  <c r="T55" i="5"/>
  <c r="T47" i="5"/>
  <c r="T42" i="5"/>
  <c r="T36" i="5"/>
  <c r="T31" i="5"/>
  <c r="T27" i="5"/>
  <c r="T16" i="5"/>
  <c r="T6" i="5"/>
  <c r="D31" i="5"/>
  <c r="E31" i="5"/>
  <c r="F31" i="5"/>
  <c r="S77" i="5" l="1"/>
  <c r="R77" i="5"/>
  <c r="Q77" i="5"/>
  <c r="P77" i="5"/>
  <c r="M77" i="5"/>
  <c r="I77" i="5"/>
  <c r="G77" i="5"/>
  <c r="H77" i="5"/>
  <c r="J77" i="5"/>
  <c r="O77" i="5"/>
  <c r="T77" i="5"/>
  <c r="F55" i="5"/>
  <c r="E55" i="5"/>
  <c r="D55" i="5"/>
  <c r="F76" i="5"/>
  <c r="E76" i="5"/>
  <c r="D76" i="5"/>
  <c r="F74" i="5"/>
  <c r="E74" i="5"/>
  <c r="D74" i="5"/>
  <c r="C6" i="5"/>
  <c r="E61" i="5" l="1"/>
  <c r="E62" i="5" s="1"/>
  <c r="E65" i="5"/>
  <c r="F65" i="5"/>
  <c r="D65" i="5"/>
  <c r="F61" i="5"/>
  <c r="F62" i="5" s="1"/>
  <c r="D61" i="5"/>
  <c r="F56" i="5"/>
  <c r="E56" i="5"/>
  <c r="D56" i="5"/>
  <c r="D47" i="5"/>
  <c r="E42" i="5"/>
  <c r="F41" i="5"/>
  <c r="E41" i="5"/>
  <c r="D41" i="5"/>
  <c r="E27" i="5"/>
  <c r="F27" i="5"/>
  <c r="F26" i="5"/>
  <c r="E26" i="5"/>
  <c r="D26" i="5"/>
  <c r="F24" i="5"/>
  <c r="E24" i="5"/>
  <c r="D24" i="5"/>
  <c r="F22" i="5"/>
  <c r="E22" i="5"/>
  <c r="D22" i="5"/>
  <c r="F15" i="5"/>
  <c r="E15" i="5"/>
  <c r="D15" i="5"/>
  <c r="F13" i="5"/>
  <c r="E13" i="5"/>
  <c r="D13" i="5"/>
  <c r="C16" i="5"/>
  <c r="C27" i="5"/>
  <c r="C31" i="5"/>
  <c r="C36" i="5"/>
  <c r="C42" i="5"/>
  <c r="C47" i="5"/>
  <c r="C55" i="5"/>
  <c r="C61" i="5"/>
  <c r="C65" i="5"/>
  <c r="C77" i="5" l="1"/>
  <c r="F28" i="5"/>
  <c r="D66" i="5"/>
  <c r="E28" i="5"/>
  <c r="E43" i="5"/>
  <c r="F66" i="5"/>
  <c r="D48" i="5"/>
  <c r="D62" i="5"/>
  <c r="E66" i="5"/>
  <c r="D6" i="5"/>
  <c r="F32" i="5"/>
  <c r="E6" i="5"/>
  <c r="F6" i="5"/>
  <c r="D27" i="5"/>
  <c r="D28" i="5" s="1"/>
  <c r="F47" i="5"/>
  <c r="F48" i="5" s="1"/>
  <c r="E47" i="5"/>
  <c r="E48" i="5" s="1"/>
  <c r="D42" i="5"/>
  <c r="D43" i="5" s="1"/>
  <c r="F42" i="5"/>
  <c r="F43" i="5" s="1"/>
  <c r="F36" i="5"/>
  <c r="F37" i="5" s="1"/>
  <c r="E36" i="5"/>
  <c r="E37" i="5" s="1"/>
  <c r="D36" i="5"/>
  <c r="D37" i="5" s="1"/>
  <c r="E32" i="5"/>
  <c r="D32" i="5"/>
  <c r="E16" i="5"/>
  <c r="E17" i="5" s="1"/>
  <c r="D16" i="5"/>
  <c r="D17" i="5" s="1"/>
  <c r="F16" i="5"/>
  <c r="F17" i="5" s="1"/>
  <c r="F77" i="5" l="1"/>
  <c r="F78" i="5" s="1"/>
  <c r="E77" i="5"/>
  <c r="E78" i="5" s="1"/>
  <c r="D7" i="5"/>
  <c r="D77" i="5"/>
  <c r="D78" i="5" s="1"/>
  <c r="F7" i="5"/>
  <c r="E7" i="5"/>
</calcChain>
</file>

<file path=xl/sharedStrings.xml><?xml version="1.0" encoding="utf-8"?>
<sst xmlns="http://schemas.openxmlformats.org/spreadsheetml/2006/main" count="84" uniqueCount="79">
  <si>
    <t>身体障がい者手帳</t>
    <rPh sb="0" eb="2">
      <t>シンタイ</t>
    </rPh>
    <rPh sb="2" eb="3">
      <t>ショウ</t>
    </rPh>
    <rPh sb="5" eb="6">
      <t>シャ</t>
    </rPh>
    <rPh sb="6" eb="8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</si>
  <si>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</si>
  <si>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合計</t>
    <rPh sb="0" eb="2">
      <t>ゴウケイ</t>
    </rPh>
    <phoneticPr fontId="1"/>
  </si>
  <si>
    <t>岬町</t>
  </si>
  <si>
    <t>田尻町</t>
  </si>
  <si>
    <t>熊取町</t>
  </si>
  <si>
    <t>阪南市</t>
  </si>
  <si>
    <t>泉南市</t>
  </si>
  <si>
    <t>泉佐野市</t>
  </si>
  <si>
    <t>泉州南
（泉佐野ＨＣ）</t>
    <rPh sb="0" eb="2">
      <t>センシュウ</t>
    </rPh>
    <rPh sb="2" eb="3">
      <t>ミナミ</t>
    </rPh>
    <rPh sb="5" eb="8">
      <t>イズミサノ</t>
    </rPh>
    <phoneticPr fontId="1"/>
  </si>
  <si>
    <t>貝塚市</t>
  </si>
  <si>
    <t>岸和田市</t>
  </si>
  <si>
    <t>泉州中
（岸和田ＨＣ）</t>
    <rPh sb="0" eb="2">
      <t>センシュウ</t>
    </rPh>
    <rPh sb="2" eb="3">
      <t>ナカ</t>
    </rPh>
    <rPh sb="5" eb="8">
      <t>キシワダ</t>
    </rPh>
    <phoneticPr fontId="1"/>
  </si>
  <si>
    <t>忠岡町</t>
  </si>
  <si>
    <t>高石市</t>
  </si>
  <si>
    <t>和泉市</t>
  </si>
  <si>
    <t>泉大津市</t>
  </si>
  <si>
    <t>泉州北
（和泉ＨＣ）</t>
    <rPh sb="0" eb="2">
      <t>センシュウ</t>
    </rPh>
    <rPh sb="2" eb="3">
      <t>キタ</t>
    </rPh>
    <rPh sb="5" eb="7">
      <t>イズミ</t>
    </rPh>
    <phoneticPr fontId="1"/>
  </si>
  <si>
    <t>千早赤阪村</t>
  </si>
  <si>
    <t>河南町</t>
  </si>
  <si>
    <t>太子町</t>
  </si>
  <si>
    <t>大阪狭山市</t>
  </si>
  <si>
    <t>河内長野市</t>
  </si>
  <si>
    <t>富田林市</t>
  </si>
  <si>
    <t>南河内南
（富田林ＨＣ）</t>
    <rPh sb="0" eb="3">
      <t>ミナミカワチ</t>
    </rPh>
    <rPh sb="3" eb="4">
      <t>ミナミ</t>
    </rPh>
    <rPh sb="6" eb="9">
      <t>トンダバヤシ</t>
    </rPh>
    <phoneticPr fontId="1"/>
  </si>
  <si>
    <t>藤井寺市</t>
  </si>
  <si>
    <t>羽曳野市</t>
  </si>
  <si>
    <t>松原市</t>
  </si>
  <si>
    <t>南河内北
（藤井寺ＨＣ）</t>
    <rPh sb="0" eb="3">
      <t>ミナミカワチ</t>
    </rPh>
    <rPh sb="3" eb="4">
      <t>キタ</t>
    </rPh>
    <rPh sb="6" eb="9">
      <t>フジイデラ</t>
    </rPh>
    <phoneticPr fontId="1"/>
  </si>
  <si>
    <t>中河内東大阪
（東大阪市ＨＣ）</t>
    <rPh sb="0" eb="1">
      <t>ナカ</t>
    </rPh>
    <rPh sb="1" eb="3">
      <t>カワチ</t>
    </rPh>
    <rPh sb="3" eb="6">
      <t>ヒガシオオサカ</t>
    </rPh>
    <rPh sb="8" eb="12">
      <t>ヒガシオオサカシ</t>
    </rPh>
    <phoneticPr fontId="1"/>
  </si>
  <si>
    <t>柏原市</t>
  </si>
  <si>
    <t>八尾市</t>
  </si>
  <si>
    <t>中河内南
（八尾ＨＣ）</t>
    <rPh sb="0" eb="1">
      <t>ナカ</t>
    </rPh>
    <rPh sb="1" eb="3">
      <t>カワチ</t>
    </rPh>
    <rPh sb="3" eb="4">
      <t>ミナミ</t>
    </rPh>
    <rPh sb="6" eb="8">
      <t>ヤオ</t>
    </rPh>
    <phoneticPr fontId="1"/>
  </si>
  <si>
    <t>交野市</t>
  </si>
  <si>
    <t>四條畷市</t>
  </si>
  <si>
    <t>大東市</t>
  </si>
  <si>
    <t>北河内東
（四條畷ＨＣ）</t>
    <rPh sb="0" eb="3">
      <t>キタカワチ</t>
    </rPh>
    <rPh sb="3" eb="4">
      <t>ヒガシ</t>
    </rPh>
    <rPh sb="6" eb="9">
      <t>シジョウナワテ</t>
    </rPh>
    <phoneticPr fontId="1"/>
  </si>
  <si>
    <t>門真市</t>
  </si>
  <si>
    <t>守口市</t>
  </si>
  <si>
    <t>北河内西
（守口ＨＣ）</t>
    <rPh sb="0" eb="3">
      <t>キタカワチ</t>
    </rPh>
    <rPh sb="3" eb="4">
      <t>ニシ</t>
    </rPh>
    <rPh sb="6" eb="8">
      <t>モリグチ</t>
    </rPh>
    <phoneticPr fontId="1"/>
  </si>
  <si>
    <t>北河内寝屋川
（寝屋川ＨＣ）</t>
    <rPh sb="0" eb="3">
      <t>キタカワチ</t>
    </rPh>
    <rPh sb="3" eb="6">
      <t>ネヤガワ</t>
    </rPh>
    <rPh sb="8" eb="11">
      <t>ネヤガワ</t>
    </rPh>
    <phoneticPr fontId="1"/>
  </si>
  <si>
    <t>北河内枚方
（枚方市ＨＣ）</t>
    <rPh sb="0" eb="3">
      <t>キタカワチ</t>
    </rPh>
    <rPh sb="3" eb="5">
      <t>ヒラカタ</t>
    </rPh>
    <rPh sb="7" eb="9">
      <t>ヒラカタ</t>
    </rPh>
    <rPh sb="9" eb="10">
      <t>シ</t>
    </rPh>
    <phoneticPr fontId="1"/>
  </si>
  <si>
    <t>三島高槻
（高槻市ＨＣ）</t>
    <rPh sb="0" eb="2">
      <t>ミシマ</t>
    </rPh>
    <rPh sb="2" eb="4">
      <t>タカツキ</t>
    </rPh>
    <rPh sb="6" eb="9">
      <t>タカツキシ</t>
    </rPh>
    <phoneticPr fontId="1"/>
  </si>
  <si>
    <t>島本町</t>
  </si>
  <si>
    <t>摂津市</t>
  </si>
  <si>
    <t>茨木市</t>
  </si>
  <si>
    <t>三島
（茨木ＨＣ）</t>
    <rPh sb="0" eb="2">
      <t>ミシマ</t>
    </rPh>
    <rPh sb="4" eb="6">
      <t>イバラキ</t>
    </rPh>
    <phoneticPr fontId="1"/>
  </si>
  <si>
    <t>豊能吹田
（吹田ＨＣ）</t>
    <rPh sb="0" eb="2">
      <t>トヨノ</t>
    </rPh>
    <rPh sb="2" eb="4">
      <t>スイタ</t>
    </rPh>
    <rPh sb="6" eb="8">
      <t>スイタ</t>
    </rPh>
    <phoneticPr fontId="1"/>
  </si>
  <si>
    <t>豊能豊中
（豊中市ＨＣ）</t>
    <rPh sb="0" eb="2">
      <t>トヨノ</t>
    </rPh>
    <rPh sb="2" eb="4">
      <t>トヨナカ</t>
    </rPh>
    <rPh sb="6" eb="8">
      <t>トヨナカ</t>
    </rPh>
    <rPh sb="8" eb="9">
      <t>シ</t>
    </rPh>
    <phoneticPr fontId="1"/>
  </si>
  <si>
    <t>能勢町</t>
  </si>
  <si>
    <t>豊能町</t>
  </si>
  <si>
    <t>箕面市</t>
  </si>
  <si>
    <t>池田市</t>
  </si>
  <si>
    <t>豊能北
（池田ＨＣ）</t>
    <rPh sb="0" eb="2">
      <t>トヨノ</t>
    </rPh>
    <rPh sb="2" eb="3">
      <t>キタ</t>
    </rPh>
    <rPh sb="5" eb="7">
      <t>イケダ</t>
    </rPh>
    <phoneticPr fontId="1"/>
  </si>
  <si>
    <t>（人）</t>
    <rPh sb="1" eb="2">
      <t>ニン</t>
    </rPh>
    <phoneticPr fontId="1"/>
  </si>
  <si>
    <t>〔H27.4.1現在〕</t>
    <rPh sb="8" eb="10">
      <t>ゲンザイ</t>
    </rPh>
    <phoneticPr fontId="1"/>
  </si>
  <si>
    <t>推計人口</t>
    <rPh sb="0" eb="2">
      <t>スイケイ</t>
    </rPh>
    <rPh sb="2" eb="4">
      <t>ジンコウ</t>
    </rPh>
    <phoneticPr fontId="1"/>
  </si>
  <si>
    <t>圏域</t>
    <rPh sb="0" eb="2">
      <t>ケンイキ</t>
    </rPh>
    <phoneticPr fontId="1"/>
  </si>
  <si>
    <t>〔H27.3.31現在〕</t>
    <rPh sb="9" eb="11">
      <t>ゲンザイ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</si>
  <si>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</si>
  <si>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</si>
  <si>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圏域（市町村）別データ</t>
    <rPh sb="0" eb="2">
      <t>ケンイキ</t>
    </rPh>
    <rPh sb="3" eb="6">
      <t>シチョウソン</t>
    </rPh>
    <rPh sb="7" eb="8">
      <t>ベツ</t>
    </rPh>
    <phoneticPr fontId="1"/>
  </si>
  <si>
    <t>精神障がい者
保健福祉手帳</t>
    <rPh sb="0" eb="2">
      <t>セイシン</t>
    </rPh>
    <rPh sb="2" eb="3">
      <t>ショウ</t>
    </rPh>
    <rPh sb="5" eb="6">
      <t>シャ</t>
    </rPh>
    <rPh sb="7" eb="9">
      <t>ホケン</t>
    </rPh>
    <rPh sb="9" eb="11">
      <t>フクシ</t>
    </rPh>
    <rPh sb="11" eb="13">
      <t>テチョウ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</si>
  <si>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</si>
  <si>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</si>
  <si>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</si>
  <si>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自立訓練
（機能訓練）</t>
    <rPh sb="0" eb="2">
      <t>ジリツ</t>
    </rPh>
    <rPh sb="2" eb="4">
      <t>クンレン</t>
    </rPh>
    <rPh sb="6" eb="8">
      <t>キノウ</t>
    </rPh>
    <rPh sb="8" eb="10">
      <t>クンレン</t>
    </rPh>
    <phoneticPr fontId="1"/>
  </si>
  <si>
    <t>手帳所持者数　【出展：福祉のてびき】</t>
    <rPh sb="0" eb="2">
      <t>テチョウ</t>
    </rPh>
    <rPh sb="2" eb="5">
      <t>ショジシャ</t>
    </rPh>
    <rPh sb="5" eb="6">
      <t>スウ</t>
    </rPh>
    <phoneticPr fontId="1"/>
  </si>
  <si>
    <t>指定サービス数　【出展：WAM NET（障害福祉サービス事業所情報）】</t>
    <rPh sb="0" eb="2">
      <t>シテイ</t>
    </rPh>
    <rPh sb="6" eb="7">
      <t>スウ</t>
    </rPh>
    <phoneticPr fontId="1"/>
  </si>
  <si>
    <r>
      <t xml:space="preserve">共同生活援助
</t>
    </r>
    <r>
      <rPr>
        <sz val="10"/>
        <rFont val="ＭＳ Ｐゴシック"/>
        <family val="3"/>
        <charset val="128"/>
      </rPr>
      <t>（グループホーム）</t>
    </r>
    <rPh sb="0" eb="2">
      <t>キョウドウ</t>
    </rPh>
    <rPh sb="2" eb="4">
      <t>セイカツ</t>
    </rPh>
    <rPh sb="4" eb="6">
      <t>エンジョ</t>
    </rPh>
    <phoneticPr fontId="1"/>
  </si>
  <si>
    <t>自立訓練
（生活訓練）</t>
    <rPh sb="0" eb="2">
      <t>ジリツ</t>
    </rPh>
    <rPh sb="2" eb="4">
      <t>クンレン</t>
    </rPh>
    <rPh sb="6" eb="8">
      <t>セイカツ</t>
    </rPh>
    <rPh sb="8" eb="10">
      <t>クンレン</t>
    </rPh>
    <phoneticPr fontId="1"/>
  </si>
  <si>
    <t>就労移行支援
（一般型）</t>
    <rPh sb="0" eb="2">
      <t>シュウロウ</t>
    </rPh>
    <rPh sb="2" eb="4">
      <t>イコウ</t>
    </rPh>
    <rPh sb="4" eb="6">
      <t>シエン</t>
    </rPh>
    <rPh sb="8" eb="10">
      <t>イッパン</t>
    </rPh>
    <rPh sb="10" eb="11">
      <t>ガタ</t>
    </rPh>
    <phoneticPr fontId="1"/>
  </si>
  <si>
    <t>就労継続支援
（Ｂ型）</t>
    <rPh sb="0" eb="2">
      <t>シュウロウ</t>
    </rPh>
    <rPh sb="2" eb="4">
      <t>ケイゾク</t>
    </rPh>
    <rPh sb="4" eb="6">
      <t>シエン</t>
    </rPh>
    <rPh sb="9" eb="10">
      <t>ガタ</t>
    </rPh>
    <phoneticPr fontId="1"/>
  </si>
  <si>
    <t>就労継続支援
（Ａ型）</t>
    <rPh sb="0" eb="2">
      <t>シュウロウ</t>
    </rPh>
    <rPh sb="2" eb="4">
      <t>ケイゾク</t>
    </rPh>
    <rPh sb="4" eb="6">
      <t>シエン</t>
    </rPh>
    <rPh sb="9" eb="10">
      <t>ガタ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</si>
  <si>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</si>
  <si>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</si>
  <si>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</si>
  <si>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r>
      <t>短期入所</t>
    </r>
    <r>
      <rPr>
        <sz val="10"/>
        <rFont val="ＭＳ Ｐゴシック"/>
        <family val="3"/>
        <charset val="128"/>
      </rPr>
      <t xml:space="preserve">
（ショートステイ）</t>
    </r>
    <rPh sb="0" eb="2">
      <t>タンキ</t>
    </rPh>
    <rPh sb="2" eb="4">
      <t>ニュウショ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</si>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</sst>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&quot;¥&quot;#,##0_);[Red]\(&quot;¥&quot;#,##0\)"/>
    <numFmt numFmtId="179" formatCode="_-&quot;¥&quot;* #,##0_-;\-&quot;¥&quot;* #,##0_-;_-&quot;¥&quot;* &quot;-&quot;_-;_-@_-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178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</cellStyleXfs>
  <cellXfs count="38">
    <xf numFmtId="0" fontId="0" fillId="0" borderId="0" xfId="0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distributed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0" fontId="3" fillId="0" borderId="3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5">
    <cellStyle name="通貨 2" xfId="2"/>
    <cellStyle name="通貨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1190625</xdr:colOff>
      <xdr:row>0</xdr:row>
      <xdr:rowOff>66675</xdr:rowOff>
    </xdr:from>
    <xdr:to>
      <xdr:col>19</xdr:col>
      <xdr:colOff>1152525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22526625" y="66675"/>
          <a:ext cx="1181100" cy="3714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資料　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78"/>
  <sheetViews>
    <sheetView showGridLines="0" showZeros="0" tabSelected="1" view="pageBreakPreview" zoomScaleNormal="65" zoomScaleSheetLayoutView="100" workbookViewId="0">
      <pane xSplit="3" ySplit="5" topLeftCell="O48" activePane="bottomRight" state="frozen"/>
      <selection pane="topRight" activeCell="D1" sqref="D1"/>
      <selection pane="bottomLeft" activeCell="A6" sqref="A6"/>
      <selection pane="bottomRight" activeCell="G2" sqref="G2:T2"/>
    </sheetView>
  </sheetViews>
  <sheetFormatPr defaultRowHeight="14.25"/>
  <cols>
    <col min="1" max="1" width="3.625" style="2" customWidth="1"/>
    <col min="2" max="2" width="14" style="1" customWidth="1"/>
    <col min="3" max="3" width="16" style="1" customWidth="1"/>
    <col min="4" max="6" width="18.125" style="1" bestFit="1" customWidth="1"/>
    <col min="7" max="20" width="16" style="1" customWidth="1"/>
    <col min="21" max="16384" width="9" style="1"/>
  </cols>
  <sheetData>
    <row r="1" spans="1:20" ht="42" customHeight="1">
      <c r="A1" s="14" t="s">
        <v>61</v>
      </c>
      <c r="B1" s="14"/>
      <c r="C1" s="14"/>
    </row>
    <row r="2" spans="1:20" ht="32.25" customHeight="1">
      <c r="A2" s="34" t="s">
        <v>57</v>
      </c>
      <c r="B2" s="35"/>
      <c r="C2" s="32" t="s">
        <v>56</v>
      </c>
      <c r="D2" s="29" t="s">
        <v>67</v>
      </c>
      <c r="E2" s="30"/>
      <c r="F2" s="31"/>
      <c r="G2" s="29" t="s">
        <v>68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32.25" customHeight="1">
      <c r="A3" s="36"/>
      <c r="B3" s="37"/>
      <c r="C3" s="33"/>
      <c r="D3" s="16" t="s">
        <v>0</v>
      </c>
      <c r="E3" s="16" t="s">
        <v>1</v>
      </c>
      <c r="F3" s="16" t="s">
        <v>62</v>
      </c>
      <c r="G3" s="16" t="s">
        <v>64</v>
      </c>
      <c r="H3" s="16" t="s">
        <v>65</v>
      </c>
      <c r="I3" s="16" t="s">
        <v>77</v>
      </c>
      <c r="J3" s="16" t="s">
        <v>63</v>
      </c>
      <c r="K3" s="16" t="s">
        <v>69</v>
      </c>
      <c r="L3" s="16" t="s">
        <v>78</v>
      </c>
      <c r="M3" s="16" t="s">
        <v>66</v>
      </c>
      <c r="N3" s="16" t="s">
        <v>70</v>
      </c>
      <c r="O3" s="16" t="s">
        <v>71</v>
      </c>
      <c r="P3" s="16" t="s">
        <v>73</v>
      </c>
      <c r="Q3" s="16" t="s">
        <v>72</v>
      </c>
      <c r="R3" s="16" t="s">
        <v>74</v>
      </c>
      <c r="S3" s="16" t="s">
        <v>75</v>
      </c>
      <c r="T3" s="16" t="s">
        <v>76</v>
      </c>
    </row>
    <row r="4" spans="1:20">
      <c r="A4" s="36"/>
      <c r="B4" s="37"/>
      <c r="C4" s="13" t="s">
        <v>55</v>
      </c>
      <c r="D4" s="13" t="s">
        <v>58</v>
      </c>
      <c r="E4" s="13" t="s">
        <v>58</v>
      </c>
      <c r="F4" s="13" t="s">
        <v>58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A5" s="12"/>
      <c r="B5" s="11"/>
      <c r="C5" s="10" t="s">
        <v>54</v>
      </c>
      <c r="D5" s="10" t="s">
        <v>54</v>
      </c>
      <c r="E5" s="10" t="s">
        <v>54</v>
      </c>
      <c r="F5" s="10" t="s">
        <v>54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6.25" customHeight="1">
      <c r="A6" s="23" t="s">
        <v>53</v>
      </c>
      <c r="B6" s="24"/>
      <c r="C6" s="5">
        <f>SUM(C8:C11)</f>
        <v>268368</v>
      </c>
      <c r="D6" s="5">
        <f t="shared" ref="D6:G6" si="0">SUM(D8:D11)</f>
        <v>8800</v>
      </c>
      <c r="E6" s="5">
        <f t="shared" si="0"/>
        <v>1745</v>
      </c>
      <c r="F6" s="5">
        <f t="shared" si="0"/>
        <v>1663</v>
      </c>
      <c r="G6" s="5">
        <f t="shared" si="0"/>
        <v>0</v>
      </c>
      <c r="H6" s="5">
        <f t="shared" ref="H6:T6" si="1">SUM(H8:H11)</f>
        <v>29</v>
      </c>
      <c r="I6" s="5">
        <f t="shared" ref="I6:L6" si="2">SUM(I8:I11)</f>
        <v>10</v>
      </c>
      <c r="J6" s="5">
        <f t="shared" si="2"/>
        <v>6</v>
      </c>
      <c r="K6" s="5">
        <f t="shared" si="2"/>
        <v>96</v>
      </c>
      <c r="L6" s="5">
        <f t="shared" si="2"/>
        <v>0</v>
      </c>
      <c r="M6" s="5">
        <f t="shared" ref="M6:N6" si="3">SUM(M8:M11)</f>
        <v>0</v>
      </c>
      <c r="N6" s="5">
        <f t="shared" si="3"/>
        <v>1</v>
      </c>
      <c r="O6" s="5">
        <f t="shared" ref="O6:Q6" si="4">SUM(O8:O11)</f>
        <v>4</v>
      </c>
      <c r="P6" s="5">
        <f t="shared" si="4"/>
        <v>2</v>
      </c>
      <c r="Q6" s="5">
        <f t="shared" si="4"/>
        <v>20</v>
      </c>
      <c r="R6" s="5">
        <f t="shared" ref="R6:S6" si="5">SUM(R8:R11)</f>
        <v>7</v>
      </c>
      <c r="S6" s="5">
        <f t="shared" si="5"/>
        <v>9</v>
      </c>
      <c r="T6" s="5">
        <f t="shared" si="1"/>
        <v>9</v>
      </c>
    </row>
    <row r="7" spans="1:20">
      <c r="A7" s="27"/>
      <c r="B7" s="28"/>
      <c r="C7" s="3"/>
      <c r="D7" s="15">
        <f>D6/$C6</f>
        <v>3.279079472962499E-2</v>
      </c>
      <c r="E7" s="15">
        <f t="shared" ref="E7:F7" si="6">E6/$C6</f>
        <v>6.5022655458176828E-3</v>
      </c>
      <c r="F7" s="15">
        <f t="shared" si="6"/>
        <v>6.1967149585643597E-3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>
      <c r="A8" s="7"/>
      <c r="B8" s="8" t="s">
        <v>52</v>
      </c>
      <c r="C8" s="17">
        <v>102693</v>
      </c>
      <c r="D8" s="17">
        <v>3427</v>
      </c>
      <c r="E8" s="17">
        <v>621</v>
      </c>
      <c r="F8" s="17">
        <v>784</v>
      </c>
      <c r="G8" s="17"/>
      <c r="H8" s="17">
        <v>7</v>
      </c>
      <c r="I8" s="17">
        <v>2</v>
      </c>
      <c r="J8" s="17">
        <v>1</v>
      </c>
      <c r="K8" s="17">
        <v>19</v>
      </c>
      <c r="L8" s="17"/>
      <c r="M8" s="17"/>
      <c r="N8" s="17"/>
      <c r="O8" s="17">
        <v>1</v>
      </c>
      <c r="P8" s="17">
        <v>1</v>
      </c>
      <c r="Q8" s="17">
        <v>4</v>
      </c>
      <c r="R8" s="17"/>
      <c r="S8" s="17">
        <v>3</v>
      </c>
      <c r="T8" s="17">
        <v>3</v>
      </c>
    </row>
    <row r="9" spans="1:20">
      <c r="A9" s="7"/>
      <c r="B9" s="8" t="s">
        <v>51</v>
      </c>
      <c r="C9" s="17">
        <v>135350</v>
      </c>
      <c r="D9" s="17">
        <v>4010</v>
      </c>
      <c r="E9" s="17">
        <v>921</v>
      </c>
      <c r="F9" s="17">
        <v>686</v>
      </c>
      <c r="G9" s="17"/>
      <c r="H9" s="17">
        <v>12</v>
      </c>
      <c r="I9" s="17">
        <v>4</v>
      </c>
      <c r="J9" s="17">
        <v>1</v>
      </c>
      <c r="K9" s="17">
        <v>55</v>
      </c>
      <c r="L9" s="17"/>
      <c r="M9" s="17"/>
      <c r="N9" s="17">
        <v>1</v>
      </c>
      <c r="O9" s="17">
        <v>3</v>
      </c>
      <c r="P9" s="17">
        <v>1</v>
      </c>
      <c r="Q9" s="17">
        <v>11</v>
      </c>
      <c r="R9" s="17">
        <v>6</v>
      </c>
      <c r="S9" s="17">
        <v>5</v>
      </c>
      <c r="T9" s="17">
        <v>5</v>
      </c>
    </row>
    <row r="10" spans="1:20">
      <c r="A10" s="7"/>
      <c r="B10" s="8" t="s">
        <v>50</v>
      </c>
      <c r="C10" s="17">
        <v>19936</v>
      </c>
      <c r="D10" s="17">
        <v>779</v>
      </c>
      <c r="E10" s="17">
        <v>89</v>
      </c>
      <c r="F10" s="17">
        <v>128</v>
      </c>
      <c r="G10" s="17"/>
      <c r="H10" s="17">
        <v>3</v>
      </c>
      <c r="I10" s="17">
        <v>1</v>
      </c>
      <c r="J10" s="17">
        <v>1</v>
      </c>
      <c r="K10" s="17"/>
      <c r="L10" s="17"/>
      <c r="M10" s="17"/>
      <c r="N10" s="17"/>
      <c r="O10" s="17"/>
      <c r="P10" s="17"/>
      <c r="Q10" s="17">
        <v>2</v>
      </c>
      <c r="R10" s="17">
        <v>1</v>
      </c>
      <c r="S10" s="17">
        <v>1</v>
      </c>
      <c r="T10" s="17">
        <v>1</v>
      </c>
    </row>
    <row r="11" spans="1:20">
      <c r="A11" s="9"/>
      <c r="B11" s="8" t="s">
        <v>49</v>
      </c>
      <c r="C11" s="17">
        <v>10389</v>
      </c>
      <c r="D11" s="17">
        <v>584</v>
      </c>
      <c r="E11" s="17">
        <v>114</v>
      </c>
      <c r="F11" s="17">
        <v>65</v>
      </c>
      <c r="G11" s="17"/>
      <c r="H11" s="17">
        <v>7</v>
      </c>
      <c r="I11" s="17">
        <v>3</v>
      </c>
      <c r="J11" s="17">
        <v>3</v>
      </c>
      <c r="K11" s="17">
        <v>22</v>
      </c>
      <c r="L11" s="17"/>
      <c r="M11" s="17"/>
      <c r="N11" s="17"/>
      <c r="O11" s="17"/>
      <c r="P11" s="17"/>
      <c r="Q11" s="17">
        <v>3</v>
      </c>
      <c r="R11" s="17"/>
      <c r="S11" s="17"/>
      <c r="T11" s="17"/>
    </row>
    <row r="12" spans="1:20" ht="26.25" customHeight="1">
      <c r="A12" s="23" t="s">
        <v>48</v>
      </c>
      <c r="B12" s="24"/>
      <c r="C12" s="5">
        <v>395974</v>
      </c>
      <c r="D12" s="5">
        <v>14532</v>
      </c>
      <c r="E12" s="5">
        <v>2766</v>
      </c>
      <c r="F12" s="5">
        <v>3065</v>
      </c>
      <c r="G12" s="5">
        <v>1</v>
      </c>
      <c r="H12" s="5">
        <v>33</v>
      </c>
      <c r="I12" s="5">
        <v>6</v>
      </c>
      <c r="J12" s="5"/>
      <c r="K12" s="5">
        <v>70</v>
      </c>
      <c r="L12" s="5">
        <v>2</v>
      </c>
      <c r="M12" s="5"/>
      <c r="N12" s="5">
        <v>1</v>
      </c>
      <c r="O12" s="5">
        <v>6</v>
      </c>
      <c r="P12" s="5">
        <v>3</v>
      </c>
      <c r="Q12" s="5">
        <v>17</v>
      </c>
      <c r="R12" s="5">
        <v>28</v>
      </c>
      <c r="S12" s="5">
        <v>25</v>
      </c>
      <c r="T12" s="5">
        <v>25</v>
      </c>
    </row>
    <row r="13" spans="1:20">
      <c r="A13" s="25"/>
      <c r="B13" s="26"/>
      <c r="C13" s="3"/>
      <c r="D13" s="15">
        <f>D12/$C12</f>
        <v>3.669937925217312E-2</v>
      </c>
      <c r="E13" s="15">
        <f t="shared" ref="E13" si="7">E12/$C12</f>
        <v>6.9853071161237856E-3</v>
      </c>
      <c r="F13" s="15">
        <f t="shared" ref="F13" si="8">F12/$C12</f>
        <v>7.7404071984524233E-3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6.25" customHeight="1">
      <c r="A14" s="23" t="s">
        <v>47</v>
      </c>
      <c r="B14" s="24"/>
      <c r="C14" s="5">
        <v>366926</v>
      </c>
      <c r="D14" s="5">
        <v>13824</v>
      </c>
      <c r="E14" s="5">
        <v>2795</v>
      </c>
      <c r="F14" s="5">
        <v>2252</v>
      </c>
      <c r="G14" s="5"/>
      <c r="H14" s="5">
        <v>39</v>
      </c>
      <c r="I14" s="5">
        <v>7</v>
      </c>
      <c r="J14" s="5">
        <v>2</v>
      </c>
      <c r="K14" s="5">
        <v>96</v>
      </c>
      <c r="L14" s="5"/>
      <c r="M14" s="5"/>
      <c r="N14" s="5">
        <v>4</v>
      </c>
      <c r="O14" s="5">
        <v>7</v>
      </c>
      <c r="P14" s="5">
        <v>6</v>
      </c>
      <c r="Q14" s="5">
        <v>23</v>
      </c>
      <c r="R14" s="5">
        <v>20</v>
      </c>
      <c r="S14" s="5">
        <v>9</v>
      </c>
      <c r="T14" s="5">
        <v>7</v>
      </c>
    </row>
    <row r="15" spans="1:20">
      <c r="A15" s="25"/>
      <c r="B15" s="26"/>
      <c r="C15" s="3"/>
      <c r="D15" s="15">
        <f>D14/$C14</f>
        <v>3.7675171560478136E-2</v>
      </c>
      <c r="E15" s="15">
        <f t="shared" ref="E15" si="9">E14/$C14</f>
        <v>7.6173397360775746E-3</v>
      </c>
      <c r="F15" s="15">
        <f t="shared" ref="F15" si="10">F14/$C14</f>
        <v>6.1374773115015014E-3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6.25" customHeight="1">
      <c r="A16" s="23" t="s">
        <v>46</v>
      </c>
      <c r="B16" s="24"/>
      <c r="C16" s="5">
        <f>SUM(C18:C20)</f>
        <v>394911</v>
      </c>
      <c r="D16" s="5">
        <f t="shared" ref="D16:G16" si="11">SUM(D18:D20)</f>
        <v>14278</v>
      </c>
      <c r="E16" s="5">
        <f t="shared" si="11"/>
        <v>3059</v>
      </c>
      <c r="F16" s="5">
        <f t="shared" si="11"/>
        <v>2242</v>
      </c>
      <c r="G16" s="5">
        <f t="shared" si="11"/>
        <v>0</v>
      </c>
      <c r="H16" s="5">
        <f t="shared" ref="H16:T16" si="12">SUM(H18:H20)</f>
        <v>37</v>
      </c>
      <c r="I16" s="5">
        <f t="shared" ref="I16:L16" si="13">SUM(I18:I20)</f>
        <v>16</v>
      </c>
      <c r="J16" s="5">
        <f t="shared" si="13"/>
        <v>5</v>
      </c>
      <c r="K16" s="5">
        <f t="shared" si="13"/>
        <v>71</v>
      </c>
      <c r="L16" s="5">
        <f t="shared" si="13"/>
        <v>0</v>
      </c>
      <c r="M16" s="5">
        <f t="shared" ref="M16:N16" si="14">SUM(M18:M20)</f>
        <v>0</v>
      </c>
      <c r="N16" s="5">
        <f t="shared" si="14"/>
        <v>1</v>
      </c>
      <c r="O16" s="5">
        <f t="shared" ref="O16:Q16" si="15">SUM(O18:O20)</f>
        <v>5</v>
      </c>
      <c r="P16" s="5">
        <f t="shared" si="15"/>
        <v>5</v>
      </c>
      <c r="Q16" s="5">
        <f t="shared" si="15"/>
        <v>29</v>
      </c>
      <c r="R16" s="5">
        <f t="shared" ref="R16:S16" si="16">SUM(R18:R20)</f>
        <v>22</v>
      </c>
      <c r="S16" s="5">
        <f t="shared" si="16"/>
        <v>19</v>
      </c>
      <c r="T16" s="5">
        <f t="shared" si="12"/>
        <v>19</v>
      </c>
    </row>
    <row r="17" spans="1:20">
      <c r="A17" s="27"/>
      <c r="B17" s="28"/>
      <c r="C17" s="3"/>
      <c r="D17" s="15">
        <f>D16/$C16</f>
        <v>3.6154981755382856E-2</v>
      </c>
      <c r="E17" s="15">
        <f t="shared" ref="E17" si="17">E16/$C16</f>
        <v>7.7460491097994235E-3</v>
      </c>
      <c r="F17" s="15">
        <f t="shared" ref="F17" si="18">F16/$C16</f>
        <v>5.6772285401014404E-3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>
      <c r="A18" s="7"/>
      <c r="B18" s="8" t="s">
        <v>45</v>
      </c>
      <c r="C18" s="17">
        <v>279369</v>
      </c>
      <c r="D18" s="17">
        <v>10171</v>
      </c>
      <c r="E18" s="17">
        <v>2196</v>
      </c>
      <c r="F18" s="17">
        <v>1602</v>
      </c>
      <c r="G18" s="17"/>
      <c r="H18" s="17">
        <v>25</v>
      </c>
      <c r="I18" s="17">
        <v>11</v>
      </c>
      <c r="J18" s="17">
        <v>4</v>
      </c>
      <c r="K18" s="17">
        <v>55</v>
      </c>
      <c r="L18" s="17"/>
      <c r="M18" s="17"/>
      <c r="N18" s="17"/>
      <c r="O18" s="17">
        <v>3</v>
      </c>
      <c r="P18" s="17">
        <v>4</v>
      </c>
      <c r="Q18" s="17">
        <v>18</v>
      </c>
      <c r="R18" s="17">
        <v>17</v>
      </c>
      <c r="S18" s="17">
        <v>15</v>
      </c>
      <c r="T18" s="17">
        <v>15</v>
      </c>
    </row>
    <row r="19" spans="1:20">
      <c r="A19" s="7"/>
      <c r="B19" s="8" t="s">
        <v>44</v>
      </c>
      <c r="C19" s="17">
        <v>85559</v>
      </c>
      <c r="D19" s="17">
        <v>3085</v>
      </c>
      <c r="E19" s="17">
        <v>645</v>
      </c>
      <c r="F19" s="17">
        <v>433</v>
      </c>
      <c r="G19" s="17"/>
      <c r="H19" s="17">
        <v>10</v>
      </c>
      <c r="I19" s="17">
        <v>4</v>
      </c>
      <c r="J19" s="17">
        <v>1</v>
      </c>
      <c r="K19" s="17">
        <v>13</v>
      </c>
      <c r="L19" s="17"/>
      <c r="M19" s="17"/>
      <c r="N19" s="17"/>
      <c r="O19" s="17">
        <v>1</v>
      </c>
      <c r="P19" s="17">
        <v>1</v>
      </c>
      <c r="Q19" s="17">
        <v>8</v>
      </c>
      <c r="R19" s="17"/>
      <c r="S19" s="17">
        <v>4</v>
      </c>
      <c r="T19" s="17">
        <v>4</v>
      </c>
    </row>
    <row r="20" spans="1:20">
      <c r="A20" s="9"/>
      <c r="B20" s="8" t="s">
        <v>43</v>
      </c>
      <c r="C20" s="17">
        <v>29983</v>
      </c>
      <c r="D20" s="17">
        <v>1022</v>
      </c>
      <c r="E20" s="17">
        <v>218</v>
      </c>
      <c r="F20" s="17">
        <v>207</v>
      </c>
      <c r="G20" s="17"/>
      <c r="H20" s="17">
        <v>2</v>
      </c>
      <c r="I20" s="17">
        <v>1</v>
      </c>
      <c r="J20" s="17"/>
      <c r="K20" s="17">
        <v>3</v>
      </c>
      <c r="L20" s="17"/>
      <c r="M20" s="17"/>
      <c r="N20" s="17">
        <v>1</v>
      </c>
      <c r="O20" s="17">
        <v>1</v>
      </c>
      <c r="P20" s="17"/>
      <c r="Q20" s="17">
        <v>3</v>
      </c>
      <c r="R20" s="17">
        <v>5</v>
      </c>
      <c r="S20" s="17"/>
      <c r="T20" s="17"/>
    </row>
    <row r="21" spans="1:20" ht="26.25" customHeight="1">
      <c r="A21" s="23" t="s">
        <v>42</v>
      </c>
      <c r="B21" s="24"/>
      <c r="C21" s="5">
        <v>353706</v>
      </c>
      <c r="D21" s="5">
        <v>12629</v>
      </c>
      <c r="E21" s="5">
        <v>2855</v>
      </c>
      <c r="F21" s="5">
        <v>2698</v>
      </c>
      <c r="G21" s="5"/>
      <c r="H21" s="5">
        <v>27</v>
      </c>
      <c r="I21" s="5">
        <v>11</v>
      </c>
      <c r="J21" s="5">
        <v>3</v>
      </c>
      <c r="K21" s="5">
        <v>76</v>
      </c>
      <c r="L21" s="5"/>
      <c r="M21" s="5"/>
      <c r="N21" s="5">
        <v>3</v>
      </c>
      <c r="O21" s="5">
        <v>5</v>
      </c>
      <c r="P21" s="5">
        <v>4</v>
      </c>
      <c r="Q21" s="5">
        <v>18</v>
      </c>
      <c r="R21" s="5">
        <v>16</v>
      </c>
      <c r="S21" s="5">
        <v>8</v>
      </c>
      <c r="T21" s="5">
        <v>8</v>
      </c>
    </row>
    <row r="22" spans="1:20">
      <c r="A22" s="25"/>
      <c r="B22" s="26"/>
      <c r="C22" s="3"/>
      <c r="D22" s="15">
        <f>D21/$C21</f>
        <v>3.5704794377251166E-2</v>
      </c>
      <c r="E22" s="15">
        <f t="shared" ref="E22" si="19">E21/$C21</f>
        <v>8.07167534619147E-3</v>
      </c>
      <c r="F22" s="15">
        <f t="shared" ref="F22" si="20">F21/$C21</f>
        <v>7.6278038823203451E-3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6.25" customHeight="1">
      <c r="A23" s="23" t="s">
        <v>41</v>
      </c>
      <c r="B23" s="24"/>
      <c r="C23" s="5">
        <v>402984</v>
      </c>
      <c r="D23" s="5">
        <v>14551</v>
      </c>
      <c r="E23" s="5">
        <v>2919</v>
      </c>
      <c r="F23" s="5">
        <v>2535</v>
      </c>
      <c r="G23" s="5">
        <v>1</v>
      </c>
      <c r="H23" s="5">
        <v>52</v>
      </c>
      <c r="I23" s="5">
        <v>16</v>
      </c>
      <c r="J23" s="5">
        <v>3</v>
      </c>
      <c r="K23" s="5">
        <v>83</v>
      </c>
      <c r="L23" s="5"/>
      <c r="M23" s="5">
        <v>8</v>
      </c>
      <c r="N23" s="5">
        <v>1</v>
      </c>
      <c r="O23" s="5">
        <v>7</v>
      </c>
      <c r="P23" s="5">
        <v>1</v>
      </c>
      <c r="Q23" s="5">
        <v>30</v>
      </c>
      <c r="R23" s="5">
        <v>18</v>
      </c>
      <c r="S23" s="5">
        <v>9</v>
      </c>
      <c r="T23" s="5">
        <v>9</v>
      </c>
    </row>
    <row r="24" spans="1:20">
      <c r="A24" s="25"/>
      <c r="B24" s="26"/>
      <c r="C24" s="3"/>
      <c r="D24" s="15">
        <f>D23/$C23</f>
        <v>3.6108133325392575E-2</v>
      </c>
      <c r="E24" s="15">
        <f t="shared" ref="E24" si="21">E23/$C23</f>
        <v>7.243463760347805E-3</v>
      </c>
      <c r="F24" s="15">
        <f t="shared" ref="F24" si="22">F23/$C23</f>
        <v>6.2905723304151036E-3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6.25" customHeight="1">
      <c r="A25" s="23" t="s">
        <v>40</v>
      </c>
      <c r="B25" s="24"/>
      <c r="C25" s="5">
        <v>235922</v>
      </c>
      <c r="D25" s="5">
        <v>9215</v>
      </c>
      <c r="E25" s="5">
        <v>1932</v>
      </c>
      <c r="F25" s="5">
        <v>1710</v>
      </c>
      <c r="G25" s="5"/>
      <c r="H25" s="5">
        <v>25</v>
      </c>
      <c r="I25" s="5">
        <v>9</v>
      </c>
      <c r="J25" s="5">
        <v>2</v>
      </c>
      <c r="K25" s="5">
        <v>38</v>
      </c>
      <c r="L25" s="5">
        <v>1</v>
      </c>
      <c r="M25" s="5"/>
      <c r="N25" s="5">
        <v>2</v>
      </c>
      <c r="O25" s="5">
        <v>5</v>
      </c>
      <c r="P25" s="5">
        <v>3</v>
      </c>
      <c r="Q25" s="5">
        <v>11</v>
      </c>
      <c r="R25" s="5">
        <v>13</v>
      </c>
      <c r="S25" s="5">
        <v>5</v>
      </c>
      <c r="T25" s="5">
        <v>5</v>
      </c>
    </row>
    <row r="26" spans="1:20">
      <c r="A26" s="25"/>
      <c r="B26" s="26"/>
      <c r="C26" s="3"/>
      <c r="D26" s="15">
        <f>D25/$C25</f>
        <v>3.9059519671755923E-2</v>
      </c>
      <c r="E26" s="15">
        <f t="shared" ref="E26" si="23">E25/$C25</f>
        <v>8.1891472605352608E-3</v>
      </c>
      <c r="F26" s="15">
        <f t="shared" ref="F26" si="24">F25/$C25</f>
        <v>7.2481582896041915E-3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26.25" customHeight="1">
      <c r="A27" s="23" t="s">
        <v>39</v>
      </c>
      <c r="B27" s="24"/>
      <c r="C27" s="5">
        <f>SUM(C29:C30)</f>
        <v>269666</v>
      </c>
      <c r="D27" s="5">
        <f t="shared" ref="D27:G27" si="25">SUM(D29:D30)</f>
        <v>12207</v>
      </c>
      <c r="E27" s="5">
        <f t="shared" si="25"/>
        <v>2453</v>
      </c>
      <c r="F27" s="5">
        <f t="shared" si="25"/>
        <v>2155</v>
      </c>
      <c r="G27" s="5">
        <f t="shared" si="25"/>
        <v>0</v>
      </c>
      <c r="H27" s="5">
        <f t="shared" ref="H27:T27" si="26">SUM(H29:H30)</f>
        <v>23</v>
      </c>
      <c r="I27" s="5">
        <f t="shared" ref="I27:L27" si="27">SUM(I29:I30)</f>
        <v>8</v>
      </c>
      <c r="J27" s="5">
        <f t="shared" si="27"/>
        <v>0</v>
      </c>
      <c r="K27" s="5">
        <f t="shared" si="27"/>
        <v>58</v>
      </c>
      <c r="L27" s="5">
        <f t="shared" si="27"/>
        <v>1</v>
      </c>
      <c r="M27" s="5">
        <f t="shared" ref="M27:N27" si="28">SUM(M29:M30)</f>
        <v>0</v>
      </c>
      <c r="N27" s="5">
        <f t="shared" si="28"/>
        <v>5</v>
      </c>
      <c r="O27" s="5">
        <f t="shared" ref="O27:Q27" si="29">SUM(O29:O30)</f>
        <v>9</v>
      </c>
      <c r="P27" s="5">
        <f t="shared" si="29"/>
        <v>8</v>
      </c>
      <c r="Q27" s="5">
        <f t="shared" si="29"/>
        <v>28</v>
      </c>
      <c r="R27" s="5">
        <f t="shared" ref="R27:S27" si="30">SUM(R29:R30)</f>
        <v>10</v>
      </c>
      <c r="S27" s="5">
        <f t="shared" si="30"/>
        <v>6</v>
      </c>
      <c r="T27" s="5">
        <f t="shared" si="26"/>
        <v>6</v>
      </c>
    </row>
    <row r="28" spans="1:20">
      <c r="A28" s="27"/>
      <c r="B28" s="28"/>
      <c r="C28" s="3"/>
      <c r="D28" s="15">
        <f>D27/$C27</f>
        <v>4.5267108200514709E-2</v>
      </c>
      <c r="E28" s="15">
        <f t="shared" ref="E28" si="31">E27/$C27</f>
        <v>9.0964378156682714E-3</v>
      </c>
      <c r="F28" s="15">
        <f t="shared" ref="F28" si="32">F27/$C27</f>
        <v>7.9913670985589588E-3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>
      <c r="A29" s="7"/>
      <c r="B29" s="8" t="s">
        <v>38</v>
      </c>
      <c r="C29" s="17">
        <v>143919</v>
      </c>
      <c r="D29" s="17">
        <v>6842</v>
      </c>
      <c r="E29" s="17">
        <v>1245</v>
      </c>
      <c r="F29" s="17">
        <v>1109</v>
      </c>
      <c r="G29" s="17"/>
      <c r="H29" s="17">
        <v>12</v>
      </c>
      <c r="I29" s="17">
        <v>5</v>
      </c>
      <c r="J29" s="17"/>
      <c r="K29" s="17">
        <v>30</v>
      </c>
      <c r="L29" s="17">
        <v>1</v>
      </c>
      <c r="M29" s="17"/>
      <c r="N29" s="17">
        <v>3</v>
      </c>
      <c r="O29" s="17">
        <v>4</v>
      </c>
      <c r="P29" s="17">
        <v>3</v>
      </c>
      <c r="Q29" s="17">
        <v>16</v>
      </c>
      <c r="R29" s="17">
        <v>4</v>
      </c>
      <c r="S29" s="17">
        <v>3</v>
      </c>
      <c r="T29" s="17">
        <v>3</v>
      </c>
    </row>
    <row r="30" spans="1:20">
      <c r="A30" s="9"/>
      <c r="B30" s="8" t="s">
        <v>37</v>
      </c>
      <c r="C30" s="17">
        <v>125747</v>
      </c>
      <c r="D30" s="17">
        <v>5365</v>
      </c>
      <c r="E30" s="17">
        <v>1208</v>
      </c>
      <c r="F30" s="17">
        <v>1046</v>
      </c>
      <c r="G30" s="17"/>
      <c r="H30" s="17">
        <v>11</v>
      </c>
      <c r="I30" s="17">
        <v>3</v>
      </c>
      <c r="J30" s="17"/>
      <c r="K30" s="17">
        <v>28</v>
      </c>
      <c r="L30" s="17"/>
      <c r="M30" s="17"/>
      <c r="N30" s="17">
        <v>2</v>
      </c>
      <c r="O30" s="17">
        <v>5</v>
      </c>
      <c r="P30" s="17">
        <v>5</v>
      </c>
      <c r="Q30" s="17">
        <v>12</v>
      </c>
      <c r="R30" s="17">
        <v>6</v>
      </c>
      <c r="S30" s="17">
        <v>3</v>
      </c>
      <c r="T30" s="17">
        <v>3</v>
      </c>
    </row>
    <row r="31" spans="1:20" ht="26.25" customHeight="1">
      <c r="A31" s="23" t="s">
        <v>36</v>
      </c>
      <c r="B31" s="24"/>
      <c r="C31" s="5">
        <f>SUM(C33:C35)</f>
        <v>256562</v>
      </c>
      <c r="D31" s="5">
        <f t="shared" ref="D31:G31" si="33">SUM(D33:D35)</f>
        <v>9891</v>
      </c>
      <c r="E31" s="5">
        <f t="shared" si="33"/>
        <v>1976</v>
      </c>
      <c r="F31" s="5">
        <f t="shared" si="33"/>
        <v>1443</v>
      </c>
      <c r="G31" s="5">
        <f t="shared" si="33"/>
        <v>0</v>
      </c>
      <c r="H31" s="5">
        <f t="shared" ref="H31:T31" si="34">SUM(H33:H35)</f>
        <v>37</v>
      </c>
      <c r="I31" s="5">
        <f t="shared" ref="I31:L31" si="35">SUM(I33:I35)</f>
        <v>13</v>
      </c>
      <c r="J31" s="5">
        <f t="shared" si="35"/>
        <v>3</v>
      </c>
      <c r="K31" s="5">
        <f t="shared" si="35"/>
        <v>91</v>
      </c>
      <c r="L31" s="5">
        <f t="shared" si="35"/>
        <v>1</v>
      </c>
      <c r="M31" s="5">
        <f t="shared" ref="M31:N31" si="36">SUM(M33:M35)</f>
        <v>1</v>
      </c>
      <c r="N31" s="5">
        <f t="shared" si="36"/>
        <v>4</v>
      </c>
      <c r="O31" s="5">
        <f t="shared" ref="O31:Q31" si="37">SUM(O33:O35)</f>
        <v>4</v>
      </c>
      <c r="P31" s="5">
        <f t="shared" si="37"/>
        <v>7</v>
      </c>
      <c r="Q31" s="5">
        <f t="shared" si="37"/>
        <v>25</v>
      </c>
      <c r="R31" s="5">
        <f t="shared" ref="R31:S31" si="38">SUM(R33:R35)</f>
        <v>19</v>
      </c>
      <c r="S31" s="5">
        <f t="shared" si="38"/>
        <v>12</v>
      </c>
      <c r="T31" s="5">
        <f t="shared" si="34"/>
        <v>12</v>
      </c>
    </row>
    <row r="32" spans="1:20">
      <c r="A32" s="27"/>
      <c r="B32" s="28"/>
      <c r="C32" s="3"/>
      <c r="D32" s="15">
        <f>D31/$C31</f>
        <v>3.8552084876170283E-2</v>
      </c>
      <c r="E32" s="15">
        <f t="shared" ref="E32" si="39">E31/$C31</f>
        <v>7.7018420498748841E-3</v>
      </c>
      <c r="F32" s="15">
        <f t="shared" ref="F32" si="40">F31/$C31</f>
        <v>5.6243714969481063E-3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7"/>
      <c r="B33" s="8" t="s">
        <v>35</v>
      </c>
      <c r="C33" s="17">
        <v>123660</v>
      </c>
      <c r="D33" s="17">
        <v>4794</v>
      </c>
      <c r="E33" s="17">
        <v>945</v>
      </c>
      <c r="F33" s="17">
        <v>659</v>
      </c>
      <c r="G33" s="17"/>
      <c r="H33" s="17">
        <v>15</v>
      </c>
      <c r="I33" s="17">
        <v>5</v>
      </c>
      <c r="J33" s="17">
        <v>1</v>
      </c>
      <c r="K33" s="17">
        <v>51</v>
      </c>
      <c r="L33" s="17"/>
      <c r="M33" s="17"/>
      <c r="N33" s="17">
        <v>2</v>
      </c>
      <c r="O33" s="17">
        <v>3</v>
      </c>
      <c r="P33" s="17">
        <v>6</v>
      </c>
      <c r="Q33" s="17">
        <v>11</v>
      </c>
      <c r="R33" s="17">
        <v>8</v>
      </c>
      <c r="S33" s="17">
        <v>4</v>
      </c>
      <c r="T33" s="17">
        <v>4</v>
      </c>
    </row>
    <row r="34" spans="1:20">
      <c r="A34" s="7"/>
      <c r="B34" s="8" t="s">
        <v>34</v>
      </c>
      <c r="C34" s="17">
        <v>56405</v>
      </c>
      <c r="D34" s="17">
        <v>2209</v>
      </c>
      <c r="E34" s="17">
        <v>505</v>
      </c>
      <c r="F34" s="17">
        <v>327</v>
      </c>
      <c r="G34" s="17"/>
      <c r="H34" s="17">
        <v>12</v>
      </c>
      <c r="I34" s="17">
        <v>5</v>
      </c>
      <c r="J34" s="17">
        <v>1</v>
      </c>
      <c r="K34" s="17">
        <v>5</v>
      </c>
      <c r="L34" s="17">
        <v>1</v>
      </c>
      <c r="M34" s="17">
        <v>1</v>
      </c>
      <c r="N34" s="17">
        <v>1</v>
      </c>
      <c r="O34" s="17"/>
      <c r="P34" s="17">
        <v>1</v>
      </c>
      <c r="Q34" s="17">
        <v>6</v>
      </c>
      <c r="R34" s="17">
        <v>8</v>
      </c>
      <c r="S34" s="17">
        <v>3</v>
      </c>
      <c r="T34" s="17">
        <v>3</v>
      </c>
    </row>
    <row r="35" spans="1:20">
      <c r="A35" s="9"/>
      <c r="B35" s="8" t="s">
        <v>33</v>
      </c>
      <c r="C35" s="17">
        <v>76497</v>
      </c>
      <c r="D35" s="17">
        <v>2888</v>
      </c>
      <c r="E35" s="17">
        <v>526</v>
      </c>
      <c r="F35" s="17">
        <v>457</v>
      </c>
      <c r="G35" s="17"/>
      <c r="H35" s="17">
        <v>10</v>
      </c>
      <c r="I35" s="17">
        <v>3</v>
      </c>
      <c r="J35" s="17">
        <v>1</v>
      </c>
      <c r="K35" s="17">
        <v>35</v>
      </c>
      <c r="L35" s="17"/>
      <c r="M35" s="17"/>
      <c r="N35" s="17">
        <v>1</v>
      </c>
      <c r="O35" s="17">
        <v>1</v>
      </c>
      <c r="P35" s="17"/>
      <c r="Q35" s="17">
        <v>8</v>
      </c>
      <c r="R35" s="17">
        <v>3</v>
      </c>
      <c r="S35" s="17">
        <v>5</v>
      </c>
      <c r="T35" s="17">
        <v>5</v>
      </c>
    </row>
    <row r="36" spans="1:20" ht="26.25" customHeight="1">
      <c r="A36" s="23" t="s">
        <v>32</v>
      </c>
      <c r="B36" s="24"/>
      <c r="C36" s="5">
        <f>SUM(C38:C39)</f>
        <v>341052</v>
      </c>
      <c r="D36" s="5">
        <f t="shared" ref="D36:G36" si="41">SUM(D38:D39)</f>
        <v>13693</v>
      </c>
      <c r="E36" s="5">
        <f t="shared" si="41"/>
        <v>2799</v>
      </c>
      <c r="F36" s="5">
        <f t="shared" si="41"/>
        <v>2567</v>
      </c>
      <c r="G36" s="5">
        <f t="shared" si="41"/>
        <v>0</v>
      </c>
      <c r="H36" s="5">
        <f t="shared" ref="H36:T36" si="42">SUM(H38:H39)</f>
        <v>22</v>
      </c>
      <c r="I36" s="5">
        <f t="shared" ref="I36:L36" si="43">SUM(I38:I39)</f>
        <v>10</v>
      </c>
      <c r="J36" s="5">
        <f t="shared" si="43"/>
        <v>3</v>
      </c>
      <c r="K36" s="5">
        <f t="shared" si="43"/>
        <v>93</v>
      </c>
      <c r="L36" s="5">
        <f t="shared" si="43"/>
        <v>0</v>
      </c>
      <c r="M36" s="5">
        <f t="shared" ref="M36:N36" si="44">SUM(M38:M39)</f>
        <v>0</v>
      </c>
      <c r="N36" s="5">
        <f t="shared" si="44"/>
        <v>5</v>
      </c>
      <c r="O36" s="5">
        <f t="shared" ref="O36:Q36" si="45">SUM(O38:O39)</f>
        <v>7</v>
      </c>
      <c r="P36" s="5">
        <f t="shared" si="45"/>
        <v>17</v>
      </c>
      <c r="Q36" s="5">
        <f t="shared" si="45"/>
        <v>31</v>
      </c>
      <c r="R36" s="5">
        <f t="shared" ref="R36:S36" si="46">SUM(R38:R39)</f>
        <v>17</v>
      </c>
      <c r="S36" s="5">
        <f t="shared" si="46"/>
        <v>8</v>
      </c>
      <c r="T36" s="5">
        <f t="shared" si="42"/>
        <v>8</v>
      </c>
    </row>
    <row r="37" spans="1:20">
      <c r="A37" s="27"/>
      <c r="B37" s="28"/>
      <c r="C37" s="3"/>
      <c r="D37" s="15">
        <f>D36/$C36</f>
        <v>4.0149302745622367E-2</v>
      </c>
      <c r="E37" s="15">
        <f t="shared" ref="E37" si="47">E36/$C36</f>
        <v>8.2069596425178564E-3</v>
      </c>
      <c r="F37" s="15">
        <f t="shared" ref="F37" si="48">F36/$C36</f>
        <v>7.5267114692187699E-3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>
      <c r="A38" s="7"/>
      <c r="B38" s="8" t="s">
        <v>31</v>
      </c>
      <c r="C38" s="17">
        <v>268597</v>
      </c>
      <c r="D38" s="17">
        <v>10988</v>
      </c>
      <c r="E38" s="17">
        <v>2309</v>
      </c>
      <c r="F38" s="17">
        <v>2026</v>
      </c>
      <c r="G38" s="17"/>
      <c r="H38" s="17">
        <v>15</v>
      </c>
      <c r="I38" s="17">
        <v>6</v>
      </c>
      <c r="J38" s="17">
        <v>2</v>
      </c>
      <c r="K38" s="17">
        <v>78</v>
      </c>
      <c r="L38" s="17"/>
      <c r="M38" s="17"/>
      <c r="N38" s="17">
        <v>5</v>
      </c>
      <c r="O38" s="17">
        <v>7</v>
      </c>
      <c r="P38" s="17">
        <v>12</v>
      </c>
      <c r="Q38" s="17">
        <v>26</v>
      </c>
      <c r="R38" s="17">
        <v>13</v>
      </c>
      <c r="S38" s="17">
        <v>6</v>
      </c>
      <c r="T38" s="17">
        <v>6</v>
      </c>
    </row>
    <row r="39" spans="1:20">
      <c r="A39" s="9"/>
      <c r="B39" s="8" t="s">
        <v>30</v>
      </c>
      <c r="C39" s="17">
        <v>72455</v>
      </c>
      <c r="D39" s="17">
        <v>2705</v>
      </c>
      <c r="E39" s="17">
        <v>490</v>
      </c>
      <c r="F39" s="17">
        <v>541</v>
      </c>
      <c r="G39" s="17"/>
      <c r="H39" s="17">
        <v>7</v>
      </c>
      <c r="I39" s="17">
        <v>4</v>
      </c>
      <c r="J39" s="17">
        <v>1</v>
      </c>
      <c r="K39" s="17">
        <v>15</v>
      </c>
      <c r="L39" s="17"/>
      <c r="M39" s="17"/>
      <c r="N39" s="17"/>
      <c r="O39" s="17"/>
      <c r="P39" s="17">
        <v>5</v>
      </c>
      <c r="Q39" s="17">
        <v>5</v>
      </c>
      <c r="R39" s="17">
        <v>4</v>
      </c>
      <c r="S39" s="17">
        <v>2</v>
      </c>
      <c r="T39" s="17">
        <v>2</v>
      </c>
    </row>
    <row r="40" spans="1:20" ht="26.25" customHeight="1">
      <c r="A40" s="23" t="s">
        <v>29</v>
      </c>
      <c r="B40" s="24"/>
      <c r="C40" s="5">
        <v>502475</v>
      </c>
      <c r="D40" s="5">
        <v>24939</v>
      </c>
      <c r="E40" s="5">
        <v>4580</v>
      </c>
      <c r="F40" s="5">
        <v>4014</v>
      </c>
      <c r="G40" s="5"/>
      <c r="H40" s="5">
        <v>43</v>
      </c>
      <c r="I40" s="5">
        <v>25</v>
      </c>
      <c r="J40" s="5">
        <v>2</v>
      </c>
      <c r="K40" s="5">
        <v>115</v>
      </c>
      <c r="L40" s="5"/>
      <c r="M40" s="5">
        <v>1</v>
      </c>
      <c r="N40" s="5">
        <v>8</v>
      </c>
      <c r="O40" s="5">
        <v>19</v>
      </c>
      <c r="P40" s="5">
        <v>23</v>
      </c>
      <c r="Q40" s="5">
        <v>58</v>
      </c>
      <c r="R40" s="5">
        <v>40</v>
      </c>
      <c r="S40" s="5">
        <v>27</v>
      </c>
      <c r="T40" s="5">
        <v>27</v>
      </c>
    </row>
    <row r="41" spans="1:20">
      <c r="A41" s="25"/>
      <c r="B41" s="26"/>
      <c r="C41" s="3"/>
      <c r="D41" s="15">
        <f>D40/$C40</f>
        <v>4.9632320015921189E-2</v>
      </c>
      <c r="E41" s="15">
        <f t="shared" ref="E41" si="49">E40/$C40</f>
        <v>9.1148813373799695E-3</v>
      </c>
      <c r="F41" s="15">
        <f t="shared" ref="F41" si="50">F40/$C40</f>
        <v>7.9884571371710029E-3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26.25" customHeight="1">
      <c r="A42" s="23" t="s">
        <v>28</v>
      </c>
      <c r="B42" s="24"/>
      <c r="C42" s="5">
        <f>SUM(C44:C46)</f>
        <v>300311</v>
      </c>
      <c r="D42" s="5">
        <f t="shared" ref="D42:G42" si="51">SUM(D44:D46)</f>
        <v>12667</v>
      </c>
      <c r="E42" s="5">
        <f t="shared" si="51"/>
        <v>2598</v>
      </c>
      <c r="F42" s="5">
        <f t="shared" si="51"/>
        <v>2107</v>
      </c>
      <c r="G42" s="5">
        <f t="shared" si="51"/>
        <v>0</v>
      </c>
      <c r="H42" s="5">
        <f t="shared" ref="H42:T42" si="52">SUM(H44:H46)</f>
        <v>24</v>
      </c>
      <c r="I42" s="5">
        <f t="shared" ref="I42:L42" si="53">SUM(I44:I46)</f>
        <v>13</v>
      </c>
      <c r="J42" s="5">
        <f t="shared" si="53"/>
        <v>1</v>
      </c>
      <c r="K42" s="5">
        <f t="shared" si="53"/>
        <v>100</v>
      </c>
      <c r="L42" s="5">
        <f t="shared" si="53"/>
        <v>0</v>
      </c>
      <c r="M42" s="5">
        <f t="shared" ref="M42:N42" si="54">SUM(M44:M46)</f>
        <v>0</v>
      </c>
      <c r="N42" s="5">
        <f t="shared" si="54"/>
        <v>1</v>
      </c>
      <c r="O42" s="5">
        <f t="shared" ref="O42:Q42" si="55">SUM(O44:O46)</f>
        <v>9</v>
      </c>
      <c r="P42" s="5">
        <f t="shared" si="55"/>
        <v>4</v>
      </c>
      <c r="Q42" s="5">
        <f t="shared" si="55"/>
        <v>23</v>
      </c>
      <c r="R42" s="5">
        <f t="shared" ref="R42:S42" si="56">SUM(R44:R46)</f>
        <v>18</v>
      </c>
      <c r="S42" s="5">
        <f t="shared" si="56"/>
        <v>13</v>
      </c>
      <c r="T42" s="5">
        <f t="shared" si="52"/>
        <v>13</v>
      </c>
    </row>
    <row r="43" spans="1:20">
      <c r="A43" s="27"/>
      <c r="B43" s="28"/>
      <c r="C43" s="3"/>
      <c r="D43" s="15">
        <f>D42/$C42</f>
        <v>4.2179607140597583E-2</v>
      </c>
      <c r="E43" s="15">
        <f t="shared" ref="E43" si="57">E42/$C42</f>
        <v>8.6510317637382584E-3</v>
      </c>
      <c r="F43" s="15">
        <f t="shared" ref="F43" si="58">F42/$C42</f>
        <v>7.0160600177815663E-3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>
      <c r="A44" s="7"/>
      <c r="B44" s="8" t="s">
        <v>27</v>
      </c>
      <c r="C44" s="17">
        <v>120827</v>
      </c>
      <c r="D44" s="17">
        <v>5111</v>
      </c>
      <c r="E44" s="17">
        <v>1135</v>
      </c>
      <c r="F44" s="17">
        <v>916</v>
      </c>
      <c r="G44" s="17"/>
      <c r="H44" s="17">
        <v>6</v>
      </c>
      <c r="I44" s="17">
        <v>4</v>
      </c>
      <c r="J44" s="17"/>
      <c r="K44" s="17">
        <v>43</v>
      </c>
      <c r="L44" s="17"/>
      <c r="M44" s="17"/>
      <c r="N44" s="17">
        <v>1</v>
      </c>
      <c r="O44" s="17">
        <v>3</v>
      </c>
      <c r="P44" s="17"/>
      <c r="Q44" s="17">
        <v>9</v>
      </c>
      <c r="R44" s="17">
        <v>4</v>
      </c>
      <c r="S44" s="17">
        <v>5</v>
      </c>
      <c r="T44" s="17">
        <v>5</v>
      </c>
    </row>
    <row r="45" spans="1:20">
      <c r="A45" s="7"/>
      <c r="B45" s="8" t="s">
        <v>26</v>
      </c>
      <c r="C45" s="17">
        <v>113750</v>
      </c>
      <c r="D45" s="17">
        <v>4867</v>
      </c>
      <c r="E45" s="17">
        <v>941</v>
      </c>
      <c r="F45" s="17">
        <v>783</v>
      </c>
      <c r="G45" s="17"/>
      <c r="H45" s="17">
        <v>12</v>
      </c>
      <c r="I45" s="17">
        <v>3</v>
      </c>
      <c r="J45" s="17">
        <v>1</v>
      </c>
      <c r="K45" s="17">
        <v>37</v>
      </c>
      <c r="L45" s="17"/>
      <c r="M45" s="17"/>
      <c r="N45" s="17"/>
      <c r="O45" s="17">
        <v>2</v>
      </c>
      <c r="P45" s="17">
        <v>2</v>
      </c>
      <c r="Q45" s="17">
        <v>7</v>
      </c>
      <c r="R45" s="17">
        <v>10</v>
      </c>
      <c r="S45" s="17">
        <v>4</v>
      </c>
      <c r="T45" s="17">
        <v>4</v>
      </c>
    </row>
    <row r="46" spans="1:20">
      <c r="A46" s="9"/>
      <c r="B46" s="8" t="s">
        <v>25</v>
      </c>
      <c r="C46" s="17">
        <v>65734</v>
      </c>
      <c r="D46" s="17">
        <v>2689</v>
      </c>
      <c r="E46" s="17">
        <v>522</v>
      </c>
      <c r="F46" s="17">
        <v>408</v>
      </c>
      <c r="G46" s="17"/>
      <c r="H46" s="17">
        <v>6</v>
      </c>
      <c r="I46" s="17">
        <v>6</v>
      </c>
      <c r="J46" s="17"/>
      <c r="K46" s="17">
        <v>20</v>
      </c>
      <c r="L46" s="17"/>
      <c r="M46" s="17"/>
      <c r="N46" s="17"/>
      <c r="O46" s="17">
        <v>4</v>
      </c>
      <c r="P46" s="17">
        <v>2</v>
      </c>
      <c r="Q46" s="17">
        <v>7</v>
      </c>
      <c r="R46" s="17">
        <v>4</v>
      </c>
      <c r="S46" s="17">
        <v>4</v>
      </c>
      <c r="T46" s="17">
        <v>4</v>
      </c>
    </row>
    <row r="47" spans="1:20" ht="26.25" customHeight="1">
      <c r="A47" s="23" t="s">
        <v>24</v>
      </c>
      <c r="B47" s="24"/>
      <c r="C47" s="5">
        <f>SUM(C49:C54)</f>
        <v>316224</v>
      </c>
      <c r="D47" s="5">
        <f t="shared" ref="D47:G47" si="59">SUM(D49:D54)</f>
        <v>12781</v>
      </c>
      <c r="E47" s="5">
        <f t="shared" si="59"/>
        <v>2351</v>
      </c>
      <c r="F47" s="5">
        <f t="shared" si="59"/>
        <v>2171</v>
      </c>
      <c r="G47" s="5">
        <f t="shared" si="59"/>
        <v>2</v>
      </c>
      <c r="H47" s="5">
        <f t="shared" ref="H47:T47" si="60">SUM(H49:H54)</f>
        <v>34</v>
      </c>
      <c r="I47" s="5">
        <f t="shared" ref="I47:L47" si="61">SUM(I49:I54)</f>
        <v>17</v>
      </c>
      <c r="J47" s="5">
        <f t="shared" si="61"/>
        <v>13</v>
      </c>
      <c r="K47" s="5">
        <f t="shared" si="61"/>
        <v>108</v>
      </c>
      <c r="L47" s="5">
        <f t="shared" si="61"/>
        <v>1</v>
      </c>
      <c r="M47" s="5">
        <f t="shared" ref="M47:N47" si="62">SUM(M49:M54)</f>
        <v>1</v>
      </c>
      <c r="N47" s="5">
        <f t="shared" si="62"/>
        <v>2</v>
      </c>
      <c r="O47" s="5">
        <f t="shared" ref="O47:Q47" si="63">SUM(O49:O54)</f>
        <v>8</v>
      </c>
      <c r="P47" s="5">
        <f t="shared" si="63"/>
        <v>7</v>
      </c>
      <c r="Q47" s="5">
        <f t="shared" si="63"/>
        <v>35</v>
      </c>
      <c r="R47" s="5">
        <f t="shared" ref="R47:S47" si="64">SUM(R49:R54)</f>
        <v>33</v>
      </c>
      <c r="S47" s="5">
        <f t="shared" si="64"/>
        <v>17</v>
      </c>
      <c r="T47" s="5">
        <f t="shared" si="60"/>
        <v>17</v>
      </c>
    </row>
    <row r="48" spans="1:20">
      <c r="A48" s="27"/>
      <c r="B48" s="28"/>
      <c r="C48" s="3"/>
      <c r="D48" s="15">
        <f>D47/$C47</f>
        <v>4.0417552114956484E-2</v>
      </c>
      <c r="E48" s="15">
        <f t="shared" ref="E48" si="65">E47/$C47</f>
        <v>7.4346033191661611E-3</v>
      </c>
      <c r="F48" s="15">
        <f t="shared" ref="F48" si="66">F47/$C47</f>
        <v>6.8653865614248131E-3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>
      <c r="A49" s="7"/>
      <c r="B49" s="8" t="s">
        <v>23</v>
      </c>
      <c r="C49" s="17">
        <v>115015</v>
      </c>
      <c r="D49" s="17">
        <v>4769</v>
      </c>
      <c r="E49" s="17">
        <v>928</v>
      </c>
      <c r="F49" s="17">
        <v>892</v>
      </c>
      <c r="G49" s="17">
        <v>2</v>
      </c>
      <c r="H49" s="17">
        <v>18</v>
      </c>
      <c r="I49" s="17">
        <v>9</v>
      </c>
      <c r="J49" s="17">
        <v>9</v>
      </c>
      <c r="K49" s="17">
        <v>60</v>
      </c>
      <c r="L49" s="17">
        <v>1</v>
      </c>
      <c r="M49" s="17">
        <v>1</v>
      </c>
      <c r="N49" s="17">
        <v>2</v>
      </c>
      <c r="O49" s="17">
        <v>4</v>
      </c>
      <c r="P49" s="17">
        <v>3</v>
      </c>
      <c r="Q49" s="17">
        <v>16</v>
      </c>
      <c r="R49" s="17">
        <v>10</v>
      </c>
      <c r="S49" s="17">
        <v>7</v>
      </c>
      <c r="T49" s="17">
        <v>7</v>
      </c>
    </row>
    <row r="50" spans="1:20">
      <c r="A50" s="7"/>
      <c r="B50" s="8" t="s">
        <v>22</v>
      </c>
      <c r="C50" s="17">
        <v>107548</v>
      </c>
      <c r="D50" s="17">
        <v>4387</v>
      </c>
      <c r="E50" s="17">
        <v>766</v>
      </c>
      <c r="F50" s="17">
        <v>752</v>
      </c>
      <c r="G50" s="17"/>
      <c r="H50" s="17">
        <v>6</v>
      </c>
      <c r="I50" s="17">
        <v>2</v>
      </c>
      <c r="J50" s="17">
        <v>1</v>
      </c>
      <c r="K50" s="17">
        <v>34</v>
      </c>
      <c r="L50" s="17"/>
      <c r="M50" s="17"/>
      <c r="N50" s="17"/>
      <c r="O50" s="17">
        <v>2</v>
      </c>
      <c r="P50" s="17">
        <v>3</v>
      </c>
      <c r="Q50" s="17">
        <v>10</v>
      </c>
      <c r="R50" s="17">
        <v>13</v>
      </c>
      <c r="S50" s="17">
        <v>5</v>
      </c>
      <c r="T50" s="17">
        <v>5</v>
      </c>
    </row>
    <row r="51" spans="1:20">
      <c r="A51" s="7"/>
      <c r="B51" s="8" t="s">
        <v>21</v>
      </c>
      <c r="C51" s="17">
        <v>57899</v>
      </c>
      <c r="D51" s="17">
        <v>2041</v>
      </c>
      <c r="E51" s="17">
        <v>380</v>
      </c>
      <c r="F51" s="17">
        <v>380</v>
      </c>
      <c r="G51" s="17"/>
      <c r="H51" s="17">
        <v>3</v>
      </c>
      <c r="I51" s="17">
        <v>3</v>
      </c>
      <c r="J51" s="17"/>
      <c r="K51" s="17">
        <v>10</v>
      </c>
      <c r="L51" s="17"/>
      <c r="M51" s="17"/>
      <c r="N51" s="17"/>
      <c r="O51" s="17">
        <v>2</v>
      </c>
      <c r="P51" s="17"/>
      <c r="Q51" s="17">
        <v>6</v>
      </c>
      <c r="R51" s="17">
        <v>8</v>
      </c>
      <c r="S51" s="17">
        <v>4</v>
      </c>
      <c r="T51" s="17">
        <v>4</v>
      </c>
    </row>
    <row r="52" spans="1:20">
      <c r="A52" s="7"/>
      <c r="B52" s="8" t="s">
        <v>20</v>
      </c>
      <c r="C52" s="17">
        <v>13850</v>
      </c>
      <c r="D52" s="17">
        <v>558</v>
      </c>
      <c r="E52" s="17">
        <v>125</v>
      </c>
      <c r="F52" s="17">
        <v>69</v>
      </c>
      <c r="G52" s="17"/>
      <c r="H52" s="17">
        <v>3</v>
      </c>
      <c r="I52" s="17">
        <v>2</v>
      </c>
      <c r="J52" s="17">
        <v>2</v>
      </c>
      <c r="K52" s="17">
        <v>3</v>
      </c>
      <c r="L52" s="17"/>
      <c r="M52" s="17"/>
      <c r="N52" s="17"/>
      <c r="O52" s="17"/>
      <c r="P52" s="17">
        <v>1</v>
      </c>
      <c r="Q52" s="17"/>
      <c r="R52" s="17">
        <v>1</v>
      </c>
      <c r="S52" s="17">
        <v>1</v>
      </c>
      <c r="T52" s="17">
        <v>1</v>
      </c>
    </row>
    <row r="53" spans="1:20">
      <c r="A53" s="7"/>
      <c r="B53" s="8" t="s">
        <v>19</v>
      </c>
      <c r="C53" s="17">
        <v>16438</v>
      </c>
      <c r="D53" s="17">
        <v>722</v>
      </c>
      <c r="E53" s="17">
        <v>115</v>
      </c>
      <c r="F53" s="17">
        <v>53</v>
      </c>
      <c r="G53" s="17"/>
      <c r="H53" s="17">
        <v>3</v>
      </c>
      <c r="I53" s="17">
        <v>1</v>
      </c>
      <c r="J53" s="17">
        <v>1</v>
      </c>
      <c r="K53" s="17"/>
      <c r="L53" s="17"/>
      <c r="M53" s="17"/>
      <c r="N53" s="17"/>
      <c r="O53" s="17"/>
      <c r="P53" s="17"/>
      <c r="Q53" s="17">
        <v>3</v>
      </c>
      <c r="R53" s="17">
        <v>1</v>
      </c>
      <c r="S53" s="17"/>
      <c r="T53" s="17"/>
    </row>
    <row r="54" spans="1:20">
      <c r="A54" s="9"/>
      <c r="B54" s="8" t="s">
        <v>18</v>
      </c>
      <c r="C54" s="17">
        <v>5474</v>
      </c>
      <c r="D54" s="17">
        <v>304</v>
      </c>
      <c r="E54" s="17">
        <v>37</v>
      </c>
      <c r="F54" s="17">
        <v>25</v>
      </c>
      <c r="G54" s="17"/>
      <c r="H54" s="17">
        <v>1</v>
      </c>
      <c r="I54" s="17"/>
      <c r="J54" s="17"/>
      <c r="K54" s="17">
        <v>1</v>
      </c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26.25" customHeight="1">
      <c r="A55" s="23" t="s">
        <v>17</v>
      </c>
      <c r="B55" s="24"/>
      <c r="C55" s="5">
        <f>SUM(C57:C60)</f>
        <v>336279</v>
      </c>
      <c r="D55" s="5">
        <f t="shared" ref="D55:G55" si="67">SUM(D57:D60)</f>
        <v>13274</v>
      </c>
      <c r="E55" s="5">
        <f t="shared" si="67"/>
        <v>2533</v>
      </c>
      <c r="F55" s="5">
        <f t="shared" si="67"/>
        <v>1910</v>
      </c>
      <c r="G55" s="5">
        <f t="shared" si="67"/>
        <v>0</v>
      </c>
      <c r="H55" s="5">
        <f t="shared" ref="H55:T55" si="68">SUM(H57:H60)</f>
        <v>32</v>
      </c>
      <c r="I55" s="5">
        <f t="shared" ref="I55:L55" si="69">SUM(I57:I60)</f>
        <v>15</v>
      </c>
      <c r="J55" s="5">
        <f t="shared" si="69"/>
        <v>4</v>
      </c>
      <c r="K55" s="5">
        <f t="shared" si="69"/>
        <v>100</v>
      </c>
      <c r="L55" s="5">
        <f t="shared" si="69"/>
        <v>1</v>
      </c>
      <c r="M55" s="5">
        <f t="shared" ref="M55:N55" si="70">SUM(M57:M60)</f>
        <v>0</v>
      </c>
      <c r="N55" s="5">
        <f t="shared" si="70"/>
        <v>6</v>
      </c>
      <c r="O55" s="5">
        <f t="shared" ref="O55:Q55" si="71">SUM(O57:O60)</f>
        <v>13</v>
      </c>
      <c r="P55" s="5">
        <f t="shared" si="71"/>
        <v>3</v>
      </c>
      <c r="Q55" s="5">
        <f t="shared" si="71"/>
        <v>34</v>
      </c>
      <c r="R55" s="5">
        <f t="shared" ref="R55:S55" si="72">SUM(R57:R60)</f>
        <v>25</v>
      </c>
      <c r="S55" s="5">
        <f t="shared" si="72"/>
        <v>6</v>
      </c>
      <c r="T55" s="5">
        <f t="shared" si="68"/>
        <v>7</v>
      </c>
    </row>
    <row r="56" spans="1:20">
      <c r="A56" s="27"/>
      <c r="B56" s="28"/>
      <c r="C56" s="3"/>
      <c r="D56" s="15">
        <f>D55/$C55</f>
        <v>3.9473175547685105E-2</v>
      </c>
      <c r="E56" s="15">
        <f t="shared" ref="E56" si="73">E55/$C55</f>
        <v>7.532435864267468E-3</v>
      </c>
      <c r="F56" s="15">
        <f t="shared" ref="F56" si="74">F55/$C55</f>
        <v>5.6798075407622833E-3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>
      <c r="A57" s="7"/>
      <c r="B57" s="8" t="s">
        <v>16</v>
      </c>
      <c r="C57" s="17">
        <v>75820</v>
      </c>
      <c r="D57" s="17">
        <v>2971</v>
      </c>
      <c r="E57" s="17">
        <v>617</v>
      </c>
      <c r="F57" s="17">
        <v>273</v>
      </c>
      <c r="G57" s="17"/>
      <c r="H57" s="17">
        <v>4</v>
      </c>
      <c r="I57" s="17">
        <v>2</v>
      </c>
      <c r="J57" s="17"/>
      <c r="K57" s="17">
        <v>22</v>
      </c>
      <c r="L57" s="17"/>
      <c r="M57" s="17"/>
      <c r="N57" s="17">
        <v>2</v>
      </c>
      <c r="O57" s="17">
        <v>5</v>
      </c>
      <c r="P57" s="17"/>
      <c r="Q57" s="17">
        <v>9</v>
      </c>
      <c r="R57" s="17">
        <v>7</v>
      </c>
      <c r="S57" s="17">
        <v>1</v>
      </c>
      <c r="T57" s="17">
        <v>1</v>
      </c>
    </row>
    <row r="58" spans="1:20">
      <c r="A58" s="7"/>
      <c r="B58" s="8" t="s">
        <v>15</v>
      </c>
      <c r="C58" s="17">
        <v>185390</v>
      </c>
      <c r="D58" s="17">
        <v>7252</v>
      </c>
      <c r="E58" s="17">
        <v>1393</v>
      </c>
      <c r="F58" s="17">
        <v>1109</v>
      </c>
      <c r="G58" s="17"/>
      <c r="H58" s="17">
        <v>18</v>
      </c>
      <c r="I58" s="17">
        <v>10</v>
      </c>
      <c r="J58" s="17">
        <v>3</v>
      </c>
      <c r="K58" s="17">
        <v>70</v>
      </c>
      <c r="L58" s="17">
        <v>1</v>
      </c>
      <c r="M58" s="17"/>
      <c r="N58" s="17">
        <v>3</v>
      </c>
      <c r="O58" s="17">
        <v>5</v>
      </c>
      <c r="P58" s="17">
        <v>2</v>
      </c>
      <c r="Q58" s="17">
        <v>19</v>
      </c>
      <c r="R58" s="17">
        <v>12</v>
      </c>
      <c r="S58" s="17">
        <v>4</v>
      </c>
      <c r="T58" s="17">
        <v>5</v>
      </c>
    </row>
    <row r="59" spans="1:20">
      <c r="A59" s="7"/>
      <c r="B59" s="8" t="s">
        <v>14</v>
      </c>
      <c r="C59" s="17">
        <v>57533</v>
      </c>
      <c r="D59" s="17">
        <v>2269</v>
      </c>
      <c r="E59" s="17">
        <v>399</v>
      </c>
      <c r="F59" s="17">
        <v>416</v>
      </c>
      <c r="G59" s="17"/>
      <c r="H59" s="17">
        <v>5</v>
      </c>
      <c r="I59" s="17">
        <v>2</v>
      </c>
      <c r="J59" s="17"/>
      <c r="K59" s="17">
        <v>8</v>
      </c>
      <c r="L59" s="17"/>
      <c r="M59" s="17"/>
      <c r="N59" s="17">
        <v>1</v>
      </c>
      <c r="O59" s="17">
        <v>3</v>
      </c>
      <c r="P59" s="17"/>
      <c r="Q59" s="17">
        <v>6</v>
      </c>
      <c r="R59" s="17">
        <v>2</v>
      </c>
      <c r="S59" s="17">
        <v>1</v>
      </c>
      <c r="T59" s="17">
        <v>1</v>
      </c>
    </row>
    <row r="60" spans="1:20">
      <c r="A60" s="9"/>
      <c r="B60" s="8" t="s">
        <v>13</v>
      </c>
      <c r="C60" s="17">
        <v>17536</v>
      </c>
      <c r="D60" s="17">
        <v>782</v>
      </c>
      <c r="E60" s="17">
        <v>124</v>
      </c>
      <c r="F60" s="17">
        <v>112</v>
      </c>
      <c r="G60" s="17"/>
      <c r="H60" s="17">
        <v>5</v>
      </c>
      <c r="I60" s="17">
        <v>1</v>
      </c>
      <c r="J60" s="17">
        <v>1</v>
      </c>
      <c r="K60" s="17"/>
      <c r="L60" s="17"/>
      <c r="M60" s="17"/>
      <c r="N60" s="17"/>
      <c r="O60" s="17"/>
      <c r="P60" s="17">
        <v>1</v>
      </c>
      <c r="Q60" s="17"/>
      <c r="R60" s="17">
        <v>4</v>
      </c>
      <c r="S60" s="17"/>
      <c r="T60" s="17"/>
    </row>
    <row r="61" spans="1:20" ht="26.25" customHeight="1">
      <c r="A61" s="23" t="s">
        <v>12</v>
      </c>
      <c r="B61" s="24"/>
      <c r="C61" s="5">
        <f>SUM(C63:C64)</f>
        <v>285472</v>
      </c>
      <c r="D61" s="5">
        <f t="shared" ref="D61:G61" si="75">SUM(D63:D64)</f>
        <v>12929</v>
      </c>
      <c r="E61" s="5">
        <f t="shared" si="75"/>
        <v>2340</v>
      </c>
      <c r="F61" s="5">
        <f t="shared" si="75"/>
        <v>2020</v>
      </c>
      <c r="G61" s="5">
        <f t="shared" si="75"/>
        <v>0</v>
      </c>
      <c r="H61" s="5">
        <f t="shared" ref="H61:T61" si="76">SUM(H63:H64)</f>
        <v>31</v>
      </c>
      <c r="I61" s="5">
        <f t="shared" ref="I61:L61" si="77">SUM(I63:I64)</f>
        <v>10</v>
      </c>
      <c r="J61" s="5">
        <f t="shared" si="77"/>
        <v>6</v>
      </c>
      <c r="K61" s="5">
        <f t="shared" si="77"/>
        <v>73</v>
      </c>
      <c r="L61" s="5">
        <f t="shared" si="77"/>
        <v>2</v>
      </c>
      <c r="M61" s="5">
        <f t="shared" ref="M61:N61" si="78">SUM(M63:M64)</f>
        <v>0</v>
      </c>
      <c r="N61" s="5">
        <f t="shared" si="78"/>
        <v>3</v>
      </c>
      <c r="O61" s="5">
        <f t="shared" ref="O61:Q61" si="79">SUM(O63:O64)</f>
        <v>6</v>
      </c>
      <c r="P61" s="5">
        <f t="shared" si="79"/>
        <v>2</v>
      </c>
      <c r="Q61" s="5">
        <f t="shared" si="79"/>
        <v>29</v>
      </c>
      <c r="R61" s="5">
        <f t="shared" ref="R61:S61" si="80">SUM(R63:R64)</f>
        <v>31</v>
      </c>
      <c r="S61" s="5">
        <f t="shared" si="80"/>
        <v>11</v>
      </c>
      <c r="T61" s="5">
        <f t="shared" si="76"/>
        <v>11</v>
      </c>
    </row>
    <row r="62" spans="1:20">
      <c r="A62" s="27"/>
      <c r="B62" s="28"/>
      <c r="C62" s="3"/>
      <c r="D62" s="15">
        <f>D61/$C61</f>
        <v>4.5289905840152446E-2</v>
      </c>
      <c r="E62" s="15">
        <f t="shared" ref="E62" si="81">E61/$C61</f>
        <v>8.196951014460262E-3</v>
      </c>
      <c r="F62" s="15">
        <f t="shared" ref="F62" si="82">F61/$C61</f>
        <v>7.076000448380226E-3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>
      <c r="A63" s="7"/>
      <c r="B63" s="8" t="s">
        <v>11</v>
      </c>
      <c r="C63" s="17">
        <v>195981</v>
      </c>
      <c r="D63" s="17">
        <v>8990</v>
      </c>
      <c r="E63" s="17">
        <v>1616</v>
      </c>
      <c r="F63" s="17">
        <v>1326</v>
      </c>
      <c r="G63" s="17"/>
      <c r="H63" s="17">
        <v>22</v>
      </c>
      <c r="I63" s="17">
        <v>4</v>
      </c>
      <c r="J63" s="17">
        <v>5</v>
      </c>
      <c r="K63" s="17">
        <v>33</v>
      </c>
      <c r="L63" s="17">
        <v>1</v>
      </c>
      <c r="M63" s="17"/>
      <c r="N63" s="17"/>
      <c r="O63" s="17">
        <v>2</v>
      </c>
      <c r="P63" s="17">
        <v>2</v>
      </c>
      <c r="Q63" s="17">
        <v>16</v>
      </c>
      <c r="R63" s="17">
        <v>21</v>
      </c>
      <c r="S63" s="17">
        <v>8</v>
      </c>
      <c r="T63" s="17">
        <v>8</v>
      </c>
    </row>
    <row r="64" spans="1:20">
      <c r="A64" s="9"/>
      <c r="B64" s="8" t="s">
        <v>10</v>
      </c>
      <c r="C64" s="18">
        <v>89491</v>
      </c>
      <c r="D64" s="17">
        <v>3939</v>
      </c>
      <c r="E64" s="17">
        <v>724</v>
      </c>
      <c r="F64" s="17">
        <v>694</v>
      </c>
      <c r="G64" s="17"/>
      <c r="H64" s="17">
        <v>9</v>
      </c>
      <c r="I64" s="17">
        <v>6</v>
      </c>
      <c r="J64" s="17">
        <v>1</v>
      </c>
      <c r="K64" s="17">
        <v>40</v>
      </c>
      <c r="L64" s="17">
        <v>1</v>
      </c>
      <c r="M64" s="17"/>
      <c r="N64" s="17">
        <v>3</v>
      </c>
      <c r="O64" s="17">
        <v>4</v>
      </c>
      <c r="P64" s="17"/>
      <c r="Q64" s="17">
        <v>13</v>
      </c>
      <c r="R64" s="17">
        <v>10</v>
      </c>
      <c r="S64" s="17">
        <v>3</v>
      </c>
      <c r="T64" s="17">
        <v>3</v>
      </c>
    </row>
    <row r="65" spans="1:20" ht="26.25" customHeight="1">
      <c r="A65" s="23" t="s">
        <v>9</v>
      </c>
      <c r="B65" s="24"/>
      <c r="C65" s="5">
        <f>SUM(C67:C72)</f>
        <v>285761</v>
      </c>
      <c r="D65" s="5">
        <f t="shared" ref="D65:G65" si="83">SUM(D67:D72)</f>
        <v>12648</v>
      </c>
      <c r="E65" s="5">
        <f t="shared" si="83"/>
        <v>2400</v>
      </c>
      <c r="F65" s="5">
        <f t="shared" si="83"/>
        <v>1920</v>
      </c>
      <c r="G65" s="5">
        <f t="shared" si="83"/>
        <v>0</v>
      </c>
      <c r="H65" s="5">
        <f t="shared" ref="H65:T65" si="84">SUM(H67:H72)</f>
        <v>29</v>
      </c>
      <c r="I65" s="5">
        <f t="shared" ref="I65:L65" si="85">SUM(I67:I72)</f>
        <v>19</v>
      </c>
      <c r="J65" s="5">
        <f t="shared" si="85"/>
        <v>11</v>
      </c>
      <c r="K65" s="5">
        <f t="shared" si="85"/>
        <v>78</v>
      </c>
      <c r="L65" s="5">
        <f t="shared" si="85"/>
        <v>1</v>
      </c>
      <c r="M65" s="5">
        <f t="shared" ref="M65:N65" si="86">SUM(M67:M72)</f>
        <v>0</v>
      </c>
      <c r="N65" s="5">
        <f t="shared" si="86"/>
        <v>3</v>
      </c>
      <c r="O65" s="5">
        <f t="shared" ref="O65:Q65" si="87">SUM(O67:O72)</f>
        <v>14</v>
      </c>
      <c r="P65" s="5">
        <f t="shared" si="87"/>
        <v>8</v>
      </c>
      <c r="Q65" s="5">
        <f t="shared" si="87"/>
        <v>35</v>
      </c>
      <c r="R65" s="5">
        <f t="shared" ref="R65:S65" si="88">SUM(R67:R72)</f>
        <v>39</v>
      </c>
      <c r="S65" s="5">
        <f t="shared" si="88"/>
        <v>11</v>
      </c>
      <c r="T65" s="5">
        <f t="shared" si="84"/>
        <v>11</v>
      </c>
    </row>
    <row r="66" spans="1:20">
      <c r="A66" s="27"/>
      <c r="B66" s="28"/>
      <c r="C66" s="3"/>
      <c r="D66" s="15">
        <f>D65/$C65</f>
        <v>4.426076336518979E-2</v>
      </c>
      <c r="E66" s="15">
        <f t="shared" ref="E66" si="89">E65/$C65</f>
        <v>8.3986268245141923E-3</v>
      </c>
      <c r="F66" s="15">
        <f t="shared" ref="F66" si="90">F65/$C65</f>
        <v>6.7189014596113535E-3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>
      <c r="A67" s="7"/>
      <c r="B67" s="8" t="s">
        <v>8</v>
      </c>
      <c r="C67" s="17">
        <v>99224</v>
      </c>
      <c r="D67" s="17">
        <v>4442</v>
      </c>
      <c r="E67" s="17">
        <v>850</v>
      </c>
      <c r="F67" s="17">
        <v>710</v>
      </c>
      <c r="G67" s="17"/>
      <c r="H67" s="17">
        <v>10</v>
      </c>
      <c r="I67" s="17">
        <v>5</v>
      </c>
      <c r="J67" s="17">
        <v>4</v>
      </c>
      <c r="K67" s="17">
        <v>24</v>
      </c>
      <c r="L67" s="17"/>
      <c r="M67" s="17"/>
      <c r="N67" s="17">
        <v>1</v>
      </c>
      <c r="O67" s="17">
        <v>4</v>
      </c>
      <c r="P67" s="17">
        <v>3</v>
      </c>
      <c r="Q67" s="17">
        <v>12</v>
      </c>
      <c r="R67" s="17">
        <v>15</v>
      </c>
      <c r="S67" s="17">
        <v>4</v>
      </c>
      <c r="T67" s="17">
        <v>4</v>
      </c>
    </row>
    <row r="68" spans="1:20">
      <c r="A68" s="7"/>
      <c r="B68" s="8" t="s">
        <v>7</v>
      </c>
      <c r="C68" s="17">
        <v>62652</v>
      </c>
      <c r="D68" s="17">
        <v>2845</v>
      </c>
      <c r="E68" s="17">
        <v>641</v>
      </c>
      <c r="F68" s="17">
        <v>425</v>
      </c>
      <c r="G68" s="17"/>
      <c r="H68" s="17">
        <v>6</v>
      </c>
      <c r="I68" s="17">
        <v>3</v>
      </c>
      <c r="J68" s="17">
        <v>2</v>
      </c>
      <c r="K68" s="17">
        <v>19</v>
      </c>
      <c r="L68" s="17">
        <v>1</v>
      </c>
      <c r="M68" s="17"/>
      <c r="N68" s="17">
        <v>2</v>
      </c>
      <c r="O68" s="17">
        <v>5</v>
      </c>
      <c r="P68" s="17">
        <v>2</v>
      </c>
      <c r="Q68" s="17">
        <v>7</v>
      </c>
      <c r="R68" s="17">
        <v>9</v>
      </c>
      <c r="S68" s="17">
        <v>4</v>
      </c>
      <c r="T68" s="17">
        <v>4</v>
      </c>
    </row>
    <row r="69" spans="1:20">
      <c r="A69" s="7"/>
      <c r="B69" s="8" t="s">
        <v>6</v>
      </c>
      <c r="C69" s="17">
        <v>54928</v>
      </c>
      <c r="D69" s="17">
        <v>2450</v>
      </c>
      <c r="E69" s="17">
        <v>434</v>
      </c>
      <c r="F69" s="17">
        <v>351</v>
      </c>
      <c r="G69" s="17"/>
      <c r="H69" s="17">
        <v>4</v>
      </c>
      <c r="I69" s="17">
        <v>4</v>
      </c>
      <c r="J69" s="17"/>
      <c r="K69" s="17">
        <v>10</v>
      </c>
      <c r="L69" s="17"/>
      <c r="M69" s="17"/>
      <c r="N69" s="17"/>
      <c r="O69" s="17">
        <v>3</v>
      </c>
      <c r="P69" s="17">
        <v>2</v>
      </c>
      <c r="Q69" s="17">
        <v>10</v>
      </c>
      <c r="R69" s="17">
        <v>6</v>
      </c>
      <c r="S69" s="17">
        <v>1</v>
      </c>
      <c r="T69" s="17">
        <v>1</v>
      </c>
    </row>
    <row r="70" spans="1:20">
      <c r="A70" s="7"/>
      <c r="B70" s="8" t="s">
        <v>5</v>
      </c>
      <c r="C70" s="17">
        <v>44644</v>
      </c>
      <c r="D70" s="17">
        <v>1735</v>
      </c>
      <c r="E70" s="17">
        <v>276</v>
      </c>
      <c r="F70" s="17">
        <v>275</v>
      </c>
      <c r="G70" s="17"/>
      <c r="H70" s="17">
        <v>7</v>
      </c>
      <c r="I70" s="17">
        <v>3</v>
      </c>
      <c r="J70" s="17">
        <v>3</v>
      </c>
      <c r="K70" s="17">
        <v>18</v>
      </c>
      <c r="L70" s="17"/>
      <c r="M70" s="17"/>
      <c r="N70" s="17"/>
      <c r="O70" s="17">
        <v>1</v>
      </c>
      <c r="P70" s="17"/>
      <c r="Q70" s="17">
        <v>4</v>
      </c>
      <c r="R70" s="17">
        <v>6</v>
      </c>
      <c r="S70" s="17">
        <v>1</v>
      </c>
      <c r="T70" s="17">
        <v>1</v>
      </c>
    </row>
    <row r="71" spans="1:20">
      <c r="A71" s="7"/>
      <c r="B71" s="8" t="s">
        <v>4</v>
      </c>
      <c r="C71" s="17">
        <v>8219</v>
      </c>
      <c r="D71" s="17">
        <v>319</v>
      </c>
      <c r="E71" s="17">
        <v>59</v>
      </c>
      <c r="F71" s="17">
        <v>66</v>
      </c>
      <c r="G71" s="17"/>
      <c r="H71" s="17"/>
      <c r="I71" s="17">
        <v>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>
      <c r="A72" s="7"/>
      <c r="B72" s="6" t="s">
        <v>3</v>
      </c>
      <c r="C72" s="18">
        <v>16094</v>
      </c>
      <c r="D72" s="18">
        <v>857</v>
      </c>
      <c r="E72" s="18">
        <v>140</v>
      </c>
      <c r="F72" s="18">
        <v>93</v>
      </c>
      <c r="G72" s="18"/>
      <c r="H72" s="18">
        <v>2</v>
      </c>
      <c r="I72" s="18">
        <v>3</v>
      </c>
      <c r="J72" s="18">
        <v>2</v>
      </c>
      <c r="K72" s="18">
        <v>7</v>
      </c>
      <c r="L72" s="18"/>
      <c r="M72" s="18"/>
      <c r="N72" s="18"/>
      <c r="O72" s="18">
        <v>1</v>
      </c>
      <c r="P72" s="18">
        <v>1</v>
      </c>
      <c r="Q72" s="18">
        <v>2</v>
      </c>
      <c r="R72" s="18">
        <v>3</v>
      </c>
      <c r="S72" s="18">
        <v>1</v>
      </c>
      <c r="T72" s="18">
        <v>1</v>
      </c>
    </row>
    <row r="73" spans="1:20" ht="26.25" customHeight="1">
      <c r="A73" s="23" t="s">
        <v>59</v>
      </c>
      <c r="B73" s="24"/>
      <c r="C73" s="5">
        <v>2690214</v>
      </c>
      <c r="D73" s="5">
        <v>136421</v>
      </c>
      <c r="E73" s="5">
        <v>22725</v>
      </c>
      <c r="F73" s="5">
        <v>27731</v>
      </c>
      <c r="G73" s="5">
        <v>4</v>
      </c>
      <c r="H73" s="5">
        <v>239</v>
      </c>
      <c r="I73" s="5">
        <v>68</v>
      </c>
      <c r="J73" s="5">
        <v>25</v>
      </c>
      <c r="K73" s="5">
        <v>468</v>
      </c>
      <c r="L73" s="5">
        <v>2</v>
      </c>
      <c r="M73" s="5">
        <v>3</v>
      </c>
      <c r="N73" s="5">
        <v>27</v>
      </c>
      <c r="O73" s="5">
        <v>96</v>
      </c>
      <c r="P73" s="5">
        <v>120</v>
      </c>
      <c r="Q73" s="5">
        <v>223</v>
      </c>
      <c r="R73" s="5">
        <v>262</v>
      </c>
      <c r="S73" s="5">
        <v>137</v>
      </c>
      <c r="T73" s="5">
        <v>137</v>
      </c>
    </row>
    <row r="74" spans="1:20">
      <c r="A74" s="25"/>
      <c r="B74" s="26"/>
      <c r="C74" s="3"/>
      <c r="D74" s="15">
        <f>D73/$C73</f>
        <v>5.0710092208277852E-2</v>
      </c>
      <c r="E74" s="15">
        <f t="shared" ref="E74" si="91">E73/$C73</f>
        <v>8.4472833759693458E-3</v>
      </c>
      <c r="F74" s="15">
        <f t="shared" ref="F74" si="92">F73/$C73</f>
        <v>1.0308101883344597E-2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26.25" customHeight="1">
      <c r="A75" s="23" t="s">
        <v>60</v>
      </c>
      <c r="B75" s="24"/>
      <c r="C75" s="5">
        <v>838683</v>
      </c>
      <c r="D75" s="5">
        <v>37693</v>
      </c>
      <c r="E75" s="5">
        <v>6985</v>
      </c>
      <c r="F75" s="5">
        <v>7107</v>
      </c>
      <c r="G75" s="5">
        <v>1</v>
      </c>
      <c r="H75" s="5">
        <v>74</v>
      </c>
      <c r="I75" s="5">
        <v>21</v>
      </c>
      <c r="J75" s="5">
        <v>5</v>
      </c>
      <c r="K75" s="5">
        <v>168</v>
      </c>
      <c r="L75" s="5">
        <v>1</v>
      </c>
      <c r="M75" s="5">
        <v>5</v>
      </c>
      <c r="N75" s="5">
        <v>4</v>
      </c>
      <c r="O75" s="5">
        <v>19</v>
      </c>
      <c r="P75" s="5">
        <v>16</v>
      </c>
      <c r="Q75" s="5">
        <v>109</v>
      </c>
      <c r="R75" s="5">
        <v>98</v>
      </c>
      <c r="S75" s="5">
        <v>34</v>
      </c>
      <c r="T75" s="5">
        <v>34</v>
      </c>
    </row>
    <row r="76" spans="1:20" ht="15" thickBot="1">
      <c r="A76" s="25"/>
      <c r="B76" s="26"/>
      <c r="C76" s="3"/>
      <c r="D76" s="15">
        <f>D75/$C75</f>
        <v>4.494308338192142E-2</v>
      </c>
      <c r="E76" s="15">
        <f t="shared" ref="E76" si="93">E75/$C75</f>
        <v>8.3285341422206002E-3</v>
      </c>
      <c r="F76" s="15">
        <f t="shared" ref="F76" si="94">F75/$C75</f>
        <v>8.474000307625169E-3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26.25" customHeight="1" thickTop="1">
      <c r="A77" s="19" t="s">
        <v>2</v>
      </c>
      <c r="B77" s="20"/>
      <c r="C77" s="4">
        <f t="shared" ref="C77" si="95">SUM(C6,C12,C14,C16,C21,C23,C25,C27,C31,C36,C40,C42,C47,C55,C61,C65,C73,C75)</f>
        <v>8841490</v>
      </c>
      <c r="D77" s="4">
        <f>SUM(D6,D12,D14,D16,D21,D23,D25,D27,D31,D36,D40,D42,D47,D55,D61,D65,D73,D75)</f>
        <v>386972</v>
      </c>
      <c r="E77" s="4">
        <f t="shared" ref="E77:G77" si="96">SUM(E6,E12,E14,E16,E21,E23,E25,E27,E31,E36,E40,E42,E47,E55,E61,E65,E73,E75)</f>
        <v>71811</v>
      </c>
      <c r="F77" s="4">
        <f t="shared" si="96"/>
        <v>71310</v>
      </c>
      <c r="G77" s="4">
        <f t="shared" si="96"/>
        <v>9</v>
      </c>
      <c r="H77" s="4">
        <f t="shared" ref="H77:I77" si="97">SUM(H6,H12,H14,H16,H21,H23,H25,H27,H31,H36,H40,H42,H47,H55,H61,H65,H73,H75)</f>
        <v>830</v>
      </c>
      <c r="I77" s="4">
        <f t="shared" si="97"/>
        <v>294</v>
      </c>
      <c r="J77" s="4">
        <f>SUM(J6,J12,J14,J16,J21,J23,J25,J27,J31,J36,J40,J42,J47,J55,J61,J65,J73,J75)</f>
        <v>94</v>
      </c>
      <c r="K77" s="4">
        <f>SUM(K6,K12,K14,K16,K21,K23,K25,K27,K31,K36,K40,K42,K47,K55,K61,K65,K73,K75)</f>
        <v>1982</v>
      </c>
      <c r="L77" s="4">
        <f t="shared" ref="L77" si="98">SUM(L6,L12,L14,L16,L21,L23,L25,L27,L31,L36,L40,L42,L47,L55,L61,L65,L73,L75)</f>
        <v>13</v>
      </c>
      <c r="M77" s="4">
        <f t="shared" ref="M77:O77" si="99">SUM(M6,M12,M14,M16,M21,M23,M25,M27,M31,M36,M40,M42,M47,M55,M61,M65,M73,M75)</f>
        <v>19</v>
      </c>
      <c r="N77" s="4">
        <f t="shared" si="99"/>
        <v>81</v>
      </c>
      <c r="O77" s="4">
        <f t="shared" si="99"/>
        <v>243</v>
      </c>
      <c r="P77" s="4">
        <f t="shared" ref="P77:R77" si="100">SUM(P6,P12,P14,P16,P21,P23,P25,P27,P31,P36,P40,P42,P47,P55,P61,P65,P73,P75)</f>
        <v>239</v>
      </c>
      <c r="Q77" s="4">
        <f t="shared" si="100"/>
        <v>778</v>
      </c>
      <c r="R77" s="4">
        <f t="shared" si="100"/>
        <v>716</v>
      </c>
      <c r="S77" s="4">
        <f t="shared" ref="S77" si="101">SUM(S6,S12,S14,S16,S21,S23,S25,S27,S31,S36,S40,S42,S47,S55,S61,S65,S73,S75)</f>
        <v>366</v>
      </c>
      <c r="T77" s="4">
        <f t="shared" ref="T77" si="102">SUM(T6,T12,T14,T16,T21,T23,T25,T27,T31,T36,T40,T42,T47,T55,T61,T65,T73,T75)</f>
        <v>365</v>
      </c>
    </row>
    <row r="78" spans="1:20">
      <c r="A78" s="21"/>
      <c r="B78" s="22"/>
      <c r="C78" s="3"/>
      <c r="D78" s="15">
        <f>D77/$C77</f>
        <v>4.3767735981152495E-2</v>
      </c>
      <c r="E78" s="15">
        <f t="shared" ref="E78" si="103">E77/$C77</f>
        <v>8.1220473019819051E-3</v>
      </c>
      <c r="F78" s="15">
        <f t="shared" ref="F78" si="104">F77/$C77</f>
        <v>8.0653826447804611E-3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</sheetData>
  <mergeCells count="23">
    <mergeCell ref="D2:F2"/>
    <mergeCell ref="G2:T2"/>
    <mergeCell ref="A14:B15"/>
    <mergeCell ref="A16:B17"/>
    <mergeCell ref="A21:B22"/>
    <mergeCell ref="C2:C3"/>
    <mergeCell ref="A2:B4"/>
    <mergeCell ref="A77:B78"/>
    <mergeCell ref="A23:B24"/>
    <mergeCell ref="A25:B26"/>
    <mergeCell ref="A27:B28"/>
    <mergeCell ref="A6:B7"/>
    <mergeCell ref="A65:B66"/>
    <mergeCell ref="A31:B32"/>
    <mergeCell ref="A36:B37"/>
    <mergeCell ref="A40:B41"/>
    <mergeCell ref="A42:B43"/>
    <mergeCell ref="A47:B48"/>
    <mergeCell ref="A73:B74"/>
    <mergeCell ref="A75:B76"/>
    <mergeCell ref="A12:B13"/>
    <mergeCell ref="A55:B56"/>
    <mergeCell ref="A61:B62"/>
  </mergeCells>
  <phoneticPr fontId="1"/>
  <printOptions horizontalCentered="1"/>
  <pageMargins left="0.78740157480314965" right="0.78740157480314965" top="0.78740157480314965" bottom="0.78740157480314965" header="0.51181102362204722" footer="0.27559055118110237"/>
  <pageSetup paperSize="8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圏域（市町村）別</vt:lpstr>
      <vt:lpstr>'圏域（市町村）別'!Print_Area</vt:lpstr>
      <vt:lpstr>'圏域（市町村）別'!Print_Titles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2016-05-18T00:19:30Z</cp:lastPrinted>
  <dcterms:created xsi:type="dcterms:W3CDTF">2016-04-28T00:33:05Z</dcterms:created>
  <dcterms:modified xsi:type="dcterms:W3CDTF">2016-05-18T00:19:38Z</dcterms:modified>
</cp:coreProperties>
</file>